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行政事業レビューシート!$A$1:$AY$629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0" i="11"/>
  <c r="AY336" i="11"/>
  <c r="AY321" i="11"/>
  <c r="AY330" i="11" s="1"/>
  <c r="AY337" i="11" l="1"/>
  <c r="AY399" i="11"/>
  <c r="AY329" i="11"/>
  <c r="AY331" i="11"/>
  <c r="AY397" i="11"/>
  <c r="AY325" i="11"/>
  <c r="AY323" i="11"/>
  <c r="AY327" i="11"/>
  <c r="AY324" i="11"/>
  <c r="AY328" i="11"/>
  <c r="AY332" i="11"/>
  <c r="AY338" i="11"/>
  <c r="AY333" i="11"/>
  <c r="AY322" i="11"/>
  <c r="AY326" i="11"/>
  <c r="AY341" i="11"/>
  <c r="AY69" i="11"/>
  <c r="AY66" i="11"/>
  <c r="AY75" i="11"/>
  <c r="AY73" i="11"/>
  <c r="AY77" i="11"/>
  <c r="AY74" i="11"/>
  <c r="AY72" i="11"/>
  <c r="AY335" i="11"/>
  <c r="AY214" i="11"/>
  <c r="AY208" i="11"/>
  <c r="AY212" i="11" s="1"/>
  <c r="AY206" i="11"/>
  <c r="AY202" i="11"/>
  <c r="AY200" i="11"/>
  <c r="AY204" i="11" s="1"/>
  <c r="AY195" i="11"/>
  <c r="AY196" i="11" s="1"/>
  <c r="AY190" i="11"/>
  <c r="AY192" i="11" s="1"/>
  <c r="AY180" i="11"/>
  <c r="AY187" i="11" s="1"/>
  <c r="AY173" i="11"/>
  <c r="AY177" i="11" s="1"/>
  <c r="AY170" i="11"/>
  <c r="AY171" i="11" s="1"/>
  <c r="AY167" i="11"/>
  <c r="AY169" i="11" s="1"/>
  <c r="AY136" i="11"/>
  <c r="AY137" i="11" s="1"/>
  <c r="AY133" i="11"/>
  <c r="AY134" i="11" s="1"/>
  <c r="AY132" i="11"/>
  <c r="AY145" i="11"/>
  <c r="AY141" i="11"/>
  <c r="AY139" i="11"/>
  <c r="AY143" i="11" s="1"/>
  <c r="AY166" i="11"/>
  <c r="AY161" i="11"/>
  <c r="AY162" i="11" s="1"/>
  <c r="AY156" i="11"/>
  <c r="AY158" i="11" s="1"/>
  <c r="AY155" i="11"/>
  <c r="AY151" i="11"/>
  <c r="AY146" i="11"/>
  <c r="AY150" i="11" s="1"/>
  <c r="AY127" i="11"/>
  <c r="AY131" i="11" s="1"/>
  <c r="AY122" i="11"/>
  <c r="AY123" i="11" s="1"/>
  <c r="AY112" i="11"/>
  <c r="AY119" i="11" s="1"/>
  <c r="AY99" i="11"/>
  <c r="AY101" i="11" s="1"/>
  <c r="AY98" i="11"/>
  <c r="AY102" i="11"/>
  <c r="AY104" i="11" s="1"/>
  <c r="AY118" i="11" l="1"/>
  <c r="AY113" i="11"/>
  <c r="AY121" i="11"/>
  <c r="AY129" i="11"/>
  <c r="AY152" i="11"/>
  <c r="AY164" i="11"/>
  <c r="AY142" i="11"/>
  <c r="AY135" i="11"/>
  <c r="AY175" i="11"/>
  <c r="AY114" i="11"/>
  <c r="AY130" i="11"/>
  <c r="AY117" i="11"/>
  <c r="AY125" i="11"/>
  <c r="AY179" i="11"/>
  <c r="AY210" i="11"/>
  <c r="AY126" i="11"/>
  <c r="AY116" i="11"/>
  <c r="AY120" i="11"/>
  <c r="AY124" i="11"/>
  <c r="AY128" i="11"/>
  <c r="AY154" i="11"/>
  <c r="AY163" i="11"/>
  <c r="AY140" i="11"/>
  <c r="AY144" i="11"/>
  <c r="AY174" i="11"/>
  <c r="AY178" i="11"/>
  <c r="AY193" i="11"/>
  <c r="AY201" i="11"/>
  <c r="AY205" i="11"/>
  <c r="AY209" i="11"/>
  <c r="AY213" i="11"/>
  <c r="AY100" i="11"/>
  <c r="AY172" i="11"/>
  <c r="AY176" i="11"/>
  <c r="AY198" i="11"/>
  <c r="AY203" i="11"/>
  <c r="AY207" i="11"/>
  <c r="AY211" i="11"/>
  <c r="AY115" i="11"/>
  <c r="AY153"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4" i="11" s="1"/>
  <c r="AY88" i="11"/>
  <c r="AY90" i="11" s="1"/>
  <c r="AY78" i="11"/>
  <c r="AY86" i="11" s="1"/>
  <c r="AY44" i="11"/>
  <c r="AY52" i="11" s="1"/>
  <c r="AY83" i="11" l="1"/>
  <c r="AY79" i="11"/>
  <c r="AY84" i="11"/>
  <c r="AY89" i="11"/>
  <c r="AY80" i="11"/>
  <c r="AY85" i="11"/>
  <c r="AY91" i="11"/>
  <c r="AY81" i="11"/>
  <c r="AY87" i="11"/>
  <c r="AY92" i="11"/>
  <c r="AY96" i="11"/>
  <c r="AY55" i="11"/>
  <c r="AY97" i="11"/>
  <c r="AY82"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<sst xmlns="http://schemas.openxmlformats.org/spreadsheetml/2006/main" count="2078" uniqueCount="754">
  <si>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</si>
  <si>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</si>
  <si>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</si>
  <si>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</si>
  <si>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</si>
  <si>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</si>
  <si>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</si>
  <si>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</si>
  <si>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</si>
  <si>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</si>
  <si>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</si>
  <si>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</si>
  <si>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</si>
  <si>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</si>
  <si>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</si>
  <si>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</si>
  <si>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</si>
  <si>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</si>
  <si>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</si>
  <si>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</si>
  <si>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</si>
  <si>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</si>
  <si>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</si>
  <si>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</si>
  <si>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</si>
  <si>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</si>
  <si>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</si>
  <si>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</si>
  <si>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</si>
  <si>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</si>
  <si>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</si>
  <si>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</si>
  <si>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</si>
  <si>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</si>
  <si>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</si>
  <si>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</si>
  <si>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</si>
  <si>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</si>
  <si>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</si>
  <si>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</si>
  <si>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</si>
  <si>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</si>
  <si>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</si>
  <si>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</si>
  <si>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</si>
  <si>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</si>
  <si>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</si>
  <si>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</si>
  <si>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</si>
  <si>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</si>
  <si>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</si>
  <si>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</si>
  <si>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</si>
  <si>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</si>
  <si>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</si>
  <si>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</si>
  <si>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</si>
  <si>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</si>
  <si>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</si>
  <si>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</si>
  <si>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</si>
  <si>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</si>
  <si>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</si>
  <si>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</si>
  <si>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</si>
  <si>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</si>
  <si>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</si>
  <si>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</si>
  <si>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</si>
  <si>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</si>
  <si>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</si>
  <si>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</si>
  <si>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</si>
  <si>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</si>
  <si>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</si>
  <si>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</si>
  <si>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</si>
  <si>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</si>
  <si>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</si>
  <si>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</si>
  <si>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</si>
  <si>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</si>
  <si>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</si>
  <si>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</si>
  <si>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</si>
  <si>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</si>
  <si>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</si>
  <si>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</si>
  <si>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</si>
  <si>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</si>
  <si>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</si>
  <si>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</si>
  <si>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</si>
  <si>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</si>
  <si>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</si>
  <si>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</si>
  <si>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</si>
  <si>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</si>
  <si>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</si>
  <si>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</si>
  <si>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</si>
  <si>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</si>
  <si>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</si>
  <si>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</si>
  <si>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</si>
  <si>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</si>
  <si>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</si>
  <si>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</si>
  <si>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</si>
  <si>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</si>
  <si>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</si>
  <si>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</si>
  <si>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</si>
  <si>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</si>
  <si>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</si>
  <si>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</si>
  <si>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</si>
  <si>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</si>
  <si>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</si>
  <si>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</si>
  <si>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</si>
  <si>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</si>
  <si>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</si>
  <si>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</si>
  <si>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</si>
  <si>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</si>
  <si>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</si>
  <si>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</si>
  <si>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</si>
  <si>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</si>
  <si>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</si>
  <si>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</si>
  <si>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</si>
  <si>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</si>
  <si>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</si>
  <si>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</si>
  <si>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</si>
  <si>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</si>
  <si>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</si>
  <si>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</si>
  <si>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</si>
  <si>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</si>
  <si>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</si>
  <si>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</si>
  <si>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</si>
  <si>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</si>
  <si>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</si>
  <si>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</si>
  <si>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</si>
  <si>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</si>
  <si>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</si>
  <si>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</si>
  <si>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</si>
  <si>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</si>
  <si>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</si>
  <si>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</si>
  <si>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</si>
  <si>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</si>
  <si>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</si>
  <si>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</si>
  <si>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</si>
  <si>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</si>
  <si>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</si>
  <si>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</si>
  <si>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</si>
  <si>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</si>
  <si>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</si>
  <si>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</si>
  <si>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</si>
  <si>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</si>
  <si>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</si>
  <si>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</si>
  <si>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</si>
  <si>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</si>
  <si>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</si>
  <si>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</si>
  <si>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</si>
  <si>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</si>
  <si>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</si>
  <si>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</si>
  <si>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</si>
  <si>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</si>
  <si>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</si>
  <si>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</si>
  <si>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</si>
  <si>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</si>
  <si>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</si>
  <si>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</si>
  <si>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</si>
  <si>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</si>
  <si>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</si>
  <si>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</si>
  <si>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</si>
  <si>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</si>
  <si>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</si>
  <si>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</si>
  <si>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</si>
  <si>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</si>
  <si>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</si>
  <si>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</si>
  <si>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</si>
  <si>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</si>
  <si>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</si>
  <si>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</si>
  <si>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</si>
  <si>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</si>
  <si>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</si>
  <si>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</si>
  <si>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</si>
  <si>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</si>
  <si>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</si>
  <si>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</si>
  <si>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</si>
  <si>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</si>
  <si>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</si>
  <si>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</si>
  <si>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</si>
  <si>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</si>
  <si>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</si>
  <si>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</si>
  <si>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</si>
  <si>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</si>
  <si>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</si>
  <si>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</si>
  <si>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</si>
  <si>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</si>
  <si>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</si>
  <si>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</si>
  <si>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</si>
  <si>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</si>
  <si>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</si>
  <si>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</si>
  <si>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</si>
  <si>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</si>
  <si>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</si>
  <si>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</si>
  <si>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</si>
  <si>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</si>
  <si>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</si>
  <si>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</si>
  <si>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</si>
  <si>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</si>
  <si>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</si>
  <si>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</si>
  <si>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</si>
  <si>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</si>
  <si>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</si>
  <si>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</si>
  <si>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</si>
  <si>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</si>
  <si>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</si>
  <si>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</si>
  <si>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</si>
  <si>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</si>
  <si>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</si>
  <si>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</si>
  <si>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</si>
  <si>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</si>
  <si>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</si>
  <si>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</si>
  <si>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</si>
  <si>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</si>
  <si>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</si>
  <si>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</si>
  <si>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</si>
  <si>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</si>
  <si>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</si>
  <si>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</si>
  <si>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</si>
  <si>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</si>
  <si>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</si>
  <si>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</si>
  <si>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</si>
  <si>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</si>
  <si>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</si>
  <si>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</si>
  <si>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</si>
  <si>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</si>
  <si>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</si>
  <si>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</si>
  <si>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</si>
  <si>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</si>
  <si>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</si>
  <si>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</si>
  <si>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</si>
  <si>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</si>
  <si>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</si>
  <si>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</si>
  <si>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</si>
  <si>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</si>
  <si>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</si>
  <si>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</si>
  <si>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</si>
  <si>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</si>
  <si>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</si>
  <si>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</si>
  <si>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</si>
  <si>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</si>
  <si>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</si>
  <si>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</si>
  <si>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</si>
  <si>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</si>
  <si>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</si>
  <si>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</si>
  <si>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</si>
  <si>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</si>
  <si>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</si>
  <si>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</si>
  <si>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</si>
  <si>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</si>
  <si>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</si>
  <si>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</si>
  <si>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</si>
  <si>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</si>
  <si>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</si>
  <si>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</si>
  <si>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</si>
  <si>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</si>
  <si>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</si>
  <si>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</si>
  <si>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</si>
  <si>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</si>
  <si>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</si>
  <si>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</si>
  <si>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</si>
  <si>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</si>
  <si>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</si>
  <si>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</si>
  <si>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</si>
  <si>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</si>
  <si>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</si>
  <si>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</si>
  <si>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</si>
  <si>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</si>
  <si>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</si>
  <si>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</si>
  <si>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</si>
  <si>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</si>
  <si>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</si>
  <si>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</si>
  <si>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</si>
  <si>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</si>
  <si>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</si>
  <si>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</si>
  <si>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</si>
  <si>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</si>
  <si>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</si>
  <si>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</si>
  <si>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</si>
  <si>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</si>
  <si>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</si>
  <si>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</si>
  <si>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</si>
  <si>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</si>
  <si>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</si>
  <si>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</si>
  <si>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</si>
  <si>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</si>
  <si>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</si>
  <si>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</si>
  <si>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</si>
  <si>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</si>
  <si>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</si>
  <si>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</si>
  <si>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</si>
  <si>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</si>
  <si>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</si>
  <si>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</si>
  <si>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</si>
  <si>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</si>
  <si>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</si>
  <si>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</si>
  <si>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</si>
  <si>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</si>
  <si>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</si>
  <si>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</si>
  <si>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</si>
  <si>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</si>
  <si>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</si>
  <si>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</si>
  <si>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</si>
  <si>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</si>
  <si>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</si>
  <si>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</si>
  <si>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</si>
  <si>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</si>
  <si>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</si>
  <si>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</si>
  <si>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</si>
  <si>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</si>
  <si>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</si>
  <si>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</si>
  <si>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</si>
  <si>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</si>
  <si>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</si>
  <si>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</si>
  <si>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</si>
  <si>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</si>
  <si>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</si>
  <si>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</si>
  <si>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</si>
  <si>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</si>
  <si>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</si>
  <si>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</si>
  <si>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</si>
  <si>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</si>
  <si>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</si>
  <si>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</si>
  <si>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</si>
  <si>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</si>
  <si>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</si>
  <si>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</si>
  <si>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</si>
  <si>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</si>
  <si>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</si>
  <si>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</si>
  <si>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</si>
  <si>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</si>
  <si>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</si>
  <si>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</si>
  <si>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</si>
  <si>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</si>
  <si>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</si>
  <si>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</si>
  <si>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</si>
  <si>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</si>
  <si>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</si>
  <si>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</si>
  <si>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</si>
  <si>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</si>
  <si>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</si>
  <si>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</si>
  <si>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</si>
  <si>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</si>
  <si>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</si>
  <si>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</si>
  <si>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</si>
  <si>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</si>
  <si>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</si>
  <si>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</si>
  <si>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</si>
  <si>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</si>
  <si>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</si>
  <si>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</si>
  <si>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</si>
  <si>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</si>
  <si>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</si>
  <si>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</si>
  <si>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</si>
  <si>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</si>
  <si>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</si>
  <si>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</si>
  <si>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</si>
  <si>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</si>
  <si>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</si>
  <si>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</si>
  <si>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</si>
  <si>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</si>
  <si>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</si>
  <si>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</si>
  <si>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</si>
  <si>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</si>
  <si>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</si>
  <si>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</si>
  <si>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</si>
  <si>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</si>
  <si>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</si>
  <si>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</si>
  <si>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</si>
  <si>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</si>
  <si>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</si>
  <si>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</si>
  <si>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</si>
  <si>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</si>
  <si>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</si>
  <si>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</si>
  <si>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</si>
  <si>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</si>
  <si>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</si>
  <si>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</si>
  <si>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</si>
  <si>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</si>
  <si>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</si>
  <si>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</si>
  <si>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</si>
  <si>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</si>
  <si>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</si>
  <si>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</si>
  <si>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</si>
  <si>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</si>
  <si>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</si>
  <si>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</si>
  <si>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</si>
  <si>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</si>
  <si>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</si>
  <si>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</si>
  <si>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</si>
  <si>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</si>
  <si>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</si>
  <si>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</si>
  <si>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</si>
  <si>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</si>
  <si>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</si>
  <si>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</si>
  <si>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</si>
  <si>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</si>
  <si>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</si>
  <si>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</si>
  <si>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</si>
  <si>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</si>
  <si>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</si>
  <si>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</si>
  <si>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</si>
  <si>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</si>
  <si>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</si>
  <si>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</si>
  <si>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</si>
  <si>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</si>
  <si>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</si>
  <si>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</si>
  <si>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</si>
  <si>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</si>
  <si>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</si>
  <si>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</si>
  <si>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</si>
  <si>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</si>
  <si>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</si>
  <si>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</si>
  <si>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</si>
  <si>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</si>
  <si>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</si>
  <si>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</si>
  <si>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</si>
  <si>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</si>
  <si>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</si>
  <si>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</si>
  <si>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</si>
  <si>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</si>
  <si>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</si>
  <si>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</si>
  <si>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</si>
  <si>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</si>
  <si>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</si>
  <si>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</si>
  <si>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</si>
  <si>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</si>
  <si>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</si>
  <si>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</si>
  <si>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</si>
  <si>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</si>
  <si>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</si>
  <si>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</si>
  <si>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</si>
  <si>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</si>
  <si>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</si>
  <si>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</si>
  <si>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</si>
  <si>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</si>
  <si>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</si>
  <si>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</si>
  <si>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</si>
  <si>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</si>
  <si>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</si>
  <si>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</si>
  <si>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</si>
  <si>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</si>
  <si>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</si>
  <si>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</si>
  <si>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</si>
  <si>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</si>
  <si>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</si>
  <si>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</si>
  <si>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</si>
  <si>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</si>
  <si>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</si>
  <si>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</si>
  <si>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</si>
  <si>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</si>
  <si>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</si>
  <si>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</si>
  <si>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</si>
  <si>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</si>
  <si>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</si>
  <si>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</si>
  <si>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</si>
  <si>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</si>
  <si>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</si>
  <si>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</si>
  <si>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</si>
  <si>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</si>
  <si>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</si>
  <si>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</si>
  <si>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</si>
  <si>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</si>
  <si>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</si>
  <si>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</si>
  <si>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</si>
  <si>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</si>
  <si>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</si>
  <si>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</si>
  <si>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</si>
  <si>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</si>
  <si>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</si>
  <si>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</si>
  <si>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</si>
  <si>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</si>
  <si>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</si>
  <si>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</si>
  <si>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</si>
  <si>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</si>
  <si>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</si>
  <si>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</si>
  <si>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</si>
  <si>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</si>
  <si>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</si>
  <si>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</si>
  <si>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</si>
  <si>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</si>
  <si>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</si>
  <si>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</si>
  <si>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</si>
  <si>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</si>
  <si>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</si>
  <si>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</si>
  <si>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</si>
  <si>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</si>
  <si>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</si>
  <si>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</si>
  <si>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</si>
  <si>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</si>
  <si>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</si>
  <si>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</si>
  <si>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</si>
  <si>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</si>
  <si>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</si>
  <si>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</si>
  <si>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</si>
  <si>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</si>
  <si>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</si>
  <si>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</si>
  <si>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</si>
  <si>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</si>
  <si>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</si>
  <si>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</si>
  <si>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</si>
  <si>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</si>
  <si>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</si>
  <si>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</si>
  <si>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</si>
  <si>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</si>
  <si>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</si>
  <si>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</si>
  <si>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</si>
  <si>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</si>
  <si>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</si>
  <si>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</si>
  <si>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</si>
  <si>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</si>
  <si>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</si>
  <si>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</si>
  <si>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</si>
  <si>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</si>
  <si>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</si>
  <si>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</si>
  <si>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</si>
  <si>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</si>
  <si>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</si>
  <si>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</si>
  <si>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</si>
  <si>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</si>
  <si>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</si>
  <si>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</si>
  <si>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</si>
  <si>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</si>
  <si>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</si>
  <si>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</si>
  <si>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</si>
  <si>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</si>
  <si>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</si>
  <si>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</si>
  <si>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</si>
  <si>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</si>
  <si>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</si>
  <si>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</si>
  <si>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</si>
  <si>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</si>
  <si>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</si>
  <si>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</si>
  <si>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</si>
  <si>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</si>
  <si>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</si>
  <si>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</si>
  <si>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既存観光拠点の再生・高付加価値化推進事業</t>
  </si>
  <si>
    <t>観光庁</t>
  </si>
  <si>
    <t>課長　柿沼　宏明</t>
  </si>
  <si>
    <t>令和2年度</t>
  </si>
  <si>
    <t>観光産業課</t>
  </si>
  <si>
    <t>観光立国推進基本法第15条</t>
  </si>
  <si>
    <t>観光立国推進基本計画
明日の日本を支える観光ビジョン
観光ビジョン実現プログラム</t>
  </si>
  <si>
    <t>-</t>
  </si>
  <si>
    <t>既存観光拠点の再生・高付加価値化</t>
  </si>
  <si>
    <t>既存観光拠点の再生・高付加価値化事業の執行状況</t>
  </si>
  <si>
    <t>百万円</t>
  </si>
  <si>
    <t>観光庁調べ</t>
  </si>
  <si>
    <t>件</t>
  </si>
  <si>
    <t>X：補助金交付額（百万円）／Y：事業採択件数（件）</t>
    <phoneticPr fontId="5"/>
  </si>
  <si>
    <t>　X ／ Y</t>
    <phoneticPr fontId="5"/>
  </si>
  <si>
    <t>／　</t>
    <phoneticPr fontId="5"/>
  </si>
  <si>
    <t>○</t>
  </si>
  <si>
    <t>-</t>
    <phoneticPr fontId="5"/>
  </si>
  <si>
    <t>本事業は、地域全体で魅力と収益力を高めるため、観光施設全体が再生できるような取組を短期集中で強力に支援することとしており、観光産業の強化という政策目的の達成のために必要かつ適切な事業である。また、観光立国推進基本計画等においても、観光産業の強化は観光先進国の実現に向けて政府が講ずべき施策として位置づけられていることから、優先度の高い事業である。</t>
    <rPh sb="38" eb="39">
      <t>ト</t>
    </rPh>
    <rPh sb="39" eb="40">
      <t>クミ</t>
    </rPh>
    <rPh sb="106" eb="108">
      <t>ケイカク</t>
    </rPh>
    <rPh sb="115" eb="117">
      <t>カンコウ</t>
    </rPh>
    <rPh sb="117" eb="119">
      <t>サンギョウ</t>
    </rPh>
    <rPh sb="120" eb="122">
      <t>キョウカ</t>
    </rPh>
    <phoneticPr fontId="5"/>
  </si>
  <si>
    <t>無</t>
  </si>
  <si>
    <t>国交</t>
  </si>
  <si>
    <t>地域等が策定した「観光拠点再生計画」に基づき、地域全体で魅力と収益力を高める事業（観光施設全体の上質な滞在環境実現、廃屋の撤去等による観光地としての景観改善、宿泊事業者を核とした連携・協業等の促進、公共施設への民間活力の導入促進、感染拡大防止策等）について、支援。</t>
    <phoneticPr fontId="5"/>
  </si>
  <si>
    <t>-</t>
    <phoneticPr fontId="5"/>
  </si>
  <si>
    <t>６ 国際競争力、観光交流、広域・地域間連携等の確保・強化</t>
    <phoneticPr fontId="5"/>
  </si>
  <si>
    <t>２０　観光立国を推進する</t>
    <phoneticPr fontId="5"/>
  </si>
  <si>
    <t>既存観光拠点の再生・高付加価値化事業を実施する事業者数</t>
    <rPh sb="0" eb="2">
      <t>キゾン</t>
    </rPh>
    <rPh sb="2" eb="4">
      <t>カンコウ</t>
    </rPh>
    <rPh sb="4" eb="6">
      <t>キョテン</t>
    </rPh>
    <rPh sb="7" eb="9">
      <t>サイセイ</t>
    </rPh>
    <rPh sb="10" eb="11">
      <t>コウ</t>
    </rPh>
    <rPh sb="11" eb="13">
      <t>フカ</t>
    </rPh>
    <rPh sb="13" eb="15">
      <t>カチ</t>
    </rPh>
    <rPh sb="15" eb="16">
      <t>カ</t>
    </rPh>
    <rPh sb="16" eb="18">
      <t>ジギョウ</t>
    </rPh>
    <rPh sb="19" eb="21">
      <t>ジッシ</t>
    </rPh>
    <rPh sb="23" eb="25">
      <t>ジギョウ</t>
    </rPh>
    <rPh sb="25" eb="26">
      <t>シャ</t>
    </rPh>
    <rPh sb="26" eb="27">
      <t>スウ</t>
    </rPh>
    <phoneticPr fontId="5"/>
  </si>
  <si>
    <t>地域等が策定した「観光拠点再生計画」に基づき、全国の観光拠点を再生し、地域全体で魅力と収益力を高める事業（観光施設全体の上質な滞在環境実現、廃屋の撤去等による観光地としての景観改善、宿泊事業者を核とした連携・協業等の促進、公共施設への民間活力の導入促進、感染拡大防止策等）について、短期集中で強力に支援する。</t>
    <phoneticPr fontId="5"/>
  </si>
  <si>
    <t>-</t>
    <phoneticPr fontId="5"/>
  </si>
  <si>
    <t>地域全体で魅力と収益力の向上</t>
    <rPh sb="12" eb="14">
      <t>コウジョウ</t>
    </rPh>
    <phoneticPr fontId="5"/>
  </si>
  <si>
    <t>観光施設を再生し、更に地域全体で魅力と収益力を高めるため、新たな補助制度を創設して、観光施設全体が再生できるような施設改修や廃屋の撤去等を強力に支援する。</t>
    <phoneticPr fontId="5"/>
  </si>
  <si>
    <t>本事業では、各地域において自治体やＤＭＯ・民間事業者等が連携して作成した計画について、全国を俯瞰して優良事例を審査・採択のうえ、国として支援すべき拠点を選定するものであるため、国が実施することが適当である。</t>
    <rPh sb="0" eb="1">
      <t>ホン</t>
    </rPh>
    <rPh sb="1" eb="3">
      <t>ジギョウ</t>
    </rPh>
    <rPh sb="6" eb="9">
      <t>カクチイキ</t>
    </rPh>
    <rPh sb="13" eb="16">
      <t>ジチタイ</t>
    </rPh>
    <rPh sb="21" eb="23">
      <t>ミンカン</t>
    </rPh>
    <rPh sb="23" eb="26">
      <t>ジギョウシャ</t>
    </rPh>
    <rPh sb="26" eb="27">
      <t>トウ</t>
    </rPh>
    <rPh sb="28" eb="30">
      <t>レンケイ</t>
    </rPh>
    <rPh sb="32" eb="34">
      <t>サクセイ</t>
    </rPh>
    <rPh sb="36" eb="38">
      <t>ケイカク</t>
    </rPh>
    <rPh sb="43" eb="45">
      <t>ゼンコク</t>
    </rPh>
    <rPh sb="46" eb="48">
      <t>フカン</t>
    </rPh>
    <rPh sb="50" eb="54">
      <t>ユウリョウジレイ</t>
    </rPh>
    <rPh sb="55" eb="57">
      <t>シンサ</t>
    </rPh>
    <rPh sb="58" eb="60">
      <t>サイタク</t>
    </rPh>
    <rPh sb="64" eb="65">
      <t>クニ</t>
    </rPh>
    <rPh sb="68" eb="70">
      <t>シエン</t>
    </rPh>
    <rPh sb="73" eb="75">
      <t>キョテン</t>
    </rPh>
    <rPh sb="76" eb="78">
      <t>センテイ</t>
    </rPh>
    <rPh sb="88" eb="89">
      <t>クニ</t>
    </rPh>
    <rPh sb="90" eb="92">
      <t>ジッシ</t>
    </rPh>
    <rPh sb="97" eb="99">
      <t>テキトウ</t>
    </rPh>
    <phoneticPr fontId="5"/>
  </si>
  <si>
    <t>観光産業は、新型コロナウイルス感染症によって大きな打撃を受けているところであり、観光需要の回復を見据えて、宿泊施設・観光施設を再生し、さらに地域全体でより一層魅力と収益力を高めるため、観光施設が地域全体として再生できるような取組を国が短期集中で強力に支援していくことが求められている。</t>
    <rPh sb="0" eb="2">
      <t>カンコウ</t>
    </rPh>
    <rPh sb="2" eb="4">
      <t>サンギョウ</t>
    </rPh>
    <rPh sb="6" eb="8">
      <t>シンガタ</t>
    </rPh>
    <rPh sb="15" eb="18">
      <t>カンセンショウ</t>
    </rPh>
    <rPh sb="22" eb="23">
      <t>オオ</t>
    </rPh>
    <rPh sb="25" eb="27">
      <t>ダゲキ</t>
    </rPh>
    <rPh sb="28" eb="29">
      <t>ウ</t>
    </rPh>
    <rPh sb="40" eb="42">
      <t>カンコウ</t>
    </rPh>
    <rPh sb="42" eb="44">
      <t>ジュヨウ</t>
    </rPh>
    <rPh sb="45" eb="47">
      <t>カイフク</t>
    </rPh>
    <rPh sb="48" eb="50">
      <t>ミス</t>
    </rPh>
    <rPh sb="53" eb="55">
      <t>シュクハク</t>
    </rPh>
    <rPh sb="55" eb="57">
      <t>シセツ</t>
    </rPh>
    <rPh sb="58" eb="60">
      <t>カンコウ</t>
    </rPh>
    <rPh sb="60" eb="62">
      <t>シセツ</t>
    </rPh>
    <rPh sb="63" eb="65">
      <t>サイセイ</t>
    </rPh>
    <rPh sb="70" eb="72">
      <t>チイキ</t>
    </rPh>
    <rPh sb="72" eb="74">
      <t>ゼンタイ</t>
    </rPh>
    <rPh sb="77" eb="79">
      <t>イッソウ</t>
    </rPh>
    <rPh sb="79" eb="81">
      <t>ミリョク</t>
    </rPh>
    <rPh sb="82" eb="85">
      <t>シュウエキリョク</t>
    </rPh>
    <rPh sb="86" eb="87">
      <t>タカ</t>
    </rPh>
    <rPh sb="92" eb="94">
      <t>カンコウ</t>
    </rPh>
    <rPh sb="94" eb="96">
      <t>シセツ</t>
    </rPh>
    <rPh sb="97" eb="99">
      <t>チイキ</t>
    </rPh>
    <rPh sb="99" eb="101">
      <t>ゼンタイ</t>
    </rPh>
    <rPh sb="104" eb="106">
      <t>サイセイ</t>
    </rPh>
    <rPh sb="112" eb="113">
      <t>ト</t>
    </rPh>
    <rPh sb="113" eb="114">
      <t>ク</t>
    </rPh>
    <rPh sb="115" eb="116">
      <t>クニ</t>
    </rPh>
    <rPh sb="117" eb="119">
      <t>タンキ</t>
    </rPh>
    <rPh sb="119" eb="121">
      <t>シュウチュウ</t>
    </rPh>
    <rPh sb="122" eb="124">
      <t>キョウリョク</t>
    </rPh>
    <rPh sb="125" eb="127">
      <t>シエン</t>
    </rPh>
    <rPh sb="134" eb="135">
      <t>モト</t>
    </rPh>
    <phoneticPr fontId="5"/>
  </si>
  <si>
    <t>「感染拡大防止と観光需要回復のための政策プラン」（令和２年１２月３日決定）において、「ポストコロナを見据えた観光拠点の短期集中、面的な再生」のため、計画に基づき実施される観光拠点の再生等を国として強力に支援することとされており、その手段として本事業を実施することとした。
令和３年４月以降、累次にわたり計画公募を実施し、国として支援すべき地域が作成する計画を採択し、事業を実施することとしたが、同４月２５日に発令された緊急事態宣言などの影響により、資材調達の遅れ、出勤抑制等により事業規模の縮小等が発生し、計画に基づき行う地域全体で魅力と収益力を高めるための施設改修や廃屋撤去等の支援を通じた、「ポストコロナを見据えた観光拠点の短期集中、面的な再生」を行うという目的を年度内に達成することが困難となった。</t>
    <rPh sb="197" eb="198">
      <t>ドウ</t>
    </rPh>
    <phoneticPr fontId="5"/>
  </si>
  <si>
    <t>‐</t>
  </si>
  <si>
    <t>-</t>
    <phoneticPr fontId="5"/>
  </si>
  <si>
    <t>ポストコロナを見据えた観光拠点の短期集中、面的な再生を行うという目的を達成するよう、引き続き適切な事業の実施に努める。</t>
    <rPh sb="7" eb="9">
      <t>ミス</t>
    </rPh>
    <rPh sb="11" eb="13">
      <t>カンコウ</t>
    </rPh>
    <rPh sb="13" eb="15">
      <t>キョテン</t>
    </rPh>
    <rPh sb="16" eb="18">
      <t>タンキ</t>
    </rPh>
    <rPh sb="18" eb="20">
      <t>シュウチュウ</t>
    </rPh>
    <rPh sb="21" eb="22">
      <t>メン</t>
    </rPh>
    <rPh sb="22" eb="23">
      <t>テキ</t>
    </rPh>
    <rPh sb="24" eb="26">
      <t>サイセイ</t>
    </rPh>
    <rPh sb="27" eb="28">
      <t>オコナ</t>
    </rPh>
    <rPh sb="32" eb="34">
      <t>モクテキ</t>
    </rPh>
    <rPh sb="35" eb="37">
      <t>タッセイ</t>
    </rPh>
    <rPh sb="52" eb="54">
      <t>ジッシ</t>
    </rPh>
    <phoneticPr fontId="5"/>
  </si>
  <si>
    <t>事業内容は地域全体で魅力と収益力を高めるため、観光施設全体が再生できるような取組を短期集中で強力に支援するといった目的に照らして妥当であり、適切に事業を実施している。</t>
    <rPh sb="76" eb="78">
      <t>ジッシ</t>
    </rPh>
    <phoneticPr fontId="5"/>
  </si>
  <si>
    <t>A.株式会社東急エージェンシー</t>
    <rPh sb="2" eb="8">
      <t>カブシキカイシャトウキュウ</t>
    </rPh>
    <phoneticPr fontId="5"/>
  </si>
  <si>
    <t>補助金</t>
    <rPh sb="0" eb="3">
      <t>ホジョキン</t>
    </rPh>
    <phoneticPr fontId="5"/>
  </si>
  <si>
    <t>既存観光拠点の再生・高付加価値化事業</t>
    <rPh sb="0" eb="6">
      <t>キゾンカンコウキョテン</t>
    </rPh>
    <rPh sb="7" eb="9">
      <t>サイセイ</t>
    </rPh>
    <rPh sb="10" eb="18">
      <t>コウフカカチカジギョウ</t>
    </rPh>
    <phoneticPr fontId="5"/>
  </si>
  <si>
    <t>株式会社東急エージェンシー</t>
    <rPh sb="0" eb="6">
      <t>カブシキカイシャトウキュウ</t>
    </rPh>
    <phoneticPr fontId="5"/>
  </si>
  <si>
    <t>補助金等交付</t>
  </si>
  <si>
    <t>株式会社ＪＴＢ</t>
    <phoneticPr fontId="5"/>
  </si>
  <si>
    <t>一般社団法人明和観光商社</t>
    <phoneticPr fontId="5"/>
  </si>
  <si>
    <t>森トラスト株式会社</t>
    <phoneticPr fontId="5"/>
  </si>
  <si>
    <t>全但バス株式会社</t>
    <phoneticPr fontId="5"/>
  </si>
  <si>
    <t>株式会社一旗</t>
    <phoneticPr fontId="5"/>
  </si>
  <si>
    <t>両備ホールディングス株式会社</t>
    <phoneticPr fontId="5"/>
  </si>
  <si>
    <t>株式会社トライアングル</t>
    <phoneticPr fontId="5"/>
  </si>
  <si>
    <t>京阪京都交通株式会社</t>
    <phoneticPr fontId="5"/>
  </si>
  <si>
    <t>株式会社ＪＲ西日本コミュニケーションズ</t>
    <phoneticPr fontId="5"/>
  </si>
  <si>
    <t>西日本旅客鉄道株式会社</t>
    <phoneticPr fontId="5"/>
  </si>
  <si>
    <t>-</t>
    <phoneticPr fontId="5"/>
  </si>
  <si>
    <t>B.株式会社JTB</t>
    <rPh sb="2" eb="4">
      <t>カブシキ</t>
    </rPh>
    <rPh sb="4" eb="6">
      <t>カイシャ</t>
    </rPh>
    <phoneticPr fontId="5"/>
  </si>
  <si>
    <t>-</t>
    <phoneticPr fontId="5"/>
  </si>
  <si>
    <t>終了予定</t>
  </si>
  <si>
    <t>観光地域全体の魅力と収益力を高めるため、観光施設全体の再生できる支援を行う本事業については、施策目標の達成状況や事業成果・課題を検証し、今後同様の事業を行うにあたって有効活用されるよう努めるべき。</t>
    <phoneticPr fontId="5"/>
  </si>
  <si>
    <t>-</t>
    <phoneticPr fontId="5"/>
  </si>
  <si>
    <t>本事業は事業内容は地域全体で魅力と収益力を高めるため、観光施設全体が再生できるような取組を短期集中で強力に支援するといった事業であるが、事業終了時点において施策目的の達成状況や事業成果・課題を検証し、今後の事業の検討において有効活用していく。</t>
    <rPh sb="0" eb="1">
      <t>ホン</t>
    </rPh>
    <rPh sb="1" eb="3">
      <t>ジギョウ</t>
    </rPh>
    <rPh sb="61" eb="63">
      <t>ジギョウ</t>
    </rPh>
    <rPh sb="68" eb="70">
      <t>ジギョウ</t>
    </rPh>
    <rPh sb="70" eb="72">
      <t>シュウリョウ</t>
    </rPh>
    <rPh sb="72" eb="74">
      <t>ジテン</t>
    </rPh>
    <rPh sb="78" eb="80">
      <t>セサク</t>
    </rPh>
    <rPh sb="80" eb="82">
      <t>モクテキ</t>
    </rPh>
    <rPh sb="83" eb="85">
      <t>タッセイ</t>
    </rPh>
    <rPh sb="85" eb="87">
      <t>ジョウキョウ</t>
    </rPh>
    <rPh sb="88" eb="90">
      <t>ジギョウ</t>
    </rPh>
    <rPh sb="90" eb="92">
      <t>セイカ</t>
    </rPh>
    <rPh sb="93" eb="95">
      <t>カダイ</t>
    </rPh>
    <rPh sb="96" eb="98">
      <t>ケンショウ</t>
    </rPh>
    <rPh sb="100" eb="102">
      <t>コンゴ</t>
    </rPh>
    <rPh sb="103" eb="105">
      <t>ジギョウ</t>
    </rPh>
    <rPh sb="106" eb="108">
      <t>ケントウ</t>
    </rPh>
    <rPh sb="112" eb="114">
      <t>ユウコウ</t>
    </rPh>
    <rPh sb="114" eb="116">
      <t>カツヨウ</t>
    </rPh>
    <phoneticPr fontId="5"/>
  </si>
  <si>
    <t>-</t>
    <phoneticPr fontId="5"/>
  </si>
  <si>
    <t>P37(全体版）</t>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</si>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</sst>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269</xdr:row>
      <xdr:rowOff>112059</xdr:rowOff>
    </xdr:from>
    <xdr:to>
      <xdr:col>38</xdr:col>
      <xdr:colOff>0</xdr:colOff>
      <xdr:row>271</xdr:row>
      <xdr:rowOff>336176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32412" y="35690735"/>
          <a:ext cx="3832412" cy="91888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観光庁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30,922</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19</xdr:col>
      <xdr:colOff>11206</xdr:colOff>
      <xdr:row>273</xdr:row>
      <xdr:rowOff>280149</xdr:rowOff>
    </xdr:from>
    <xdr:to>
      <xdr:col>38</xdr:col>
      <xdr:colOff>0</xdr:colOff>
      <xdr:row>276</xdr:row>
      <xdr:rowOff>168090</xdr:rowOff>
    </xdr:to>
    <xdr:sp macro="" textlink="">
      <xdr:nvSpPr>
        <xdr:cNvPr id="3" name="正方形/長方形 2">
          <a:extLst>
            <a:ext uri="{FF2B5EF4-FFF2-40B4-BE49-F238E27FC236}">
              <a16:creationId xmlns:a16="http://schemas.microsoft.com/office/drawing/2014/main" id="{00000000-0008-0000-0000-000006000000}"/>
            </a:ext>
          </a:extLst>
        </xdr:cNvPr>
        <xdr:cNvSpPr/>
      </xdr:nvSpPr>
      <xdr:spPr>
        <a:xfrm>
          <a:off x="3843618" y="37248355"/>
          <a:ext cx="3821206" cy="93008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Ａ</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　民間企業（補助事業者）</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30,922</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19</xdr:col>
      <xdr:colOff>11207</xdr:colOff>
      <xdr:row>278</xdr:row>
      <xdr:rowOff>257738</xdr:rowOff>
    </xdr:from>
    <xdr:to>
      <xdr:col>37</xdr:col>
      <xdr:colOff>190501</xdr:colOff>
      <xdr:row>281</xdr:row>
      <xdr:rowOff>156883</xdr:rowOff>
    </xdr:to>
    <xdr:sp macro="" textlink="">
      <xdr:nvSpPr>
        <xdr:cNvPr id="4" name="正方形/長方形 3">
          <a:extLst>
            <a:ext uri="{FF2B5EF4-FFF2-40B4-BE49-F238E27FC236}">
              <a16:creationId xmlns:a16="http://schemas.microsoft.com/office/drawing/2014/main" id="{00000000-0008-0000-0000-000009000000}"/>
            </a:ext>
          </a:extLst>
        </xdr:cNvPr>
        <xdr:cNvSpPr/>
      </xdr:nvSpPr>
      <xdr:spPr>
        <a:xfrm>
          <a:off x="3843619" y="38962856"/>
          <a:ext cx="3810000" cy="94129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Ｂ</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　地域・民間団体等（間接補助事業者）</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ja-JP" altLang="en-US" sz="1400">
              <a:solidFill>
                <a:sysClr val="windowText" lastClr="000000"/>
              </a:solidFill>
              <a:latin typeface="+mn-ea"/>
              <a:ea typeface="+mn-ea"/>
            </a:rPr>
            <a:t>２，０１７者</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30,922</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29</xdr:col>
      <xdr:colOff>0</xdr:colOff>
      <xdr:row>272</xdr:row>
      <xdr:rowOff>44823</xdr:rowOff>
    </xdr:from>
    <xdr:to>
      <xdr:col>29</xdr:col>
      <xdr:colOff>0</xdr:colOff>
      <xdr:row>273</xdr:row>
      <xdr:rowOff>33618</xdr:rowOff>
    </xdr:to>
    <xdr:cxnSp macro="">
      <xdr:nvCxnSpPr>
        <xdr:cNvPr id="6" name="直線矢印コネクタ 5">
          <a:extLst>
            <a:ext uri="{FF2B5EF4-FFF2-40B4-BE49-F238E27FC236}">
              <a16:creationId xmlns:a16="http://schemas.microsoft.com/office/drawing/2014/main" id="{00000000-0008-0000-0000-000004000000}"/>
            </a:ext>
          </a:extLst>
        </xdr:cNvPr>
        <xdr:cNvCxnSpPr/>
      </xdr:nvCxnSpPr>
      <xdr:spPr>
        <a:xfrm>
          <a:off x="5849471" y="36620823"/>
          <a:ext cx="0" cy="33617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44824</xdr:colOff>
      <xdr:row>273</xdr:row>
      <xdr:rowOff>11205</xdr:rowOff>
    </xdr:from>
    <xdr:ext cx="1333501" cy="421821"/>
    <xdr:sp macro="" textlink="">
      <xdr:nvSpPr>
        <xdr:cNvPr id="7" name="テキスト ボックス 6">
          <a:extLst>
            <a:ext uri="{FF2B5EF4-FFF2-40B4-BE49-F238E27FC236}">
              <a16:creationId xmlns:a16="http://schemas.microsoft.com/office/drawing/2014/main" id="{00000000-0008-0000-0000-00000A000000}"/>
            </a:ext>
          </a:extLst>
        </xdr:cNvPr>
        <xdr:cNvSpPr txBox="1"/>
      </xdr:nvSpPr>
      <xdr:spPr>
        <a:xfrm>
          <a:off x="5289177" y="36934587"/>
          <a:ext cx="1333501" cy="42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補助金等交付</a:t>
          </a:r>
          <a:r>
            <a:rPr kumimoji="1" lang="en-US" altLang="ja-JP" sz="1200"/>
            <a:t>】</a:t>
          </a:r>
        </a:p>
        <a:p>
          <a:r>
            <a:rPr kumimoji="1" lang="ja-JP" altLang="en-US" sz="1200"/>
            <a:t>　</a:t>
          </a:r>
        </a:p>
      </xdr:txBody>
    </xdr:sp>
    <xdr:clientData/>
  </xdr:oneCellAnchor>
  <xdr:oneCellAnchor>
    <xdr:from>
      <xdr:col>26</xdr:col>
      <xdr:colOff>11207</xdr:colOff>
      <xdr:row>277</xdr:row>
      <xdr:rowOff>313766</xdr:rowOff>
    </xdr:from>
    <xdr:ext cx="1333501" cy="421821"/>
    <xdr:sp macro="" textlink="">
      <xdr:nvSpPr>
        <xdr:cNvPr id="8" name="テキスト ボックス 7">
          <a:extLst>
            <a:ext uri="{FF2B5EF4-FFF2-40B4-BE49-F238E27FC236}">
              <a16:creationId xmlns:a16="http://schemas.microsoft.com/office/drawing/2014/main" id="{00000000-0008-0000-0000-00000A000000}"/>
            </a:ext>
          </a:extLst>
        </xdr:cNvPr>
        <xdr:cNvSpPr txBox="1"/>
      </xdr:nvSpPr>
      <xdr:spPr>
        <a:xfrm>
          <a:off x="5255560" y="38626678"/>
          <a:ext cx="1333501" cy="42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補助金等交付</a:t>
          </a:r>
          <a:r>
            <a:rPr kumimoji="1" lang="en-US" altLang="ja-JP" sz="1200"/>
            <a:t>】</a:t>
          </a:r>
        </a:p>
        <a:p>
          <a:r>
            <a:rPr kumimoji="1" lang="ja-JP" altLang="en-US" sz="1200"/>
            <a:t>　</a:t>
          </a:r>
        </a:p>
      </xdr:txBody>
    </xdr:sp>
    <xdr:clientData/>
  </xdr:oneCellAnchor>
  <xdr:twoCellAnchor>
    <xdr:from>
      <xdr:col>29</xdr:col>
      <xdr:colOff>-1</xdr:colOff>
      <xdr:row>276</xdr:row>
      <xdr:rowOff>257735</xdr:rowOff>
    </xdr:from>
    <xdr:to>
      <xdr:col>29</xdr:col>
      <xdr:colOff>-1</xdr:colOff>
      <xdr:row>277</xdr:row>
      <xdr:rowOff>246529</xdr:rowOff>
    </xdr:to>
    <xdr:cxnSp macro="">
      <xdr:nvCxnSpPr>
        <xdr:cNvPr id="25" name="直線矢印コネクタ 24">
          <a:extLst>
            <a:ext uri="{FF2B5EF4-FFF2-40B4-BE49-F238E27FC236}">
              <a16:creationId xmlns:a16="http://schemas.microsoft.com/office/drawing/2014/main" id="{00000000-0008-0000-0000-000004000000}"/>
            </a:ext>
          </a:extLst>
        </xdr:cNvPr>
        <xdr:cNvCxnSpPr/>
      </xdr:nvCxnSpPr>
      <xdr:spPr>
        <a:xfrm>
          <a:off x="5849470" y="38223264"/>
          <a:ext cx="0" cy="33617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168088</xdr:colOff>
      <xdr:row>281</xdr:row>
      <xdr:rowOff>257735</xdr:rowOff>
    </xdr:from>
    <xdr:to>
      <xdr:col>38</xdr:col>
      <xdr:colOff>112058</xdr:colOff>
      <xdr:row>306</xdr:row>
      <xdr:rowOff>78441</xdr:rowOff>
    </xdr:to>
    <xdr:sp macro="" textlink="">
      <xdr:nvSpPr>
        <xdr:cNvPr id="9" name="大かっこ 8"/>
        <xdr:cNvSpPr/>
      </xdr:nvSpPr>
      <xdr:spPr>
        <a:xfrm>
          <a:off x="3798794" y="39960176"/>
          <a:ext cx="3978088" cy="14679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域等が策定した「観光拠点再生計画」に基づき、全国の観光拠点を再生し、地域全体で魅力と収益力を高める事業（観光施設全体の上質な滞在環境実現、廃屋の撤去等による観光地としての景観改善、宿泊事業者を核とした連携・協業等の促進、公共施設への民間活力の導入促進、感染拡大防止策等）について支援する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 zoomScale="85" zoomScaleNormal="75" zoomScaleSheetLayoutView="85" zoomScalePageLayoutView="85" workbookViewId="0">
      <selection activeCell="AB216" sqref="AB216:AX2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367</v>
      </c>
      <c r="AJ2" s="850" t="s">
        <v>712</v>
      </c>
      <c r="AK2" s="850"/>
      <c r="AL2" s="850"/>
      <c r="AM2" s="850"/>
      <c r="AN2" s="90" t="s">
        <v>367</v>
      </c>
      <c r="AO2" s="850">
        <v>21</v>
      </c>
      <c r="AP2" s="850"/>
      <c r="AQ2" s="850"/>
      <c r="AR2" s="91" t="s">
        <v>367</v>
      </c>
      <c r="AS2" s="851">
        <v>274</v>
      </c>
      <c r="AT2" s="851"/>
      <c r="AU2" s="851"/>
      <c r="AV2" s="90" t="str">
        <f>IF(AW2="","","-")</f>
        <v/>
      </c>
      <c r="AW2" s="852"/>
      <c r="AX2" s="852"/>
    </row>
    <row r="3" spans="1:50" ht="21" customHeight="1" thickBot="1" x14ac:dyDescent="0.2">
      <c r="A3" s="853" t="s">
        <v>681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691</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692</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693</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695</v>
      </c>
      <c r="H5" s="841"/>
      <c r="I5" s="841"/>
      <c r="J5" s="841"/>
      <c r="K5" s="841"/>
      <c r="L5" s="841"/>
      <c r="M5" s="842" t="s">
        <v>62</v>
      </c>
      <c r="N5" s="843"/>
      <c r="O5" s="843"/>
      <c r="P5" s="843"/>
      <c r="Q5" s="843"/>
      <c r="R5" s="844"/>
      <c r="S5" s="845" t="s">
        <v>471</v>
      </c>
      <c r="T5" s="841"/>
      <c r="U5" s="841"/>
      <c r="V5" s="841"/>
      <c r="W5" s="841"/>
      <c r="X5" s="846"/>
      <c r="Y5" s="847" t="s">
        <v>3</v>
      </c>
      <c r="Z5" s="848"/>
      <c r="AA5" s="848"/>
      <c r="AB5" s="848"/>
      <c r="AC5" s="848"/>
      <c r="AD5" s="849"/>
      <c r="AE5" s="870" t="s">
        <v>696</v>
      </c>
      <c r="AF5" s="870"/>
      <c r="AG5" s="870"/>
      <c r="AH5" s="870"/>
      <c r="AI5" s="870"/>
      <c r="AJ5" s="870"/>
      <c r="AK5" s="870"/>
      <c r="AL5" s="870"/>
      <c r="AM5" s="870"/>
      <c r="AN5" s="870"/>
      <c r="AO5" s="870"/>
      <c r="AP5" s="871"/>
      <c r="AQ5" s="872" t="s">
        <v>694</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697</v>
      </c>
      <c r="H7" s="881"/>
      <c r="I7" s="881"/>
      <c r="J7" s="881"/>
      <c r="K7" s="881"/>
      <c r="L7" s="881"/>
      <c r="M7" s="881"/>
      <c r="N7" s="881"/>
      <c r="O7" s="881"/>
      <c r="P7" s="881"/>
      <c r="Q7" s="881"/>
      <c r="R7" s="881"/>
      <c r="S7" s="881"/>
      <c r="T7" s="881"/>
      <c r="U7" s="881"/>
      <c r="V7" s="881"/>
      <c r="W7" s="881"/>
      <c r="X7" s="882"/>
      <c r="Y7" s="883" t="s">
        <v>352</v>
      </c>
      <c r="Z7" s="702"/>
      <c r="AA7" s="702"/>
      <c r="AB7" s="702"/>
      <c r="AC7" s="702"/>
      <c r="AD7" s="884"/>
      <c r="AE7" s="812" t="s">
        <v>698</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観光立国</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721</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718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補助</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t="s">
        <v>699</v>
      </c>
      <c r="Q13" s="714"/>
      <c r="R13" s="714"/>
      <c r="S13" s="714"/>
      <c r="T13" s="714"/>
      <c r="U13" s="714"/>
      <c r="V13" s="715"/>
      <c r="W13" s="713" t="s">
        <v>699</v>
      </c>
      <c r="X13" s="714"/>
      <c r="Y13" s="714"/>
      <c r="Z13" s="714"/>
      <c r="AA13" s="714"/>
      <c r="AB13" s="714"/>
      <c r="AC13" s="715"/>
      <c r="AD13" s="713" t="s">
        <v>699</v>
      </c>
      <c r="AE13" s="714"/>
      <c r="AF13" s="714"/>
      <c r="AG13" s="714"/>
      <c r="AH13" s="714"/>
      <c r="AI13" s="714"/>
      <c r="AJ13" s="715"/>
      <c r="AK13" s="713" t="s">
        <v>709</v>
      </c>
      <c r="AL13" s="714"/>
      <c r="AM13" s="714"/>
      <c r="AN13" s="714"/>
      <c r="AO13" s="714"/>
      <c r="AP13" s="714"/>
      <c r="AQ13" s="715"/>
      <c r="AR13" s="750" t="s">
        <v>749</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699</v>
      </c>
      <c r="Q14" s="714"/>
      <c r="R14" s="714"/>
      <c r="S14" s="714"/>
      <c r="T14" s="714"/>
      <c r="U14" s="714"/>
      <c r="V14" s="715"/>
      <c r="W14" s="713">
        <v>54972</v>
      </c>
      <c r="X14" s="714"/>
      <c r="Y14" s="714"/>
      <c r="Z14" s="714"/>
      <c r="AA14" s="714"/>
      <c r="AB14" s="714"/>
      <c r="AC14" s="715"/>
      <c r="AD14" s="713" t="s">
        <v>709</v>
      </c>
      <c r="AE14" s="714"/>
      <c r="AF14" s="714"/>
      <c r="AG14" s="714"/>
      <c r="AH14" s="714"/>
      <c r="AI14" s="714"/>
      <c r="AJ14" s="715"/>
      <c r="AK14" s="713" t="s">
        <v>709</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699</v>
      </c>
      <c r="Q15" s="714"/>
      <c r="R15" s="714"/>
      <c r="S15" s="714"/>
      <c r="T15" s="714"/>
      <c r="U15" s="714"/>
      <c r="V15" s="715"/>
      <c r="W15" s="713" t="s">
        <v>699</v>
      </c>
      <c r="X15" s="714"/>
      <c r="Y15" s="714"/>
      <c r="Z15" s="714"/>
      <c r="AA15" s="714"/>
      <c r="AB15" s="714"/>
      <c r="AC15" s="715"/>
      <c r="AD15" s="713">
        <v>54899</v>
      </c>
      <c r="AE15" s="714"/>
      <c r="AF15" s="714"/>
      <c r="AG15" s="714"/>
      <c r="AH15" s="714"/>
      <c r="AI15" s="714"/>
      <c r="AJ15" s="715"/>
      <c r="AK15" s="713">
        <v>21384</v>
      </c>
      <c r="AL15" s="714"/>
      <c r="AM15" s="714"/>
      <c r="AN15" s="714"/>
      <c r="AO15" s="714"/>
      <c r="AP15" s="714"/>
      <c r="AQ15" s="715"/>
      <c r="AR15" s="713" t="s">
        <v>751</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699</v>
      </c>
      <c r="Q16" s="714"/>
      <c r="R16" s="714"/>
      <c r="S16" s="714"/>
      <c r="T16" s="714"/>
      <c r="U16" s="714"/>
      <c r="V16" s="715"/>
      <c r="W16" s="713">
        <v>-54899</v>
      </c>
      <c r="X16" s="714"/>
      <c r="Y16" s="714"/>
      <c r="Z16" s="714"/>
      <c r="AA16" s="714"/>
      <c r="AB16" s="714"/>
      <c r="AC16" s="715"/>
      <c r="AD16" s="713">
        <v>-21384</v>
      </c>
      <c r="AE16" s="714"/>
      <c r="AF16" s="714"/>
      <c r="AG16" s="714"/>
      <c r="AH16" s="714"/>
      <c r="AI16" s="714"/>
      <c r="AJ16" s="715"/>
      <c r="AK16" s="713" t="s">
        <v>709</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699</v>
      </c>
      <c r="Q17" s="714"/>
      <c r="R17" s="714"/>
      <c r="S17" s="714"/>
      <c r="T17" s="714"/>
      <c r="U17" s="714"/>
      <c r="V17" s="715"/>
      <c r="W17" s="713" t="s">
        <v>699</v>
      </c>
      <c r="X17" s="714"/>
      <c r="Y17" s="714"/>
      <c r="Z17" s="714"/>
      <c r="AA17" s="714"/>
      <c r="AB17" s="714"/>
      <c r="AC17" s="715"/>
      <c r="AD17" s="713" t="s">
        <v>709</v>
      </c>
      <c r="AE17" s="714"/>
      <c r="AF17" s="714"/>
      <c r="AG17" s="714"/>
      <c r="AH17" s="714"/>
      <c r="AI17" s="714"/>
      <c r="AJ17" s="715"/>
      <c r="AK17" s="713" t="s">
        <v>709</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0</v>
      </c>
      <c r="Q18" s="794"/>
      <c r="R18" s="794"/>
      <c r="S18" s="794"/>
      <c r="T18" s="794"/>
      <c r="U18" s="794"/>
      <c r="V18" s="795"/>
      <c r="W18" s="793">
        <f>SUM(W13:AC17)</f>
        <v>73</v>
      </c>
      <c r="X18" s="794"/>
      <c r="Y18" s="794"/>
      <c r="Z18" s="794"/>
      <c r="AA18" s="794"/>
      <c r="AB18" s="794"/>
      <c r="AC18" s="795"/>
      <c r="AD18" s="793">
        <f>SUM(AD13:AJ17)</f>
        <v>33515</v>
      </c>
      <c r="AE18" s="794"/>
      <c r="AF18" s="794"/>
      <c r="AG18" s="794"/>
      <c r="AH18" s="794"/>
      <c r="AI18" s="794"/>
      <c r="AJ18" s="795"/>
      <c r="AK18" s="793">
        <f>SUM(AK13:AQ17)</f>
        <v>21384</v>
      </c>
      <c r="AL18" s="794"/>
      <c r="AM18" s="794"/>
      <c r="AN18" s="794"/>
      <c r="AO18" s="794"/>
      <c r="AP18" s="794"/>
      <c r="AQ18" s="795"/>
      <c r="AR18" s="793">
        <f>SUM(AR13:AX17)</f>
        <v>0</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0</v>
      </c>
      <c r="Q19" s="714"/>
      <c r="R19" s="714"/>
      <c r="S19" s="714"/>
      <c r="T19" s="714"/>
      <c r="U19" s="714"/>
      <c r="V19" s="715"/>
      <c r="W19" s="713">
        <v>0</v>
      </c>
      <c r="X19" s="714"/>
      <c r="Y19" s="714"/>
      <c r="Z19" s="714"/>
      <c r="AA19" s="714"/>
      <c r="AB19" s="714"/>
      <c r="AC19" s="715"/>
      <c r="AD19" s="713">
        <v>30922</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t="str">
        <f>IF(P18=0, "-", SUM(P19)/P18)</f>
        <v>-</v>
      </c>
      <c r="Q20" s="761"/>
      <c r="R20" s="761"/>
      <c r="S20" s="761"/>
      <c r="T20" s="761"/>
      <c r="U20" s="761"/>
      <c r="V20" s="761"/>
      <c r="W20" s="761">
        <f>IF(W18=0, "-", SUM(W19)/W18)</f>
        <v>0</v>
      </c>
      <c r="X20" s="761"/>
      <c r="Y20" s="761"/>
      <c r="Z20" s="761"/>
      <c r="AA20" s="761"/>
      <c r="AB20" s="761"/>
      <c r="AC20" s="761"/>
      <c r="AD20" s="761">
        <f>IF(AD18=0, "-", SUM(AD19)/AD18)</f>
        <v>0.92263165746680587</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t="str">
        <f>IF(P19=0, "-", SUM(P19)/SUM(P13,P14))</f>
        <v>-</v>
      </c>
      <c r="Q21" s="761"/>
      <c r="R21" s="761"/>
      <c r="S21" s="761"/>
      <c r="T21" s="761"/>
      <c r="U21" s="761"/>
      <c r="V21" s="761"/>
      <c r="W21" s="761" t="str">
        <f>IF(W19=0, "-", SUM(W19)/SUM(W13,W14))</f>
        <v>-</v>
      </c>
      <c r="X21" s="761"/>
      <c r="Y21" s="761"/>
      <c r="Z21" s="761"/>
      <c r="AA21" s="761"/>
      <c r="AB21" s="761"/>
      <c r="AC21" s="761"/>
      <c r="AD21" s="761" t="e">
        <f>IF(AD19=0, "-", SUM(AD19)/SUM(AD13,AD14))</f>
        <v>#DIV/0!</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676</v>
      </c>
      <c r="B22" s="720"/>
      <c r="C22" s="720"/>
      <c r="D22" s="720"/>
      <c r="E22" s="720"/>
      <c r="F22" s="721"/>
      <c r="G22" s="725" t="s">
        <v>309</v>
      </c>
      <c r="H22" s="565"/>
      <c r="I22" s="565"/>
      <c r="J22" s="565"/>
      <c r="K22" s="565"/>
      <c r="L22" s="565"/>
      <c r="M22" s="565"/>
      <c r="N22" s="565"/>
      <c r="O22" s="566"/>
      <c r="P22" s="726" t="s">
        <v>674</v>
      </c>
      <c r="Q22" s="565"/>
      <c r="R22" s="565"/>
      <c r="S22" s="565"/>
      <c r="T22" s="565"/>
      <c r="U22" s="565"/>
      <c r="V22" s="566"/>
      <c r="W22" s="726" t="s">
        <v>675</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c r="H23" s="748"/>
      <c r="I23" s="748"/>
      <c r="J23" s="748"/>
      <c r="K23" s="748"/>
      <c r="L23" s="748"/>
      <c r="M23" s="748"/>
      <c r="N23" s="748"/>
      <c r="O23" s="749"/>
      <c r="P23" s="750"/>
      <c r="Q23" s="751"/>
      <c r="R23" s="751"/>
      <c r="S23" s="751"/>
      <c r="T23" s="751"/>
      <c r="U23" s="751"/>
      <c r="V23" s="752"/>
      <c r="W23" s="750"/>
      <c r="X23" s="751"/>
      <c r="Y23" s="751"/>
      <c r="Z23" s="751"/>
      <c r="AA23" s="751"/>
      <c r="AB23" s="751"/>
      <c r="AC23" s="752"/>
      <c r="AD23" s="753"/>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t="str">
        <f>AK13</f>
        <v>-</v>
      </c>
      <c r="Q29" s="736"/>
      <c r="R29" s="736"/>
      <c r="S29" s="736"/>
      <c r="T29" s="736"/>
      <c r="U29" s="736"/>
      <c r="V29" s="737"/>
      <c r="W29" s="738" t="str">
        <f>AR13</f>
        <v>-</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663</v>
      </c>
      <c r="B30" s="742"/>
      <c r="C30" s="742"/>
      <c r="D30" s="742"/>
      <c r="E30" s="742"/>
      <c r="F30" s="743"/>
      <c r="G30" s="744" t="s">
        <v>713</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664</v>
      </c>
      <c r="B31" s="168"/>
      <c r="C31" s="168"/>
      <c r="D31" s="168"/>
      <c r="E31" s="168"/>
      <c r="F31" s="169"/>
      <c r="G31" s="704" t="s">
        <v>656</v>
      </c>
      <c r="H31" s="705"/>
      <c r="I31" s="705"/>
      <c r="J31" s="705"/>
      <c r="K31" s="705"/>
      <c r="L31" s="705"/>
      <c r="M31" s="705"/>
      <c r="N31" s="705"/>
      <c r="O31" s="705"/>
      <c r="P31" s="706" t="s">
        <v>655</v>
      </c>
      <c r="Q31" s="705"/>
      <c r="R31" s="705"/>
      <c r="S31" s="705"/>
      <c r="T31" s="705"/>
      <c r="U31" s="705"/>
      <c r="V31" s="705"/>
      <c r="W31" s="705"/>
      <c r="X31" s="707"/>
      <c r="Y31" s="708"/>
      <c r="Z31" s="709"/>
      <c r="AA31" s="710"/>
      <c r="AB31" s="641" t="s">
        <v>11</v>
      </c>
      <c r="AC31" s="641"/>
      <c r="AD31" s="641"/>
      <c r="AE31" s="131" t="s">
        <v>500</v>
      </c>
      <c r="AF31" s="711"/>
      <c r="AG31" s="711"/>
      <c r="AH31" s="712"/>
      <c r="AI31" s="131" t="s">
        <v>652</v>
      </c>
      <c r="AJ31" s="711"/>
      <c r="AK31" s="711"/>
      <c r="AL31" s="712"/>
      <c r="AM31" s="131" t="s">
        <v>468</v>
      </c>
      <c r="AN31" s="711"/>
      <c r="AO31" s="711"/>
      <c r="AP31" s="712"/>
      <c r="AQ31" s="638" t="s">
        <v>499</v>
      </c>
      <c r="AR31" s="639"/>
      <c r="AS31" s="639"/>
      <c r="AT31" s="640"/>
      <c r="AU31" s="638" t="s">
        <v>677</v>
      </c>
      <c r="AV31" s="639"/>
      <c r="AW31" s="639"/>
      <c r="AX31" s="648"/>
    </row>
    <row r="32" spans="1:50" ht="30" customHeight="1" x14ac:dyDescent="0.15">
      <c r="A32" s="663"/>
      <c r="B32" s="168"/>
      <c r="C32" s="168"/>
      <c r="D32" s="168"/>
      <c r="E32" s="168"/>
      <c r="F32" s="169"/>
      <c r="G32" s="745" t="s">
        <v>720</v>
      </c>
      <c r="H32" s="650"/>
      <c r="I32" s="650"/>
      <c r="J32" s="650"/>
      <c r="K32" s="650"/>
      <c r="L32" s="650"/>
      <c r="M32" s="650"/>
      <c r="N32" s="650"/>
      <c r="O32" s="650"/>
      <c r="P32" s="400" t="s">
        <v>717</v>
      </c>
      <c r="Q32" s="654"/>
      <c r="R32" s="654"/>
      <c r="S32" s="654"/>
      <c r="T32" s="654"/>
      <c r="U32" s="654"/>
      <c r="V32" s="654"/>
      <c r="W32" s="654"/>
      <c r="X32" s="655"/>
      <c r="Y32" s="659" t="s">
        <v>52</v>
      </c>
      <c r="Z32" s="660"/>
      <c r="AA32" s="661"/>
      <c r="AB32" s="662" t="s">
        <v>704</v>
      </c>
      <c r="AC32" s="662"/>
      <c r="AD32" s="662"/>
      <c r="AE32" s="631" t="s">
        <v>699</v>
      </c>
      <c r="AF32" s="631"/>
      <c r="AG32" s="631"/>
      <c r="AH32" s="631"/>
      <c r="AI32" s="631" t="s">
        <v>699</v>
      </c>
      <c r="AJ32" s="631"/>
      <c r="AK32" s="631"/>
      <c r="AL32" s="631"/>
      <c r="AM32" s="677" t="s">
        <v>726</v>
      </c>
      <c r="AN32" s="631"/>
      <c r="AO32" s="631"/>
      <c r="AP32" s="631"/>
      <c r="AQ32" s="677" t="s">
        <v>726</v>
      </c>
      <c r="AR32" s="631"/>
      <c r="AS32" s="631"/>
      <c r="AT32" s="631"/>
      <c r="AU32" s="108" t="s">
        <v>714</v>
      </c>
      <c r="AV32" s="633"/>
      <c r="AW32" s="633"/>
      <c r="AX32" s="634"/>
    </row>
    <row r="33" spans="1:51" ht="30"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704</v>
      </c>
      <c r="AC33" s="662"/>
      <c r="AD33" s="662"/>
      <c r="AE33" s="631" t="s">
        <v>699</v>
      </c>
      <c r="AF33" s="631"/>
      <c r="AG33" s="631"/>
      <c r="AH33" s="631"/>
      <c r="AI33" s="631" t="s">
        <v>699</v>
      </c>
      <c r="AJ33" s="631"/>
      <c r="AK33" s="631"/>
      <c r="AL33" s="631"/>
      <c r="AM33" s="631">
        <v>3000</v>
      </c>
      <c r="AN33" s="631"/>
      <c r="AO33" s="631"/>
      <c r="AP33" s="631"/>
      <c r="AQ33" s="677" t="s">
        <v>726</v>
      </c>
      <c r="AR33" s="631"/>
      <c r="AS33" s="631"/>
      <c r="AT33" s="631"/>
      <c r="AU33" s="108" t="s">
        <v>714</v>
      </c>
      <c r="AV33" s="633"/>
      <c r="AW33" s="633"/>
      <c r="AX33" s="634"/>
    </row>
    <row r="34" spans="1:51" ht="23.25" customHeight="1" x14ac:dyDescent="0.15">
      <c r="A34" s="695" t="s">
        <v>665</v>
      </c>
      <c r="B34" s="696"/>
      <c r="C34" s="696"/>
      <c r="D34" s="696"/>
      <c r="E34" s="696"/>
      <c r="F34" s="697"/>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678</v>
      </c>
      <c r="AR34" s="643"/>
      <c r="AS34" s="643"/>
      <c r="AT34" s="643"/>
      <c r="AU34" s="643"/>
      <c r="AV34" s="643"/>
      <c r="AW34" s="643"/>
      <c r="AX34" s="644"/>
    </row>
    <row r="35" spans="1:51" ht="23.25" customHeight="1" x14ac:dyDescent="0.15">
      <c r="A35" s="698"/>
      <c r="B35" s="699"/>
      <c r="C35" s="699"/>
      <c r="D35" s="699"/>
      <c r="E35" s="699"/>
      <c r="F35" s="700"/>
      <c r="G35" s="667" t="s">
        <v>705</v>
      </c>
      <c r="H35" s="668"/>
      <c r="I35" s="668"/>
      <c r="J35" s="668"/>
      <c r="K35" s="668"/>
      <c r="L35" s="668"/>
      <c r="M35" s="668"/>
      <c r="N35" s="668"/>
      <c r="O35" s="668"/>
      <c r="P35" s="668"/>
      <c r="Q35" s="668"/>
      <c r="R35" s="668"/>
      <c r="S35" s="668"/>
      <c r="T35" s="668"/>
      <c r="U35" s="668"/>
      <c r="V35" s="668"/>
      <c r="W35" s="668"/>
      <c r="X35" s="668"/>
      <c r="Y35" s="671" t="s">
        <v>665</v>
      </c>
      <c r="Z35" s="672"/>
      <c r="AA35" s="673"/>
      <c r="AB35" s="674" t="s">
        <v>702</v>
      </c>
      <c r="AC35" s="675"/>
      <c r="AD35" s="676"/>
      <c r="AE35" s="677" t="s">
        <v>699</v>
      </c>
      <c r="AF35" s="677"/>
      <c r="AG35" s="677"/>
      <c r="AH35" s="677"/>
      <c r="AI35" s="677" t="s">
        <v>699</v>
      </c>
      <c r="AJ35" s="677"/>
      <c r="AK35" s="677"/>
      <c r="AL35" s="677"/>
      <c r="AM35" s="677" t="s">
        <v>719</v>
      </c>
      <c r="AN35" s="677"/>
      <c r="AO35" s="677"/>
      <c r="AP35" s="677"/>
      <c r="AQ35" s="108" t="s">
        <v>751</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668</v>
      </c>
      <c r="Z36" s="664"/>
      <c r="AA36" s="665"/>
      <c r="AB36" s="627" t="s">
        <v>706</v>
      </c>
      <c r="AC36" s="628"/>
      <c r="AD36" s="629"/>
      <c r="AE36" s="630" t="s">
        <v>699</v>
      </c>
      <c r="AF36" s="630"/>
      <c r="AG36" s="630"/>
      <c r="AH36" s="630"/>
      <c r="AI36" s="630" t="s">
        <v>699</v>
      </c>
      <c r="AJ36" s="630"/>
      <c r="AK36" s="630"/>
      <c r="AL36" s="630"/>
      <c r="AM36" s="630" t="s">
        <v>719</v>
      </c>
      <c r="AN36" s="630"/>
      <c r="AO36" s="630"/>
      <c r="AP36" s="630"/>
      <c r="AQ36" s="630" t="s">
        <v>751</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3" t="s">
        <v>652</v>
      </c>
      <c r="AJ37" s="693"/>
      <c r="AK37" s="693"/>
      <c r="AL37" s="624"/>
      <c r="AM37" s="693" t="s">
        <v>468</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699</v>
      </c>
      <c r="AR38" s="523"/>
      <c r="AS38" s="142" t="s">
        <v>224</v>
      </c>
      <c r="AT38" s="143"/>
      <c r="AU38" s="141">
        <v>4</v>
      </c>
      <c r="AV38" s="141"/>
      <c r="AW38" s="123" t="s">
        <v>170</v>
      </c>
      <c r="AX38" s="144"/>
    </row>
    <row r="39" spans="1:51" ht="23.25" customHeight="1" x14ac:dyDescent="0.15">
      <c r="A39" s="689"/>
      <c r="B39" s="687"/>
      <c r="C39" s="687"/>
      <c r="D39" s="687"/>
      <c r="E39" s="687"/>
      <c r="F39" s="688"/>
      <c r="G39" s="193" t="s">
        <v>700</v>
      </c>
      <c r="H39" s="194"/>
      <c r="I39" s="194"/>
      <c r="J39" s="194"/>
      <c r="K39" s="194"/>
      <c r="L39" s="194"/>
      <c r="M39" s="194"/>
      <c r="N39" s="194"/>
      <c r="O39" s="195"/>
      <c r="P39" s="146" t="s">
        <v>701</v>
      </c>
      <c r="Q39" s="146"/>
      <c r="R39" s="146"/>
      <c r="S39" s="146"/>
      <c r="T39" s="146"/>
      <c r="U39" s="146"/>
      <c r="V39" s="146"/>
      <c r="W39" s="146"/>
      <c r="X39" s="147"/>
      <c r="Y39" s="234" t="s">
        <v>12</v>
      </c>
      <c r="Z39" s="235"/>
      <c r="AA39" s="236"/>
      <c r="AB39" s="163" t="s">
        <v>702</v>
      </c>
      <c r="AC39" s="163"/>
      <c r="AD39" s="163"/>
      <c r="AE39" s="108" t="s">
        <v>699</v>
      </c>
      <c r="AF39" s="102"/>
      <c r="AG39" s="102"/>
      <c r="AH39" s="102"/>
      <c r="AI39" s="108" t="s">
        <v>699</v>
      </c>
      <c r="AJ39" s="102"/>
      <c r="AK39" s="102"/>
      <c r="AL39" s="102"/>
      <c r="AM39" s="108">
        <v>30922</v>
      </c>
      <c r="AN39" s="102"/>
      <c r="AO39" s="102"/>
      <c r="AP39" s="102"/>
      <c r="AQ39" s="109" t="s">
        <v>699</v>
      </c>
      <c r="AR39" s="110"/>
      <c r="AS39" s="110"/>
      <c r="AT39" s="111"/>
      <c r="AU39" s="102" t="s">
        <v>751</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702</v>
      </c>
      <c r="AC40" s="107"/>
      <c r="AD40" s="107"/>
      <c r="AE40" s="108" t="s">
        <v>699</v>
      </c>
      <c r="AF40" s="102"/>
      <c r="AG40" s="102"/>
      <c r="AH40" s="102"/>
      <c r="AI40" s="108" t="s">
        <v>699</v>
      </c>
      <c r="AJ40" s="102"/>
      <c r="AK40" s="102"/>
      <c r="AL40" s="102"/>
      <c r="AM40" s="108">
        <v>54972</v>
      </c>
      <c r="AN40" s="102"/>
      <c r="AO40" s="102"/>
      <c r="AP40" s="102"/>
      <c r="AQ40" s="109" t="s">
        <v>699</v>
      </c>
      <c r="AR40" s="110"/>
      <c r="AS40" s="110"/>
      <c r="AT40" s="111"/>
      <c r="AU40" s="102">
        <v>54972</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699</v>
      </c>
      <c r="AF41" s="102"/>
      <c r="AG41" s="102"/>
      <c r="AH41" s="102"/>
      <c r="AI41" s="108" t="s">
        <v>699</v>
      </c>
      <c r="AJ41" s="102"/>
      <c r="AK41" s="102"/>
      <c r="AL41" s="102"/>
      <c r="AM41" s="108">
        <v>56</v>
      </c>
      <c r="AN41" s="102"/>
      <c r="AO41" s="102"/>
      <c r="AP41" s="102"/>
      <c r="AQ41" s="109" t="s">
        <v>699</v>
      </c>
      <c r="AR41" s="110"/>
      <c r="AS41" s="110"/>
      <c r="AT41" s="111"/>
      <c r="AU41" s="102" t="s">
        <v>751</v>
      </c>
      <c r="AV41" s="102"/>
      <c r="AW41" s="102"/>
      <c r="AX41" s="103"/>
    </row>
    <row r="42" spans="1:51" ht="23.25" customHeight="1" x14ac:dyDescent="0.15">
      <c r="A42" s="202" t="s">
        <v>343</v>
      </c>
      <c r="B42" s="165"/>
      <c r="C42" s="165"/>
      <c r="D42" s="165"/>
      <c r="E42" s="165"/>
      <c r="F42" s="166"/>
      <c r="G42" s="204" t="s">
        <v>703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663</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664</v>
      </c>
      <c r="B65" s="168"/>
      <c r="C65" s="168"/>
      <c r="D65" s="168"/>
      <c r="E65" s="168"/>
      <c r="F65" s="169"/>
      <c r="G65" s="704" t="s">
        <v>656</v>
      </c>
      <c r="H65" s="705"/>
      <c r="I65" s="705"/>
      <c r="J65" s="705"/>
      <c r="K65" s="705"/>
      <c r="L65" s="705"/>
      <c r="M65" s="705"/>
      <c r="N65" s="705"/>
      <c r="O65" s="705"/>
      <c r="P65" s="706" t="s">
        <v>655</v>
      </c>
      <c r="Q65" s="705"/>
      <c r="R65" s="705"/>
      <c r="S65" s="705"/>
      <c r="T65" s="705"/>
      <c r="U65" s="705"/>
      <c r="V65" s="705"/>
      <c r="W65" s="705"/>
      <c r="X65" s="707"/>
      <c r="Y65" s="708"/>
      <c r="Z65" s="709"/>
      <c r="AA65" s="710"/>
      <c r="AB65" s="641" t="s">
        <v>11</v>
      </c>
      <c r="AC65" s="641"/>
      <c r="AD65" s="641"/>
      <c r="AE65" s="131" t="s">
        <v>500</v>
      </c>
      <c r="AF65" s="711"/>
      <c r="AG65" s="711"/>
      <c r="AH65" s="712"/>
      <c r="AI65" s="131" t="s">
        <v>652</v>
      </c>
      <c r="AJ65" s="711"/>
      <c r="AK65" s="711"/>
      <c r="AL65" s="712"/>
      <c r="AM65" s="131" t="s">
        <v>468</v>
      </c>
      <c r="AN65" s="711"/>
      <c r="AO65" s="711"/>
      <c r="AP65" s="712"/>
      <c r="AQ65" s="638" t="s">
        <v>499</v>
      </c>
      <c r="AR65" s="639"/>
      <c r="AS65" s="639"/>
      <c r="AT65" s="640"/>
      <c r="AU65" s="638" t="s">
        <v>677</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665</v>
      </c>
      <c r="B68" s="696"/>
      <c r="C68" s="696"/>
      <c r="D68" s="696"/>
      <c r="E68" s="696"/>
      <c r="F68" s="697"/>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678</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707</v>
      </c>
      <c r="H69" s="668"/>
      <c r="I69" s="668"/>
      <c r="J69" s="668"/>
      <c r="K69" s="668"/>
      <c r="L69" s="668"/>
      <c r="M69" s="668"/>
      <c r="N69" s="668"/>
      <c r="O69" s="668"/>
      <c r="P69" s="668"/>
      <c r="Q69" s="668"/>
      <c r="R69" s="668"/>
      <c r="S69" s="668"/>
      <c r="T69" s="668"/>
      <c r="U69" s="668"/>
      <c r="V69" s="668"/>
      <c r="W69" s="668"/>
      <c r="X69" s="668"/>
      <c r="Y69" s="671" t="s">
        <v>665</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668</v>
      </c>
      <c r="Z70" s="664"/>
      <c r="AA70" s="665"/>
      <c r="AB70" s="627" t="s">
        <v>669</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663</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664</v>
      </c>
      <c r="B99" s="168"/>
      <c r="C99" s="168"/>
      <c r="D99" s="168"/>
      <c r="E99" s="168"/>
      <c r="F99" s="169"/>
      <c r="G99" s="704" t="s">
        <v>656</v>
      </c>
      <c r="H99" s="705"/>
      <c r="I99" s="705"/>
      <c r="J99" s="705"/>
      <c r="K99" s="705"/>
      <c r="L99" s="705"/>
      <c r="M99" s="705"/>
      <c r="N99" s="705"/>
      <c r="O99" s="705"/>
      <c r="P99" s="706" t="s">
        <v>655</v>
      </c>
      <c r="Q99" s="705"/>
      <c r="R99" s="705"/>
      <c r="S99" s="705"/>
      <c r="T99" s="705"/>
      <c r="U99" s="705"/>
      <c r="V99" s="705"/>
      <c r="W99" s="705"/>
      <c r="X99" s="707"/>
      <c r="Y99" s="708"/>
      <c r="Z99" s="709"/>
      <c r="AA99" s="710"/>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677</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665</v>
      </c>
      <c r="B102" s="120"/>
      <c r="C102" s="120"/>
      <c r="D102" s="120"/>
      <c r="E102" s="120"/>
      <c r="F102" s="678"/>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678</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667</v>
      </c>
      <c r="H103" s="668"/>
      <c r="I103" s="668"/>
      <c r="J103" s="668"/>
      <c r="K103" s="668"/>
      <c r="L103" s="668"/>
      <c r="M103" s="668"/>
      <c r="N103" s="668"/>
      <c r="O103" s="668"/>
      <c r="P103" s="668"/>
      <c r="Q103" s="668"/>
      <c r="R103" s="668"/>
      <c r="S103" s="668"/>
      <c r="T103" s="668"/>
      <c r="U103" s="668"/>
      <c r="V103" s="668"/>
      <c r="W103" s="668"/>
      <c r="X103" s="668"/>
      <c r="Y103" s="671" t="s">
        <v>665</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668</v>
      </c>
      <c r="Z104" s="664"/>
      <c r="AA104" s="665"/>
      <c r="AB104" s="627" t="s">
        <v>669</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663</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664</v>
      </c>
      <c r="B133" s="168"/>
      <c r="C133" s="168"/>
      <c r="D133" s="168"/>
      <c r="E133" s="168"/>
      <c r="F133" s="169"/>
      <c r="G133" s="704" t="s">
        <v>656</v>
      </c>
      <c r="H133" s="705"/>
      <c r="I133" s="705"/>
      <c r="J133" s="705"/>
      <c r="K133" s="705"/>
      <c r="L133" s="705"/>
      <c r="M133" s="705"/>
      <c r="N133" s="705"/>
      <c r="O133" s="705"/>
      <c r="P133" s="706" t="s">
        <v>655</v>
      </c>
      <c r="Q133" s="705"/>
      <c r="R133" s="705"/>
      <c r="S133" s="705"/>
      <c r="T133" s="705"/>
      <c r="U133" s="705"/>
      <c r="V133" s="705"/>
      <c r="W133" s="705"/>
      <c r="X133" s="707"/>
      <c r="Y133" s="708"/>
      <c r="Z133" s="709"/>
      <c r="AA133" s="710"/>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677</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665</v>
      </c>
      <c r="B136" s="120"/>
      <c r="C136" s="120"/>
      <c r="D136" s="120"/>
      <c r="E136" s="120"/>
      <c r="F136" s="678"/>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678</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667</v>
      </c>
      <c r="H137" s="668"/>
      <c r="I137" s="668"/>
      <c r="J137" s="668"/>
      <c r="K137" s="668"/>
      <c r="L137" s="668"/>
      <c r="M137" s="668"/>
      <c r="N137" s="668"/>
      <c r="O137" s="668"/>
      <c r="P137" s="668"/>
      <c r="Q137" s="668"/>
      <c r="R137" s="668"/>
      <c r="S137" s="668"/>
      <c r="T137" s="668"/>
      <c r="U137" s="668"/>
      <c r="V137" s="668"/>
      <c r="W137" s="668"/>
      <c r="X137" s="668"/>
      <c r="Y137" s="671" t="s">
        <v>665</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668</v>
      </c>
      <c r="Z138" s="664"/>
      <c r="AA138" s="665"/>
      <c r="AB138" s="627" t="s">
        <v>669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663</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664</v>
      </c>
      <c r="B167" s="168"/>
      <c r="C167" s="168"/>
      <c r="D167" s="168"/>
      <c r="E167" s="168"/>
      <c r="F167" s="169"/>
      <c r="G167" s="704" t="s">
        <v>656</v>
      </c>
      <c r="H167" s="705"/>
      <c r="I167" s="705"/>
      <c r="J167" s="705"/>
      <c r="K167" s="705"/>
      <c r="L167" s="705"/>
      <c r="M167" s="705"/>
      <c r="N167" s="705"/>
      <c r="O167" s="705"/>
      <c r="P167" s="706" t="s">
        <v>655</v>
      </c>
      <c r="Q167" s="705"/>
      <c r="R167" s="705"/>
      <c r="S167" s="705"/>
      <c r="T167" s="705"/>
      <c r="U167" s="705"/>
      <c r="V167" s="705"/>
      <c r="W167" s="705"/>
      <c r="X167" s="707"/>
      <c r="Y167" s="708"/>
      <c r="Z167" s="709"/>
      <c r="AA167" s="710"/>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677</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665</v>
      </c>
      <c r="B170" s="120"/>
      <c r="C170" s="120"/>
      <c r="D170" s="120"/>
      <c r="E170" s="120"/>
      <c r="F170" s="678"/>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678</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667</v>
      </c>
      <c r="H171" s="668"/>
      <c r="I171" s="668"/>
      <c r="J171" s="668"/>
      <c r="K171" s="668"/>
      <c r="L171" s="668"/>
      <c r="M171" s="668"/>
      <c r="N171" s="668"/>
      <c r="O171" s="668"/>
      <c r="P171" s="668"/>
      <c r="Q171" s="668"/>
      <c r="R171" s="668"/>
      <c r="S171" s="668"/>
      <c r="T171" s="668"/>
      <c r="U171" s="668"/>
      <c r="V171" s="668"/>
      <c r="W171" s="668"/>
      <c r="X171" s="668"/>
      <c r="Y171" s="671" t="s">
        <v>665</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668</v>
      </c>
      <c r="Z172" s="664"/>
      <c r="AA172" s="665"/>
      <c r="AB172" s="627" t="s">
        <v>669</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0.5" customHeight="1" x14ac:dyDescent="0.15">
      <c r="A215" s="421" t="s">
        <v>366</v>
      </c>
      <c r="B215" s="422"/>
      <c r="C215" s="425" t="s">
        <v>227</v>
      </c>
      <c r="D215" s="422"/>
      <c r="E215" s="427" t="s">
        <v>243</v>
      </c>
      <c r="F215" s="428"/>
      <c r="G215" s="429" t="s">
        <v>715</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3.75" customHeight="1" x14ac:dyDescent="0.15">
      <c r="A216" s="423"/>
      <c r="B216" s="424"/>
      <c r="C216" s="426"/>
      <c r="D216" s="424"/>
      <c r="E216" s="164" t="s">
        <v>242</v>
      </c>
      <c r="F216" s="166"/>
      <c r="G216" s="145" t="s">
        <v>716</v>
      </c>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t="s">
        <v>753</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t="s">
        <v>752</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683</v>
      </c>
      <c r="D218" s="507"/>
      <c r="E218" s="164" t="s">
        <v>362</v>
      </c>
      <c r="F218" s="166"/>
      <c r="G218" s="487" t="s">
        <v>230</v>
      </c>
      <c r="H218" s="488"/>
      <c r="I218" s="488"/>
      <c r="J218" s="508" t="s">
        <v>699</v>
      </c>
      <c r="K218" s="509"/>
      <c r="L218" s="509"/>
      <c r="M218" s="509"/>
      <c r="N218" s="509"/>
      <c r="O218" s="509"/>
      <c r="P218" s="509"/>
      <c r="Q218" s="509"/>
      <c r="R218" s="509"/>
      <c r="S218" s="509"/>
      <c r="T218" s="510"/>
      <c r="U218" s="485" t="s">
        <v>746</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t="s">
        <v>746</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4" t="s">
        <v>746</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88.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708</v>
      </c>
      <c r="AE223" s="467"/>
      <c r="AF223" s="467"/>
      <c r="AG223" s="468" t="s">
        <v>723</v>
      </c>
      <c r="AH223" s="469"/>
      <c r="AI223" s="469"/>
      <c r="AJ223" s="469"/>
      <c r="AK223" s="469"/>
      <c r="AL223" s="469"/>
      <c r="AM223" s="469"/>
      <c r="AN223" s="469"/>
      <c r="AO223" s="469"/>
      <c r="AP223" s="469"/>
      <c r="AQ223" s="469"/>
      <c r="AR223" s="469"/>
      <c r="AS223" s="469"/>
      <c r="AT223" s="469"/>
      <c r="AU223" s="469"/>
      <c r="AV223" s="469"/>
      <c r="AW223" s="469"/>
      <c r="AX223" s="470"/>
    </row>
    <row r="224" spans="1:51" ht="63.7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708</v>
      </c>
      <c r="AE224" s="380"/>
      <c r="AF224" s="380"/>
      <c r="AG224" s="374" t="s">
        <v>722</v>
      </c>
      <c r="AH224" s="375"/>
      <c r="AI224" s="375"/>
      <c r="AJ224" s="375"/>
      <c r="AK224" s="375"/>
      <c r="AL224" s="375"/>
      <c r="AM224" s="375"/>
      <c r="AN224" s="375"/>
      <c r="AO224" s="375"/>
      <c r="AP224" s="375"/>
      <c r="AQ224" s="375"/>
      <c r="AR224" s="375"/>
      <c r="AS224" s="375"/>
      <c r="AT224" s="375"/>
      <c r="AU224" s="375"/>
      <c r="AV224" s="375"/>
      <c r="AW224" s="375"/>
      <c r="AX224" s="376"/>
    </row>
    <row r="225" spans="1:50" ht="102"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708</v>
      </c>
      <c r="AE225" s="417"/>
      <c r="AF225" s="417"/>
      <c r="AG225" s="402" t="s">
        <v>710</v>
      </c>
      <c r="AH225" s="149"/>
      <c r="AI225" s="149"/>
      <c r="AJ225" s="149"/>
      <c r="AK225" s="149"/>
      <c r="AL225" s="149"/>
      <c r="AM225" s="149"/>
      <c r="AN225" s="149"/>
      <c r="AO225" s="149"/>
      <c r="AP225" s="149"/>
      <c r="AQ225" s="149"/>
      <c r="AR225" s="149"/>
      <c r="AS225" s="149"/>
      <c r="AT225" s="149"/>
      <c r="AU225" s="149"/>
      <c r="AV225" s="149"/>
      <c r="AW225" s="149"/>
      <c r="AX225" s="403"/>
    </row>
    <row r="226" spans="1:50" ht="22.5"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725</v>
      </c>
      <c r="AE226" s="398"/>
      <c r="AF226" s="398"/>
      <c r="AG226" s="400"/>
      <c r="AH226" s="146"/>
      <c r="AI226" s="146"/>
      <c r="AJ226" s="146"/>
      <c r="AK226" s="146"/>
      <c r="AL226" s="146"/>
      <c r="AM226" s="146"/>
      <c r="AN226" s="146"/>
      <c r="AO226" s="146"/>
      <c r="AP226" s="146"/>
      <c r="AQ226" s="146"/>
      <c r="AR226" s="146"/>
      <c r="AS226" s="146"/>
      <c r="AT226" s="146"/>
      <c r="AU226" s="146"/>
      <c r="AV226" s="146"/>
      <c r="AW226" s="146"/>
      <c r="AX226" s="401"/>
    </row>
    <row r="227" spans="1:50" ht="31.5" customHeight="1" x14ac:dyDescent="0.15">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711</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3.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711</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5.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725</v>
      </c>
      <c r="AE229" s="364"/>
      <c r="AF229" s="364"/>
      <c r="AG229" s="366"/>
      <c r="AH229" s="367"/>
      <c r="AI229" s="367"/>
      <c r="AJ229" s="367"/>
      <c r="AK229" s="367"/>
      <c r="AL229" s="367"/>
      <c r="AM229" s="367"/>
      <c r="AN229" s="367"/>
      <c r="AO229" s="367"/>
      <c r="AP229" s="367"/>
      <c r="AQ229" s="367"/>
      <c r="AR229" s="367"/>
      <c r="AS229" s="367"/>
      <c r="AT229" s="367"/>
      <c r="AU229" s="367"/>
      <c r="AV229" s="367"/>
      <c r="AW229" s="367"/>
      <c r="AX229" s="368"/>
    </row>
    <row r="230" spans="1:50" ht="25.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725</v>
      </c>
      <c r="AE230" s="380"/>
      <c r="AF230" s="380"/>
      <c r="AG230" s="374"/>
      <c r="AH230" s="375"/>
      <c r="AI230" s="375"/>
      <c r="AJ230" s="375"/>
      <c r="AK230" s="375"/>
      <c r="AL230" s="375"/>
      <c r="AM230" s="375"/>
      <c r="AN230" s="375"/>
      <c r="AO230" s="375"/>
      <c r="AP230" s="375"/>
      <c r="AQ230" s="375"/>
      <c r="AR230" s="375"/>
      <c r="AS230" s="375"/>
      <c r="AT230" s="375"/>
      <c r="AU230" s="375"/>
      <c r="AV230" s="375"/>
      <c r="AW230" s="375"/>
      <c r="AX230" s="376"/>
    </row>
    <row r="231" spans="1:50" ht="25.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708</v>
      </c>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24.7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708</v>
      </c>
      <c r="AE232" s="380"/>
      <c r="AF232" s="380"/>
      <c r="AG232" s="374"/>
      <c r="AH232" s="375"/>
      <c r="AI232" s="375"/>
      <c r="AJ232" s="375"/>
      <c r="AK232" s="375"/>
      <c r="AL232" s="375"/>
      <c r="AM232" s="375"/>
      <c r="AN232" s="375"/>
      <c r="AO232" s="375"/>
      <c r="AP232" s="375"/>
      <c r="AQ232" s="375"/>
      <c r="AR232" s="375"/>
      <c r="AS232" s="375"/>
      <c r="AT232" s="375"/>
      <c r="AU232" s="375"/>
      <c r="AV232" s="375"/>
      <c r="AW232" s="375"/>
      <c r="AX232" s="376"/>
    </row>
    <row r="233" spans="1:50" ht="24.7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725</v>
      </c>
      <c r="AE233" s="417"/>
      <c r="AF233" s="417"/>
      <c r="AG233" s="418"/>
      <c r="AH233" s="419"/>
      <c r="AI233" s="419"/>
      <c r="AJ233" s="419"/>
      <c r="AK233" s="419"/>
      <c r="AL233" s="419"/>
      <c r="AM233" s="419"/>
      <c r="AN233" s="419"/>
      <c r="AO233" s="419"/>
      <c r="AP233" s="419"/>
      <c r="AQ233" s="419"/>
      <c r="AR233" s="419"/>
      <c r="AS233" s="419"/>
      <c r="AT233" s="419"/>
      <c r="AU233" s="419"/>
      <c r="AV233" s="419"/>
      <c r="AW233" s="419"/>
      <c r="AX233" s="420"/>
    </row>
    <row r="234" spans="1:50" ht="192.7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708</v>
      </c>
      <c r="AE234" s="380"/>
      <c r="AF234" s="449"/>
      <c r="AG234" s="374" t="s">
        <v>724</v>
      </c>
      <c r="AH234" s="375"/>
      <c r="AI234" s="375"/>
      <c r="AJ234" s="375"/>
      <c r="AK234" s="375"/>
      <c r="AL234" s="375"/>
      <c r="AM234" s="375"/>
      <c r="AN234" s="375"/>
      <c r="AO234" s="375"/>
      <c r="AP234" s="375"/>
      <c r="AQ234" s="375"/>
      <c r="AR234" s="375"/>
      <c r="AS234" s="375"/>
      <c r="AT234" s="375"/>
      <c r="AU234" s="375"/>
      <c r="AV234" s="375"/>
      <c r="AW234" s="375"/>
      <c r="AX234" s="376"/>
    </row>
    <row r="235" spans="1:50" ht="24.7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725</v>
      </c>
      <c r="AE235" s="410"/>
      <c r="AF235" s="411"/>
      <c r="AG235" s="412"/>
      <c r="AH235" s="413"/>
      <c r="AI235" s="413"/>
      <c r="AJ235" s="413"/>
      <c r="AK235" s="413"/>
      <c r="AL235" s="413"/>
      <c r="AM235" s="413"/>
      <c r="AN235" s="413"/>
      <c r="AO235" s="413"/>
      <c r="AP235" s="413"/>
      <c r="AQ235" s="413"/>
      <c r="AR235" s="413"/>
      <c r="AS235" s="413"/>
      <c r="AT235" s="413"/>
      <c r="AU235" s="413"/>
      <c r="AV235" s="413"/>
      <c r="AW235" s="413"/>
      <c r="AX235" s="414"/>
    </row>
    <row r="236" spans="1:50" ht="24"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725</v>
      </c>
      <c r="AE236" s="364"/>
      <c r="AF236" s="365"/>
      <c r="AG236" s="366"/>
      <c r="AH236" s="367"/>
      <c r="AI236" s="367"/>
      <c r="AJ236" s="367"/>
      <c r="AK236" s="367"/>
      <c r="AL236" s="367"/>
      <c r="AM236" s="367"/>
      <c r="AN236" s="367"/>
      <c r="AO236" s="367"/>
      <c r="AP236" s="367"/>
      <c r="AQ236" s="367"/>
      <c r="AR236" s="367"/>
      <c r="AS236" s="367"/>
      <c r="AT236" s="367"/>
      <c r="AU236" s="367"/>
      <c r="AV236" s="367"/>
      <c r="AW236" s="367"/>
      <c r="AX236" s="368"/>
    </row>
    <row r="237" spans="1:50" ht="31.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725</v>
      </c>
      <c r="AE237" s="373"/>
      <c r="AF237" s="373"/>
      <c r="AG237" s="374"/>
      <c r="AH237" s="375"/>
      <c r="AI237" s="375"/>
      <c r="AJ237" s="375"/>
      <c r="AK237" s="375"/>
      <c r="AL237" s="375"/>
      <c r="AM237" s="375"/>
      <c r="AN237" s="375"/>
      <c r="AO237" s="375"/>
      <c r="AP237" s="375"/>
      <c r="AQ237" s="375"/>
      <c r="AR237" s="375"/>
      <c r="AS237" s="375"/>
      <c r="AT237" s="375"/>
      <c r="AU237" s="375"/>
      <c r="AV237" s="375"/>
      <c r="AW237" s="375"/>
      <c r="AX237" s="376"/>
    </row>
    <row r="238" spans="1:50" ht="24"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725</v>
      </c>
      <c r="AE238" s="380"/>
      <c r="AF238" s="380"/>
      <c r="AG238" s="374"/>
      <c r="AH238" s="375"/>
      <c r="AI238" s="375"/>
      <c r="AJ238" s="375"/>
      <c r="AK238" s="375"/>
      <c r="AL238" s="375"/>
      <c r="AM238" s="375"/>
      <c r="AN238" s="375"/>
      <c r="AO238" s="375"/>
      <c r="AP238" s="375"/>
      <c r="AQ238" s="375"/>
      <c r="AR238" s="375"/>
      <c r="AS238" s="375"/>
      <c r="AT238" s="375"/>
      <c r="AU238" s="375"/>
      <c r="AV238" s="375"/>
      <c r="AW238" s="375"/>
      <c r="AX238" s="376"/>
    </row>
    <row r="239" spans="1:50" ht="25.5"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725</v>
      </c>
      <c r="AE239" s="380"/>
      <c r="AF239" s="380"/>
      <c r="AG239" s="404"/>
      <c r="AH239" s="152"/>
      <c r="AI239" s="152"/>
      <c r="AJ239" s="152"/>
      <c r="AK239" s="152"/>
      <c r="AL239" s="152"/>
      <c r="AM239" s="152"/>
      <c r="AN239" s="152"/>
      <c r="AO239" s="152"/>
      <c r="AP239" s="152"/>
      <c r="AQ239" s="152"/>
      <c r="AR239" s="152"/>
      <c r="AS239" s="152"/>
      <c r="AT239" s="152"/>
      <c r="AU239" s="152"/>
      <c r="AV239" s="152"/>
      <c r="AW239" s="152"/>
      <c r="AX239" s="405"/>
    </row>
    <row r="240" spans="1:50" ht="34.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725</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689</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57" customHeight="1" x14ac:dyDescent="0.15">
      <c r="A247" s="354" t="s">
        <v>46</v>
      </c>
      <c r="B247" s="915"/>
      <c r="C247" s="313" t="s">
        <v>50</v>
      </c>
      <c r="D247" s="733"/>
      <c r="E247" s="733"/>
      <c r="F247" s="734"/>
      <c r="G247" s="918" t="s">
        <v>728</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55.5" customHeight="1" thickBot="1" x14ac:dyDescent="0.2">
      <c r="A248" s="916"/>
      <c r="B248" s="917"/>
      <c r="C248" s="920" t="s">
        <v>54</v>
      </c>
      <c r="D248" s="921"/>
      <c r="E248" s="921"/>
      <c r="F248" s="922"/>
      <c r="G248" s="923" t="s">
        <v>727</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747</v>
      </c>
      <c r="B252" s="339"/>
      <c r="C252" s="339"/>
      <c r="D252" s="339"/>
      <c r="E252" s="340"/>
      <c r="F252" s="914" t="s">
        <v>748</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345</v>
      </c>
      <c r="B254" s="339"/>
      <c r="C254" s="339"/>
      <c r="D254" s="339"/>
      <c r="E254" s="340"/>
      <c r="F254" s="341" t="s">
        <v>750</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hidden="1" customHeight="1" x14ac:dyDescent="0.15">
      <c r="A258" s="353" t="s">
        <v>360</v>
      </c>
      <c r="B258" s="105"/>
      <c r="C258" s="105"/>
      <c r="D258" s="106"/>
      <c r="E258" s="334" t="s">
        <v>699</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hidden="1" customHeight="1" x14ac:dyDescent="0.15">
      <c r="A259" s="271" t="s">
        <v>359</v>
      </c>
      <c r="B259" s="271"/>
      <c r="C259" s="271"/>
      <c r="D259" s="271"/>
      <c r="E259" s="334" t="s">
        <v>699</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hidden="1" customHeight="1" x14ac:dyDescent="0.15">
      <c r="A260" s="271" t="s">
        <v>358</v>
      </c>
      <c r="B260" s="271"/>
      <c r="C260" s="271"/>
      <c r="D260" s="271"/>
      <c r="E260" s="334" t="s">
        <v>699</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hidden="1" customHeight="1" x14ac:dyDescent="0.15">
      <c r="A261" s="271" t="s">
        <v>357</v>
      </c>
      <c r="B261" s="271"/>
      <c r="C261" s="271"/>
      <c r="D261" s="271"/>
      <c r="E261" s="334" t="s">
        <v>699</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hidden="1" customHeight="1" x14ac:dyDescent="0.15">
      <c r="A262" s="271" t="s">
        <v>356</v>
      </c>
      <c r="B262" s="271"/>
      <c r="C262" s="271"/>
      <c r="D262" s="271"/>
      <c r="E262" s="334" t="s">
        <v>699</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hidden="1" customHeight="1" x14ac:dyDescent="0.15">
      <c r="A263" s="271" t="s">
        <v>355</v>
      </c>
      <c r="B263" s="271"/>
      <c r="C263" s="271"/>
      <c r="D263" s="271"/>
      <c r="E263" s="334" t="s">
        <v>699</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hidden="1" customHeight="1" x14ac:dyDescent="0.15">
      <c r="A264" s="271" t="s">
        <v>354</v>
      </c>
      <c r="B264" s="271"/>
      <c r="C264" s="271"/>
      <c r="D264" s="271"/>
      <c r="E264" s="334" t="s">
        <v>699</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hidden="1" customHeight="1" x14ac:dyDescent="0.15">
      <c r="A265" s="271" t="s">
        <v>353</v>
      </c>
      <c r="B265" s="271"/>
      <c r="C265" s="271"/>
      <c r="D265" s="271"/>
      <c r="E265" s="334" t="s">
        <v>699</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hidden="1" customHeight="1" x14ac:dyDescent="0.15">
      <c r="A266" s="271" t="s">
        <v>500</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hidden="1" customHeight="1" x14ac:dyDescent="0.15">
      <c r="A267" s="271" t="s">
        <v>680</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712</v>
      </c>
      <c r="H268" s="101"/>
      <c r="I268" s="101"/>
      <c r="J268" s="100">
        <v>20</v>
      </c>
      <c r="K268" s="100"/>
      <c r="L268" s="116">
        <v>291</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349</v>
      </c>
      <c r="B308" s="329"/>
      <c r="C308" s="329"/>
      <c r="D308" s="329"/>
      <c r="E308" s="329"/>
      <c r="F308" s="330"/>
      <c r="G308" s="309" t="s">
        <v>729</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745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730</v>
      </c>
      <c r="H310" s="300"/>
      <c r="I310" s="300"/>
      <c r="J310" s="300"/>
      <c r="K310" s="301"/>
      <c r="L310" s="302" t="s">
        <v>731</v>
      </c>
      <c r="M310" s="303"/>
      <c r="N310" s="303"/>
      <c r="O310" s="303"/>
      <c r="P310" s="303"/>
      <c r="Q310" s="303"/>
      <c r="R310" s="303"/>
      <c r="S310" s="303"/>
      <c r="T310" s="303"/>
      <c r="U310" s="303"/>
      <c r="V310" s="303"/>
      <c r="W310" s="303"/>
      <c r="X310" s="304"/>
      <c r="Y310" s="305">
        <v>30922</v>
      </c>
      <c r="Z310" s="306"/>
      <c r="AA310" s="306"/>
      <c r="AB310" s="307"/>
      <c r="AC310" s="299" t="s">
        <v>730</v>
      </c>
      <c r="AD310" s="300"/>
      <c r="AE310" s="300"/>
      <c r="AF310" s="300"/>
      <c r="AG310" s="301"/>
      <c r="AH310" s="302" t="s">
        <v>731</v>
      </c>
      <c r="AI310" s="303"/>
      <c r="AJ310" s="303"/>
      <c r="AK310" s="303"/>
      <c r="AL310" s="303"/>
      <c r="AM310" s="303"/>
      <c r="AN310" s="303"/>
      <c r="AO310" s="303"/>
      <c r="AP310" s="303"/>
      <c r="AQ310" s="303"/>
      <c r="AR310" s="303"/>
      <c r="AS310" s="303"/>
      <c r="AT310" s="304"/>
      <c r="AU310" s="305">
        <v>426</v>
      </c>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30922</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426</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732</v>
      </c>
      <c r="D366" s="265"/>
      <c r="E366" s="265"/>
      <c r="F366" s="265"/>
      <c r="G366" s="265"/>
      <c r="H366" s="265"/>
      <c r="I366" s="265"/>
      <c r="J366" s="248">
        <v>6010401019178</v>
      </c>
      <c r="K366" s="249"/>
      <c r="L366" s="249"/>
      <c r="M366" s="249"/>
      <c r="N366" s="249"/>
      <c r="O366" s="249"/>
      <c r="P366" s="267" t="s">
        <v>731</v>
      </c>
      <c r="Q366" s="250"/>
      <c r="R366" s="250"/>
      <c r="S366" s="250"/>
      <c r="T366" s="250"/>
      <c r="U366" s="250"/>
      <c r="V366" s="250"/>
      <c r="W366" s="250"/>
      <c r="X366" s="250"/>
      <c r="Y366" s="251">
        <v>30922</v>
      </c>
      <c r="Z366" s="252"/>
      <c r="AA366" s="252"/>
      <c r="AB366" s="253"/>
      <c r="AC366" s="237" t="s">
        <v>733</v>
      </c>
      <c r="AD366" s="238"/>
      <c r="AE366" s="238"/>
      <c r="AF366" s="238"/>
      <c r="AG366" s="238"/>
      <c r="AH366" s="268" t="s">
        <v>726</v>
      </c>
      <c r="AI366" s="269"/>
      <c r="AJ366" s="269"/>
      <c r="AK366" s="269"/>
      <c r="AL366" s="241" t="s">
        <v>726</v>
      </c>
      <c r="AM366" s="242"/>
      <c r="AN366" s="242"/>
      <c r="AO366" s="243"/>
      <c r="AP366" s="244" t="s">
        <v>726</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6" t="s">
        <v>734</v>
      </c>
      <c r="D399" s="265"/>
      <c r="E399" s="265"/>
      <c r="F399" s="265"/>
      <c r="G399" s="265"/>
      <c r="H399" s="265"/>
      <c r="I399" s="265"/>
      <c r="J399" s="248">
        <v>8010701012863</v>
      </c>
      <c r="K399" s="249"/>
      <c r="L399" s="249"/>
      <c r="M399" s="249"/>
      <c r="N399" s="249"/>
      <c r="O399" s="249"/>
      <c r="P399" s="267" t="s">
        <v>731</v>
      </c>
      <c r="Q399" s="250"/>
      <c r="R399" s="250"/>
      <c r="S399" s="250"/>
      <c r="T399" s="250"/>
      <c r="U399" s="250"/>
      <c r="V399" s="250"/>
      <c r="W399" s="250"/>
      <c r="X399" s="250"/>
      <c r="Y399" s="251">
        <v>426</v>
      </c>
      <c r="Z399" s="252"/>
      <c r="AA399" s="252"/>
      <c r="AB399" s="253"/>
      <c r="AC399" s="237" t="s">
        <v>733</v>
      </c>
      <c r="AD399" s="238"/>
      <c r="AE399" s="238"/>
      <c r="AF399" s="238"/>
      <c r="AG399" s="238"/>
      <c r="AH399" s="268" t="s">
        <v>744</v>
      </c>
      <c r="AI399" s="269"/>
      <c r="AJ399" s="269"/>
      <c r="AK399" s="269"/>
      <c r="AL399" s="241" t="s">
        <v>744</v>
      </c>
      <c r="AM399" s="242"/>
      <c r="AN399" s="242"/>
      <c r="AO399" s="243"/>
      <c r="AP399" s="244"/>
      <c r="AQ399" s="244"/>
      <c r="AR399" s="244"/>
      <c r="AS399" s="244"/>
      <c r="AT399" s="244"/>
      <c r="AU399" s="244"/>
      <c r="AV399" s="244"/>
      <c r="AW399" s="244"/>
      <c r="AX399" s="244"/>
      <c r="AY399">
        <f>$AY$396</f>
        <v>1</v>
      </c>
    </row>
    <row r="400" spans="1:51" ht="30" customHeight="1" x14ac:dyDescent="0.15">
      <c r="A400" s="245">
        <v>2</v>
      </c>
      <c r="B400" s="245">
        <v>1</v>
      </c>
      <c r="C400" s="266" t="s">
        <v>735</v>
      </c>
      <c r="D400" s="265"/>
      <c r="E400" s="265"/>
      <c r="F400" s="265"/>
      <c r="G400" s="265"/>
      <c r="H400" s="265"/>
      <c r="I400" s="265"/>
      <c r="J400" s="248">
        <v>5190005011267</v>
      </c>
      <c r="K400" s="249"/>
      <c r="L400" s="249"/>
      <c r="M400" s="249"/>
      <c r="N400" s="249"/>
      <c r="O400" s="249"/>
      <c r="P400" s="267" t="s">
        <v>731</v>
      </c>
      <c r="Q400" s="250"/>
      <c r="R400" s="250"/>
      <c r="S400" s="250"/>
      <c r="T400" s="250"/>
      <c r="U400" s="250"/>
      <c r="V400" s="250"/>
      <c r="W400" s="250"/>
      <c r="X400" s="250"/>
      <c r="Y400" s="251">
        <v>184</v>
      </c>
      <c r="Z400" s="252"/>
      <c r="AA400" s="252"/>
      <c r="AB400" s="253"/>
      <c r="AC400" s="237" t="s">
        <v>733</v>
      </c>
      <c r="AD400" s="238"/>
      <c r="AE400" s="238"/>
      <c r="AF400" s="238"/>
      <c r="AG400" s="238"/>
      <c r="AH400" s="268" t="s">
        <v>744</v>
      </c>
      <c r="AI400" s="269"/>
      <c r="AJ400" s="269"/>
      <c r="AK400" s="269"/>
      <c r="AL400" s="241" t="s">
        <v>744</v>
      </c>
      <c r="AM400" s="242"/>
      <c r="AN400" s="242"/>
      <c r="AO400" s="243"/>
      <c r="AP400" s="244"/>
      <c r="AQ400" s="244"/>
      <c r="AR400" s="244"/>
      <c r="AS400" s="244"/>
      <c r="AT400" s="244"/>
      <c r="AU400" s="244"/>
      <c r="AV400" s="244"/>
      <c r="AW400" s="244"/>
      <c r="AX400" s="244"/>
      <c r="AY400">
        <f>COUNTA($C$400)</f>
        <v>1</v>
      </c>
    </row>
    <row r="401" spans="1:51" ht="30" customHeight="1" x14ac:dyDescent="0.15">
      <c r="A401" s="245">
        <v>3</v>
      </c>
      <c r="B401" s="245">
        <v>1</v>
      </c>
      <c r="C401" s="266" t="s">
        <v>736</v>
      </c>
      <c r="D401" s="265"/>
      <c r="E401" s="265"/>
      <c r="F401" s="265"/>
      <c r="G401" s="265"/>
      <c r="H401" s="265"/>
      <c r="I401" s="265"/>
      <c r="J401" s="248">
        <v>8010401029670</v>
      </c>
      <c r="K401" s="249"/>
      <c r="L401" s="249"/>
      <c r="M401" s="249"/>
      <c r="N401" s="249"/>
      <c r="O401" s="249"/>
      <c r="P401" s="267" t="s">
        <v>731</v>
      </c>
      <c r="Q401" s="250"/>
      <c r="R401" s="250"/>
      <c r="S401" s="250"/>
      <c r="T401" s="250"/>
      <c r="U401" s="250"/>
      <c r="V401" s="250"/>
      <c r="W401" s="250"/>
      <c r="X401" s="250"/>
      <c r="Y401" s="251">
        <v>133</v>
      </c>
      <c r="Z401" s="252"/>
      <c r="AA401" s="252"/>
      <c r="AB401" s="253"/>
      <c r="AC401" s="237" t="s">
        <v>733</v>
      </c>
      <c r="AD401" s="238"/>
      <c r="AE401" s="238"/>
      <c r="AF401" s="238"/>
      <c r="AG401" s="238"/>
      <c r="AH401" s="268" t="s">
        <v>744</v>
      </c>
      <c r="AI401" s="269"/>
      <c r="AJ401" s="269"/>
      <c r="AK401" s="269"/>
      <c r="AL401" s="241" t="s">
        <v>744</v>
      </c>
      <c r="AM401" s="242"/>
      <c r="AN401" s="242"/>
      <c r="AO401" s="243"/>
      <c r="AP401" s="244"/>
      <c r="AQ401" s="244"/>
      <c r="AR401" s="244"/>
      <c r="AS401" s="244"/>
      <c r="AT401" s="244"/>
      <c r="AU401" s="244"/>
      <c r="AV401" s="244"/>
      <c r="AW401" s="244"/>
      <c r="AX401" s="244"/>
      <c r="AY401">
        <f>COUNTA($C$401)</f>
        <v>1</v>
      </c>
    </row>
    <row r="402" spans="1:51" ht="30" customHeight="1" x14ac:dyDescent="0.15">
      <c r="A402" s="245">
        <v>4</v>
      </c>
      <c r="B402" s="245">
        <v>1</v>
      </c>
      <c r="C402" s="266" t="s">
        <v>737</v>
      </c>
      <c r="D402" s="265"/>
      <c r="E402" s="265"/>
      <c r="F402" s="265"/>
      <c r="G402" s="265"/>
      <c r="H402" s="265"/>
      <c r="I402" s="265"/>
      <c r="J402" s="248">
        <v>4140001046537</v>
      </c>
      <c r="K402" s="249"/>
      <c r="L402" s="249"/>
      <c r="M402" s="249"/>
      <c r="N402" s="249"/>
      <c r="O402" s="249"/>
      <c r="P402" s="267" t="s">
        <v>731</v>
      </c>
      <c r="Q402" s="250"/>
      <c r="R402" s="250"/>
      <c r="S402" s="250"/>
      <c r="T402" s="250"/>
      <c r="U402" s="250"/>
      <c r="V402" s="250"/>
      <c r="W402" s="250"/>
      <c r="X402" s="250"/>
      <c r="Y402" s="251">
        <v>125</v>
      </c>
      <c r="Z402" s="252"/>
      <c r="AA402" s="252"/>
      <c r="AB402" s="253"/>
      <c r="AC402" s="237" t="s">
        <v>733</v>
      </c>
      <c r="AD402" s="238"/>
      <c r="AE402" s="238"/>
      <c r="AF402" s="238"/>
      <c r="AG402" s="238"/>
      <c r="AH402" s="268" t="s">
        <v>744</v>
      </c>
      <c r="AI402" s="269"/>
      <c r="AJ402" s="269"/>
      <c r="AK402" s="269"/>
      <c r="AL402" s="241" t="s">
        <v>744</v>
      </c>
      <c r="AM402" s="242"/>
      <c r="AN402" s="242"/>
      <c r="AO402" s="243"/>
      <c r="AP402" s="244"/>
      <c r="AQ402" s="244"/>
      <c r="AR402" s="244"/>
      <c r="AS402" s="244"/>
      <c r="AT402" s="244"/>
      <c r="AU402" s="244"/>
      <c r="AV402" s="244"/>
      <c r="AW402" s="244"/>
      <c r="AX402" s="244"/>
      <c r="AY402">
        <f>COUNTA($C$402)</f>
        <v>1</v>
      </c>
    </row>
    <row r="403" spans="1:51" ht="30" customHeight="1" x14ac:dyDescent="0.15">
      <c r="A403" s="245">
        <v>5</v>
      </c>
      <c r="B403" s="245">
        <v>1</v>
      </c>
      <c r="C403" s="266" t="s">
        <v>738</v>
      </c>
      <c r="D403" s="265"/>
      <c r="E403" s="265"/>
      <c r="F403" s="265"/>
      <c r="G403" s="265"/>
      <c r="H403" s="265"/>
      <c r="I403" s="265"/>
      <c r="J403" s="248">
        <v>3180001137275</v>
      </c>
      <c r="K403" s="249"/>
      <c r="L403" s="249"/>
      <c r="M403" s="249"/>
      <c r="N403" s="249"/>
      <c r="O403" s="249"/>
      <c r="P403" s="267" t="s">
        <v>731</v>
      </c>
      <c r="Q403" s="250"/>
      <c r="R403" s="250"/>
      <c r="S403" s="250"/>
      <c r="T403" s="250"/>
      <c r="U403" s="250"/>
      <c r="V403" s="250"/>
      <c r="W403" s="250"/>
      <c r="X403" s="250"/>
      <c r="Y403" s="251">
        <v>120</v>
      </c>
      <c r="Z403" s="252"/>
      <c r="AA403" s="252"/>
      <c r="AB403" s="253"/>
      <c r="AC403" s="237" t="s">
        <v>733</v>
      </c>
      <c r="AD403" s="238"/>
      <c r="AE403" s="238"/>
      <c r="AF403" s="238"/>
      <c r="AG403" s="238"/>
      <c r="AH403" s="268" t="s">
        <v>744</v>
      </c>
      <c r="AI403" s="269"/>
      <c r="AJ403" s="269"/>
      <c r="AK403" s="269"/>
      <c r="AL403" s="241" t="s">
        <v>744</v>
      </c>
      <c r="AM403" s="242"/>
      <c r="AN403" s="242"/>
      <c r="AO403" s="243"/>
      <c r="AP403" s="244"/>
      <c r="AQ403" s="244"/>
      <c r="AR403" s="244"/>
      <c r="AS403" s="244"/>
      <c r="AT403" s="244"/>
      <c r="AU403" s="244"/>
      <c r="AV403" s="244"/>
      <c r="AW403" s="244"/>
      <c r="AX403" s="244"/>
      <c r="AY403">
        <f>COUNTA($C$403)</f>
        <v>1</v>
      </c>
    </row>
    <row r="404" spans="1:51" ht="30" customHeight="1" x14ac:dyDescent="0.15">
      <c r="A404" s="245">
        <v>6</v>
      </c>
      <c r="B404" s="245">
        <v>1</v>
      </c>
      <c r="C404" s="266" t="s">
        <v>739</v>
      </c>
      <c r="D404" s="265"/>
      <c r="E404" s="265"/>
      <c r="F404" s="265"/>
      <c r="G404" s="265"/>
      <c r="H404" s="265"/>
      <c r="I404" s="265"/>
      <c r="J404" s="248">
        <v>7260001007086</v>
      </c>
      <c r="K404" s="249"/>
      <c r="L404" s="249"/>
      <c r="M404" s="249"/>
      <c r="N404" s="249"/>
      <c r="O404" s="249"/>
      <c r="P404" s="267" t="s">
        <v>731</v>
      </c>
      <c r="Q404" s="250"/>
      <c r="R404" s="250"/>
      <c r="S404" s="250"/>
      <c r="T404" s="250"/>
      <c r="U404" s="250"/>
      <c r="V404" s="250"/>
      <c r="W404" s="250"/>
      <c r="X404" s="250"/>
      <c r="Y404" s="251">
        <v>118</v>
      </c>
      <c r="Z404" s="252"/>
      <c r="AA404" s="252"/>
      <c r="AB404" s="253"/>
      <c r="AC404" s="237" t="s">
        <v>733</v>
      </c>
      <c r="AD404" s="238"/>
      <c r="AE404" s="238"/>
      <c r="AF404" s="238"/>
      <c r="AG404" s="238"/>
      <c r="AH404" s="268" t="s">
        <v>744</v>
      </c>
      <c r="AI404" s="269"/>
      <c r="AJ404" s="269"/>
      <c r="AK404" s="269"/>
      <c r="AL404" s="241" t="s">
        <v>744</v>
      </c>
      <c r="AM404" s="242"/>
      <c r="AN404" s="242"/>
      <c r="AO404" s="243"/>
      <c r="AP404" s="244"/>
      <c r="AQ404" s="244"/>
      <c r="AR404" s="244"/>
      <c r="AS404" s="244"/>
      <c r="AT404" s="244"/>
      <c r="AU404" s="244"/>
      <c r="AV404" s="244"/>
      <c r="AW404" s="244"/>
      <c r="AX404" s="244"/>
      <c r="AY404">
        <f>COUNTA($C$404)</f>
        <v>1</v>
      </c>
    </row>
    <row r="405" spans="1:51" ht="30" customHeight="1" x14ac:dyDescent="0.15">
      <c r="A405" s="245">
        <v>7</v>
      </c>
      <c r="B405" s="245">
        <v>1</v>
      </c>
      <c r="C405" s="266" t="s">
        <v>740</v>
      </c>
      <c r="D405" s="265"/>
      <c r="E405" s="265"/>
      <c r="F405" s="265"/>
      <c r="G405" s="265"/>
      <c r="H405" s="265"/>
      <c r="I405" s="265"/>
      <c r="J405" s="248">
        <v>2021001042795</v>
      </c>
      <c r="K405" s="249"/>
      <c r="L405" s="249"/>
      <c r="M405" s="249"/>
      <c r="N405" s="249"/>
      <c r="O405" s="249"/>
      <c r="P405" s="267" t="s">
        <v>731</v>
      </c>
      <c r="Q405" s="250"/>
      <c r="R405" s="250"/>
      <c r="S405" s="250"/>
      <c r="T405" s="250"/>
      <c r="U405" s="250"/>
      <c r="V405" s="250"/>
      <c r="W405" s="250"/>
      <c r="X405" s="250"/>
      <c r="Y405" s="251">
        <v>112</v>
      </c>
      <c r="Z405" s="252"/>
      <c r="AA405" s="252"/>
      <c r="AB405" s="253"/>
      <c r="AC405" s="237" t="s">
        <v>733</v>
      </c>
      <c r="AD405" s="238"/>
      <c r="AE405" s="238"/>
      <c r="AF405" s="238"/>
      <c r="AG405" s="238"/>
      <c r="AH405" s="268" t="s">
        <v>744</v>
      </c>
      <c r="AI405" s="269"/>
      <c r="AJ405" s="269"/>
      <c r="AK405" s="269"/>
      <c r="AL405" s="241" t="s">
        <v>744</v>
      </c>
      <c r="AM405" s="242"/>
      <c r="AN405" s="242"/>
      <c r="AO405" s="243"/>
      <c r="AP405" s="244"/>
      <c r="AQ405" s="244"/>
      <c r="AR405" s="244"/>
      <c r="AS405" s="244"/>
      <c r="AT405" s="244"/>
      <c r="AU405" s="244"/>
      <c r="AV405" s="244"/>
      <c r="AW405" s="244"/>
      <c r="AX405" s="244"/>
      <c r="AY405">
        <f>COUNTA($C$405)</f>
        <v>1</v>
      </c>
    </row>
    <row r="406" spans="1:51" ht="30" customHeight="1" x14ac:dyDescent="0.15">
      <c r="A406" s="245">
        <v>8</v>
      </c>
      <c r="B406" s="245">
        <v>1</v>
      </c>
      <c r="C406" s="266" t="s">
        <v>741</v>
      </c>
      <c r="D406" s="265"/>
      <c r="E406" s="265"/>
      <c r="F406" s="265"/>
      <c r="G406" s="265"/>
      <c r="H406" s="265"/>
      <c r="I406" s="265"/>
      <c r="J406" s="248">
        <v>4130001010527</v>
      </c>
      <c r="K406" s="249"/>
      <c r="L406" s="249"/>
      <c r="M406" s="249"/>
      <c r="N406" s="249"/>
      <c r="O406" s="249"/>
      <c r="P406" s="267" t="s">
        <v>731</v>
      </c>
      <c r="Q406" s="250"/>
      <c r="R406" s="250"/>
      <c r="S406" s="250"/>
      <c r="T406" s="250"/>
      <c r="U406" s="250"/>
      <c r="V406" s="250"/>
      <c r="W406" s="250"/>
      <c r="X406" s="250"/>
      <c r="Y406" s="251">
        <v>111</v>
      </c>
      <c r="Z406" s="252"/>
      <c r="AA406" s="252"/>
      <c r="AB406" s="253"/>
      <c r="AC406" s="237" t="s">
        <v>733</v>
      </c>
      <c r="AD406" s="238"/>
      <c r="AE406" s="238"/>
      <c r="AF406" s="238"/>
      <c r="AG406" s="238"/>
      <c r="AH406" s="268" t="s">
        <v>744</v>
      </c>
      <c r="AI406" s="269"/>
      <c r="AJ406" s="269"/>
      <c r="AK406" s="269"/>
      <c r="AL406" s="241" t="s">
        <v>744</v>
      </c>
      <c r="AM406" s="242"/>
      <c r="AN406" s="242"/>
      <c r="AO406" s="243"/>
      <c r="AP406" s="244"/>
      <c r="AQ406" s="244"/>
      <c r="AR406" s="244"/>
      <c r="AS406" s="244"/>
      <c r="AT406" s="244"/>
      <c r="AU406" s="244"/>
      <c r="AV406" s="244"/>
      <c r="AW406" s="244"/>
      <c r="AX406" s="244"/>
      <c r="AY406">
        <f>COUNTA($C$406)</f>
        <v>1</v>
      </c>
    </row>
    <row r="407" spans="1:51" ht="30" customHeight="1" x14ac:dyDescent="0.15">
      <c r="A407" s="245">
        <v>9</v>
      </c>
      <c r="B407" s="245">
        <v>1</v>
      </c>
      <c r="C407" s="266" t="s">
        <v>742</v>
      </c>
      <c r="D407" s="265"/>
      <c r="E407" s="265"/>
      <c r="F407" s="265"/>
      <c r="G407" s="265"/>
      <c r="H407" s="265"/>
      <c r="I407" s="265"/>
      <c r="J407" s="248">
        <v>8120001064792</v>
      </c>
      <c r="K407" s="249"/>
      <c r="L407" s="249"/>
      <c r="M407" s="249"/>
      <c r="N407" s="249"/>
      <c r="O407" s="249"/>
      <c r="P407" s="267" t="s">
        <v>731</v>
      </c>
      <c r="Q407" s="250"/>
      <c r="R407" s="250"/>
      <c r="S407" s="250"/>
      <c r="T407" s="250"/>
      <c r="U407" s="250"/>
      <c r="V407" s="250"/>
      <c r="W407" s="250"/>
      <c r="X407" s="250"/>
      <c r="Y407" s="251">
        <v>103</v>
      </c>
      <c r="Z407" s="252"/>
      <c r="AA407" s="252"/>
      <c r="AB407" s="253"/>
      <c r="AC407" s="237" t="s">
        <v>733</v>
      </c>
      <c r="AD407" s="238"/>
      <c r="AE407" s="238"/>
      <c r="AF407" s="238"/>
      <c r="AG407" s="238"/>
      <c r="AH407" s="268" t="s">
        <v>744</v>
      </c>
      <c r="AI407" s="269"/>
      <c r="AJ407" s="269"/>
      <c r="AK407" s="269"/>
      <c r="AL407" s="241" t="s">
        <v>744</v>
      </c>
      <c r="AM407" s="242"/>
      <c r="AN407" s="242"/>
      <c r="AO407" s="243"/>
      <c r="AP407" s="244"/>
      <c r="AQ407" s="244"/>
      <c r="AR407" s="244"/>
      <c r="AS407" s="244"/>
      <c r="AT407" s="244"/>
      <c r="AU407" s="244"/>
      <c r="AV407" s="244"/>
      <c r="AW407" s="244"/>
      <c r="AX407" s="244"/>
      <c r="AY407">
        <f>COUNTA($C$407)</f>
        <v>1</v>
      </c>
    </row>
    <row r="408" spans="1:51" ht="30" customHeight="1" x14ac:dyDescent="0.15">
      <c r="A408" s="245">
        <v>10</v>
      </c>
      <c r="B408" s="245">
        <v>1</v>
      </c>
      <c r="C408" s="266" t="s">
        <v>743</v>
      </c>
      <c r="D408" s="265"/>
      <c r="E408" s="265"/>
      <c r="F408" s="265"/>
      <c r="G408" s="265"/>
      <c r="H408" s="265"/>
      <c r="I408" s="265"/>
      <c r="J408" s="248">
        <v>1120001059675</v>
      </c>
      <c r="K408" s="249"/>
      <c r="L408" s="249"/>
      <c r="M408" s="249"/>
      <c r="N408" s="249"/>
      <c r="O408" s="249"/>
      <c r="P408" s="267" t="s">
        <v>731</v>
      </c>
      <c r="Q408" s="250"/>
      <c r="R408" s="250"/>
      <c r="S408" s="250"/>
      <c r="T408" s="250"/>
      <c r="U408" s="250"/>
      <c r="V408" s="250"/>
      <c r="W408" s="250"/>
      <c r="X408" s="250"/>
      <c r="Y408" s="251">
        <v>103</v>
      </c>
      <c r="Z408" s="252"/>
      <c r="AA408" s="252"/>
      <c r="AB408" s="253"/>
      <c r="AC408" s="237" t="s">
        <v>733</v>
      </c>
      <c r="AD408" s="238"/>
      <c r="AE408" s="238"/>
      <c r="AF408" s="238"/>
      <c r="AG408" s="238"/>
      <c r="AH408" s="268" t="s">
        <v>744</v>
      </c>
      <c r="AI408" s="269"/>
      <c r="AJ408" s="269"/>
      <c r="AK408" s="269"/>
      <c r="AL408" s="241" t="s">
        <v>744</v>
      </c>
      <c r="AM408" s="242"/>
      <c r="AN408" s="242"/>
      <c r="AO408" s="243"/>
      <c r="AP408" s="244"/>
      <c r="AQ408" s="244"/>
      <c r="AR408" s="244"/>
      <c r="AS408" s="244"/>
      <c r="AT408" s="244"/>
      <c r="AU408" s="244"/>
      <c r="AV408" s="244"/>
      <c r="AW408" s="244"/>
      <c r="AX408" s="244"/>
      <c r="AY408">
        <f>COUNTA($C$408)</f>
        <v>1</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9:AO428">
    <cfRule type="expression" dxfId="1343" priority="761">
      <formula>IF(AND(AL409&gt;=0, RIGHT(TEXT(AL409,"0.#"),1)&lt;&gt;"."),TRUE,FALSE)</formula>
    </cfRule>
    <cfRule type="expression" dxfId="1342" priority="762">
      <formula>IF(AND(AL409&gt;=0, RIGHT(TEXT(AL409,"0.#"),1)="."),TRUE,FALSE)</formula>
    </cfRule>
    <cfRule type="expression" dxfId="1341" priority="763">
      <formula>IF(AND(AL409&lt;0, RIGHT(TEXT(AL409,"0.#"),1)&lt;&gt;"."),TRUE,FALSE)</formula>
    </cfRule>
    <cfRule type="expression" dxfId="1340" priority="764">
      <formula>IF(AND(AL409&lt;0, RIGHT(TEXT(AL409,"0.#"),1)="."),TRUE,FALSE)</formula>
    </cfRule>
  </conditionalFormatting>
  <conditionalFormatting sqref="AL399:AO408">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4" max="50" man="1"/>
    <brk id="248"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708</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t="s">
        <v>708</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708</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371</v>
      </c>
      <c r="AF2" s="925"/>
      <c r="AG2" s="925"/>
      <c r="AH2" s="128"/>
      <c r="AI2" s="925" t="s">
        <v>467</v>
      </c>
      <c r="AJ2" s="925"/>
      <c r="AK2" s="925"/>
      <c r="AL2" s="128"/>
      <c r="AM2" s="925" t="s">
        <v>468</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343</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371</v>
      </c>
      <c r="AF9" s="925"/>
      <c r="AG9" s="925"/>
      <c r="AH9" s="128"/>
      <c r="AI9" s="925" t="s">
        <v>467</v>
      </c>
      <c r="AJ9" s="925"/>
      <c r="AK9" s="925"/>
      <c r="AL9" s="128"/>
      <c r="AM9" s="925" t="s">
        <v>468</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343</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371</v>
      </c>
      <c r="AF16" s="925"/>
      <c r="AG16" s="925"/>
      <c r="AH16" s="128"/>
      <c r="AI16" s="925" t="s">
        <v>467</v>
      </c>
      <c r="AJ16" s="925"/>
      <c r="AK16" s="925"/>
      <c r="AL16" s="128"/>
      <c r="AM16" s="925" t="s">
        <v>468</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343</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371</v>
      </c>
      <c r="AF23" s="925"/>
      <c r="AG23" s="925"/>
      <c r="AH23" s="128"/>
      <c r="AI23" s="925" t="s">
        <v>467</v>
      </c>
      <c r="AJ23" s="925"/>
      <c r="AK23" s="925"/>
      <c r="AL23" s="128"/>
      <c r="AM23" s="925" t="s">
        <v>468</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343</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371</v>
      </c>
      <c r="AF30" s="925"/>
      <c r="AG30" s="925"/>
      <c r="AH30" s="128"/>
      <c r="AI30" s="925" t="s">
        <v>467</v>
      </c>
      <c r="AJ30" s="925"/>
      <c r="AK30" s="925"/>
      <c r="AL30" s="128"/>
      <c r="AM30" s="925" t="s">
        <v>468</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343</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371</v>
      </c>
      <c r="AF37" s="925"/>
      <c r="AG37" s="925"/>
      <c r="AH37" s="128"/>
      <c r="AI37" s="925" t="s">
        <v>467</v>
      </c>
      <c r="AJ37" s="925"/>
      <c r="AK37" s="925"/>
      <c r="AL37" s="128"/>
      <c r="AM37" s="925" t="s">
        <v>468</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343</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371</v>
      </c>
      <c r="AF44" s="925"/>
      <c r="AG44" s="925"/>
      <c r="AH44" s="128"/>
      <c r="AI44" s="925" t="s">
        <v>467</v>
      </c>
      <c r="AJ44" s="925"/>
      <c r="AK44" s="925"/>
      <c r="AL44" s="128"/>
      <c r="AM44" s="925" t="s">
        <v>468</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343</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371</v>
      </c>
      <c r="AF51" s="925"/>
      <c r="AG51" s="925"/>
      <c r="AH51" s="128"/>
      <c r="AI51" s="925" t="s">
        <v>467</v>
      </c>
      <c r="AJ51" s="925"/>
      <c r="AK51" s="925"/>
      <c r="AL51" s="128"/>
      <c r="AM51" s="925" t="s">
        <v>468</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343</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371</v>
      </c>
      <c r="AF58" s="925"/>
      <c r="AG58" s="925"/>
      <c r="AH58" s="128"/>
      <c r="AI58" s="925" t="s">
        <v>467</v>
      </c>
      <c r="AJ58" s="925"/>
      <c r="AK58" s="925"/>
      <c r="AL58" s="128"/>
      <c r="AM58" s="925" t="s">
        <v>468</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343</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371</v>
      </c>
      <c r="AF65" s="925"/>
      <c r="AG65" s="925"/>
      <c r="AH65" s="128"/>
      <c r="AI65" s="925" t="s">
        <v>467</v>
      </c>
      <c r="AJ65" s="925"/>
      <c r="AK65" s="925"/>
      <c r="AL65" s="128"/>
      <c r="AM65" s="925" t="s">
        <v>468</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343</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2022-03-22T09:36:04Z</cp:lastPrinted>
  <dcterms:created xsi:type="dcterms:W3CDTF">2012-03-13T00:50:25Z</dcterms:created>
  <dcterms:modified xsi:type="dcterms:W3CDTF">2022-09-05T09:15:17Z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