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鉄道局\"/>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40" i="11"/>
  <c r="AY338" i="11"/>
  <c r="AY337" i="11"/>
  <c r="AY321" i="11"/>
  <c r="AY331" i="11" s="1"/>
  <c r="AY324" i="11" l="1"/>
  <c r="AY325" i="11"/>
  <c r="AY333" i="11"/>
  <c r="AY329" i="11"/>
  <c r="AY322" i="11"/>
  <c r="AY326" i="11"/>
  <c r="AY330" i="11"/>
  <c r="AY336" i="11"/>
  <c r="AY341" i="11"/>
  <c r="AY328" i="11"/>
  <c r="AY332" i="11"/>
  <c r="AY323" i="11"/>
  <c r="AY327" i="11"/>
  <c r="AY399" i="11"/>
  <c r="AY397" i="11"/>
  <c r="AY69" i="11"/>
  <c r="AY66" i="11"/>
  <c r="AY75" i="11"/>
  <c r="AY73" i="11"/>
  <c r="AY77" i="11"/>
  <c r="AY74" i="11"/>
  <c r="AY72" i="11"/>
  <c r="AY335" i="11"/>
  <c r="AY214" i="11"/>
  <c r="AY208" i="11"/>
  <c r="AY212" i="11" s="1"/>
  <c r="AY200" i="11"/>
  <c r="AY204" i="11" s="1"/>
  <c r="AY195" i="11"/>
  <c r="AY196" i="11" s="1"/>
  <c r="AY190" i="11"/>
  <c r="AY192" i="11" s="1"/>
  <c r="AY180" i="11"/>
  <c r="AY187" i="11" s="1"/>
  <c r="AY176" i="11"/>
  <c r="AY173" i="11"/>
  <c r="AY177"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29" i="11" s="1"/>
  <c r="AY122" i="11"/>
  <c r="AY125" i="11" s="1"/>
  <c r="AY112" i="11"/>
  <c r="AY121" i="11" s="1"/>
  <c r="AY101" i="11"/>
  <c r="AY99" i="11"/>
  <c r="AY100" i="11" s="1"/>
  <c r="AY98" i="11"/>
  <c r="AY102" i="11"/>
  <c r="AY104" i="11" s="1"/>
  <c r="AY179" i="11" l="1"/>
  <c r="AY174" i="11"/>
  <c r="AY115" i="11"/>
  <c r="AY118" i="11"/>
  <c r="AY153" i="11"/>
  <c r="AY175" i="11"/>
  <c r="AY209" i="11"/>
  <c r="AY130" i="11"/>
  <c r="AY142" i="11"/>
  <c r="AY205" i="11"/>
  <c r="AY201" i="11"/>
  <c r="AY206" i="11"/>
  <c r="AY210" i="11"/>
  <c r="AY119" i="11"/>
  <c r="AY114" i="11"/>
  <c r="AY152" i="11"/>
  <c r="AY178" i="11"/>
  <c r="AY193" i="11"/>
  <c r="AY202" i="11"/>
  <c r="AY207" i="11"/>
  <c r="AY211" i="11"/>
  <c r="AY203" i="11"/>
  <c r="AY213" i="11"/>
  <c r="AY126" i="11"/>
  <c r="AY123" i="11"/>
  <c r="AY131" i="11"/>
  <c r="AY143" i="11"/>
  <c r="AY116" i="11"/>
  <c r="AY120" i="11"/>
  <c r="AY124" i="11"/>
  <c r="AY128" i="11"/>
  <c r="AY154" i="11"/>
  <c r="AY163" i="11"/>
  <c r="AY140" i="11"/>
  <c r="AY144" i="11"/>
  <c r="AY134" i="11"/>
  <c r="AY198" i="11"/>
  <c r="AY113" i="11"/>
  <c r="AY117" i="11"/>
  <c r="AY151" i="11"/>
  <c r="AY155" i="11"/>
  <c r="AY164" i="11"/>
  <c r="AY141" i="11"/>
  <c r="AY172"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1" i="11" s="1"/>
  <c r="AY84" i="11"/>
  <c r="AY78" i="11"/>
  <c r="AY87" i="11" s="1"/>
  <c r="AY44" i="11"/>
  <c r="AY52" i="11" s="1"/>
  <c r="AY80" i="11" l="1"/>
  <c r="AY81" i="11"/>
  <c r="AY96" i="11"/>
  <c r="AY85" i="11"/>
  <c r="AY92" i="1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<sst xmlns="http://schemas.openxmlformats.org/spreadsheetml/2006/main" count="1318" uniqueCount="677">
  <si>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</si>
  <si>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</si>
  <si>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</si>
  <si>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</si>
  <si>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</si>
  <si>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</si>
  <si>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</si>
  <si>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</si>
  <si>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</si>
  <si>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</si>
  <si>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</si>
  <si>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</si>
  <si>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</si>
  <si>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</si>
  <si>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</si>
  <si>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</si>
  <si>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</si>
  <si>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</si>
  <si>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</si>
  <si>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</si>
  <si>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</si>
  <si>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</si>
  <si>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</si>
  <si>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</si>
  <si>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</si>
  <si>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</si>
  <si>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</si>
  <si>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</si>
  <si>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</si>
  <si>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</si>
  <si>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</si>
  <si>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</si>
  <si>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</si>
  <si>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</si>
  <si>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</si>
  <si>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</si>
  <si>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</si>
  <si>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</si>
  <si>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</si>
  <si>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</si>
  <si>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</si>
  <si>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</si>
  <si>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</si>
  <si>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</si>
  <si>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</si>
  <si>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</si>
  <si>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</si>
  <si>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</si>
  <si>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</si>
  <si>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</si>
  <si>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</si>
  <si>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</si>
  <si>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</si>
  <si>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</si>
  <si>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</si>
  <si>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</si>
  <si>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</si>
  <si>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</si>
  <si>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</si>
  <si>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</si>
  <si>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</si>
  <si>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</si>
  <si>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</si>
  <si>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</si>
  <si>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</si>
  <si>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</si>
  <si>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</si>
  <si>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</si>
  <si>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</si>
  <si>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</si>
  <si>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</si>
  <si>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</si>
  <si>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</si>
  <si>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</si>
  <si>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</si>
  <si>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</si>
  <si>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</si>
  <si>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</si>
  <si>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</si>
  <si>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</si>
  <si>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</si>
  <si>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</si>
  <si>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</si>
  <si>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</si>
  <si>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</si>
  <si>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</si>
  <si>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</si>
  <si>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</si>
  <si>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</si>
  <si>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</si>
  <si>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</si>
  <si>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</si>
  <si>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</si>
  <si>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</si>
  <si>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</si>
  <si>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</si>
  <si>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</si>
  <si>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</si>
  <si>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</si>
  <si>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</si>
  <si>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</si>
  <si>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</si>
  <si>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</si>
  <si>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</si>
  <si>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</si>
  <si>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</si>
  <si>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</si>
  <si>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</si>
  <si>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</si>
  <si>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</si>
  <si>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</si>
  <si>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</si>
  <si>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</si>
  <si>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</si>
  <si>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</si>
  <si>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</si>
  <si>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</si>
  <si>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</si>
  <si>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</si>
  <si>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</si>
  <si>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</si>
  <si>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</si>
  <si>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</si>
  <si>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</si>
  <si>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</si>
  <si>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</si>
  <si>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</si>
  <si>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</si>
  <si>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</si>
  <si>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</si>
  <si>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</si>
  <si>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</si>
  <si>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</si>
  <si>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</si>
  <si>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</si>
  <si>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</si>
  <si>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</si>
  <si>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</si>
  <si>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</si>
  <si>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</si>
  <si>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</si>
  <si>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</si>
  <si>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</si>
  <si>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</si>
  <si>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</si>
  <si>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</si>
  <si>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</si>
  <si>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</si>
  <si>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</si>
  <si>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</si>
  <si>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</si>
  <si>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</si>
  <si>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</si>
  <si>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</si>
  <si>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</si>
  <si>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</si>
  <si>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</si>
  <si>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</si>
  <si>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</si>
  <si>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</si>
  <si>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</si>
  <si>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</si>
  <si>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</si>
  <si>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</si>
  <si>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</si>
  <si>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</si>
  <si>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</si>
  <si>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</si>
  <si>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</si>
  <si>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</si>
  <si>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</si>
  <si>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</si>
  <si>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</si>
  <si>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</si>
  <si>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</si>
  <si>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</si>
  <si>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</si>
  <si>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</si>
  <si>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</si>
  <si>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</si>
  <si>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</si>
  <si>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</si>
  <si>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</si>
  <si>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</si>
  <si>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</si>
  <si>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</si>
  <si>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</si>
  <si>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</si>
  <si>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</si>
  <si>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</si>
  <si>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</si>
  <si>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</si>
  <si>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</si>
  <si>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</si>
  <si>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</si>
  <si>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</si>
  <si>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</si>
  <si>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</si>
  <si>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</si>
  <si>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</si>
  <si>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</si>
  <si>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</si>
  <si>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</si>
  <si>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</si>
  <si>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</si>
  <si>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</si>
  <si>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</si>
  <si>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</si>
  <si>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</si>
  <si>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</si>
  <si>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</si>
  <si>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</si>
  <si>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</si>
  <si>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</si>
  <si>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</si>
  <si>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</si>
  <si>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</si>
  <si>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</si>
  <si>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</si>
  <si>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</si>
  <si>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</si>
  <si>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</si>
  <si>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</si>
  <si>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</si>
  <si>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</si>
  <si>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</si>
  <si>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</si>
  <si>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</si>
  <si>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</si>
  <si>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</si>
  <si>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</si>
  <si>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</si>
  <si>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</si>
  <si>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</si>
  <si>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</si>
  <si>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</si>
  <si>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</si>
  <si>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</si>
  <si>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</si>
  <si>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</si>
  <si>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</si>
  <si>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</si>
  <si>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</si>
  <si>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</si>
  <si>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</si>
  <si>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</si>
  <si>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</si>
  <si>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</si>
  <si>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</si>
  <si>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</si>
  <si>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</si>
  <si>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</si>
  <si>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</si>
  <si>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</si>
  <si>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</si>
  <si>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</si>
  <si>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</si>
  <si>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</si>
  <si>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</si>
  <si>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</si>
  <si>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</si>
  <si>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</si>
  <si>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</si>
  <si>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</si>
  <si>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</si>
  <si>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</si>
  <si>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</si>
  <si>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</si>
  <si>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</si>
  <si>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</si>
  <si>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</si>
  <si>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</si>
  <si>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</si>
  <si>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</si>
  <si>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</si>
  <si>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</si>
  <si>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</si>
  <si>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</si>
  <si>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</si>
  <si>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</si>
  <si>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</si>
  <si>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</si>
  <si>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</si>
  <si>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</si>
  <si>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</si>
  <si>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</si>
  <si>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</si>
  <si>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</si>
  <si>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</si>
  <si>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</si>
  <si>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</si>
  <si>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</si>
  <si>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</si>
  <si>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</si>
  <si>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</si>
  <si>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</si>
  <si>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</si>
  <si>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</si>
  <si>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</si>
  <si>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</si>
  <si>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</si>
  <si>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</si>
  <si>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</si>
  <si>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</si>
  <si>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</si>
  <si>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</si>
  <si>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</si>
  <si>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</si>
  <si>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</si>
  <si>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</si>
  <si>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</si>
  <si>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</si>
  <si>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</si>
  <si>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</si>
  <si>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</si>
  <si>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</si>
  <si>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</si>
  <si>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</si>
  <si>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</si>
  <si>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</si>
  <si>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</si>
  <si>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</si>
  <si>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</si>
  <si>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</si>
  <si>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</si>
  <si>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</si>
  <si>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</si>
  <si>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</si>
  <si>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</si>
  <si>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</si>
  <si>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</si>
  <si>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</si>
  <si>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</si>
  <si>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</si>
  <si>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</si>
  <si>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</si>
  <si>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</si>
  <si>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</si>
  <si>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</si>
  <si>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</si>
  <si>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</si>
  <si>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</si>
  <si>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</si>
  <si>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</si>
  <si>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</si>
  <si>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</si>
  <si>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</si>
  <si>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</si>
  <si>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</si>
  <si>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</si>
  <si>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</si>
  <si>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</si>
  <si>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</si>
  <si>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</si>
  <si>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</si>
  <si>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</si>
  <si>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</si>
  <si>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</si>
  <si>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</si>
  <si>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</si>
  <si>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</si>
  <si>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</si>
  <si>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</si>
  <si>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</si>
  <si>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</si>
  <si>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</si>
  <si>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</si>
  <si>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</si>
  <si>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</si>
  <si>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</si>
  <si>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</si>
  <si>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</si>
  <si>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</si>
  <si>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</si>
  <si>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</si>
  <si>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</si>
  <si>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</si>
  <si>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</si>
  <si>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</si>
  <si>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</si>
  <si>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</si>
  <si>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</si>
  <si>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</si>
  <si>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</si>
  <si>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</si>
  <si>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</si>
  <si>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</si>
  <si>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</si>
  <si>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</si>
  <si>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</si>
  <si>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</si>
  <si>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</si>
  <si>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</si>
  <si>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</si>
  <si>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</si>
  <si>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</si>
  <si>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</si>
  <si>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</si>
  <si>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</si>
  <si>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</si>
  <si>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</si>
  <si>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</si>
  <si>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</si>
  <si>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</si>
  <si>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</si>
  <si>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</si>
  <si>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</si>
  <si>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</si>
  <si>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</si>
  <si>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</si>
  <si>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</si>
  <si>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</si>
  <si>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</si>
  <si>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</si>
  <si>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</si>
  <si>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</si>
  <si>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</si>
  <si>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</si>
  <si>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</si>
  <si>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</si>
  <si>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</si>
  <si>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</si>
  <si>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</si>
  <si>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</si>
  <si>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</si>
  <si>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</si>
  <si>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</si>
  <si>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</si>
  <si>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</si>
  <si>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</si>
  <si>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</si>
  <si>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</si>
  <si>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</si>
  <si>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</si>
  <si>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</si>
  <si>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</si>
  <si>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</si>
  <si>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</si>
  <si>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</si>
  <si>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</si>
  <si>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</si>
  <si>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</si>
  <si>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</si>
  <si>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</si>
  <si>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</si>
  <si>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</si>
  <si>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</si>
  <si>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</si>
  <si>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</si>
  <si>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</si>
  <si>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</si>
  <si>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</si>
  <si>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</si>
  <si>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</si>
  <si>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</si>
  <si>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</si>
  <si>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</si>
  <si>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</si>
  <si>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</si>
  <si>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</si>
  <si>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</si>
  <si>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</si>
  <si>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</si>
  <si>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</si>
  <si>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</si>
  <si>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</si>
  <si>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</si>
  <si>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</si>
  <si>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</si>
  <si>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</si>
  <si>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</si>
  <si>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</si>
  <si>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</si>
  <si>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</si>
  <si>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</si>
  <si>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</si>
  <si>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</si>
  <si>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</si>
  <si>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</si>
  <si>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</si>
  <si>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</si>
  <si>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</si>
  <si>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</si>
  <si>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</si>
  <si>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</si>
  <si>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</si>
  <si>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</si>
  <si>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</si>
  <si>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</si>
  <si>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</si>
  <si>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</si>
  <si>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</si>
  <si>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</si>
  <si>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</si>
  <si>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</si>
  <si>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</si>
  <si>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</si>
  <si>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</si>
  <si>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</si>
  <si>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</si>
  <si>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</si>
  <si>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</si>
  <si>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</si>
  <si>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</si>
  <si>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</si>
  <si>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</si>
  <si>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</si>
  <si>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</si>
  <si>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</si>
  <si>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</si>
  <si>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</si>
  <si>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</si>
  <si>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</si>
  <si>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</si>
  <si>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</si>
  <si>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</si>
  <si>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</si>
  <si>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</si>
  <si>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</si>
  <si>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</si>
  <si>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</si>
  <si>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</si>
  <si>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</si>
  <si>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</si>
  <si>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</si>
  <si>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</si>
  <si>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</si>
  <si>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</si>
  <si>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</si>
  <si>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</si>
  <si>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</si>
  <si>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</si>
  <si>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</si>
  <si>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</si>
  <si>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</si>
  <si>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</si>
  <si>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</si>
  <si>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</si>
  <si>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</si>
  <si>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</si>
  <si>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</si>
  <si>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</si>
  <si>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</si>
  <si>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</si>
  <si>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</si>
  <si>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</si>
  <si>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</si>
  <si>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</si>
  <si>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</si>
  <si>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</si>
  <si>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</si>
  <si>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</si>
  <si>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</si>
  <si>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</si>
  <si>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</si>
  <si>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</si>
  <si>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</si>
  <si>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</si>
  <si>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</si>
  <si>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</si>
  <si>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</si>
  <si>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</si>
  <si>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</si>
  <si>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</si>
  <si>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</si>
  <si>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</si>
  <si>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</si>
  <si>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</si>
  <si>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</si>
  <si>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</si>
  <si>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</si>
  <si>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</si>
  <si>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</si>
  <si>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</si>
  <si>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</si>
  <si>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</si>
  <si>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</si>
  <si>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</si>
  <si>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</si>
  <si>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</si>
  <si>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</si>
  <si>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</si>
  <si>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</si>
  <si>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</si>
  <si>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</si>
  <si>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</si>
  <si>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</si>
  <si>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</si>
  <si>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</si>
  <si>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</si>
  <si>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</si>
  <si>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</si>
  <si>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</si>
  <si>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</si>
  <si>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</si>
  <si>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</si>
  <si>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</si>
  <si>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</si>
  <si>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</si>
  <si>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</si>
  <si>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</si>
  <si>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</si>
  <si>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</si>
  <si>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</si>
  <si>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</si>
  <si>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</si>
  <si>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</si>
  <si>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</si>
  <si>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鉄道局</t>
  </si>
  <si>
    <t>平成3年度</t>
  </si>
  <si>
    <t>終了予定なし</t>
  </si>
  <si>
    <t>-</t>
  </si>
  <si>
    <t>新線調査費等補助金</t>
  </si>
  <si>
    <t>大鳴門橋の長大橋保全率（橋体健全度評価点3.5以上を確保した橋梁数の割合）100％を維持する</t>
  </si>
  <si>
    <t>大鳴門橋の長大橋保全率
（成果実績＝橋体健全度評価　評価点3.5以上の橋梁数/対象橋梁）</t>
  </si>
  <si>
    <t>本事業で調査等を実施した箇所数（本州四国連絡橋維持修繕費）</t>
  </si>
  <si>
    <t>箇所</t>
  </si>
  <si>
    <t>執行額／調査等を実施した箇所数（本州四国連絡橋維持修繕費）　</t>
    <phoneticPr fontId="5"/>
  </si>
  <si>
    <t>百万円</t>
  </si>
  <si>
    <t>執行額/箇所数</t>
    <phoneticPr fontId="5"/>
  </si>
  <si>
    <t>36/1</t>
  </si>
  <si>
    <t>42/1</t>
  </si>
  <si>
    <t>／　</t>
    <phoneticPr fontId="5"/>
  </si>
  <si>
    <t>263</t>
  </si>
  <si>
    <t>270</t>
  </si>
  <si>
    <t>258</t>
  </si>
  <si>
    <t>251</t>
  </si>
  <si>
    <t>254</t>
  </si>
  <si>
    <t>262</t>
  </si>
  <si>
    <t>○</t>
  </si>
  <si>
    <t>新線調査費等</t>
    <phoneticPr fontId="5"/>
  </si>
  <si>
    <t>-</t>
    <phoneticPr fontId="5"/>
  </si>
  <si>
    <t>30/1</t>
    <phoneticPr fontId="5"/>
  </si>
  <si>
    <t>37/1</t>
    <phoneticPr fontId="5"/>
  </si>
  <si>
    <t>同上</t>
    <rPh sb="0" eb="2">
      <t>ドウジョウ</t>
    </rPh>
    <phoneticPr fontId="5"/>
  </si>
  <si>
    <t>‐</t>
  </si>
  <si>
    <t>大鳴門橋の維持修繕計画に基いており、維持管理に必要なコストとして妥当なものとなっている。</t>
    <phoneticPr fontId="5"/>
  </si>
  <si>
    <t>「新線調査費等補助金交付要綱」に基づき、大鳴門橋の維持修繕に必要な経費であるか審査の上、正当であると認めたものに支出している。</t>
    <phoneticPr fontId="5"/>
  </si>
  <si>
    <t>本州四国連絡橋の維持修繕費補助は、大鳴門橋の維持管理を目的としており、同橋の維持修繕計画に基づき、毎年度、適正に修繕工事等が実施されている。</t>
    <phoneticPr fontId="5"/>
  </si>
  <si>
    <t>本州四国連絡橋維持修繕費補助により修繕工事等を実施することにより、大鳴門橋の維持管理が図られている。</t>
    <phoneticPr fontId="5"/>
  </si>
  <si>
    <t>国交</t>
  </si>
  <si>
    <t>外部委託</t>
    <phoneticPr fontId="5"/>
  </si>
  <si>
    <t>本州四国連絡高速道路株式会社
大鳴門橋維持修繕工事</t>
    <phoneticPr fontId="5"/>
  </si>
  <si>
    <t>維持修繕費</t>
    <phoneticPr fontId="5"/>
  </si>
  <si>
    <t>維持修繕工事施工費</t>
    <phoneticPr fontId="5"/>
  </si>
  <si>
    <t>本州と四国を連絡する鉄道施設の管理</t>
    <phoneticPr fontId="5"/>
  </si>
  <si>
    <t>補助金等交付</t>
  </si>
  <si>
    <t>本州四国連絡高速道路株式会社</t>
    <phoneticPr fontId="5"/>
  </si>
  <si>
    <t>本州と四国を連絡する鉄道施設の管理に関する協定に基づき行う鉄道施設の管理</t>
    <phoneticPr fontId="5"/>
  </si>
  <si>
    <t>大鳴門橋の適切な維持管理を行う</t>
    <rPh sb="13" eb="14">
      <t>オコナ</t>
    </rPh>
    <phoneticPr fontId="5"/>
  </si>
  <si>
    <t>-</t>
    <phoneticPr fontId="5"/>
  </si>
  <si>
    <t>本事業は、「補助金等に係る予算の執行の適正化に関する法律」、「新線調査費等補助金交付要綱」に基づき、独立行政法人日本高速道路保有・債務返済機構職員及び国土交通省職員による現場審査・書類審査等を行うことで、国庫補助金の支出先・使途等については、その適否を含めて明確に把握することとし、予算の効率的かつ適正な執行を図ることとしている。</t>
    <phoneticPr fontId="5"/>
  </si>
  <si>
    <t>今後も引き続き効率的かつ適正な予算の執行に努め、事業を実施していく必要がある。</t>
    <phoneticPr fontId="5"/>
  </si>
  <si>
    <t>独立行政法人日本高速道路保有・債務返済機構が行う大鳴門橋の維持管理に係る経費のうち鉄道負担分(4.5％)に対し、実施した年度の翌年度に助成を行う。</t>
    <phoneticPr fontId="5"/>
  </si>
  <si>
    <t>大鳴門橋の適切な維持管理は、広く社会にニーズがあり、優先度の高い事業である。また、事業を適切に実施するためには、国、独立行政法人日本高速道路保有・債務返済機構が協働して実施する必要がある。　</t>
    <phoneticPr fontId="5"/>
  </si>
  <si>
    <t>独立行政法人日本高速道路保有・債務返済機構</t>
    <phoneticPr fontId="5"/>
  </si>
  <si>
    <t>B.本州四国連絡高速道路株式会社</t>
    <phoneticPr fontId="5"/>
  </si>
  <si>
    <t>A.独立行政法人日本高速道路保有・債務返済機構</t>
    <phoneticPr fontId="5"/>
  </si>
  <si>
    <t>-</t>
    <phoneticPr fontId="5"/>
  </si>
  <si>
    <t>-</t>
    <phoneticPr fontId="5"/>
  </si>
  <si>
    <t>執行率も高い傾向にあるが、引き続き予算の効率的な執行に努めるべきである。</t>
    <rPh sb="20" eb="23">
      <t>コウリツテキ</t>
    </rPh>
    <phoneticPr fontId="5"/>
  </si>
  <si>
    <t>鉄道事業課長　田口　芳郎
技術企画課長　権藤　宗高
企画室長　土田　宏道</t>
    <rPh sb="7" eb="9">
      <t>タグチ</t>
    </rPh>
    <rPh sb="10" eb="12">
      <t>ヨシロウ</t>
    </rPh>
    <phoneticPr fontId="5"/>
  </si>
  <si>
    <t>鉄道事業課、技術企画課、総務課企画室</t>
    <phoneticPr fontId="5"/>
  </si>
  <si>
    <t>国土形成計画（全国計画）（平成27年8月14日閣議決定）、地球温暖化対策計画（令和３年10月22日閣議決定）</t>
    <phoneticPr fontId="5"/>
  </si>
  <si>
    <t>独立行政法人日本高速道路保有・債務返済機構が行う大鳴門橋の維持管理に係る経費のうち鉄道負担分(4.5％)を補助し、大鳴門橋の適切な維持管理を図る。
また、地球温暖化対策の推進に関する法律（平成10年法律第117号）等で示された「我が国における二千五十年までの脱炭素社会の実現」に向けて、鉄軌道事業者によるカーボンニュートラル実現に向けた取組を推進する。</t>
    <rPh sb="0" eb="6">
      <t>ドクリツギョウセイホウジン</t>
    </rPh>
    <phoneticPr fontId="5"/>
  </si>
  <si>
    <t>独立行政法人日本高速道路保有・債務返済機構が行う大鳴門橋の維持管理に係る経費のうち鉄道負担分(4.5％)に対し、実施した年度の翌年度に助成を行う。（定額補助）
また、鉄軌道事業者によるカーボンニュートラル実現に向けた取組を推進するため、鉄軌道事業者に対して、鉄道脱炭素に資する施設等の整備等に関する調査・検討に必要な経費の１／２を補助する。</t>
    <phoneticPr fontId="5"/>
  </si>
  <si>
    <t>本州四国連絡高速道路㈱　一般国道28号（本州四国連絡道路（神戸・鳴門ルート））等に関する維持、修繕その他の管理の報告書（各年度）
（第3章3-2（2））　https://www.jb-honshi.co.jp/corp_index/ir/zaimu/pdf/r2iji-a.pdf</t>
    <phoneticPr fontId="5"/>
  </si>
  <si>
    <t>令和9年度において、本事業の調査を基に実装した取組の累積件数を10とする。</t>
    <phoneticPr fontId="5"/>
  </si>
  <si>
    <t>本事業の調査を基に実装した取組の数</t>
    <phoneticPr fontId="5"/>
  </si>
  <si>
    <t>チームの所見を踏まえ、引き続き効率的な予算の執行に努める。</t>
    <phoneticPr fontId="5"/>
  </si>
  <si>
    <t>執行等改善</t>
  </si>
  <si>
    <t>-</t>
    <phoneticPr fontId="5"/>
  </si>
  <si>
    <t>８　都市・地域交通等の快適性、利便性の向上</t>
    <phoneticPr fontId="5"/>
  </si>
  <si>
    <t>26　鉄道網を充実・活性化させる</t>
    <phoneticPr fontId="5"/>
  </si>
  <si>
    <t>事業量の増加のため
重要政策推進枠：10百万円</t>
    <rPh sb="0" eb="2">
      <t>ジギョウ</t>
    </rPh>
    <rPh sb="2" eb="3">
      <t>リョウ</t>
    </rPh>
    <rPh sb="4" eb="6">
      <t>ゾウカ</t>
    </rPh>
    <rPh sb="10" eb="17">
      <t>ジュウヨウセイサクスイシンワク</t>
    </rPh>
    <rPh sb="20" eb="23">
      <t>ヒャクマンエン</t>
    </rPh>
    <phoneticPr fontId="5"/>
  </si>
  <si>
    <t>https://www.mlit.go.jp/seisakutokatsu/hyouka/seisakutokatsu_hyouka_tk_000037.html</t>
    <phoneticPr fontId="5"/>
  </si>
  <si>
    <t>P51（全体版）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</si>
</sst>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57150</xdr:colOff>
      <xdr:row>269</xdr:row>
      <xdr:rowOff>238125</xdr:rowOff>
    </xdr:from>
    <xdr:to>
      <xdr:col>32</xdr:col>
      <xdr:colOff>111125</xdr:colOff>
      <xdr:row>271</xdr:row>
      <xdr:rowOff>81915</xdr:rowOff>
    </xdr:to>
    <xdr:sp macro="" textlink="">
      <xdr:nvSpPr>
        <xdr:cNvPr id="2" name="正方形/長方形 1"/>
        <xdr:cNvSpPr/>
      </xdr:nvSpPr>
      <xdr:spPr>
        <a:xfrm>
          <a:off x="3857625" y="90173175"/>
          <a:ext cx="2654300" cy="54864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t>国土交通省</a:t>
          </a:r>
          <a:endParaRPr kumimoji="1" lang="en-US" altLang="ja-JP" sz="1200"/>
        </a:p>
        <a:p>
          <a:pPr algn="ctr"/>
          <a:r>
            <a:rPr lang="en-US" altLang="ja-JP" sz="1200"/>
            <a:t>30</a:t>
          </a:r>
          <a:r>
            <a:rPr lang="ja-JP" altLang="en-US" sz="1200"/>
            <a:t>百万円</a:t>
          </a:r>
          <a:endParaRPr kumimoji="1" lang="ja-JP" altLang="en-US" sz="1200"/>
        </a:p>
      </xdr:txBody>
    </xdr:sp>
    <xdr:clientData/>
  </xdr:twoCellAnchor>
  <xdr:twoCellAnchor>
    <xdr:from>
      <xdr:col>16</xdr:col>
      <xdr:colOff>171450</xdr:colOff>
      <xdr:row>271</xdr:row>
      <xdr:rowOff>152400</xdr:rowOff>
    </xdr:from>
    <xdr:to>
      <xdr:col>35</xdr:col>
      <xdr:colOff>10160</xdr:colOff>
      <xdr:row>274</xdr:row>
      <xdr:rowOff>123825</xdr:rowOff>
    </xdr:to>
    <xdr:sp macro="" textlink="">
      <xdr:nvSpPr>
        <xdr:cNvPr id="3" name="大かっこ 2"/>
        <xdr:cNvSpPr/>
      </xdr:nvSpPr>
      <xdr:spPr>
        <a:xfrm>
          <a:off x="3371850" y="90792300"/>
          <a:ext cx="3639185" cy="10287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rPr>
            <a:t>本州四国連絡橋維持修繕費</a:t>
          </a:r>
          <a:endParaRPr kumimoji="1" lang="en-US" altLang="ja-JP" sz="1100">
            <a:solidFill>
              <a:sysClr val="windowText" lastClr="000000"/>
            </a:solidFill>
          </a:endParaRPr>
        </a:p>
        <a:p>
          <a:r>
            <a:rPr lang="en-US" altLang="ja-JP" sz="1100">
              <a:solidFill>
                <a:sysClr val="windowText" lastClr="000000"/>
              </a:solidFill>
              <a:latin typeface="+mn-lt"/>
              <a:ea typeface="+mn-ea"/>
              <a:cs typeface="+mn-cs"/>
            </a:rPr>
            <a:t> </a:t>
          </a:r>
          <a:r>
            <a:rPr lang="ja-JP" altLang="ja-JP" sz="1100">
              <a:solidFill>
                <a:sysClr val="windowText" lastClr="000000"/>
              </a:solidFill>
              <a:latin typeface="+mn-lt"/>
              <a:ea typeface="+mn-ea"/>
              <a:cs typeface="+mn-cs"/>
            </a:rPr>
            <a:t>国は、</a:t>
          </a:r>
          <a:r>
            <a:rPr lang="ja-JP" altLang="en-US" sz="1100">
              <a:solidFill>
                <a:sysClr val="windowText" lastClr="000000"/>
              </a:solidFill>
              <a:latin typeface="+mn-lt"/>
              <a:ea typeface="+mn-ea"/>
              <a:cs typeface="+mn-cs"/>
            </a:rPr>
            <a:t>独立行政法人日本高速道路保有・債務返済機構が行う大鳴門橋の維持管理に係る経費のうち鉄道負担分に対し、助成する。</a:t>
          </a:r>
          <a:endParaRPr kumimoji="1" lang="ja-JP" altLang="en-US" sz="1100">
            <a:solidFill>
              <a:sysClr val="windowText" lastClr="000000"/>
            </a:solidFill>
          </a:endParaRPr>
        </a:p>
      </xdr:txBody>
    </xdr:sp>
    <xdr:clientData/>
  </xdr:twoCellAnchor>
  <xdr:twoCellAnchor>
    <xdr:from>
      <xdr:col>25</xdr:col>
      <xdr:colOff>190500</xdr:colOff>
      <xdr:row>274</xdr:row>
      <xdr:rowOff>9525</xdr:rowOff>
    </xdr:from>
    <xdr:to>
      <xdr:col>25</xdr:col>
      <xdr:colOff>190500</xdr:colOff>
      <xdr:row>275</xdr:row>
      <xdr:rowOff>216535</xdr:rowOff>
    </xdr:to>
    <xdr:cxnSp macro="">
      <xdr:nvCxnSpPr>
        <xdr:cNvPr id="4" name="直線矢印コネクタ 3"/>
        <xdr:cNvCxnSpPr/>
      </xdr:nvCxnSpPr>
      <xdr:spPr>
        <a:xfrm>
          <a:off x="5191125" y="91706700"/>
          <a:ext cx="0" cy="5594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114300</xdr:colOff>
      <xdr:row>275</xdr:row>
      <xdr:rowOff>180975</xdr:rowOff>
    </xdr:from>
    <xdr:to>
      <xdr:col>30</xdr:col>
      <xdr:colOff>89535</xdr:colOff>
      <xdr:row>276</xdr:row>
      <xdr:rowOff>273685</xdr:rowOff>
    </xdr:to>
    <xdr:sp macro="" textlink="">
      <xdr:nvSpPr>
        <xdr:cNvPr id="5" name="正方形/長方形 4"/>
        <xdr:cNvSpPr/>
      </xdr:nvSpPr>
      <xdr:spPr>
        <a:xfrm>
          <a:off x="4314825" y="92230575"/>
          <a:ext cx="1775460" cy="44513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en-US" altLang="ja-JP" sz="1200"/>
            <a:t>【</a:t>
          </a:r>
          <a:r>
            <a:rPr kumimoji="1" lang="ja-JP" altLang="en-US" sz="1200"/>
            <a:t>　補助　</a:t>
          </a:r>
          <a:r>
            <a:rPr kumimoji="1" lang="en-US" altLang="ja-JP" sz="1200"/>
            <a:t>】</a:t>
          </a:r>
          <a:endParaRPr kumimoji="1" lang="ja-JP" altLang="en-US" sz="1200"/>
        </a:p>
      </xdr:txBody>
    </xdr:sp>
    <xdr:clientData/>
  </xdr:twoCellAnchor>
  <xdr:twoCellAnchor>
    <xdr:from>
      <xdr:col>18</xdr:col>
      <xdr:colOff>130969</xdr:colOff>
      <xdr:row>276</xdr:row>
      <xdr:rowOff>200025</xdr:rowOff>
    </xdr:from>
    <xdr:to>
      <xdr:col>33</xdr:col>
      <xdr:colOff>95250</xdr:colOff>
      <xdr:row>278</xdr:row>
      <xdr:rowOff>285115</xdr:rowOff>
    </xdr:to>
    <xdr:sp macro="" textlink="">
      <xdr:nvSpPr>
        <xdr:cNvPr id="6" name="正方形/長方形 5"/>
        <xdr:cNvSpPr/>
      </xdr:nvSpPr>
      <xdr:spPr>
        <a:xfrm>
          <a:off x="3774282" y="41990963"/>
          <a:ext cx="3000374" cy="79946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t>Ａ．独立行政法人日本高速道路保有・</a:t>
          </a:r>
          <a:endParaRPr kumimoji="1" lang="en-US" altLang="ja-JP" sz="1200"/>
        </a:p>
        <a:p>
          <a:pPr algn="ctr"/>
          <a:r>
            <a:rPr kumimoji="1" lang="ja-JP" altLang="en-US" sz="1200"/>
            <a:t>債務返済機構</a:t>
          </a:r>
          <a:endParaRPr kumimoji="1" lang="en-US" altLang="ja-JP" sz="1200"/>
        </a:p>
        <a:p>
          <a:pPr algn="ctr"/>
          <a:r>
            <a:rPr lang="en-US" altLang="ja-JP" sz="1200" b="0">
              <a:solidFill>
                <a:sysClr val="windowText" lastClr="000000"/>
              </a:solidFill>
            </a:rPr>
            <a:t>30</a:t>
          </a:r>
          <a:r>
            <a:rPr lang="ja-JP" altLang="en-US" sz="1200" b="0">
              <a:solidFill>
                <a:sysClr val="windowText" lastClr="000000"/>
              </a:solidFill>
            </a:rPr>
            <a:t>百</a:t>
          </a:r>
          <a:r>
            <a:rPr lang="ja-JP" altLang="en-US" sz="1200"/>
            <a:t>万円</a:t>
          </a:r>
          <a:endParaRPr kumimoji="1" lang="ja-JP" altLang="en-US" sz="1200"/>
        </a:p>
      </xdr:txBody>
    </xdr:sp>
    <xdr:clientData/>
  </xdr:twoCellAnchor>
  <xdr:twoCellAnchor>
    <xdr:from>
      <xdr:col>17</xdr:col>
      <xdr:colOff>0</xdr:colOff>
      <xdr:row>279</xdr:row>
      <xdr:rowOff>0</xdr:rowOff>
    </xdr:from>
    <xdr:to>
      <xdr:col>35</xdr:col>
      <xdr:colOff>69850</xdr:colOff>
      <xdr:row>281</xdr:row>
      <xdr:rowOff>161925</xdr:rowOff>
    </xdr:to>
    <xdr:sp macro="" textlink="">
      <xdr:nvSpPr>
        <xdr:cNvPr id="7" name="大かっこ 6"/>
        <xdr:cNvSpPr/>
      </xdr:nvSpPr>
      <xdr:spPr>
        <a:xfrm>
          <a:off x="3400425" y="93459300"/>
          <a:ext cx="3670300" cy="8667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eaLnBrk="1" fontAlgn="auto" latinLnBrk="0" hangingPunct="1"/>
          <a:r>
            <a:rPr kumimoji="1" lang="ja-JP" altLang="ja-JP" sz="1100">
              <a:solidFill>
                <a:schemeClr val="tx1"/>
              </a:solidFill>
              <a:effectLst/>
              <a:latin typeface="+mn-lt"/>
              <a:ea typeface="+mn-ea"/>
              <a:cs typeface="+mn-cs"/>
            </a:rPr>
            <a:t>本州四国連絡橋維持修繕費</a:t>
          </a:r>
          <a:endParaRPr lang="ja-JP" altLang="ja-JP">
            <a:effectLst/>
          </a:endParaRPr>
        </a:p>
        <a:p>
          <a:pPr eaLnBrk="1" fontAlgn="auto" latinLnBrk="0" hangingPunct="1"/>
          <a:r>
            <a:rPr kumimoji="1" lang="ja-JP" altLang="ja-JP" sz="1100">
              <a:solidFill>
                <a:schemeClr val="tx1"/>
              </a:solidFill>
              <a:effectLst/>
              <a:latin typeface="+mn-lt"/>
              <a:ea typeface="+mn-ea"/>
              <a:cs typeface="+mn-cs"/>
            </a:rPr>
            <a:t>本州と四国を連絡する鉄道施設の管理業務を実施する。</a:t>
          </a:r>
          <a:endParaRPr lang="ja-JP" altLang="ja-JP">
            <a:effectLst/>
          </a:endParaRPr>
        </a:p>
      </xdr:txBody>
    </xdr:sp>
    <xdr:clientData/>
  </xdr:twoCellAnchor>
  <xdr:twoCellAnchor>
    <xdr:from>
      <xdr:col>25</xdr:col>
      <xdr:colOff>190500</xdr:colOff>
      <xdr:row>280</xdr:row>
      <xdr:rowOff>342900</xdr:rowOff>
    </xdr:from>
    <xdr:to>
      <xdr:col>25</xdr:col>
      <xdr:colOff>190500</xdr:colOff>
      <xdr:row>282</xdr:row>
      <xdr:rowOff>256540</xdr:rowOff>
    </xdr:to>
    <xdr:cxnSp macro="">
      <xdr:nvCxnSpPr>
        <xdr:cNvPr id="8" name="直線矢印コネクタ 7"/>
        <xdr:cNvCxnSpPr/>
      </xdr:nvCxnSpPr>
      <xdr:spPr>
        <a:xfrm>
          <a:off x="5191125" y="94154625"/>
          <a:ext cx="0" cy="61849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107156</xdr:colOff>
      <xdr:row>282</xdr:row>
      <xdr:rowOff>219075</xdr:rowOff>
    </xdr:from>
    <xdr:to>
      <xdr:col>33</xdr:col>
      <xdr:colOff>35719</xdr:colOff>
      <xdr:row>283</xdr:row>
      <xdr:rowOff>209550</xdr:rowOff>
    </xdr:to>
    <xdr:sp macro="" textlink="">
      <xdr:nvSpPr>
        <xdr:cNvPr id="9" name="正方形/長方形 8"/>
        <xdr:cNvSpPr/>
      </xdr:nvSpPr>
      <xdr:spPr>
        <a:xfrm>
          <a:off x="3750469" y="44153138"/>
          <a:ext cx="2964656" cy="34766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en-US" altLang="ja-JP" sz="1200"/>
            <a:t>【</a:t>
          </a:r>
          <a:r>
            <a:rPr kumimoji="1" lang="ja-JP" altLang="en-US" sz="1200"/>
            <a:t>　委託（契約方法等：その他）　</a:t>
          </a:r>
          <a:r>
            <a:rPr kumimoji="1" lang="en-US" altLang="ja-JP" sz="1200"/>
            <a:t>】</a:t>
          </a:r>
          <a:endParaRPr kumimoji="1" lang="ja-JP" altLang="en-US" sz="1200"/>
        </a:p>
      </xdr:txBody>
    </xdr:sp>
    <xdr:clientData/>
  </xdr:twoCellAnchor>
  <xdr:twoCellAnchor>
    <xdr:from>
      <xdr:col>19</xdr:col>
      <xdr:colOff>19050</xdr:colOff>
      <xdr:row>283</xdr:row>
      <xdr:rowOff>238126</xdr:rowOff>
    </xdr:from>
    <xdr:to>
      <xdr:col>32</xdr:col>
      <xdr:colOff>144145</xdr:colOff>
      <xdr:row>285</xdr:row>
      <xdr:rowOff>371475</xdr:rowOff>
    </xdr:to>
    <xdr:sp macro="" textlink="">
      <xdr:nvSpPr>
        <xdr:cNvPr id="10" name="正方形/長方形 9"/>
        <xdr:cNvSpPr/>
      </xdr:nvSpPr>
      <xdr:spPr>
        <a:xfrm>
          <a:off x="3819525" y="95107126"/>
          <a:ext cx="2725420" cy="838199"/>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kern="1200">
              <a:solidFill>
                <a:schemeClr val="dk1"/>
              </a:solidFill>
              <a:latin typeface="+mn-lt"/>
              <a:ea typeface="+mn-ea"/>
              <a:cs typeface="+mn-cs"/>
            </a:rPr>
            <a:t>Ｂ．</a:t>
          </a:r>
          <a:r>
            <a:rPr kumimoji="1" lang="ja-JP" altLang="ja-JP" sz="1200" kern="1200">
              <a:solidFill>
                <a:schemeClr val="dk1"/>
              </a:solidFill>
              <a:latin typeface="+mn-lt"/>
              <a:ea typeface="+mn-ea"/>
              <a:cs typeface="+mn-cs"/>
            </a:rPr>
            <a:t>本州四国連絡</a:t>
          </a:r>
          <a:endParaRPr kumimoji="1" lang="en-US" altLang="ja-JP" sz="1200" kern="1200">
            <a:solidFill>
              <a:schemeClr val="dk1"/>
            </a:solidFill>
            <a:latin typeface="+mn-lt"/>
            <a:ea typeface="+mn-ea"/>
            <a:cs typeface="+mn-cs"/>
          </a:endParaRPr>
        </a:p>
        <a:p>
          <a:pPr algn="ctr"/>
          <a:r>
            <a:rPr kumimoji="1" lang="ja-JP" altLang="ja-JP" sz="1200" b="0" kern="1200">
              <a:solidFill>
                <a:sysClr val="windowText" lastClr="000000"/>
              </a:solidFill>
              <a:latin typeface="+mn-lt"/>
              <a:ea typeface="+mn-ea"/>
              <a:cs typeface="+mn-cs"/>
            </a:rPr>
            <a:t>高速道路株式会社</a:t>
          </a:r>
          <a:endParaRPr lang="en-US" altLang="ja-JP" sz="1200" b="0">
            <a:solidFill>
              <a:sysClr val="windowText" lastClr="000000"/>
            </a:solidFill>
          </a:endParaRPr>
        </a:p>
        <a:p>
          <a:pPr algn="ctr"/>
          <a:r>
            <a:rPr kumimoji="1" lang="en-US" altLang="ja-JP" sz="1200" b="0">
              <a:solidFill>
                <a:sysClr val="windowText" lastClr="000000"/>
              </a:solidFill>
            </a:rPr>
            <a:t>30</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16</xdr:col>
      <xdr:colOff>171450</xdr:colOff>
      <xdr:row>285</xdr:row>
      <xdr:rowOff>416719</xdr:rowOff>
    </xdr:from>
    <xdr:to>
      <xdr:col>35</xdr:col>
      <xdr:colOff>48895</xdr:colOff>
      <xdr:row>287</xdr:row>
      <xdr:rowOff>485775</xdr:rowOff>
    </xdr:to>
    <xdr:sp macro="" textlink="">
      <xdr:nvSpPr>
        <xdr:cNvPr id="11" name="大かっこ 10"/>
        <xdr:cNvSpPr/>
      </xdr:nvSpPr>
      <xdr:spPr>
        <a:xfrm>
          <a:off x="3409950" y="45422344"/>
          <a:ext cx="3723164" cy="14025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eaLnBrk="1" fontAlgn="auto" latinLnBrk="0" hangingPunct="1"/>
          <a:r>
            <a:rPr kumimoji="1" lang="ja-JP" altLang="ja-JP" sz="1100">
              <a:solidFill>
                <a:schemeClr val="tx1"/>
              </a:solidFill>
              <a:effectLst/>
              <a:latin typeface="+mn-lt"/>
              <a:ea typeface="+mn-ea"/>
              <a:cs typeface="+mn-cs"/>
            </a:rPr>
            <a:t>本州四国連絡橋維持修繕費</a:t>
          </a:r>
          <a:endParaRPr lang="ja-JP" altLang="ja-JP" sz="1100">
            <a:effectLst/>
          </a:endParaRPr>
        </a:p>
        <a:p>
          <a:pPr eaLnBrk="1" fontAlgn="auto" latinLnBrk="0" hangingPunct="1"/>
          <a:r>
            <a:rPr kumimoji="1" lang="ja-JP" altLang="ja-JP" sz="1100">
              <a:solidFill>
                <a:schemeClr val="tx1"/>
              </a:solidFill>
              <a:effectLst/>
              <a:latin typeface="+mn-lt"/>
              <a:ea typeface="+mn-ea"/>
              <a:cs typeface="+mn-cs"/>
            </a:rPr>
            <a:t>高速道路会社法（平成</a:t>
          </a:r>
          <a:r>
            <a:rPr kumimoji="1" lang="en-US" altLang="ja-JP" sz="1100">
              <a:solidFill>
                <a:schemeClr val="tx1"/>
              </a:solidFill>
              <a:effectLst/>
              <a:latin typeface="+mn-lt"/>
              <a:ea typeface="+mn-ea"/>
              <a:cs typeface="+mn-cs"/>
            </a:rPr>
            <a:t>16</a:t>
          </a:r>
          <a:r>
            <a:rPr kumimoji="1" lang="ja-JP" altLang="ja-JP" sz="1100">
              <a:solidFill>
                <a:schemeClr val="tx1"/>
              </a:solidFill>
              <a:effectLst/>
              <a:latin typeface="+mn-lt"/>
              <a:ea typeface="+mn-ea"/>
              <a:cs typeface="+mn-cs"/>
            </a:rPr>
            <a:t>年法律第</a:t>
          </a:r>
          <a:r>
            <a:rPr kumimoji="1" lang="en-US" altLang="ja-JP" sz="1100">
              <a:solidFill>
                <a:schemeClr val="tx1"/>
              </a:solidFill>
              <a:effectLst/>
              <a:latin typeface="+mn-lt"/>
              <a:ea typeface="+mn-ea"/>
              <a:cs typeface="+mn-cs"/>
            </a:rPr>
            <a:t>99</a:t>
          </a:r>
          <a:r>
            <a:rPr kumimoji="1" lang="ja-JP" altLang="ja-JP" sz="1100">
              <a:solidFill>
                <a:schemeClr val="tx1"/>
              </a:solidFill>
              <a:effectLst/>
              <a:latin typeface="+mn-lt"/>
              <a:ea typeface="+mn-ea"/>
              <a:cs typeface="+mn-cs"/>
            </a:rPr>
            <a:t>号</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第</a:t>
          </a:r>
          <a:r>
            <a:rPr kumimoji="1" lang="en-US" altLang="ja-JP" sz="1100">
              <a:solidFill>
                <a:schemeClr val="tx1"/>
              </a:solidFill>
              <a:effectLst/>
              <a:latin typeface="+mn-lt"/>
              <a:ea typeface="+mn-ea"/>
              <a:cs typeface="+mn-cs"/>
            </a:rPr>
            <a:t>5</a:t>
          </a:r>
          <a:r>
            <a:rPr kumimoji="1" lang="ja-JP" altLang="ja-JP" sz="1100">
              <a:solidFill>
                <a:schemeClr val="tx1"/>
              </a:solidFill>
              <a:effectLst/>
              <a:latin typeface="+mn-lt"/>
              <a:ea typeface="+mn-ea"/>
              <a:cs typeface="+mn-cs"/>
            </a:rPr>
            <a:t>条の規定により、本州と四国を連絡する鉄道施設の管理については、本州四国連絡高速道路株式会社が</a:t>
          </a:r>
          <a:r>
            <a:rPr kumimoji="1" lang="ja-JP" altLang="en-US" sz="1100">
              <a:solidFill>
                <a:schemeClr val="tx1"/>
              </a:solidFill>
              <a:effectLst/>
              <a:latin typeface="+mn-lt"/>
              <a:ea typeface="+mn-ea"/>
              <a:cs typeface="+mn-cs"/>
            </a:rPr>
            <a:t>独立行政法人</a:t>
          </a:r>
          <a:r>
            <a:rPr kumimoji="1" lang="ja-JP" altLang="ja-JP" sz="1100">
              <a:solidFill>
                <a:schemeClr val="tx1"/>
              </a:solidFill>
              <a:effectLst/>
              <a:latin typeface="+mn-lt"/>
              <a:ea typeface="+mn-ea"/>
              <a:cs typeface="+mn-cs"/>
            </a:rPr>
            <a:t>日本高速道路保有・債務返済機構の委託に基づき行うこととされている。</a:t>
          </a:r>
          <a:endParaRPr lang="ja-JP" altLang="ja-JP" sz="11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4" zoomScale="80" zoomScaleNormal="75" zoomScaleSheetLayoutView="80"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640</v>
      </c>
      <c r="AK2" s="172"/>
      <c r="AL2" s="172"/>
      <c r="AM2" s="172"/>
      <c r="AN2" s="75" t="s">
        <v>284</v>
      </c>
      <c r="AO2" s="172">
        <v>21</v>
      </c>
      <c r="AP2" s="172"/>
      <c r="AQ2" s="172"/>
      <c r="AR2" s="76" t="s">
        <v>284</v>
      </c>
      <c r="AS2" s="173">
        <v>290</v>
      </c>
      <c r="AT2" s="173"/>
      <c r="AU2" s="173"/>
      <c r="AV2" s="75" t="str">
        <f>IF(AW2="","","-")</f>
        <v/>
      </c>
      <c r="AW2" s="174"/>
      <c r="AX2" s="174"/>
    </row>
    <row r="3" spans="1:50" ht="21" customHeight="1" thickBot="1" x14ac:dyDescent="0.2">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630</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608</v>
      </c>
      <c r="AF4" s="155"/>
      <c r="AG4" s="155"/>
      <c r="AH4" s="155"/>
      <c r="AI4" s="155"/>
      <c r="AJ4" s="155"/>
      <c r="AK4" s="155"/>
      <c r="AL4" s="155"/>
      <c r="AM4" s="155"/>
      <c r="AN4" s="155"/>
      <c r="AO4" s="155"/>
      <c r="AP4" s="156"/>
      <c r="AQ4" s="157" t="s">
        <v>2</v>
      </c>
      <c r="AR4" s="152"/>
      <c r="AS4" s="152"/>
      <c r="AT4" s="152"/>
      <c r="AU4" s="152"/>
      <c r="AV4" s="152"/>
      <c r="AW4" s="152"/>
      <c r="AX4" s="158"/>
    </row>
    <row r="5" spans="1:50" ht="48.75" customHeight="1" x14ac:dyDescent="0.15">
      <c r="A5" s="159" t="s">
        <v>62</v>
      </c>
      <c r="B5" s="160"/>
      <c r="C5" s="160"/>
      <c r="D5" s="160"/>
      <c r="E5" s="160"/>
      <c r="F5" s="161"/>
      <c r="G5" s="162" t="s">
        <v>609</v>
      </c>
      <c r="H5" s="163"/>
      <c r="I5" s="163"/>
      <c r="J5" s="163"/>
      <c r="K5" s="163"/>
      <c r="L5" s="163"/>
      <c r="M5" s="164" t="s">
        <v>61</v>
      </c>
      <c r="N5" s="165"/>
      <c r="O5" s="165"/>
      <c r="P5" s="165"/>
      <c r="Q5" s="165"/>
      <c r="R5" s="166"/>
      <c r="S5" s="167" t="s">
        <v>610</v>
      </c>
      <c r="T5" s="163"/>
      <c r="U5" s="163"/>
      <c r="V5" s="163"/>
      <c r="W5" s="163"/>
      <c r="X5" s="168"/>
      <c r="Y5" s="169" t="s">
        <v>3</v>
      </c>
      <c r="Z5" s="170"/>
      <c r="AA5" s="170"/>
      <c r="AB5" s="170"/>
      <c r="AC5" s="170"/>
      <c r="AD5" s="171"/>
      <c r="AE5" s="194" t="s">
        <v>662</v>
      </c>
      <c r="AF5" s="194"/>
      <c r="AG5" s="194"/>
      <c r="AH5" s="194"/>
      <c r="AI5" s="194"/>
      <c r="AJ5" s="194"/>
      <c r="AK5" s="194"/>
      <c r="AL5" s="194"/>
      <c r="AM5" s="194"/>
      <c r="AN5" s="194"/>
      <c r="AO5" s="194"/>
      <c r="AP5" s="195"/>
      <c r="AQ5" s="196" t="s">
        <v>661</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611</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663</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地球温暖化対策</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664</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665</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41</v>
      </c>
      <c r="Q13" s="217"/>
      <c r="R13" s="217"/>
      <c r="S13" s="217"/>
      <c r="T13" s="217"/>
      <c r="U13" s="217"/>
      <c r="V13" s="218"/>
      <c r="W13" s="216">
        <v>43</v>
      </c>
      <c r="X13" s="217"/>
      <c r="Y13" s="217"/>
      <c r="Z13" s="217"/>
      <c r="AA13" s="217"/>
      <c r="AB13" s="217"/>
      <c r="AC13" s="218"/>
      <c r="AD13" s="216">
        <v>40</v>
      </c>
      <c r="AE13" s="217"/>
      <c r="AF13" s="217"/>
      <c r="AG13" s="217"/>
      <c r="AH13" s="217"/>
      <c r="AI13" s="217"/>
      <c r="AJ13" s="218"/>
      <c r="AK13" s="216">
        <v>37</v>
      </c>
      <c r="AL13" s="217"/>
      <c r="AM13" s="217"/>
      <c r="AN13" s="217"/>
      <c r="AO13" s="217"/>
      <c r="AP13" s="217"/>
      <c r="AQ13" s="218"/>
      <c r="AR13" s="228">
        <v>38</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v>-5</v>
      </c>
      <c r="Q14" s="217"/>
      <c r="R14" s="217"/>
      <c r="S14" s="217"/>
      <c r="T14" s="217"/>
      <c r="U14" s="217"/>
      <c r="V14" s="218"/>
      <c r="W14" s="216">
        <v>-1</v>
      </c>
      <c r="X14" s="217"/>
      <c r="Y14" s="217"/>
      <c r="Z14" s="217"/>
      <c r="AA14" s="217"/>
      <c r="AB14" s="217"/>
      <c r="AC14" s="218"/>
      <c r="AD14" s="216">
        <v>-10</v>
      </c>
      <c r="AE14" s="217"/>
      <c r="AF14" s="217"/>
      <c r="AG14" s="217"/>
      <c r="AH14" s="217"/>
      <c r="AI14" s="217"/>
      <c r="AJ14" s="218"/>
      <c r="AK14" s="216"/>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611</v>
      </c>
      <c r="Q15" s="217"/>
      <c r="R15" s="217"/>
      <c r="S15" s="217"/>
      <c r="T15" s="217"/>
      <c r="U15" s="217"/>
      <c r="V15" s="218"/>
      <c r="W15" s="216" t="s">
        <v>611</v>
      </c>
      <c r="X15" s="217"/>
      <c r="Y15" s="217"/>
      <c r="Z15" s="217"/>
      <c r="AA15" s="217"/>
      <c r="AB15" s="217"/>
      <c r="AC15" s="218"/>
      <c r="AD15" s="216" t="s">
        <v>611</v>
      </c>
      <c r="AE15" s="217"/>
      <c r="AF15" s="217"/>
      <c r="AG15" s="217"/>
      <c r="AH15" s="217"/>
      <c r="AI15" s="217"/>
      <c r="AJ15" s="218"/>
      <c r="AK15" s="216" t="s">
        <v>631</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611</v>
      </c>
      <c r="Q16" s="217"/>
      <c r="R16" s="217"/>
      <c r="S16" s="217"/>
      <c r="T16" s="217"/>
      <c r="U16" s="217"/>
      <c r="V16" s="218"/>
      <c r="W16" s="216" t="s">
        <v>611</v>
      </c>
      <c r="X16" s="217"/>
      <c r="Y16" s="217"/>
      <c r="Z16" s="217"/>
      <c r="AA16" s="217"/>
      <c r="AB16" s="217"/>
      <c r="AC16" s="218"/>
      <c r="AD16" s="216" t="s">
        <v>611</v>
      </c>
      <c r="AE16" s="217"/>
      <c r="AF16" s="217"/>
      <c r="AG16" s="217"/>
      <c r="AH16" s="217"/>
      <c r="AI16" s="217"/>
      <c r="AJ16" s="218"/>
      <c r="AK16" s="216"/>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611</v>
      </c>
      <c r="Q17" s="217"/>
      <c r="R17" s="217"/>
      <c r="S17" s="217"/>
      <c r="T17" s="217"/>
      <c r="U17" s="217"/>
      <c r="V17" s="218"/>
      <c r="W17" s="216" t="s">
        <v>611</v>
      </c>
      <c r="X17" s="217"/>
      <c r="Y17" s="217"/>
      <c r="Z17" s="217"/>
      <c r="AA17" s="217"/>
      <c r="AB17" s="217"/>
      <c r="AC17" s="218"/>
      <c r="AD17" s="216" t="s">
        <v>611</v>
      </c>
      <c r="AE17" s="217"/>
      <c r="AF17" s="217"/>
      <c r="AG17" s="217"/>
      <c r="AH17" s="217"/>
      <c r="AI17" s="217"/>
      <c r="AJ17" s="218"/>
      <c r="AK17" s="216"/>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36</v>
      </c>
      <c r="Q18" s="261"/>
      <c r="R18" s="261"/>
      <c r="S18" s="261"/>
      <c r="T18" s="261"/>
      <c r="U18" s="261"/>
      <c r="V18" s="262"/>
      <c r="W18" s="260">
        <f>SUM(W13:AC17)</f>
        <v>42</v>
      </c>
      <c r="X18" s="261"/>
      <c r="Y18" s="261"/>
      <c r="Z18" s="261"/>
      <c r="AA18" s="261"/>
      <c r="AB18" s="261"/>
      <c r="AC18" s="262"/>
      <c r="AD18" s="260">
        <f>SUM(AD13:AJ17)</f>
        <v>30</v>
      </c>
      <c r="AE18" s="261"/>
      <c r="AF18" s="261"/>
      <c r="AG18" s="261"/>
      <c r="AH18" s="261"/>
      <c r="AI18" s="261"/>
      <c r="AJ18" s="262"/>
      <c r="AK18" s="260">
        <f>SUM(AK13:AQ17)</f>
        <v>37</v>
      </c>
      <c r="AL18" s="261"/>
      <c r="AM18" s="261"/>
      <c r="AN18" s="261"/>
      <c r="AO18" s="261"/>
      <c r="AP18" s="261"/>
      <c r="AQ18" s="262"/>
      <c r="AR18" s="260">
        <f>SUM(AR13:AX17)</f>
        <v>38</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36</v>
      </c>
      <c r="Q19" s="217"/>
      <c r="R19" s="217"/>
      <c r="S19" s="217"/>
      <c r="T19" s="217"/>
      <c r="U19" s="217"/>
      <c r="V19" s="218"/>
      <c r="W19" s="216">
        <v>42</v>
      </c>
      <c r="X19" s="217"/>
      <c r="Y19" s="217"/>
      <c r="Z19" s="217"/>
      <c r="AA19" s="217"/>
      <c r="AB19" s="217"/>
      <c r="AC19" s="218"/>
      <c r="AD19" s="216">
        <v>30</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1</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1</v>
      </c>
      <c r="Q21" s="292"/>
      <c r="R21" s="292"/>
      <c r="S21" s="292"/>
      <c r="T21" s="292"/>
      <c r="U21" s="292"/>
      <c r="V21" s="292"/>
      <c r="W21" s="292">
        <f>IF(W19=0, "-", SUM(W19)/SUM(W13,W14))</f>
        <v>1</v>
      </c>
      <c r="X21" s="292"/>
      <c r="Y21" s="292"/>
      <c r="Z21" s="292"/>
      <c r="AA21" s="292"/>
      <c r="AB21" s="292"/>
      <c r="AC21" s="292"/>
      <c r="AD21" s="292">
        <f>IF(AD19=0, "-", SUM(AD19)/SUM(AD13,AD14))</f>
        <v>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612</v>
      </c>
      <c r="H23" s="278"/>
      <c r="I23" s="278"/>
      <c r="J23" s="278"/>
      <c r="K23" s="278"/>
      <c r="L23" s="278"/>
      <c r="M23" s="278"/>
      <c r="N23" s="278"/>
      <c r="O23" s="279"/>
      <c r="P23" s="228">
        <v>37</v>
      </c>
      <c r="Q23" s="229"/>
      <c r="R23" s="229"/>
      <c r="S23" s="229"/>
      <c r="T23" s="229"/>
      <c r="U23" s="229"/>
      <c r="V23" s="280"/>
      <c r="W23" s="228">
        <v>38</v>
      </c>
      <c r="X23" s="229"/>
      <c r="Y23" s="229"/>
      <c r="Z23" s="229"/>
      <c r="AA23" s="229"/>
      <c r="AB23" s="229"/>
      <c r="AC23" s="280"/>
      <c r="AD23" s="281" t="s">
        <v>674</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37</v>
      </c>
      <c r="Q29" s="331"/>
      <c r="R29" s="331"/>
      <c r="S29" s="331"/>
      <c r="T29" s="331"/>
      <c r="U29" s="331"/>
      <c r="V29" s="332"/>
      <c r="W29" s="333">
        <f>AR13</f>
        <v>38</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579</v>
      </c>
      <c r="B30" s="337"/>
      <c r="C30" s="337"/>
      <c r="D30" s="337"/>
      <c r="E30" s="337"/>
      <c r="F30" s="338"/>
      <c r="G30" s="339" t="s">
        <v>653</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1" t="s">
        <v>415</v>
      </c>
      <c r="AR31" s="412"/>
      <c r="AS31" s="412"/>
      <c r="AT31" s="413"/>
      <c r="AU31" s="411" t="s">
        <v>593</v>
      </c>
      <c r="AV31" s="412"/>
      <c r="AW31" s="412"/>
      <c r="AX31" s="414"/>
    </row>
    <row r="32" spans="1:50" ht="23.25" customHeight="1" x14ac:dyDescent="0.15">
      <c r="A32" s="348"/>
      <c r="B32" s="317"/>
      <c r="C32" s="317"/>
      <c r="D32" s="317"/>
      <c r="E32" s="317"/>
      <c r="F32" s="318"/>
      <c r="G32" s="357" t="s">
        <v>649</v>
      </c>
      <c r="H32" s="358"/>
      <c r="I32" s="358"/>
      <c r="J32" s="358"/>
      <c r="K32" s="358"/>
      <c r="L32" s="358"/>
      <c r="M32" s="358"/>
      <c r="N32" s="358"/>
      <c r="O32" s="358"/>
      <c r="P32" s="361" t="s">
        <v>615</v>
      </c>
      <c r="Q32" s="362"/>
      <c r="R32" s="362"/>
      <c r="S32" s="362"/>
      <c r="T32" s="362"/>
      <c r="U32" s="362"/>
      <c r="V32" s="362"/>
      <c r="W32" s="362"/>
      <c r="X32" s="363"/>
      <c r="Y32" s="367" t="s">
        <v>51</v>
      </c>
      <c r="Z32" s="368"/>
      <c r="AA32" s="369"/>
      <c r="AB32" s="370" t="s">
        <v>616</v>
      </c>
      <c r="AC32" s="370"/>
      <c r="AD32" s="370"/>
      <c r="AE32" s="371">
        <v>1</v>
      </c>
      <c r="AF32" s="371"/>
      <c r="AG32" s="371"/>
      <c r="AH32" s="371"/>
      <c r="AI32" s="371">
        <v>1</v>
      </c>
      <c r="AJ32" s="371"/>
      <c r="AK32" s="371"/>
      <c r="AL32" s="371"/>
      <c r="AM32" s="371">
        <v>1</v>
      </c>
      <c r="AN32" s="371"/>
      <c r="AO32" s="371"/>
      <c r="AP32" s="371"/>
      <c r="AQ32" s="398" t="s">
        <v>650</v>
      </c>
      <c r="AR32" s="371"/>
      <c r="AS32" s="371"/>
      <c r="AT32" s="371"/>
      <c r="AU32" s="389" t="s">
        <v>650</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616</v>
      </c>
      <c r="AC33" s="370"/>
      <c r="AD33" s="370"/>
      <c r="AE33" s="371">
        <v>1</v>
      </c>
      <c r="AF33" s="371"/>
      <c r="AG33" s="371"/>
      <c r="AH33" s="371"/>
      <c r="AI33" s="371">
        <v>1</v>
      </c>
      <c r="AJ33" s="371"/>
      <c r="AK33" s="371"/>
      <c r="AL33" s="371"/>
      <c r="AM33" s="371">
        <v>1</v>
      </c>
      <c r="AN33" s="371"/>
      <c r="AO33" s="371"/>
      <c r="AP33" s="371"/>
      <c r="AQ33" s="371">
        <v>1</v>
      </c>
      <c r="AR33" s="371"/>
      <c r="AS33" s="371"/>
      <c r="AT33" s="371"/>
      <c r="AU33" s="410">
        <v>1</v>
      </c>
      <c r="AV33" s="405"/>
      <c r="AW33" s="405"/>
      <c r="AX33" s="406"/>
    </row>
    <row r="34" spans="1:51" ht="23.25" customHeight="1" x14ac:dyDescent="0.15">
      <c r="A34" s="436" t="s">
        <v>581</v>
      </c>
      <c r="B34" s="437"/>
      <c r="C34" s="437"/>
      <c r="D34" s="437"/>
      <c r="E34" s="437"/>
      <c r="F34" s="438"/>
      <c r="G34" s="223" t="s">
        <v>582</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23.25" customHeight="1" x14ac:dyDescent="0.15">
      <c r="A35" s="439"/>
      <c r="B35" s="440"/>
      <c r="C35" s="440"/>
      <c r="D35" s="440"/>
      <c r="E35" s="440"/>
      <c r="F35" s="441"/>
      <c r="G35" s="394" t="s">
        <v>617</v>
      </c>
      <c r="H35" s="395"/>
      <c r="I35" s="395"/>
      <c r="J35" s="395"/>
      <c r="K35" s="395"/>
      <c r="L35" s="395"/>
      <c r="M35" s="395"/>
      <c r="N35" s="395"/>
      <c r="O35" s="395"/>
      <c r="P35" s="395"/>
      <c r="Q35" s="395"/>
      <c r="R35" s="395"/>
      <c r="S35" s="395"/>
      <c r="T35" s="395"/>
      <c r="U35" s="395"/>
      <c r="V35" s="395"/>
      <c r="W35" s="395"/>
      <c r="X35" s="395"/>
      <c r="Y35" s="419" t="s">
        <v>581</v>
      </c>
      <c r="Z35" s="420"/>
      <c r="AA35" s="421"/>
      <c r="AB35" s="422" t="s">
        <v>618</v>
      </c>
      <c r="AC35" s="423"/>
      <c r="AD35" s="424"/>
      <c r="AE35" s="398">
        <v>36</v>
      </c>
      <c r="AF35" s="398"/>
      <c r="AG35" s="398"/>
      <c r="AH35" s="398"/>
      <c r="AI35" s="398">
        <v>42</v>
      </c>
      <c r="AJ35" s="398"/>
      <c r="AK35" s="398"/>
      <c r="AL35" s="398"/>
      <c r="AM35" s="398">
        <v>30</v>
      </c>
      <c r="AN35" s="398"/>
      <c r="AO35" s="398"/>
      <c r="AP35" s="398"/>
      <c r="AQ35" s="389">
        <v>37</v>
      </c>
      <c r="AR35" s="372"/>
      <c r="AS35" s="372"/>
      <c r="AT35" s="372"/>
      <c r="AU35" s="372"/>
      <c r="AV35" s="372"/>
      <c r="AW35" s="372"/>
      <c r="AX35" s="373"/>
    </row>
    <row r="36" spans="1:51" ht="46.5" customHeight="1" x14ac:dyDescent="0.15">
      <c r="A36" s="442"/>
      <c r="B36" s="208"/>
      <c r="C36" s="208"/>
      <c r="D36" s="208"/>
      <c r="E36" s="208"/>
      <c r="F36" s="443"/>
      <c r="G36" s="396"/>
      <c r="H36" s="397"/>
      <c r="I36" s="397"/>
      <c r="J36" s="397"/>
      <c r="K36" s="397"/>
      <c r="L36" s="397"/>
      <c r="M36" s="397"/>
      <c r="N36" s="397"/>
      <c r="O36" s="397"/>
      <c r="P36" s="397"/>
      <c r="Q36" s="397"/>
      <c r="R36" s="397"/>
      <c r="S36" s="397"/>
      <c r="T36" s="397"/>
      <c r="U36" s="397"/>
      <c r="V36" s="397"/>
      <c r="W36" s="397"/>
      <c r="X36" s="397"/>
      <c r="Y36" s="385" t="s">
        <v>584</v>
      </c>
      <c r="Z36" s="399"/>
      <c r="AA36" s="400"/>
      <c r="AB36" s="425" t="s">
        <v>619</v>
      </c>
      <c r="AC36" s="426"/>
      <c r="AD36" s="427"/>
      <c r="AE36" s="428" t="s">
        <v>620</v>
      </c>
      <c r="AF36" s="428"/>
      <c r="AG36" s="428"/>
      <c r="AH36" s="428"/>
      <c r="AI36" s="428" t="s">
        <v>621</v>
      </c>
      <c r="AJ36" s="428"/>
      <c r="AK36" s="428"/>
      <c r="AL36" s="428"/>
      <c r="AM36" s="428" t="s">
        <v>632</v>
      </c>
      <c r="AN36" s="428"/>
      <c r="AO36" s="428"/>
      <c r="AP36" s="428"/>
      <c r="AQ36" s="428" t="s">
        <v>633</v>
      </c>
      <c r="AR36" s="428"/>
      <c r="AS36" s="428"/>
      <c r="AT36" s="428"/>
      <c r="AU36" s="428"/>
      <c r="AV36" s="428"/>
      <c r="AW36" s="428"/>
      <c r="AX36" s="430"/>
    </row>
    <row r="37" spans="1:51" ht="18.75" customHeight="1" x14ac:dyDescent="0.15">
      <c r="A37" s="466" t="s">
        <v>236</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416</v>
      </c>
      <c r="AF37" s="484"/>
      <c r="AG37" s="484"/>
      <c r="AH37" s="485"/>
      <c r="AI37" s="488" t="s">
        <v>568</v>
      </c>
      <c r="AJ37" s="488"/>
      <c r="AK37" s="488"/>
      <c r="AL37" s="483"/>
      <c r="AM37" s="488" t="s">
        <v>384</v>
      </c>
      <c r="AN37" s="488"/>
      <c r="AO37" s="488"/>
      <c r="AP37" s="483"/>
      <c r="AQ37" s="457" t="s">
        <v>174</v>
      </c>
      <c r="AR37" s="458"/>
      <c r="AS37" s="458"/>
      <c r="AT37" s="459"/>
      <c r="AU37" s="322" t="s">
        <v>128</v>
      </c>
      <c r="AV37" s="322"/>
      <c r="AW37" s="322"/>
      <c r="AX37" s="327"/>
    </row>
    <row r="38" spans="1:51" ht="18.75" customHeight="1" x14ac:dyDescent="0.15">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402"/>
      <c r="AC38" s="486"/>
      <c r="AD38" s="487"/>
      <c r="AE38" s="402"/>
      <c r="AF38" s="486"/>
      <c r="AG38" s="486"/>
      <c r="AH38" s="487"/>
      <c r="AI38" s="489"/>
      <c r="AJ38" s="489"/>
      <c r="AK38" s="489"/>
      <c r="AL38" s="402"/>
      <c r="AM38" s="489"/>
      <c r="AN38" s="489"/>
      <c r="AO38" s="489"/>
      <c r="AP38" s="402"/>
      <c r="AQ38" s="431">
        <v>4</v>
      </c>
      <c r="AR38" s="432"/>
      <c r="AS38" s="433" t="s">
        <v>175</v>
      </c>
      <c r="AT38" s="434"/>
      <c r="AU38" s="435"/>
      <c r="AV38" s="435"/>
      <c r="AW38" s="324" t="s">
        <v>166</v>
      </c>
      <c r="AX38" s="329"/>
    </row>
    <row r="39" spans="1:51" ht="23.25" customHeight="1" x14ac:dyDescent="0.15">
      <c r="A39" s="472"/>
      <c r="B39" s="470"/>
      <c r="C39" s="470"/>
      <c r="D39" s="470"/>
      <c r="E39" s="470"/>
      <c r="F39" s="471"/>
      <c r="G39" s="374" t="s">
        <v>613</v>
      </c>
      <c r="H39" s="375"/>
      <c r="I39" s="375"/>
      <c r="J39" s="375"/>
      <c r="K39" s="375"/>
      <c r="L39" s="375"/>
      <c r="M39" s="375"/>
      <c r="N39" s="375"/>
      <c r="O39" s="376"/>
      <c r="P39" s="139" t="s">
        <v>614</v>
      </c>
      <c r="Q39" s="139"/>
      <c r="R39" s="139"/>
      <c r="S39" s="139"/>
      <c r="T39" s="139"/>
      <c r="U39" s="139"/>
      <c r="V39" s="139"/>
      <c r="W39" s="139"/>
      <c r="X39" s="140"/>
      <c r="Y39" s="385" t="s">
        <v>12</v>
      </c>
      <c r="Z39" s="386"/>
      <c r="AA39" s="387"/>
      <c r="AB39" s="388" t="s">
        <v>251</v>
      </c>
      <c r="AC39" s="388"/>
      <c r="AD39" s="388"/>
      <c r="AE39" s="389">
        <v>100</v>
      </c>
      <c r="AF39" s="372"/>
      <c r="AG39" s="372"/>
      <c r="AH39" s="372"/>
      <c r="AI39" s="389">
        <v>100</v>
      </c>
      <c r="AJ39" s="372"/>
      <c r="AK39" s="372"/>
      <c r="AL39" s="372"/>
      <c r="AM39" s="389">
        <v>100</v>
      </c>
      <c r="AN39" s="372"/>
      <c r="AO39" s="372"/>
      <c r="AP39" s="372"/>
      <c r="AQ39" s="391" t="s">
        <v>650</v>
      </c>
      <c r="AR39" s="392"/>
      <c r="AS39" s="392"/>
      <c r="AT39" s="393"/>
      <c r="AU39" s="372" t="s">
        <v>650</v>
      </c>
      <c r="AV39" s="372"/>
      <c r="AW39" s="372"/>
      <c r="AX39" s="373"/>
    </row>
    <row r="40" spans="1:51" ht="23.25" customHeight="1" x14ac:dyDescent="0.15">
      <c r="A40" s="473"/>
      <c r="B40" s="474"/>
      <c r="C40" s="474"/>
      <c r="D40" s="474"/>
      <c r="E40" s="474"/>
      <c r="F40" s="475"/>
      <c r="G40" s="377"/>
      <c r="H40" s="378"/>
      <c r="I40" s="378"/>
      <c r="J40" s="378"/>
      <c r="K40" s="378"/>
      <c r="L40" s="378"/>
      <c r="M40" s="378"/>
      <c r="N40" s="378"/>
      <c r="O40" s="379"/>
      <c r="P40" s="383"/>
      <c r="Q40" s="383"/>
      <c r="R40" s="383"/>
      <c r="S40" s="383"/>
      <c r="T40" s="383"/>
      <c r="U40" s="383"/>
      <c r="V40" s="383"/>
      <c r="W40" s="383"/>
      <c r="X40" s="384"/>
      <c r="Y40" s="222" t="s">
        <v>50</v>
      </c>
      <c r="Z40" s="223"/>
      <c r="AA40" s="252"/>
      <c r="AB40" s="447" t="s">
        <v>251</v>
      </c>
      <c r="AC40" s="447"/>
      <c r="AD40" s="447"/>
      <c r="AE40" s="389">
        <v>100</v>
      </c>
      <c r="AF40" s="372"/>
      <c r="AG40" s="372"/>
      <c r="AH40" s="372"/>
      <c r="AI40" s="389">
        <v>100</v>
      </c>
      <c r="AJ40" s="372"/>
      <c r="AK40" s="372"/>
      <c r="AL40" s="372"/>
      <c r="AM40" s="389">
        <v>100</v>
      </c>
      <c r="AN40" s="372"/>
      <c r="AO40" s="372"/>
      <c r="AP40" s="372"/>
      <c r="AQ40" s="391">
        <v>100</v>
      </c>
      <c r="AR40" s="392"/>
      <c r="AS40" s="392"/>
      <c r="AT40" s="393"/>
      <c r="AU40" s="372" t="s">
        <v>650</v>
      </c>
      <c r="AV40" s="372"/>
      <c r="AW40" s="372"/>
      <c r="AX40" s="373"/>
    </row>
    <row r="41" spans="1:51" ht="23.25" customHeight="1" x14ac:dyDescent="0.15">
      <c r="A41" s="472"/>
      <c r="B41" s="470"/>
      <c r="C41" s="470"/>
      <c r="D41" s="470"/>
      <c r="E41" s="470"/>
      <c r="F41" s="471"/>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100</v>
      </c>
      <c r="AF41" s="372"/>
      <c r="AG41" s="372"/>
      <c r="AH41" s="372"/>
      <c r="AI41" s="389">
        <v>100</v>
      </c>
      <c r="AJ41" s="372"/>
      <c r="AK41" s="372"/>
      <c r="AL41" s="372"/>
      <c r="AM41" s="389">
        <v>100</v>
      </c>
      <c r="AN41" s="372"/>
      <c r="AO41" s="372"/>
      <c r="AP41" s="372"/>
      <c r="AQ41" s="391" t="s">
        <v>650</v>
      </c>
      <c r="AR41" s="392"/>
      <c r="AS41" s="392"/>
      <c r="AT41" s="393"/>
      <c r="AU41" s="372" t="s">
        <v>650</v>
      </c>
      <c r="AV41" s="372"/>
      <c r="AW41" s="372"/>
      <c r="AX41" s="373"/>
    </row>
    <row r="42" spans="1:51" ht="23.25" customHeight="1" x14ac:dyDescent="0.15">
      <c r="A42" s="460" t="s">
        <v>260</v>
      </c>
      <c r="B42" s="455"/>
      <c r="C42" s="455"/>
      <c r="D42" s="455"/>
      <c r="E42" s="455"/>
      <c r="F42" s="456"/>
      <c r="G42" s="496" t="s">
        <v>666</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x14ac:dyDescent="0.15">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15">
      <c r="A44" s="888"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416</v>
      </c>
      <c r="AF49" s="415"/>
      <c r="AG49" s="415"/>
      <c r="AH49" s="415"/>
      <c r="AI49" s="415" t="s">
        <v>568</v>
      </c>
      <c r="AJ49" s="415"/>
      <c r="AK49" s="415"/>
      <c r="AL49" s="415"/>
      <c r="AM49" s="415" t="s">
        <v>384</v>
      </c>
      <c r="AN49" s="415"/>
      <c r="AO49" s="415"/>
      <c r="AP49" s="415"/>
      <c r="AQ49" s="490" t="s">
        <v>174</v>
      </c>
      <c r="AR49" s="491"/>
      <c r="AS49" s="491"/>
      <c r="AT49" s="492"/>
      <c r="AU49" s="493" t="s">
        <v>128</v>
      </c>
      <c r="AV49" s="493"/>
      <c r="AW49" s="493"/>
      <c r="AX49" s="494"/>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6"/>
      <c r="AD50" s="487"/>
      <c r="AE50" s="415"/>
      <c r="AF50" s="415"/>
      <c r="AG50" s="415"/>
      <c r="AH50" s="415"/>
      <c r="AI50" s="415"/>
      <c r="AJ50" s="415"/>
      <c r="AK50" s="415"/>
      <c r="AL50" s="415"/>
      <c r="AM50" s="415"/>
      <c r="AN50" s="415"/>
      <c r="AO50" s="415"/>
      <c r="AP50" s="415"/>
      <c r="AQ50" s="495"/>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8"/>
      <c r="R51" s="448"/>
      <c r="S51" s="448"/>
      <c r="T51" s="448"/>
      <c r="U51" s="448"/>
      <c r="V51" s="448"/>
      <c r="W51" s="448"/>
      <c r="X51" s="449"/>
      <c r="Y51" s="889" t="s">
        <v>57</v>
      </c>
      <c r="Z51" s="890"/>
      <c r="AA51" s="891"/>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2"/>
      <c r="H52" s="383"/>
      <c r="I52" s="383"/>
      <c r="J52" s="383"/>
      <c r="K52" s="383"/>
      <c r="L52" s="383"/>
      <c r="M52" s="383"/>
      <c r="N52" s="383"/>
      <c r="O52" s="384"/>
      <c r="P52" s="450"/>
      <c r="Q52" s="450"/>
      <c r="R52" s="450"/>
      <c r="S52" s="450"/>
      <c r="T52" s="450"/>
      <c r="U52" s="450"/>
      <c r="V52" s="450"/>
      <c r="W52" s="450"/>
      <c r="X52" s="451"/>
      <c r="Y52" s="893" t="s">
        <v>50</v>
      </c>
      <c r="Z52" s="785"/>
      <c r="AA52" s="786"/>
      <c r="AB52" s="447"/>
      <c r="AC52" s="447"/>
      <c r="AD52" s="447"/>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893" t="s">
        <v>13</v>
      </c>
      <c r="Z53" s="785"/>
      <c r="AA53" s="786"/>
      <c r="AB53" s="894" t="s">
        <v>14</v>
      </c>
      <c r="AC53" s="894"/>
      <c r="AD53" s="894"/>
      <c r="AE53" s="563"/>
      <c r="AF53" s="564"/>
      <c r="AG53" s="564"/>
      <c r="AH53" s="564"/>
      <c r="AI53" s="563"/>
      <c r="AJ53" s="564"/>
      <c r="AK53" s="564"/>
      <c r="AL53" s="564"/>
      <c r="AM53" s="563"/>
      <c r="AN53" s="564"/>
      <c r="AO53" s="564"/>
      <c r="AP53" s="564"/>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416</v>
      </c>
      <c r="AF54" s="415"/>
      <c r="AG54" s="415"/>
      <c r="AH54" s="415"/>
      <c r="AI54" s="415" t="s">
        <v>568</v>
      </c>
      <c r="AJ54" s="415"/>
      <c r="AK54" s="415"/>
      <c r="AL54" s="415"/>
      <c r="AM54" s="415" t="s">
        <v>384</v>
      </c>
      <c r="AN54" s="415"/>
      <c r="AO54" s="415"/>
      <c r="AP54" s="415"/>
      <c r="AQ54" s="490" t="s">
        <v>174</v>
      </c>
      <c r="AR54" s="491"/>
      <c r="AS54" s="491"/>
      <c r="AT54" s="492"/>
      <c r="AU54" s="493" t="s">
        <v>128</v>
      </c>
      <c r="AV54" s="493"/>
      <c r="AW54" s="493"/>
      <c r="AX54" s="494"/>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6"/>
      <c r="AD55" s="487"/>
      <c r="AE55" s="415"/>
      <c r="AF55" s="415"/>
      <c r="AG55" s="415"/>
      <c r="AH55" s="415"/>
      <c r="AI55" s="415"/>
      <c r="AJ55" s="415"/>
      <c r="AK55" s="415"/>
      <c r="AL55" s="415"/>
      <c r="AM55" s="415"/>
      <c r="AN55" s="415"/>
      <c r="AO55" s="415"/>
      <c r="AP55" s="415"/>
      <c r="AQ55" s="495"/>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89" t="s">
        <v>57</v>
      </c>
      <c r="Z56" s="890"/>
      <c r="AA56" s="891"/>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2"/>
      <c r="H57" s="383"/>
      <c r="I57" s="383"/>
      <c r="J57" s="383"/>
      <c r="K57" s="383"/>
      <c r="L57" s="383"/>
      <c r="M57" s="383"/>
      <c r="N57" s="383"/>
      <c r="O57" s="384"/>
      <c r="P57" s="450"/>
      <c r="Q57" s="450"/>
      <c r="R57" s="450"/>
      <c r="S57" s="450"/>
      <c r="T57" s="450"/>
      <c r="U57" s="450"/>
      <c r="V57" s="450"/>
      <c r="W57" s="450"/>
      <c r="X57" s="451"/>
      <c r="Y57" s="893" t="s">
        <v>50</v>
      </c>
      <c r="Z57" s="785"/>
      <c r="AA57" s="786"/>
      <c r="AB57" s="447"/>
      <c r="AC57" s="447"/>
      <c r="AD57" s="447"/>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893" t="s">
        <v>13</v>
      </c>
      <c r="Z58" s="785"/>
      <c r="AA58" s="786"/>
      <c r="AB58" s="894" t="s">
        <v>14</v>
      </c>
      <c r="AC58" s="894"/>
      <c r="AD58" s="894"/>
      <c r="AE58" s="563"/>
      <c r="AF58" s="564"/>
      <c r="AG58" s="564"/>
      <c r="AH58" s="564"/>
      <c r="AI58" s="563"/>
      <c r="AJ58" s="564"/>
      <c r="AK58" s="564"/>
      <c r="AL58" s="564"/>
      <c r="AM58" s="563"/>
      <c r="AN58" s="564"/>
      <c r="AO58" s="564"/>
      <c r="AP58" s="564"/>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416</v>
      </c>
      <c r="AF59" s="415"/>
      <c r="AG59" s="415"/>
      <c r="AH59" s="415"/>
      <c r="AI59" s="415" t="s">
        <v>568</v>
      </c>
      <c r="AJ59" s="415"/>
      <c r="AK59" s="415"/>
      <c r="AL59" s="415"/>
      <c r="AM59" s="415" t="s">
        <v>384</v>
      </c>
      <c r="AN59" s="415"/>
      <c r="AO59" s="415"/>
      <c r="AP59" s="415"/>
      <c r="AQ59" s="490" t="s">
        <v>174</v>
      </c>
      <c r="AR59" s="491"/>
      <c r="AS59" s="491"/>
      <c r="AT59" s="492"/>
      <c r="AU59" s="493" t="s">
        <v>128</v>
      </c>
      <c r="AV59" s="493"/>
      <c r="AW59" s="493"/>
      <c r="AX59" s="494"/>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6"/>
      <c r="AD60" s="487"/>
      <c r="AE60" s="415"/>
      <c r="AF60" s="415"/>
      <c r="AG60" s="415"/>
      <c r="AH60" s="415"/>
      <c r="AI60" s="415"/>
      <c r="AJ60" s="415"/>
      <c r="AK60" s="415"/>
      <c r="AL60" s="415"/>
      <c r="AM60" s="415"/>
      <c r="AN60" s="415"/>
      <c r="AO60" s="415"/>
      <c r="AP60" s="415"/>
      <c r="AQ60" s="495"/>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89" t="s">
        <v>57</v>
      </c>
      <c r="Z61" s="890"/>
      <c r="AA61" s="891"/>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2"/>
      <c r="H62" s="383"/>
      <c r="I62" s="383"/>
      <c r="J62" s="383"/>
      <c r="K62" s="383"/>
      <c r="L62" s="383"/>
      <c r="M62" s="383"/>
      <c r="N62" s="383"/>
      <c r="O62" s="384"/>
      <c r="P62" s="450"/>
      <c r="Q62" s="450"/>
      <c r="R62" s="450"/>
      <c r="S62" s="450"/>
      <c r="T62" s="450"/>
      <c r="U62" s="450"/>
      <c r="V62" s="450"/>
      <c r="W62" s="450"/>
      <c r="X62" s="451"/>
      <c r="Y62" s="893" t="s">
        <v>50</v>
      </c>
      <c r="Z62" s="785"/>
      <c r="AA62" s="786"/>
      <c r="AB62" s="447"/>
      <c r="AC62" s="447"/>
      <c r="AD62" s="447"/>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2"/>
      <c r="C63" s="883"/>
      <c r="D63" s="883"/>
      <c r="E63" s="883"/>
      <c r="F63" s="884"/>
      <c r="G63" s="141"/>
      <c r="H63" s="142"/>
      <c r="I63" s="142"/>
      <c r="J63" s="142"/>
      <c r="K63" s="142"/>
      <c r="L63" s="142"/>
      <c r="M63" s="142"/>
      <c r="N63" s="142"/>
      <c r="O63" s="143"/>
      <c r="P63" s="452"/>
      <c r="Q63" s="452"/>
      <c r="R63" s="452"/>
      <c r="S63" s="452"/>
      <c r="T63" s="452"/>
      <c r="U63" s="452"/>
      <c r="V63" s="452"/>
      <c r="W63" s="452"/>
      <c r="X63" s="453"/>
      <c r="Y63" s="893" t="s">
        <v>13</v>
      </c>
      <c r="Z63" s="785"/>
      <c r="AA63" s="786"/>
      <c r="AB63" s="894" t="s">
        <v>14</v>
      </c>
      <c r="AC63" s="894"/>
      <c r="AD63" s="894"/>
      <c r="AE63" s="563"/>
      <c r="AF63" s="564"/>
      <c r="AG63" s="564"/>
      <c r="AH63" s="564"/>
      <c r="AI63" s="563"/>
      <c r="AJ63" s="564"/>
      <c r="AK63" s="564"/>
      <c r="AL63" s="564"/>
      <c r="AM63" s="563"/>
      <c r="AN63" s="564"/>
      <c r="AO63" s="564"/>
      <c r="AP63" s="564"/>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1" t="s">
        <v>415</v>
      </c>
      <c r="AR65" s="412"/>
      <c r="AS65" s="412"/>
      <c r="AT65" s="413"/>
      <c r="AU65" s="411" t="s">
        <v>593</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0"/>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0"/>
      <c r="AV67" s="405"/>
      <c r="AW67" s="405"/>
      <c r="AX67" s="406"/>
      <c r="AY67">
        <f>$AY$65</f>
        <v>0</v>
      </c>
    </row>
    <row r="68" spans="1:51" ht="23.25" hidden="1" customHeight="1" x14ac:dyDescent="0.15">
      <c r="A68" s="436" t="s">
        <v>581</v>
      </c>
      <c r="B68" s="437"/>
      <c r="C68" s="437"/>
      <c r="D68" s="437"/>
      <c r="E68" s="437"/>
      <c r="F68" s="438"/>
      <c r="G68" s="223" t="s">
        <v>582</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15">
      <c r="A69" s="439"/>
      <c r="B69" s="440"/>
      <c r="C69" s="440"/>
      <c r="D69" s="440"/>
      <c r="E69" s="440"/>
      <c r="F69" s="441"/>
      <c r="G69" s="394" t="s">
        <v>622</v>
      </c>
      <c r="H69" s="395"/>
      <c r="I69" s="395"/>
      <c r="J69" s="395"/>
      <c r="K69" s="395"/>
      <c r="L69" s="395"/>
      <c r="M69" s="395"/>
      <c r="N69" s="395"/>
      <c r="O69" s="395"/>
      <c r="P69" s="395"/>
      <c r="Q69" s="395"/>
      <c r="R69" s="395"/>
      <c r="S69" s="395"/>
      <c r="T69" s="395"/>
      <c r="U69" s="395"/>
      <c r="V69" s="395"/>
      <c r="W69" s="395"/>
      <c r="X69" s="395"/>
      <c r="Y69" s="419" t="s">
        <v>581</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2"/>
      <c r="B70" s="208"/>
      <c r="C70" s="208"/>
      <c r="D70" s="208"/>
      <c r="E70" s="208"/>
      <c r="F70" s="443"/>
      <c r="G70" s="396"/>
      <c r="H70" s="397"/>
      <c r="I70" s="397"/>
      <c r="J70" s="397"/>
      <c r="K70" s="397"/>
      <c r="L70" s="397"/>
      <c r="M70" s="397"/>
      <c r="N70" s="397"/>
      <c r="O70" s="397"/>
      <c r="P70" s="397"/>
      <c r="Q70" s="397"/>
      <c r="R70" s="397"/>
      <c r="S70" s="397"/>
      <c r="T70" s="397"/>
      <c r="U70" s="397"/>
      <c r="V70" s="397"/>
      <c r="W70" s="397"/>
      <c r="X70" s="397"/>
      <c r="Y70" s="385" t="s">
        <v>584</v>
      </c>
      <c r="Z70" s="399"/>
      <c r="AA70" s="400"/>
      <c r="AB70" s="425" t="s">
        <v>585</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customHeight="1" x14ac:dyDescent="0.15">
      <c r="A71" s="502" t="s">
        <v>236</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5" t="s">
        <v>416</v>
      </c>
      <c r="AF71" s="415"/>
      <c r="AG71" s="415"/>
      <c r="AH71" s="415"/>
      <c r="AI71" s="415" t="s">
        <v>568</v>
      </c>
      <c r="AJ71" s="415"/>
      <c r="AK71" s="415"/>
      <c r="AL71" s="415"/>
      <c r="AM71" s="415" t="s">
        <v>384</v>
      </c>
      <c r="AN71" s="415"/>
      <c r="AO71" s="415"/>
      <c r="AP71" s="415"/>
      <c r="AQ71" s="457" t="s">
        <v>174</v>
      </c>
      <c r="AR71" s="458"/>
      <c r="AS71" s="458"/>
      <c r="AT71" s="459"/>
      <c r="AU71" s="322" t="s">
        <v>128</v>
      </c>
      <c r="AV71" s="322"/>
      <c r="AW71" s="322"/>
      <c r="AX71" s="327"/>
      <c r="AY71">
        <f>COUNTA($G$73)</f>
        <v>1</v>
      </c>
    </row>
    <row r="72" spans="1:51" ht="18.75" customHeight="1" x14ac:dyDescent="0.15">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402"/>
      <c r="AC72" s="486"/>
      <c r="AD72" s="487"/>
      <c r="AE72" s="415"/>
      <c r="AF72" s="415"/>
      <c r="AG72" s="415"/>
      <c r="AH72" s="415"/>
      <c r="AI72" s="415"/>
      <c r="AJ72" s="415"/>
      <c r="AK72" s="415"/>
      <c r="AL72" s="415"/>
      <c r="AM72" s="415"/>
      <c r="AN72" s="415"/>
      <c r="AO72" s="415"/>
      <c r="AP72" s="415"/>
      <c r="AQ72" s="431"/>
      <c r="AR72" s="432"/>
      <c r="AS72" s="433" t="s">
        <v>175</v>
      </c>
      <c r="AT72" s="434"/>
      <c r="AU72" s="435"/>
      <c r="AV72" s="435"/>
      <c r="AW72" s="324" t="s">
        <v>166</v>
      </c>
      <c r="AX72" s="329"/>
      <c r="AY72">
        <f t="shared" ref="AY72:AY77" si="1">$AY$71</f>
        <v>1</v>
      </c>
    </row>
    <row r="73" spans="1:51" ht="23.25" customHeight="1" x14ac:dyDescent="0.15">
      <c r="A73" s="508"/>
      <c r="B73" s="506"/>
      <c r="C73" s="506"/>
      <c r="D73" s="506"/>
      <c r="E73" s="506"/>
      <c r="F73" s="507"/>
      <c r="G73" s="374" t="s">
        <v>667</v>
      </c>
      <c r="H73" s="375"/>
      <c r="I73" s="375"/>
      <c r="J73" s="375"/>
      <c r="K73" s="375"/>
      <c r="L73" s="375"/>
      <c r="M73" s="375"/>
      <c r="N73" s="375"/>
      <c r="O73" s="376"/>
      <c r="P73" s="139" t="s">
        <v>668</v>
      </c>
      <c r="Q73" s="139"/>
      <c r="R73" s="139"/>
      <c r="S73" s="139"/>
      <c r="T73" s="139"/>
      <c r="U73" s="139"/>
      <c r="V73" s="139"/>
      <c r="W73" s="139"/>
      <c r="X73" s="140"/>
      <c r="Y73" s="385" t="s">
        <v>12</v>
      </c>
      <c r="Z73" s="386"/>
      <c r="AA73" s="387"/>
      <c r="AB73" s="388" t="s">
        <v>671</v>
      </c>
      <c r="AC73" s="388"/>
      <c r="AD73" s="388"/>
      <c r="AE73" s="389" t="s">
        <v>671</v>
      </c>
      <c r="AF73" s="372"/>
      <c r="AG73" s="372"/>
      <c r="AH73" s="372"/>
      <c r="AI73" s="389" t="s">
        <v>671</v>
      </c>
      <c r="AJ73" s="372"/>
      <c r="AK73" s="372"/>
      <c r="AL73" s="372"/>
      <c r="AM73" s="389" t="s">
        <v>671</v>
      </c>
      <c r="AN73" s="372"/>
      <c r="AO73" s="372"/>
      <c r="AP73" s="372"/>
      <c r="AQ73" s="391" t="s">
        <v>671</v>
      </c>
      <c r="AR73" s="392"/>
      <c r="AS73" s="392"/>
      <c r="AT73" s="393"/>
      <c r="AU73" s="372" t="s">
        <v>671</v>
      </c>
      <c r="AV73" s="372"/>
      <c r="AW73" s="372"/>
      <c r="AX73" s="373"/>
      <c r="AY73">
        <f t="shared" si="1"/>
        <v>1</v>
      </c>
    </row>
    <row r="74" spans="1:51" ht="23.25" customHeight="1" x14ac:dyDescent="0.15">
      <c r="A74" s="509"/>
      <c r="B74" s="510"/>
      <c r="C74" s="510"/>
      <c r="D74" s="510"/>
      <c r="E74" s="510"/>
      <c r="F74" s="511"/>
      <c r="G74" s="377"/>
      <c r="H74" s="378"/>
      <c r="I74" s="378"/>
      <c r="J74" s="378"/>
      <c r="K74" s="378"/>
      <c r="L74" s="378"/>
      <c r="M74" s="378"/>
      <c r="N74" s="378"/>
      <c r="O74" s="379"/>
      <c r="P74" s="383"/>
      <c r="Q74" s="383"/>
      <c r="R74" s="383"/>
      <c r="S74" s="383"/>
      <c r="T74" s="383"/>
      <c r="U74" s="383"/>
      <c r="V74" s="383"/>
      <c r="W74" s="383"/>
      <c r="X74" s="384"/>
      <c r="Y74" s="222" t="s">
        <v>50</v>
      </c>
      <c r="Z74" s="223"/>
      <c r="AA74" s="252"/>
      <c r="AB74" s="447" t="s">
        <v>671</v>
      </c>
      <c r="AC74" s="447"/>
      <c r="AD74" s="447"/>
      <c r="AE74" s="389" t="s">
        <v>671</v>
      </c>
      <c r="AF74" s="372"/>
      <c r="AG74" s="372"/>
      <c r="AH74" s="372"/>
      <c r="AI74" s="389" t="s">
        <v>671</v>
      </c>
      <c r="AJ74" s="372"/>
      <c r="AK74" s="372"/>
      <c r="AL74" s="372"/>
      <c r="AM74" s="389" t="s">
        <v>671</v>
      </c>
      <c r="AN74" s="372"/>
      <c r="AO74" s="372"/>
      <c r="AP74" s="372"/>
      <c r="AQ74" s="391" t="s">
        <v>671</v>
      </c>
      <c r="AR74" s="392"/>
      <c r="AS74" s="392"/>
      <c r="AT74" s="393"/>
      <c r="AU74" s="372" t="s">
        <v>671</v>
      </c>
      <c r="AV74" s="372"/>
      <c r="AW74" s="372"/>
      <c r="AX74" s="373"/>
      <c r="AY74">
        <f t="shared" si="1"/>
        <v>1</v>
      </c>
    </row>
    <row r="75" spans="1:51" ht="23.25" customHeight="1" x14ac:dyDescent="0.15">
      <c r="A75" s="508"/>
      <c r="B75" s="506"/>
      <c r="C75" s="506"/>
      <c r="D75" s="506"/>
      <c r="E75" s="506"/>
      <c r="F75" s="507"/>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t="s">
        <v>671</v>
      </c>
      <c r="AF75" s="372"/>
      <c r="AG75" s="372"/>
      <c r="AH75" s="372"/>
      <c r="AI75" s="389" t="s">
        <v>671</v>
      </c>
      <c r="AJ75" s="372"/>
      <c r="AK75" s="372"/>
      <c r="AL75" s="372"/>
      <c r="AM75" s="389" t="s">
        <v>671</v>
      </c>
      <c r="AN75" s="372"/>
      <c r="AO75" s="372"/>
      <c r="AP75" s="372"/>
      <c r="AQ75" s="391" t="s">
        <v>671</v>
      </c>
      <c r="AR75" s="392"/>
      <c r="AS75" s="392"/>
      <c r="AT75" s="393"/>
      <c r="AU75" s="372" t="s">
        <v>671</v>
      </c>
      <c r="AV75" s="372"/>
      <c r="AW75" s="372"/>
      <c r="AX75" s="373"/>
      <c r="AY75">
        <f t="shared" si="1"/>
        <v>1</v>
      </c>
    </row>
    <row r="76" spans="1:51" ht="23.25" customHeight="1" x14ac:dyDescent="0.15">
      <c r="A76" s="460" t="s">
        <v>260</v>
      </c>
      <c r="B76" s="455"/>
      <c r="C76" s="455"/>
      <c r="D76" s="455"/>
      <c r="E76" s="455"/>
      <c r="F76" s="456"/>
      <c r="G76" s="496" t="s">
        <v>671</v>
      </c>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1</v>
      </c>
    </row>
    <row r="77" spans="1:51" ht="23.25" customHeight="1" x14ac:dyDescent="0.15">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1</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416</v>
      </c>
      <c r="AF83" s="415"/>
      <c r="AG83" s="415"/>
      <c r="AH83" s="415"/>
      <c r="AI83" s="415" t="s">
        <v>568</v>
      </c>
      <c r="AJ83" s="415"/>
      <c r="AK83" s="415"/>
      <c r="AL83" s="415"/>
      <c r="AM83" s="415" t="s">
        <v>384</v>
      </c>
      <c r="AN83" s="415"/>
      <c r="AO83" s="415"/>
      <c r="AP83" s="415"/>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6"/>
      <c r="AD84" s="487"/>
      <c r="AE84" s="415"/>
      <c r="AF84" s="415"/>
      <c r="AG84" s="415"/>
      <c r="AH84" s="415"/>
      <c r="AI84" s="415"/>
      <c r="AJ84" s="415"/>
      <c r="AK84" s="415"/>
      <c r="AL84" s="415"/>
      <c r="AM84" s="415"/>
      <c r="AN84" s="415"/>
      <c r="AO84" s="415"/>
      <c r="AP84" s="415"/>
      <c r="AQ84" s="495"/>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89" t="s">
        <v>57</v>
      </c>
      <c r="Z85" s="890"/>
      <c r="AA85" s="891"/>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2"/>
      <c r="H86" s="383"/>
      <c r="I86" s="383"/>
      <c r="J86" s="383"/>
      <c r="K86" s="383"/>
      <c r="L86" s="383"/>
      <c r="M86" s="383"/>
      <c r="N86" s="383"/>
      <c r="O86" s="384"/>
      <c r="P86" s="450"/>
      <c r="Q86" s="450"/>
      <c r="R86" s="450"/>
      <c r="S86" s="450"/>
      <c r="T86" s="450"/>
      <c r="U86" s="450"/>
      <c r="V86" s="450"/>
      <c r="W86" s="450"/>
      <c r="X86" s="451"/>
      <c r="Y86" s="893" t="s">
        <v>50</v>
      </c>
      <c r="Z86" s="785"/>
      <c r="AA86" s="786"/>
      <c r="AB86" s="447"/>
      <c r="AC86" s="447"/>
      <c r="AD86" s="447"/>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893" t="s">
        <v>13</v>
      </c>
      <c r="Z87" s="785"/>
      <c r="AA87" s="786"/>
      <c r="AB87" s="894" t="s">
        <v>14</v>
      </c>
      <c r="AC87" s="894"/>
      <c r="AD87" s="894"/>
      <c r="AE87" s="563"/>
      <c r="AF87" s="564"/>
      <c r="AG87" s="564"/>
      <c r="AH87" s="564"/>
      <c r="AI87" s="563"/>
      <c r="AJ87" s="564"/>
      <c r="AK87" s="564"/>
      <c r="AL87" s="564"/>
      <c r="AM87" s="563"/>
      <c r="AN87" s="564"/>
      <c r="AO87" s="564"/>
      <c r="AP87" s="564"/>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416</v>
      </c>
      <c r="AF88" s="415"/>
      <c r="AG88" s="415"/>
      <c r="AH88" s="415"/>
      <c r="AI88" s="415" t="s">
        <v>568</v>
      </c>
      <c r="AJ88" s="415"/>
      <c r="AK88" s="415"/>
      <c r="AL88" s="415"/>
      <c r="AM88" s="415" t="s">
        <v>384</v>
      </c>
      <c r="AN88" s="415"/>
      <c r="AO88" s="415"/>
      <c r="AP88" s="415"/>
      <c r="AQ88" s="490" t="s">
        <v>174</v>
      </c>
      <c r="AR88" s="491"/>
      <c r="AS88" s="491"/>
      <c r="AT88" s="492"/>
      <c r="AU88" s="493" t="s">
        <v>128</v>
      </c>
      <c r="AV88" s="493"/>
      <c r="AW88" s="493"/>
      <c r="AX88" s="494"/>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6"/>
      <c r="AD89" s="487"/>
      <c r="AE89" s="415"/>
      <c r="AF89" s="415"/>
      <c r="AG89" s="415"/>
      <c r="AH89" s="415"/>
      <c r="AI89" s="415"/>
      <c r="AJ89" s="415"/>
      <c r="AK89" s="415"/>
      <c r="AL89" s="415"/>
      <c r="AM89" s="415"/>
      <c r="AN89" s="415"/>
      <c r="AO89" s="415"/>
      <c r="AP89" s="415"/>
      <c r="AQ89" s="495"/>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89" t="s">
        <v>57</v>
      </c>
      <c r="Z90" s="890"/>
      <c r="AA90" s="891"/>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2"/>
      <c r="H91" s="383"/>
      <c r="I91" s="383"/>
      <c r="J91" s="383"/>
      <c r="K91" s="383"/>
      <c r="L91" s="383"/>
      <c r="M91" s="383"/>
      <c r="N91" s="383"/>
      <c r="O91" s="384"/>
      <c r="P91" s="450"/>
      <c r="Q91" s="450"/>
      <c r="R91" s="450"/>
      <c r="S91" s="450"/>
      <c r="T91" s="450"/>
      <c r="U91" s="450"/>
      <c r="V91" s="450"/>
      <c r="W91" s="450"/>
      <c r="X91" s="451"/>
      <c r="Y91" s="893" t="s">
        <v>50</v>
      </c>
      <c r="Z91" s="785"/>
      <c r="AA91" s="786"/>
      <c r="AB91" s="447"/>
      <c r="AC91" s="447"/>
      <c r="AD91" s="447"/>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893" t="s">
        <v>13</v>
      </c>
      <c r="Z92" s="785"/>
      <c r="AA92" s="786"/>
      <c r="AB92" s="894" t="s">
        <v>14</v>
      </c>
      <c r="AC92" s="894"/>
      <c r="AD92" s="894"/>
      <c r="AE92" s="563"/>
      <c r="AF92" s="564"/>
      <c r="AG92" s="564"/>
      <c r="AH92" s="564"/>
      <c r="AI92" s="563"/>
      <c r="AJ92" s="564"/>
      <c r="AK92" s="564"/>
      <c r="AL92" s="564"/>
      <c r="AM92" s="563"/>
      <c r="AN92" s="564"/>
      <c r="AO92" s="564"/>
      <c r="AP92" s="564"/>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416</v>
      </c>
      <c r="AF93" s="415"/>
      <c r="AG93" s="415"/>
      <c r="AH93" s="415"/>
      <c r="AI93" s="415" t="s">
        <v>568</v>
      </c>
      <c r="AJ93" s="415"/>
      <c r="AK93" s="415"/>
      <c r="AL93" s="415"/>
      <c r="AM93" s="415" t="s">
        <v>384</v>
      </c>
      <c r="AN93" s="415"/>
      <c r="AO93" s="415"/>
      <c r="AP93" s="415"/>
      <c r="AQ93" s="490" t="s">
        <v>174</v>
      </c>
      <c r="AR93" s="491"/>
      <c r="AS93" s="491"/>
      <c r="AT93" s="492"/>
      <c r="AU93" s="493" t="s">
        <v>128</v>
      </c>
      <c r="AV93" s="493"/>
      <c r="AW93" s="493"/>
      <c r="AX93" s="494"/>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6"/>
      <c r="AD94" s="487"/>
      <c r="AE94" s="415"/>
      <c r="AF94" s="415"/>
      <c r="AG94" s="415"/>
      <c r="AH94" s="415"/>
      <c r="AI94" s="415"/>
      <c r="AJ94" s="415"/>
      <c r="AK94" s="415"/>
      <c r="AL94" s="415"/>
      <c r="AM94" s="415"/>
      <c r="AN94" s="415"/>
      <c r="AO94" s="415"/>
      <c r="AP94" s="415"/>
      <c r="AQ94" s="495"/>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89" t="s">
        <v>57</v>
      </c>
      <c r="Z95" s="890"/>
      <c r="AA95" s="891"/>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2"/>
      <c r="H96" s="383"/>
      <c r="I96" s="383"/>
      <c r="J96" s="383"/>
      <c r="K96" s="383"/>
      <c r="L96" s="383"/>
      <c r="M96" s="383"/>
      <c r="N96" s="383"/>
      <c r="O96" s="384"/>
      <c r="P96" s="450"/>
      <c r="Q96" s="450"/>
      <c r="R96" s="450"/>
      <c r="S96" s="450"/>
      <c r="T96" s="450"/>
      <c r="U96" s="450"/>
      <c r="V96" s="450"/>
      <c r="W96" s="450"/>
      <c r="X96" s="451"/>
      <c r="Y96" s="893" t="s">
        <v>50</v>
      </c>
      <c r="Z96" s="785"/>
      <c r="AA96" s="786"/>
      <c r="AB96" s="447"/>
      <c r="AC96" s="447"/>
      <c r="AD96" s="447"/>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2"/>
      <c r="C97" s="883"/>
      <c r="D97" s="883"/>
      <c r="E97" s="883"/>
      <c r="F97" s="884"/>
      <c r="G97" s="141"/>
      <c r="H97" s="142"/>
      <c r="I97" s="142"/>
      <c r="J97" s="142"/>
      <c r="K97" s="142"/>
      <c r="L97" s="142"/>
      <c r="M97" s="142"/>
      <c r="N97" s="142"/>
      <c r="O97" s="143"/>
      <c r="P97" s="452"/>
      <c r="Q97" s="452"/>
      <c r="R97" s="452"/>
      <c r="S97" s="452"/>
      <c r="T97" s="452"/>
      <c r="U97" s="452"/>
      <c r="V97" s="452"/>
      <c r="W97" s="452"/>
      <c r="X97" s="453"/>
      <c r="Y97" s="893" t="s">
        <v>13</v>
      </c>
      <c r="Z97" s="785"/>
      <c r="AA97" s="786"/>
      <c r="AB97" s="894" t="s">
        <v>14</v>
      </c>
      <c r="AC97" s="894"/>
      <c r="AD97" s="894"/>
      <c r="AE97" s="563"/>
      <c r="AF97" s="564"/>
      <c r="AG97" s="564"/>
      <c r="AH97" s="564"/>
      <c r="AI97" s="563"/>
      <c r="AJ97" s="564"/>
      <c r="AK97" s="564"/>
      <c r="AL97" s="564"/>
      <c r="AM97" s="563"/>
      <c r="AN97" s="564"/>
      <c r="AO97" s="564"/>
      <c r="AP97" s="564"/>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1" t="s">
        <v>415</v>
      </c>
      <c r="AR99" s="412"/>
      <c r="AS99" s="412"/>
      <c r="AT99" s="413"/>
      <c r="AU99" s="411" t="s">
        <v>593</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15">
      <c r="A102" s="460" t="s">
        <v>581</v>
      </c>
      <c r="B102" s="341"/>
      <c r="C102" s="341"/>
      <c r="D102" s="341"/>
      <c r="E102" s="341"/>
      <c r="F102" s="461"/>
      <c r="G102" s="223" t="s">
        <v>582</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15">
      <c r="A103" s="462"/>
      <c r="B103" s="322"/>
      <c r="C103" s="322"/>
      <c r="D103" s="322"/>
      <c r="E103" s="322"/>
      <c r="F103" s="463"/>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4"/>
      <c r="B104" s="324"/>
      <c r="C104" s="324"/>
      <c r="D104" s="324"/>
      <c r="E104" s="324"/>
      <c r="F104" s="465"/>
      <c r="G104" s="396"/>
      <c r="H104" s="397"/>
      <c r="I104" s="397"/>
      <c r="J104" s="397"/>
      <c r="K104" s="397"/>
      <c r="L104" s="397"/>
      <c r="M104" s="397"/>
      <c r="N104" s="397"/>
      <c r="O104" s="397"/>
      <c r="P104" s="397"/>
      <c r="Q104" s="397"/>
      <c r="R104" s="397"/>
      <c r="S104" s="397"/>
      <c r="T104" s="397"/>
      <c r="U104" s="397"/>
      <c r="V104" s="397"/>
      <c r="W104" s="397"/>
      <c r="X104" s="397"/>
      <c r="Y104" s="385"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2" t="s">
        <v>236</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5" t="s">
        <v>416</v>
      </c>
      <c r="AF105" s="415"/>
      <c r="AG105" s="415"/>
      <c r="AH105" s="415"/>
      <c r="AI105" s="415" t="s">
        <v>568</v>
      </c>
      <c r="AJ105" s="415"/>
      <c r="AK105" s="415"/>
      <c r="AL105" s="415"/>
      <c r="AM105" s="415" t="s">
        <v>384</v>
      </c>
      <c r="AN105" s="415"/>
      <c r="AO105" s="415"/>
      <c r="AP105" s="415"/>
      <c r="AQ105" s="457" t="s">
        <v>174</v>
      </c>
      <c r="AR105" s="458"/>
      <c r="AS105" s="458"/>
      <c r="AT105" s="459"/>
      <c r="AU105" s="322" t="s">
        <v>128</v>
      </c>
      <c r="AV105" s="322"/>
      <c r="AW105" s="322"/>
      <c r="AX105" s="327"/>
      <c r="AY105">
        <f>COUNTA($G$107)</f>
        <v>0</v>
      </c>
    </row>
    <row r="106" spans="1:60" ht="18.75" hidden="1" customHeight="1" x14ac:dyDescent="0.15">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402"/>
      <c r="AC106" s="486"/>
      <c r="AD106" s="487"/>
      <c r="AE106" s="415"/>
      <c r="AF106" s="415"/>
      <c r="AG106" s="415"/>
      <c r="AH106" s="415"/>
      <c r="AI106" s="415"/>
      <c r="AJ106" s="415"/>
      <c r="AK106" s="415"/>
      <c r="AL106" s="415"/>
      <c r="AM106" s="415"/>
      <c r="AN106" s="415"/>
      <c r="AO106" s="415"/>
      <c r="AP106" s="415"/>
      <c r="AQ106" s="431"/>
      <c r="AR106" s="432"/>
      <c r="AS106" s="433" t="s">
        <v>175</v>
      </c>
      <c r="AT106" s="434"/>
      <c r="AU106" s="435"/>
      <c r="AV106" s="435"/>
      <c r="AW106" s="324" t="s">
        <v>166</v>
      </c>
      <c r="AX106" s="329"/>
      <c r="AY106">
        <f t="shared" ref="AY106:AY111" si="3">$AY$105</f>
        <v>0</v>
      </c>
    </row>
    <row r="107" spans="1:60" ht="23.25" hidden="1" customHeight="1" x14ac:dyDescent="0.15">
      <c r="A107" s="508"/>
      <c r="B107" s="506"/>
      <c r="C107" s="506"/>
      <c r="D107" s="506"/>
      <c r="E107" s="506"/>
      <c r="F107" s="507"/>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09"/>
      <c r="B108" s="510"/>
      <c r="C108" s="510"/>
      <c r="D108" s="510"/>
      <c r="E108" s="510"/>
      <c r="F108" s="511"/>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7"/>
      <c r="AC108" s="447"/>
      <c r="AD108" s="447"/>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8"/>
      <c r="B109" s="506"/>
      <c r="C109" s="506"/>
      <c r="D109" s="506"/>
      <c r="E109" s="506"/>
      <c r="F109" s="507"/>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0" t="s">
        <v>260</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15">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416</v>
      </c>
      <c r="AF117" s="415"/>
      <c r="AG117" s="415"/>
      <c r="AH117" s="415"/>
      <c r="AI117" s="415" t="s">
        <v>568</v>
      </c>
      <c r="AJ117" s="415"/>
      <c r="AK117" s="415"/>
      <c r="AL117" s="415"/>
      <c r="AM117" s="415" t="s">
        <v>384</v>
      </c>
      <c r="AN117" s="415"/>
      <c r="AO117" s="415"/>
      <c r="AP117" s="415"/>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6"/>
      <c r="AD118" s="487"/>
      <c r="AE118" s="415"/>
      <c r="AF118" s="415"/>
      <c r="AG118" s="415"/>
      <c r="AH118" s="415"/>
      <c r="AI118" s="415"/>
      <c r="AJ118" s="415"/>
      <c r="AK118" s="415"/>
      <c r="AL118" s="415"/>
      <c r="AM118" s="415"/>
      <c r="AN118" s="415"/>
      <c r="AO118" s="415"/>
      <c r="AP118" s="415"/>
      <c r="AQ118" s="495"/>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89" t="s">
        <v>57</v>
      </c>
      <c r="Z119" s="890"/>
      <c r="AA119" s="891"/>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2"/>
      <c r="H120" s="383"/>
      <c r="I120" s="383"/>
      <c r="J120" s="383"/>
      <c r="K120" s="383"/>
      <c r="L120" s="383"/>
      <c r="M120" s="383"/>
      <c r="N120" s="383"/>
      <c r="O120" s="384"/>
      <c r="P120" s="450"/>
      <c r="Q120" s="450"/>
      <c r="R120" s="450"/>
      <c r="S120" s="450"/>
      <c r="T120" s="450"/>
      <c r="U120" s="450"/>
      <c r="V120" s="450"/>
      <c r="W120" s="450"/>
      <c r="X120" s="451"/>
      <c r="Y120" s="893" t="s">
        <v>50</v>
      </c>
      <c r="Z120" s="785"/>
      <c r="AA120" s="786"/>
      <c r="AB120" s="447"/>
      <c r="AC120" s="447"/>
      <c r="AD120" s="447"/>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893" t="s">
        <v>13</v>
      </c>
      <c r="Z121" s="785"/>
      <c r="AA121" s="786"/>
      <c r="AB121" s="894" t="s">
        <v>14</v>
      </c>
      <c r="AC121" s="894"/>
      <c r="AD121" s="894"/>
      <c r="AE121" s="563"/>
      <c r="AF121" s="564"/>
      <c r="AG121" s="564"/>
      <c r="AH121" s="564"/>
      <c r="AI121" s="563"/>
      <c r="AJ121" s="564"/>
      <c r="AK121" s="564"/>
      <c r="AL121" s="564"/>
      <c r="AM121" s="563"/>
      <c r="AN121" s="564"/>
      <c r="AO121" s="564"/>
      <c r="AP121" s="564"/>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416</v>
      </c>
      <c r="AF122" s="415"/>
      <c r="AG122" s="415"/>
      <c r="AH122" s="415"/>
      <c r="AI122" s="415" t="s">
        <v>568</v>
      </c>
      <c r="AJ122" s="415"/>
      <c r="AK122" s="415"/>
      <c r="AL122" s="415"/>
      <c r="AM122" s="415" t="s">
        <v>384</v>
      </c>
      <c r="AN122" s="415"/>
      <c r="AO122" s="415"/>
      <c r="AP122" s="415"/>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6"/>
      <c r="AD123" s="487"/>
      <c r="AE123" s="415"/>
      <c r="AF123" s="415"/>
      <c r="AG123" s="415"/>
      <c r="AH123" s="415"/>
      <c r="AI123" s="415"/>
      <c r="AJ123" s="415"/>
      <c r="AK123" s="415"/>
      <c r="AL123" s="415"/>
      <c r="AM123" s="415"/>
      <c r="AN123" s="415"/>
      <c r="AO123" s="415"/>
      <c r="AP123" s="415"/>
      <c r="AQ123" s="495"/>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89" t="s">
        <v>57</v>
      </c>
      <c r="Z124" s="890"/>
      <c r="AA124" s="891"/>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2"/>
      <c r="H125" s="383"/>
      <c r="I125" s="383"/>
      <c r="J125" s="383"/>
      <c r="K125" s="383"/>
      <c r="L125" s="383"/>
      <c r="M125" s="383"/>
      <c r="N125" s="383"/>
      <c r="O125" s="384"/>
      <c r="P125" s="450"/>
      <c r="Q125" s="450"/>
      <c r="R125" s="450"/>
      <c r="S125" s="450"/>
      <c r="T125" s="450"/>
      <c r="U125" s="450"/>
      <c r="V125" s="450"/>
      <c r="W125" s="450"/>
      <c r="X125" s="451"/>
      <c r="Y125" s="893" t="s">
        <v>50</v>
      </c>
      <c r="Z125" s="785"/>
      <c r="AA125" s="786"/>
      <c r="AB125" s="447"/>
      <c r="AC125" s="447"/>
      <c r="AD125" s="447"/>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893" t="s">
        <v>13</v>
      </c>
      <c r="Z126" s="785"/>
      <c r="AA126" s="786"/>
      <c r="AB126" s="894" t="s">
        <v>14</v>
      </c>
      <c r="AC126" s="894"/>
      <c r="AD126" s="894"/>
      <c r="AE126" s="563"/>
      <c r="AF126" s="564"/>
      <c r="AG126" s="564"/>
      <c r="AH126" s="564"/>
      <c r="AI126" s="563"/>
      <c r="AJ126" s="564"/>
      <c r="AK126" s="564"/>
      <c r="AL126" s="564"/>
      <c r="AM126" s="563"/>
      <c r="AN126" s="564"/>
      <c r="AO126" s="564"/>
      <c r="AP126" s="564"/>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416</v>
      </c>
      <c r="AF127" s="415"/>
      <c r="AG127" s="415"/>
      <c r="AH127" s="415"/>
      <c r="AI127" s="415" t="s">
        <v>568</v>
      </c>
      <c r="AJ127" s="415"/>
      <c r="AK127" s="415"/>
      <c r="AL127" s="415"/>
      <c r="AM127" s="415" t="s">
        <v>384</v>
      </c>
      <c r="AN127" s="415"/>
      <c r="AO127" s="415"/>
      <c r="AP127" s="415"/>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6"/>
      <c r="AD128" s="487"/>
      <c r="AE128" s="415"/>
      <c r="AF128" s="415"/>
      <c r="AG128" s="415"/>
      <c r="AH128" s="415"/>
      <c r="AI128" s="415"/>
      <c r="AJ128" s="415"/>
      <c r="AK128" s="415"/>
      <c r="AL128" s="415"/>
      <c r="AM128" s="415"/>
      <c r="AN128" s="415"/>
      <c r="AO128" s="415"/>
      <c r="AP128" s="415"/>
      <c r="AQ128" s="495"/>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89" t="s">
        <v>57</v>
      </c>
      <c r="Z129" s="890"/>
      <c r="AA129" s="891"/>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2"/>
      <c r="H130" s="383"/>
      <c r="I130" s="383"/>
      <c r="J130" s="383"/>
      <c r="K130" s="383"/>
      <c r="L130" s="383"/>
      <c r="M130" s="383"/>
      <c r="N130" s="383"/>
      <c r="O130" s="384"/>
      <c r="P130" s="450"/>
      <c r="Q130" s="450"/>
      <c r="R130" s="450"/>
      <c r="S130" s="450"/>
      <c r="T130" s="450"/>
      <c r="U130" s="450"/>
      <c r="V130" s="450"/>
      <c r="W130" s="450"/>
      <c r="X130" s="451"/>
      <c r="Y130" s="893" t="s">
        <v>50</v>
      </c>
      <c r="Z130" s="785"/>
      <c r="AA130" s="786"/>
      <c r="AB130" s="447"/>
      <c r="AC130" s="447"/>
      <c r="AD130" s="447"/>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2"/>
      <c r="Q131" s="452"/>
      <c r="R131" s="452"/>
      <c r="S131" s="452"/>
      <c r="T131" s="452"/>
      <c r="U131" s="452"/>
      <c r="V131" s="452"/>
      <c r="W131" s="452"/>
      <c r="X131" s="453"/>
      <c r="Y131" s="893" t="s">
        <v>13</v>
      </c>
      <c r="Z131" s="785"/>
      <c r="AA131" s="786"/>
      <c r="AB131" s="894" t="s">
        <v>14</v>
      </c>
      <c r="AC131" s="894"/>
      <c r="AD131" s="894"/>
      <c r="AE131" s="563"/>
      <c r="AF131" s="564"/>
      <c r="AG131" s="564"/>
      <c r="AH131" s="564"/>
      <c r="AI131" s="563"/>
      <c r="AJ131" s="564"/>
      <c r="AK131" s="564"/>
      <c r="AL131" s="564"/>
      <c r="AM131" s="563"/>
      <c r="AN131" s="564"/>
      <c r="AO131" s="564"/>
      <c r="AP131" s="564"/>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1" t="s">
        <v>415</v>
      </c>
      <c r="AR133" s="412"/>
      <c r="AS133" s="412"/>
      <c r="AT133" s="413"/>
      <c r="AU133" s="411" t="s">
        <v>593</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15">
      <c r="A136" s="460" t="s">
        <v>581</v>
      </c>
      <c r="B136" s="341"/>
      <c r="C136" s="341"/>
      <c r="D136" s="341"/>
      <c r="E136" s="341"/>
      <c r="F136" s="461"/>
      <c r="G136" s="223" t="s">
        <v>582</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15">
      <c r="A137" s="462"/>
      <c r="B137" s="322"/>
      <c r="C137" s="322"/>
      <c r="D137" s="322"/>
      <c r="E137" s="322"/>
      <c r="F137" s="463"/>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4"/>
      <c r="B138" s="324"/>
      <c r="C138" s="324"/>
      <c r="D138" s="324"/>
      <c r="E138" s="324"/>
      <c r="F138" s="465"/>
      <c r="G138" s="396"/>
      <c r="H138" s="397"/>
      <c r="I138" s="397"/>
      <c r="J138" s="397"/>
      <c r="K138" s="397"/>
      <c r="L138" s="397"/>
      <c r="M138" s="397"/>
      <c r="N138" s="397"/>
      <c r="O138" s="397"/>
      <c r="P138" s="397"/>
      <c r="Q138" s="397"/>
      <c r="R138" s="397"/>
      <c r="S138" s="397"/>
      <c r="T138" s="397"/>
      <c r="U138" s="397"/>
      <c r="V138" s="397"/>
      <c r="W138" s="397"/>
      <c r="X138" s="397"/>
      <c r="Y138" s="385"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2" t="s">
        <v>236</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5" t="s">
        <v>416</v>
      </c>
      <c r="AF139" s="415"/>
      <c r="AG139" s="415"/>
      <c r="AH139" s="415"/>
      <c r="AI139" s="415" t="s">
        <v>568</v>
      </c>
      <c r="AJ139" s="415"/>
      <c r="AK139" s="415"/>
      <c r="AL139" s="415"/>
      <c r="AM139" s="415" t="s">
        <v>384</v>
      </c>
      <c r="AN139" s="415"/>
      <c r="AO139" s="415"/>
      <c r="AP139" s="415"/>
      <c r="AQ139" s="457" t="s">
        <v>174</v>
      </c>
      <c r="AR139" s="458"/>
      <c r="AS139" s="458"/>
      <c r="AT139" s="459"/>
      <c r="AU139" s="322" t="s">
        <v>128</v>
      </c>
      <c r="AV139" s="322"/>
      <c r="AW139" s="322"/>
      <c r="AX139" s="327"/>
      <c r="AY139">
        <f>COUNTA($G$141)</f>
        <v>0</v>
      </c>
    </row>
    <row r="140" spans="1:60" ht="18.75" hidden="1" customHeight="1" x14ac:dyDescent="0.15">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402"/>
      <c r="AC140" s="486"/>
      <c r="AD140" s="487"/>
      <c r="AE140" s="415"/>
      <c r="AF140" s="415"/>
      <c r="AG140" s="415"/>
      <c r="AH140" s="415"/>
      <c r="AI140" s="415"/>
      <c r="AJ140" s="415"/>
      <c r="AK140" s="415"/>
      <c r="AL140" s="415"/>
      <c r="AM140" s="415"/>
      <c r="AN140" s="415"/>
      <c r="AO140" s="415"/>
      <c r="AP140" s="415"/>
      <c r="AQ140" s="431"/>
      <c r="AR140" s="432"/>
      <c r="AS140" s="433" t="s">
        <v>175</v>
      </c>
      <c r="AT140" s="434"/>
      <c r="AU140" s="435"/>
      <c r="AV140" s="435"/>
      <c r="AW140" s="324" t="s">
        <v>166</v>
      </c>
      <c r="AX140" s="329"/>
      <c r="AY140">
        <f t="shared" ref="AY140:AY145" si="5">$AY$139</f>
        <v>0</v>
      </c>
    </row>
    <row r="141" spans="1:60" ht="23.25" hidden="1" customHeight="1" x14ac:dyDescent="0.15">
      <c r="A141" s="508"/>
      <c r="B141" s="506"/>
      <c r="C141" s="506"/>
      <c r="D141" s="506"/>
      <c r="E141" s="506"/>
      <c r="F141" s="507"/>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09"/>
      <c r="B142" s="510"/>
      <c r="C142" s="510"/>
      <c r="D142" s="510"/>
      <c r="E142" s="510"/>
      <c r="F142" s="511"/>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7"/>
      <c r="AC142" s="447"/>
      <c r="AD142" s="447"/>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8"/>
      <c r="B143" s="506"/>
      <c r="C143" s="506"/>
      <c r="D143" s="506"/>
      <c r="E143" s="506"/>
      <c r="F143" s="507"/>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0" t="s">
        <v>260</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15">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416</v>
      </c>
      <c r="AF151" s="415"/>
      <c r="AG151" s="415"/>
      <c r="AH151" s="415"/>
      <c r="AI151" s="415" t="s">
        <v>568</v>
      </c>
      <c r="AJ151" s="415"/>
      <c r="AK151" s="415"/>
      <c r="AL151" s="415"/>
      <c r="AM151" s="415" t="s">
        <v>384</v>
      </c>
      <c r="AN151" s="415"/>
      <c r="AO151" s="415"/>
      <c r="AP151" s="415"/>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6"/>
      <c r="AD152" s="487"/>
      <c r="AE152" s="415"/>
      <c r="AF152" s="415"/>
      <c r="AG152" s="415"/>
      <c r="AH152" s="415"/>
      <c r="AI152" s="415"/>
      <c r="AJ152" s="415"/>
      <c r="AK152" s="415"/>
      <c r="AL152" s="415"/>
      <c r="AM152" s="415"/>
      <c r="AN152" s="415"/>
      <c r="AO152" s="415"/>
      <c r="AP152" s="415"/>
      <c r="AQ152" s="495"/>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89" t="s">
        <v>57</v>
      </c>
      <c r="Z153" s="890"/>
      <c r="AA153" s="891"/>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2"/>
      <c r="H154" s="383"/>
      <c r="I154" s="383"/>
      <c r="J154" s="383"/>
      <c r="K154" s="383"/>
      <c r="L154" s="383"/>
      <c r="M154" s="383"/>
      <c r="N154" s="383"/>
      <c r="O154" s="384"/>
      <c r="P154" s="450"/>
      <c r="Q154" s="450"/>
      <c r="R154" s="450"/>
      <c r="S154" s="450"/>
      <c r="T154" s="450"/>
      <c r="U154" s="450"/>
      <c r="V154" s="450"/>
      <c r="W154" s="450"/>
      <c r="X154" s="451"/>
      <c r="Y154" s="893" t="s">
        <v>50</v>
      </c>
      <c r="Z154" s="785"/>
      <c r="AA154" s="786"/>
      <c r="AB154" s="447"/>
      <c r="AC154" s="447"/>
      <c r="AD154" s="447"/>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893" t="s">
        <v>13</v>
      </c>
      <c r="Z155" s="785"/>
      <c r="AA155" s="786"/>
      <c r="AB155" s="894" t="s">
        <v>14</v>
      </c>
      <c r="AC155" s="894"/>
      <c r="AD155" s="894"/>
      <c r="AE155" s="563"/>
      <c r="AF155" s="564"/>
      <c r="AG155" s="564"/>
      <c r="AH155" s="564"/>
      <c r="AI155" s="563"/>
      <c r="AJ155" s="564"/>
      <c r="AK155" s="564"/>
      <c r="AL155" s="564"/>
      <c r="AM155" s="563"/>
      <c r="AN155" s="564"/>
      <c r="AO155" s="564"/>
      <c r="AP155" s="564"/>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416</v>
      </c>
      <c r="AF156" s="415"/>
      <c r="AG156" s="415"/>
      <c r="AH156" s="415"/>
      <c r="AI156" s="415" t="s">
        <v>568</v>
      </c>
      <c r="AJ156" s="415"/>
      <c r="AK156" s="415"/>
      <c r="AL156" s="415"/>
      <c r="AM156" s="415" t="s">
        <v>384</v>
      </c>
      <c r="AN156" s="415"/>
      <c r="AO156" s="415"/>
      <c r="AP156" s="415"/>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6"/>
      <c r="AD157" s="487"/>
      <c r="AE157" s="415"/>
      <c r="AF157" s="415"/>
      <c r="AG157" s="415"/>
      <c r="AH157" s="415"/>
      <c r="AI157" s="415"/>
      <c r="AJ157" s="415"/>
      <c r="AK157" s="415"/>
      <c r="AL157" s="415"/>
      <c r="AM157" s="415"/>
      <c r="AN157" s="415"/>
      <c r="AO157" s="415"/>
      <c r="AP157" s="415"/>
      <c r="AQ157" s="495"/>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89" t="s">
        <v>57</v>
      </c>
      <c r="Z158" s="890"/>
      <c r="AA158" s="891"/>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2"/>
      <c r="H159" s="383"/>
      <c r="I159" s="383"/>
      <c r="J159" s="383"/>
      <c r="K159" s="383"/>
      <c r="L159" s="383"/>
      <c r="M159" s="383"/>
      <c r="N159" s="383"/>
      <c r="O159" s="384"/>
      <c r="P159" s="450"/>
      <c r="Q159" s="450"/>
      <c r="R159" s="450"/>
      <c r="S159" s="450"/>
      <c r="T159" s="450"/>
      <c r="U159" s="450"/>
      <c r="V159" s="450"/>
      <c r="W159" s="450"/>
      <c r="X159" s="451"/>
      <c r="Y159" s="893" t="s">
        <v>50</v>
      </c>
      <c r="Z159" s="785"/>
      <c r="AA159" s="786"/>
      <c r="AB159" s="447"/>
      <c r="AC159" s="447"/>
      <c r="AD159" s="447"/>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893" t="s">
        <v>13</v>
      </c>
      <c r="Z160" s="785"/>
      <c r="AA160" s="786"/>
      <c r="AB160" s="894" t="s">
        <v>14</v>
      </c>
      <c r="AC160" s="894"/>
      <c r="AD160" s="894"/>
      <c r="AE160" s="563"/>
      <c r="AF160" s="564"/>
      <c r="AG160" s="564"/>
      <c r="AH160" s="564"/>
      <c r="AI160" s="563"/>
      <c r="AJ160" s="564"/>
      <c r="AK160" s="564"/>
      <c r="AL160" s="564"/>
      <c r="AM160" s="563"/>
      <c r="AN160" s="564"/>
      <c r="AO160" s="564"/>
      <c r="AP160" s="564"/>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416</v>
      </c>
      <c r="AF161" s="415"/>
      <c r="AG161" s="415"/>
      <c r="AH161" s="415"/>
      <c r="AI161" s="415" t="s">
        <v>568</v>
      </c>
      <c r="AJ161" s="415"/>
      <c r="AK161" s="415"/>
      <c r="AL161" s="415"/>
      <c r="AM161" s="415" t="s">
        <v>384</v>
      </c>
      <c r="AN161" s="415"/>
      <c r="AO161" s="415"/>
      <c r="AP161" s="415"/>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6"/>
      <c r="AD162" s="487"/>
      <c r="AE162" s="415"/>
      <c r="AF162" s="415"/>
      <c r="AG162" s="415"/>
      <c r="AH162" s="415"/>
      <c r="AI162" s="415"/>
      <c r="AJ162" s="415"/>
      <c r="AK162" s="415"/>
      <c r="AL162" s="415"/>
      <c r="AM162" s="415"/>
      <c r="AN162" s="415"/>
      <c r="AO162" s="415"/>
      <c r="AP162" s="415"/>
      <c r="AQ162" s="495"/>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89" t="s">
        <v>57</v>
      </c>
      <c r="Z163" s="890"/>
      <c r="AA163" s="891"/>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2"/>
      <c r="H164" s="383"/>
      <c r="I164" s="383"/>
      <c r="J164" s="383"/>
      <c r="K164" s="383"/>
      <c r="L164" s="383"/>
      <c r="M164" s="383"/>
      <c r="N164" s="383"/>
      <c r="O164" s="384"/>
      <c r="P164" s="450"/>
      <c r="Q164" s="450"/>
      <c r="R164" s="450"/>
      <c r="S164" s="450"/>
      <c r="T164" s="450"/>
      <c r="U164" s="450"/>
      <c r="V164" s="450"/>
      <c r="W164" s="450"/>
      <c r="X164" s="451"/>
      <c r="Y164" s="893" t="s">
        <v>50</v>
      </c>
      <c r="Z164" s="785"/>
      <c r="AA164" s="786"/>
      <c r="AB164" s="447"/>
      <c r="AC164" s="447"/>
      <c r="AD164" s="447"/>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1" t="s">
        <v>415</v>
      </c>
      <c r="AR167" s="412"/>
      <c r="AS167" s="412"/>
      <c r="AT167" s="413"/>
      <c r="AU167" s="411" t="s">
        <v>593</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15">
      <c r="A170" s="460" t="s">
        <v>581</v>
      </c>
      <c r="B170" s="341"/>
      <c r="C170" s="341"/>
      <c r="D170" s="341"/>
      <c r="E170" s="341"/>
      <c r="F170" s="461"/>
      <c r="G170" s="223" t="s">
        <v>582</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15">
      <c r="A171" s="462"/>
      <c r="B171" s="322"/>
      <c r="C171" s="322"/>
      <c r="D171" s="322"/>
      <c r="E171" s="322"/>
      <c r="F171" s="463"/>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4"/>
      <c r="B172" s="324"/>
      <c r="C172" s="324"/>
      <c r="D172" s="324"/>
      <c r="E172" s="324"/>
      <c r="F172" s="465"/>
      <c r="G172" s="396"/>
      <c r="H172" s="397"/>
      <c r="I172" s="397"/>
      <c r="J172" s="397"/>
      <c r="K172" s="397"/>
      <c r="L172" s="397"/>
      <c r="M172" s="397"/>
      <c r="N172" s="397"/>
      <c r="O172" s="397"/>
      <c r="P172" s="397"/>
      <c r="Q172" s="397"/>
      <c r="R172" s="397"/>
      <c r="S172" s="397"/>
      <c r="T172" s="397"/>
      <c r="U172" s="397"/>
      <c r="V172" s="397"/>
      <c r="W172" s="397"/>
      <c r="X172" s="397"/>
      <c r="Y172" s="385"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2" t="s">
        <v>236</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5" t="s">
        <v>416</v>
      </c>
      <c r="AF173" s="415"/>
      <c r="AG173" s="415"/>
      <c r="AH173" s="415"/>
      <c r="AI173" s="415" t="s">
        <v>568</v>
      </c>
      <c r="AJ173" s="415"/>
      <c r="AK173" s="415"/>
      <c r="AL173" s="415"/>
      <c r="AM173" s="415" t="s">
        <v>384</v>
      </c>
      <c r="AN173" s="415"/>
      <c r="AO173" s="415"/>
      <c r="AP173" s="415"/>
      <c r="AQ173" s="457" t="s">
        <v>174</v>
      </c>
      <c r="AR173" s="458"/>
      <c r="AS173" s="458"/>
      <c r="AT173" s="459"/>
      <c r="AU173" s="322" t="s">
        <v>128</v>
      </c>
      <c r="AV173" s="322"/>
      <c r="AW173" s="322"/>
      <c r="AX173" s="327"/>
      <c r="AY173">
        <f>COUNTA($G$175)</f>
        <v>0</v>
      </c>
    </row>
    <row r="174" spans="1:60" ht="18.75" hidden="1" customHeight="1" x14ac:dyDescent="0.15">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402"/>
      <c r="AC174" s="486"/>
      <c r="AD174" s="487"/>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x14ac:dyDescent="0.15">
      <c r="A175" s="508"/>
      <c r="B175" s="506"/>
      <c r="C175" s="506"/>
      <c r="D175" s="506"/>
      <c r="E175" s="506"/>
      <c r="F175" s="507"/>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09"/>
      <c r="B176" s="510"/>
      <c r="C176" s="510"/>
      <c r="D176" s="510"/>
      <c r="E176" s="510"/>
      <c r="F176" s="511"/>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7"/>
      <c r="AC176" s="447"/>
      <c r="AD176" s="447"/>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8"/>
      <c r="B177" s="506"/>
      <c r="C177" s="506"/>
      <c r="D177" s="506"/>
      <c r="E177" s="506"/>
      <c r="F177" s="507"/>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0" t="s">
        <v>260</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416</v>
      </c>
      <c r="AF185" s="415"/>
      <c r="AG185" s="415"/>
      <c r="AH185" s="415"/>
      <c r="AI185" s="415" t="s">
        <v>568</v>
      </c>
      <c r="AJ185" s="415"/>
      <c r="AK185" s="415"/>
      <c r="AL185" s="415"/>
      <c r="AM185" s="415" t="s">
        <v>384</v>
      </c>
      <c r="AN185" s="415"/>
      <c r="AO185" s="415"/>
      <c r="AP185" s="415"/>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6"/>
      <c r="AD186" s="487"/>
      <c r="AE186" s="415"/>
      <c r="AF186" s="415"/>
      <c r="AG186" s="415"/>
      <c r="AH186" s="415"/>
      <c r="AI186" s="415"/>
      <c r="AJ186" s="415"/>
      <c r="AK186" s="415"/>
      <c r="AL186" s="415"/>
      <c r="AM186" s="415"/>
      <c r="AN186" s="415"/>
      <c r="AO186" s="415"/>
      <c r="AP186" s="415"/>
      <c r="AQ186" s="495"/>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89" t="s">
        <v>57</v>
      </c>
      <c r="Z187" s="890"/>
      <c r="AA187" s="891"/>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2"/>
      <c r="H188" s="383"/>
      <c r="I188" s="383"/>
      <c r="J188" s="383"/>
      <c r="K188" s="383"/>
      <c r="L188" s="383"/>
      <c r="M188" s="383"/>
      <c r="N188" s="383"/>
      <c r="O188" s="384"/>
      <c r="P188" s="450"/>
      <c r="Q188" s="450"/>
      <c r="R188" s="450"/>
      <c r="S188" s="450"/>
      <c r="T188" s="450"/>
      <c r="U188" s="450"/>
      <c r="V188" s="450"/>
      <c r="W188" s="450"/>
      <c r="X188" s="451"/>
      <c r="Y188" s="893" t="s">
        <v>50</v>
      </c>
      <c r="Z188" s="785"/>
      <c r="AA188" s="786"/>
      <c r="AB188" s="447"/>
      <c r="AC188" s="447"/>
      <c r="AD188" s="447"/>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893" t="s">
        <v>13</v>
      </c>
      <c r="Z189" s="785"/>
      <c r="AA189" s="786"/>
      <c r="AB189" s="894" t="s">
        <v>14</v>
      </c>
      <c r="AC189" s="894"/>
      <c r="AD189" s="894"/>
      <c r="AE189" s="563"/>
      <c r="AF189" s="564"/>
      <c r="AG189" s="564"/>
      <c r="AH189" s="564"/>
      <c r="AI189" s="563"/>
      <c r="AJ189" s="564"/>
      <c r="AK189" s="564"/>
      <c r="AL189" s="564"/>
      <c r="AM189" s="563"/>
      <c r="AN189" s="564"/>
      <c r="AO189" s="564"/>
      <c r="AP189" s="564"/>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416</v>
      </c>
      <c r="AF190" s="415"/>
      <c r="AG190" s="415"/>
      <c r="AH190" s="415"/>
      <c r="AI190" s="415" t="s">
        <v>568</v>
      </c>
      <c r="AJ190" s="415"/>
      <c r="AK190" s="415"/>
      <c r="AL190" s="415"/>
      <c r="AM190" s="415" t="s">
        <v>384</v>
      </c>
      <c r="AN190" s="415"/>
      <c r="AO190" s="415"/>
      <c r="AP190" s="415"/>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6"/>
      <c r="AD191" s="487"/>
      <c r="AE191" s="415"/>
      <c r="AF191" s="415"/>
      <c r="AG191" s="415"/>
      <c r="AH191" s="415"/>
      <c r="AI191" s="415"/>
      <c r="AJ191" s="415"/>
      <c r="AK191" s="415"/>
      <c r="AL191" s="415"/>
      <c r="AM191" s="415"/>
      <c r="AN191" s="415"/>
      <c r="AO191" s="415"/>
      <c r="AP191" s="415"/>
      <c r="AQ191" s="495"/>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89" t="s">
        <v>57</v>
      </c>
      <c r="Z192" s="890"/>
      <c r="AA192" s="891"/>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2"/>
      <c r="H193" s="383"/>
      <c r="I193" s="383"/>
      <c r="J193" s="383"/>
      <c r="K193" s="383"/>
      <c r="L193" s="383"/>
      <c r="M193" s="383"/>
      <c r="N193" s="383"/>
      <c r="O193" s="384"/>
      <c r="P193" s="450"/>
      <c r="Q193" s="450"/>
      <c r="R193" s="450"/>
      <c r="S193" s="450"/>
      <c r="T193" s="450"/>
      <c r="U193" s="450"/>
      <c r="V193" s="450"/>
      <c r="W193" s="450"/>
      <c r="X193" s="451"/>
      <c r="Y193" s="893" t="s">
        <v>50</v>
      </c>
      <c r="Z193" s="785"/>
      <c r="AA193" s="786"/>
      <c r="AB193" s="447"/>
      <c r="AC193" s="447"/>
      <c r="AD193" s="447"/>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893" t="s">
        <v>13</v>
      </c>
      <c r="Z194" s="785"/>
      <c r="AA194" s="786"/>
      <c r="AB194" s="894" t="s">
        <v>14</v>
      </c>
      <c r="AC194" s="894"/>
      <c r="AD194" s="894"/>
      <c r="AE194" s="563"/>
      <c r="AF194" s="564"/>
      <c r="AG194" s="564"/>
      <c r="AH194" s="564"/>
      <c r="AI194" s="563"/>
      <c r="AJ194" s="564"/>
      <c r="AK194" s="564"/>
      <c r="AL194" s="564"/>
      <c r="AM194" s="563"/>
      <c r="AN194" s="564"/>
      <c r="AO194" s="564"/>
      <c r="AP194" s="564"/>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416</v>
      </c>
      <c r="AF195" s="415"/>
      <c r="AG195" s="415"/>
      <c r="AH195" s="415"/>
      <c r="AI195" s="415" t="s">
        <v>568</v>
      </c>
      <c r="AJ195" s="415"/>
      <c r="AK195" s="415"/>
      <c r="AL195" s="415"/>
      <c r="AM195" s="415" t="s">
        <v>384</v>
      </c>
      <c r="AN195" s="415"/>
      <c r="AO195" s="415"/>
      <c r="AP195" s="415"/>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6"/>
      <c r="AD196" s="487"/>
      <c r="AE196" s="415"/>
      <c r="AF196" s="415"/>
      <c r="AG196" s="415"/>
      <c r="AH196" s="415"/>
      <c r="AI196" s="415"/>
      <c r="AJ196" s="415"/>
      <c r="AK196" s="415"/>
      <c r="AL196" s="415"/>
      <c r="AM196" s="415"/>
      <c r="AN196" s="415"/>
      <c r="AO196" s="415"/>
      <c r="AP196" s="415"/>
      <c r="AQ196" s="495"/>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89" t="s">
        <v>57</v>
      </c>
      <c r="Z197" s="890"/>
      <c r="AA197" s="891"/>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2"/>
      <c r="H198" s="383"/>
      <c r="I198" s="383"/>
      <c r="J198" s="383"/>
      <c r="K198" s="383"/>
      <c r="L198" s="383"/>
      <c r="M198" s="383"/>
      <c r="N198" s="383"/>
      <c r="O198" s="384"/>
      <c r="P198" s="450"/>
      <c r="Q198" s="450"/>
      <c r="R198" s="450"/>
      <c r="S198" s="450"/>
      <c r="T198" s="450"/>
      <c r="U198" s="450"/>
      <c r="V198" s="450"/>
      <c r="W198" s="450"/>
      <c r="X198" s="451"/>
      <c r="Y198" s="893" t="s">
        <v>50</v>
      </c>
      <c r="Z198" s="785"/>
      <c r="AA198" s="786"/>
      <c r="AB198" s="447"/>
      <c r="AC198" s="447"/>
      <c r="AD198" s="447"/>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5" t="s">
        <v>416</v>
      </c>
      <c r="AF200" s="415"/>
      <c r="AG200" s="415"/>
      <c r="AH200" s="415"/>
      <c r="AI200" s="415" t="s">
        <v>568</v>
      </c>
      <c r="AJ200" s="415"/>
      <c r="AK200" s="415"/>
      <c r="AL200" s="415"/>
      <c r="AM200" s="415" t="s">
        <v>384</v>
      </c>
      <c r="AN200" s="415"/>
      <c r="AO200" s="415"/>
      <c r="AP200" s="415"/>
      <c r="AQ200" s="490" t="s">
        <v>174</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5"/>
      <c r="AF201" s="415"/>
      <c r="AG201" s="415"/>
      <c r="AH201" s="415"/>
      <c r="AI201" s="415"/>
      <c r="AJ201" s="415"/>
      <c r="AK201" s="415"/>
      <c r="AL201" s="415"/>
      <c r="AM201" s="415"/>
      <c r="AN201" s="415"/>
      <c r="AO201" s="415"/>
      <c r="AP201" s="415"/>
      <c r="AQ201" s="431"/>
      <c r="AR201" s="432"/>
      <c r="AS201" s="433" t="s">
        <v>175</v>
      </c>
      <c r="AT201" s="434"/>
      <c r="AU201" s="435"/>
      <c r="AV201" s="435"/>
      <c r="AW201" s="544" t="s">
        <v>166</v>
      </c>
      <c r="AX201" s="545"/>
      <c r="AY201">
        <f t="shared" ref="AY201:AY207" si="10">$AY$200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250</v>
      </c>
      <c r="AC202" s="541"/>
      <c r="AD202" s="541"/>
      <c r="AE202" s="389"/>
      <c r="AF202" s="372"/>
      <c r="AG202" s="372"/>
      <c r="AH202" s="372"/>
      <c r="AI202" s="389"/>
      <c r="AJ202" s="372"/>
      <c r="AK202" s="372"/>
      <c r="AL202" s="372"/>
      <c r="AM202" s="389"/>
      <c r="AN202" s="372"/>
      <c r="AO202" s="372"/>
      <c r="AP202" s="372"/>
      <c r="AQ202" s="389"/>
      <c r="AR202" s="372"/>
      <c r="AS202" s="372"/>
      <c r="AT202" s="561"/>
      <c r="AU202" s="372"/>
      <c r="AV202" s="372"/>
      <c r="AW202" s="372"/>
      <c r="AX202" s="373"/>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250</v>
      </c>
      <c r="AC203" s="584"/>
      <c r="AD203" s="584"/>
      <c r="AE203" s="389"/>
      <c r="AF203" s="372"/>
      <c r="AG203" s="372"/>
      <c r="AH203" s="372"/>
      <c r="AI203" s="389"/>
      <c r="AJ203" s="372"/>
      <c r="AK203" s="372"/>
      <c r="AL203" s="372"/>
      <c r="AM203" s="389"/>
      <c r="AN203" s="372"/>
      <c r="AO203" s="372"/>
      <c r="AP203" s="372"/>
      <c r="AQ203" s="389"/>
      <c r="AR203" s="372"/>
      <c r="AS203" s="372"/>
      <c r="AT203" s="561"/>
      <c r="AU203" s="372"/>
      <c r="AV203" s="372"/>
      <c r="AW203" s="372"/>
      <c r="AX203" s="373"/>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251</v>
      </c>
      <c r="AC204" s="562"/>
      <c r="AD204" s="562"/>
      <c r="AE204" s="563"/>
      <c r="AF204" s="564"/>
      <c r="AG204" s="564"/>
      <c r="AH204" s="564"/>
      <c r="AI204" s="563"/>
      <c r="AJ204" s="564"/>
      <c r="AK204" s="564"/>
      <c r="AL204" s="564"/>
      <c r="AM204" s="563"/>
      <c r="AN204" s="564"/>
      <c r="AO204" s="564"/>
      <c r="AP204" s="564"/>
      <c r="AQ204" s="389"/>
      <c r="AR204" s="372"/>
      <c r="AS204" s="372"/>
      <c r="AT204" s="561"/>
      <c r="AU204" s="372"/>
      <c r="AV204" s="372"/>
      <c r="AW204" s="372"/>
      <c r="AX204" s="373"/>
      <c r="AY204">
        <f t="shared" si="10"/>
        <v>0</v>
      </c>
    </row>
    <row r="205" spans="1:60" ht="23.25" hidden="1" customHeight="1" x14ac:dyDescent="0.15">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249</v>
      </c>
      <c r="X205" s="575"/>
      <c r="Y205" s="539" t="s">
        <v>12</v>
      </c>
      <c r="Z205" s="539"/>
      <c r="AA205" s="540"/>
      <c r="AB205" s="541" t="s">
        <v>250</v>
      </c>
      <c r="AC205" s="541"/>
      <c r="AD205" s="541"/>
      <c r="AE205" s="389"/>
      <c r="AF205" s="372"/>
      <c r="AG205" s="372"/>
      <c r="AH205" s="372"/>
      <c r="AI205" s="389"/>
      <c r="AJ205" s="372"/>
      <c r="AK205" s="372"/>
      <c r="AL205" s="372"/>
      <c r="AM205" s="389"/>
      <c r="AN205" s="372"/>
      <c r="AO205" s="372"/>
      <c r="AP205" s="372"/>
      <c r="AQ205" s="389"/>
      <c r="AR205" s="372"/>
      <c r="AS205" s="372"/>
      <c r="AT205" s="561"/>
      <c r="AU205" s="372"/>
      <c r="AV205" s="372"/>
      <c r="AW205" s="372"/>
      <c r="AX205" s="373"/>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250</v>
      </c>
      <c r="AC206" s="584"/>
      <c r="AD206" s="584"/>
      <c r="AE206" s="389"/>
      <c r="AF206" s="372"/>
      <c r="AG206" s="372"/>
      <c r="AH206" s="372"/>
      <c r="AI206" s="389"/>
      <c r="AJ206" s="372"/>
      <c r="AK206" s="372"/>
      <c r="AL206" s="372"/>
      <c r="AM206" s="389"/>
      <c r="AN206" s="372"/>
      <c r="AO206" s="372"/>
      <c r="AP206" s="372"/>
      <c r="AQ206" s="389"/>
      <c r="AR206" s="372"/>
      <c r="AS206" s="372"/>
      <c r="AT206" s="561"/>
      <c r="AU206" s="372"/>
      <c r="AV206" s="372"/>
      <c r="AW206" s="372"/>
      <c r="AX206" s="373"/>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251</v>
      </c>
      <c r="AC207" s="562"/>
      <c r="AD207" s="562"/>
      <c r="AE207" s="563"/>
      <c r="AF207" s="564"/>
      <c r="AG207" s="564"/>
      <c r="AH207" s="564"/>
      <c r="AI207" s="563"/>
      <c r="AJ207" s="564"/>
      <c r="AK207" s="564"/>
      <c r="AL207" s="564"/>
      <c r="AM207" s="563"/>
      <c r="AN207" s="564"/>
      <c r="AO207" s="564"/>
      <c r="AP207" s="583"/>
      <c r="AQ207" s="389"/>
      <c r="AR207" s="372"/>
      <c r="AS207" s="372"/>
      <c r="AT207" s="561"/>
      <c r="AU207" s="372"/>
      <c r="AV207" s="372"/>
      <c r="AW207" s="372"/>
      <c r="AX207" s="373"/>
      <c r="AY207">
        <f t="shared" si="10"/>
        <v>0</v>
      </c>
    </row>
    <row r="208" spans="1:60" ht="18.75" hidden="1" customHeight="1" x14ac:dyDescent="0.15">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416</v>
      </c>
      <c r="AF208" s="136"/>
      <c r="AG208" s="136"/>
      <c r="AH208" s="136"/>
      <c r="AI208" s="415" t="s">
        <v>568</v>
      </c>
      <c r="AJ208" s="415"/>
      <c r="AK208" s="415"/>
      <c r="AL208" s="415"/>
      <c r="AM208" s="415" t="s">
        <v>384</v>
      </c>
      <c r="AN208" s="415"/>
      <c r="AO208" s="415"/>
      <c r="AP208" s="415"/>
      <c r="AQ208" s="490" t="s">
        <v>174</v>
      </c>
      <c r="AR208" s="491"/>
      <c r="AS208" s="491"/>
      <c r="AT208" s="492"/>
      <c r="AU208" s="585" t="s">
        <v>128</v>
      </c>
      <c r="AV208" s="586"/>
      <c r="AW208" s="586"/>
      <c r="AX208" s="587"/>
      <c r="AY208">
        <f>COUNTA($H$210)</f>
        <v>0</v>
      </c>
    </row>
    <row r="209" spans="1:51" ht="18.75" hidden="1" customHeight="1" x14ac:dyDescent="0.15">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5"/>
      <c r="B211" s="566"/>
      <c r="C211" s="566"/>
      <c r="D211" s="566"/>
      <c r="E211" s="566"/>
      <c r="F211" s="567"/>
      <c r="G211" s="602"/>
      <c r="H211" s="383"/>
      <c r="I211" s="383"/>
      <c r="J211" s="383"/>
      <c r="K211" s="383"/>
      <c r="L211" s="383"/>
      <c r="M211" s="383"/>
      <c r="N211" s="383"/>
      <c r="O211" s="384"/>
      <c r="P211" s="383"/>
      <c r="Q211" s="383"/>
      <c r="R211" s="383"/>
      <c r="S211" s="383"/>
      <c r="T211" s="383"/>
      <c r="U211" s="383"/>
      <c r="V211" s="383"/>
      <c r="W211" s="383"/>
      <c r="X211" s="384"/>
      <c r="Y211" s="610" t="s">
        <v>50</v>
      </c>
      <c r="Z211" s="611"/>
      <c r="AA211" s="612"/>
      <c r="AB211" s="613"/>
      <c r="AC211" s="613"/>
      <c r="AD211" s="613"/>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83"/>
      <c r="Q212" s="383"/>
      <c r="R212" s="383"/>
      <c r="S212" s="383"/>
      <c r="T212" s="383"/>
      <c r="U212" s="383"/>
      <c r="V212" s="383"/>
      <c r="W212" s="383"/>
      <c r="X212" s="384"/>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1"/>
      <c r="AR212" s="392"/>
      <c r="AS212" s="392"/>
      <c r="AT212" s="393"/>
      <c r="AU212" s="372"/>
      <c r="AV212" s="372"/>
      <c r="AW212" s="372"/>
      <c r="AX212" s="373"/>
      <c r="AY212">
        <f>$AY$208</f>
        <v>0</v>
      </c>
    </row>
    <row r="213" spans="1:51" ht="69.75" hidden="1" customHeight="1" x14ac:dyDescent="0.15">
      <c r="A213" s="644" t="s">
        <v>263</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customHeight="1" thickBot="1" x14ac:dyDescent="0.2">
      <c r="A214" s="502" t="s">
        <v>576</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c r="AS214" s="660"/>
      <c r="AT214" s="661"/>
      <c r="AU214" s="661"/>
      <c r="AV214" s="661"/>
      <c r="AW214" s="661"/>
      <c r="AX214" s="662"/>
      <c r="AY214">
        <f>COUNTIF($AR$214,"☑")</f>
        <v>0</v>
      </c>
    </row>
    <row r="215" spans="1:51" ht="45" customHeight="1" x14ac:dyDescent="0.15">
      <c r="A215" s="650" t="s">
        <v>283</v>
      </c>
      <c r="B215" s="651"/>
      <c r="C215" s="653" t="s">
        <v>178</v>
      </c>
      <c r="D215" s="651"/>
      <c r="E215" s="654" t="s">
        <v>194</v>
      </c>
      <c r="F215" s="655"/>
      <c r="G215" s="656" t="s">
        <v>672</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4" t="s">
        <v>193</v>
      </c>
      <c r="F216" s="456"/>
      <c r="G216" s="138" t="s">
        <v>673</v>
      </c>
      <c r="H216" s="139"/>
      <c r="I216" s="139"/>
      <c r="J216" s="139"/>
      <c r="K216" s="139"/>
      <c r="L216" s="139"/>
      <c r="M216" s="139"/>
      <c r="N216" s="139"/>
      <c r="O216" s="139"/>
      <c r="P216" s="139"/>
      <c r="Q216" s="139"/>
      <c r="R216" s="139"/>
      <c r="S216" s="139"/>
      <c r="T216" s="139"/>
      <c r="U216" s="139"/>
      <c r="V216" s="140"/>
      <c r="W216" s="628" t="s">
        <v>586</v>
      </c>
      <c r="X216" s="629"/>
      <c r="Y216" s="629"/>
      <c r="Z216" s="629"/>
      <c r="AA216" s="630"/>
      <c r="AB216" s="631" t="s">
        <v>675</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587</v>
      </c>
      <c r="X217" s="635"/>
      <c r="Y217" s="635"/>
      <c r="Z217" s="635"/>
      <c r="AA217" s="636"/>
      <c r="AB217" s="631" t="s">
        <v>676</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599</v>
      </c>
      <c r="D218" s="638"/>
      <c r="E218" s="454" t="s">
        <v>279</v>
      </c>
      <c r="F218" s="456"/>
      <c r="G218" s="618" t="s">
        <v>181</v>
      </c>
      <c r="H218" s="619"/>
      <c r="I218" s="619"/>
      <c r="J218" s="641" t="s">
        <v>611</v>
      </c>
      <c r="K218" s="642"/>
      <c r="L218" s="642"/>
      <c r="M218" s="642"/>
      <c r="N218" s="642"/>
      <c r="O218" s="642"/>
      <c r="P218" s="642"/>
      <c r="Q218" s="642"/>
      <c r="R218" s="642"/>
      <c r="S218" s="642"/>
      <c r="T218" s="643"/>
      <c r="U218" s="616" t="s">
        <v>658</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6"/>
      <c r="F219" s="318"/>
      <c r="G219" s="618" t="s">
        <v>600</v>
      </c>
      <c r="H219" s="619"/>
      <c r="I219" s="619"/>
      <c r="J219" s="619"/>
      <c r="K219" s="619"/>
      <c r="L219" s="619"/>
      <c r="M219" s="619"/>
      <c r="N219" s="619"/>
      <c r="O219" s="619"/>
      <c r="P219" s="619"/>
      <c r="Q219" s="619"/>
      <c r="R219" s="619"/>
      <c r="S219" s="619"/>
      <c r="T219" s="619"/>
      <c r="U219" s="615" t="s">
        <v>658</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9"/>
      <c r="F220" s="321"/>
      <c r="G220" s="618" t="s">
        <v>587</v>
      </c>
      <c r="H220" s="619"/>
      <c r="I220" s="619"/>
      <c r="J220" s="619"/>
      <c r="K220" s="619"/>
      <c r="L220" s="619"/>
      <c r="M220" s="619"/>
      <c r="N220" s="619"/>
      <c r="O220" s="619"/>
      <c r="P220" s="619"/>
      <c r="Q220" s="619"/>
      <c r="R220" s="619"/>
      <c r="S220" s="619"/>
      <c r="T220" s="619"/>
      <c r="U220" s="144" t="s">
        <v>658</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63.7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629</v>
      </c>
      <c r="AE223" s="706"/>
      <c r="AF223" s="706"/>
      <c r="AG223" s="707" t="s">
        <v>654</v>
      </c>
      <c r="AH223" s="708"/>
      <c r="AI223" s="708"/>
      <c r="AJ223" s="708"/>
      <c r="AK223" s="708"/>
      <c r="AL223" s="708"/>
      <c r="AM223" s="708"/>
      <c r="AN223" s="708"/>
      <c r="AO223" s="708"/>
      <c r="AP223" s="708"/>
      <c r="AQ223" s="708"/>
      <c r="AR223" s="708"/>
      <c r="AS223" s="708"/>
      <c r="AT223" s="708"/>
      <c r="AU223" s="708"/>
      <c r="AV223" s="708"/>
      <c r="AW223" s="708"/>
      <c r="AX223" s="709"/>
    </row>
    <row r="224" spans="1:51" ht="27"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629</v>
      </c>
      <c r="AE224" s="687"/>
      <c r="AF224" s="687"/>
      <c r="AG224" s="713" t="s">
        <v>634</v>
      </c>
      <c r="AH224" s="714"/>
      <c r="AI224" s="714"/>
      <c r="AJ224" s="714"/>
      <c r="AK224" s="714"/>
      <c r="AL224" s="714"/>
      <c r="AM224" s="714"/>
      <c r="AN224" s="714"/>
      <c r="AO224" s="714"/>
      <c r="AP224" s="714"/>
      <c r="AQ224" s="714"/>
      <c r="AR224" s="714"/>
      <c r="AS224" s="714"/>
      <c r="AT224" s="714"/>
      <c r="AU224" s="714"/>
      <c r="AV224" s="714"/>
      <c r="AW224" s="714"/>
      <c r="AX224" s="715"/>
    </row>
    <row r="225" spans="1:50" ht="27"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629</v>
      </c>
      <c r="AE225" s="720"/>
      <c r="AF225" s="720"/>
      <c r="AG225" s="677" t="s">
        <v>634</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635</v>
      </c>
      <c r="AE226" s="674"/>
      <c r="AF226" s="674"/>
      <c r="AG226" s="675" t="s">
        <v>659</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4"/>
      <c r="B227" s="665"/>
      <c r="C227" s="679"/>
      <c r="D227" s="680"/>
      <c r="E227" s="683" t="s">
        <v>261</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635</v>
      </c>
      <c r="AE229" s="739"/>
      <c r="AF229" s="739"/>
      <c r="AG229" s="740" t="s">
        <v>659</v>
      </c>
      <c r="AH229" s="741"/>
      <c r="AI229" s="741"/>
      <c r="AJ229" s="741"/>
      <c r="AK229" s="741"/>
      <c r="AL229" s="741"/>
      <c r="AM229" s="741"/>
      <c r="AN229" s="741"/>
      <c r="AO229" s="741"/>
      <c r="AP229" s="741"/>
      <c r="AQ229" s="741"/>
      <c r="AR229" s="741"/>
      <c r="AS229" s="741"/>
      <c r="AT229" s="741"/>
      <c r="AU229" s="741"/>
      <c r="AV229" s="741"/>
      <c r="AW229" s="741"/>
      <c r="AX229" s="742"/>
    </row>
    <row r="230" spans="1:50" ht="33" customHeight="1" x14ac:dyDescent="0.15">
      <c r="A230" s="664"/>
      <c r="B230" s="666"/>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629</v>
      </c>
      <c r="AE230" s="687"/>
      <c r="AF230" s="687"/>
      <c r="AG230" s="713" t="s">
        <v>636</v>
      </c>
      <c r="AH230" s="714"/>
      <c r="AI230" s="714"/>
      <c r="AJ230" s="714"/>
      <c r="AK230" s="714"/>
      <c r="AL230" s="714"/>
      <c r="AM230" s="714"/>
      <c r="AN230" s="714"/>
      <c r="AO230" s="714"/>
      <c r="AP230" s="714"/>
      <c r="AQ230" s="714"/>
      <c r="AR230" s="714"/>
      <c r="AS230" s="714"/>
      <c r="AT230" s="714"/>
      <c r="AU230" s="714"/>
      <c r="AV230" s="714"/>
      <c r="AW230" s="714"/>
      <c r="AX230" s="715"/>
    </row>
    <row r="231" spans="1:50" ht="45.75" customHeight="1" x14ac:dyDescent="0.15">
      <c r="A231" s="664"/>
      <c r="B231" s="666"/>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629</v>
      </c>
      <c r="AE231" s="687"/>
      <c r="AF231" s="687"/>
      <c r="AG231" s="713" t="s">
        <v>637</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4"/>
      <c r="B232" s="666"/>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629</v>
      </c>
      <c r="AE232" s="687"/>
      <c r="AF232" s="687"/>
      <c r="AG232" s="713" t="s">
        <v>634</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4"/>
      <c r="B233" s="666"/>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635</v>
      </c>
      <c r="AE233" s="720"/>
      <c r="AF233" s="720"/>
      <c r="AG233" s="735" t="s">
        <v>659</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4"/>
      <c r="B234" s="666"/>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635</v>
      </c>
      <c r="AE234" s="687"/>
      <c r="AF234" s="688"/>
      <c r="AG234" s="713" t="s">
        <v>659</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7"/>
      <c r="B235" s="668"/>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635</v>
      </c>
      <c r="AE235" s="728"/>
      <c r="AF235" s="729"/>
      <c r="AG235" s="730" t="s">
        <v>659</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635</v>
      </c>
      <c r="AE236" s="739"/>
      <c r="AF236" s="749"/>
      <c r="AG236" s="740" t="s">
        <v>659</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4"/>
      <c r="B237" s="666"/>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635</v>
      </c>
      <c r="AE237" s="754"/>
      <c r="AF237" s="754"/>
      <c r="AG237" s="713" t="s">
        <v>659</v>
      </c>
      <c r="AH237" s="714"/>
      <c r="AI237" s="714"/>
      <c r="AJ237" s="714"/>
      <c r="AK237" s="714"/>
      <c r="AL237" s="714"/>
      <c r="AM237" s="714"/>
      <c r="AN237" s="714"/>
      <c r="AO237" s="714"/>
      <c r="AP237" s="714"/>
      <c r="AQ237" s="714"/>
      <c r="AR237" s="714"/>
      <c r="AS237" s="714"/>
      <c r="AT237" s="714"/>
      <c r="AU237" s="714"/>
      <c r="AV237" s="714"/>
      <c r="AW237" s="714"/>
      <c r="AX237" s="715"/>
    </row>
    <row r="238" spans="1:50" ht="55.5" customHeight="1" x14ac:dyDescent="0.15">
      <c r="A238" s="664"/>
      <c r="B238" s="666"/>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629</v>
      </c>
      <c r="AE238" s="687"/>
      <c r="AF238" s="687"/>
      <c r="AG238" s="713" t="s">
        <v>638</v>
      </c>
      <c r="AH238" s="714"/>
      <c r="AI238" s="714"/>
      <c r="AJ238" s="714"/>
      <c r="AK238" s="714"/>
      <c r="AL238" s="714"/>
      <c r="AM238" s="714"/>
      <c r="AN238" s="714"/>
      <c r="AO238" s="714"/>
      <c r="AP238" s="714"/>
      <c r="AQ238" s="714"/>
      <c r="AR238" s="714"/>
      <c r="AS238" s="714"/>
      <c r="AT238" s="714"/>
      <c r="AU238" s="714"/>
      <c r="AV238" s="714"/>
      <c r="AW238" s="714"/>
      <c r="AX238" s="715"/>
    </row>
    <row r="239" spans="1:50" ht="47.25" customHeight="1" x14ac:dyDescent="0.15">
      <c r="A239" s="667"/>
      <c r="B239" s="668"/>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629</v>
      </c>
      <c r="AE239" s="687"/>
      <c r="AF239" s="687"/>
      <c r="AG239" s="743" t="s">
        <v>639</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0"/>
      <c r="AD240" s="673" t="s">
        <v>635</v>
      </c>
      <c r="AE240" s="674"/>
      <c r="AF240" s="766"/>
      <c r="AG240" s="675" t="s">
        <v>659</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651</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652</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131</v>
      </c>
      <c r="B252" s="119"/>
      <c r="C252" s="119"/>
      <c r="D252" s="119"/>
      <c r="E252" s="120"/>
      <c r="F252" s="121" t="s">
        <v>660</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72.75" customHeight="1" thickBot="1" x14ac:dyDescent="0.2">
      <c r="A254" s="118" t="s">
        <v>670</v>
      </c>
      <c r="B254" s="119"/>
      <c r="C254" s="119"/>
      <c r="D254" s="119"/>
      <c r="E254" s="120"/>
      <c r="F254" s="774" t="s">
        <v>669</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277</v>
      </c>
      <c r="B258" s="785"/>
      <c r="C258" s="785"/>
      <c r="D258" s="786"/>
      <c r="E258" s="770" t="s">
        <v>623</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276</v>
      </c>
      <c r="B259" s="136"/>
      <c r="C259" s="136"/>
      <c r="D259" s="136"/>
      <c r="E259" s="770" t="s">
        <v>624</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275</v>
      </c>
      <c r="B260" s="136"/>
      <c r="C260" s="136"/>
      <c r="D260" s="136"/>
      <c r="E260" s="770" t="s">
        <v>625</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274</v>
      </c>
      <c r="B261" s="136"/>
      <c r="C261" s="136"/>
      <c r="D261" s="136"/>
      <c r="E261" s="770" t="s">
        <v>626</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273</v>
      </c>
      <c r="B262" s="136"/>
      <c r="C262" s="136"/>
      <c r="D262" s="136"/>
      <c r="E262" s="770" t="s">
        <v>627</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272</v>
      </c>
      <c r="B263" s="136"/>
      <c r="C263" s="136"/>
      <c r="D263" s="136"/>
      <c r="E263" s="770" t="s">
        <v>628</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271</v>
      </c>
      <c r="B264" s="136"/>
      <c r="C264" s="136"/>
      <c r="D264" s="136"/>
      <c r="E264" s="770" t="s">
        <v>626</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270</v>
      </c>
      <c r="B265" s="136"/>
      <c r="C265" s="136"/>
      <c r="D265" s="136"/>
      <c r="E265" s="770" t="s">
        <v>626</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416</v>
      </c>
      <c r="B266" s="136"/>
      <c r="C266" s="136"/>
      <c r="D266" s="136"/>
      <c r="E266" s="789" t="s">
        <v>607</v>
      </c>
      <c r="F266" s="790"/>
      <c r="G266" s="790"/>
      <c r="H266" s="77" t="str">
        <f>IF(E266="","","-")</f>
        <v>-</v>
      </c>
      <c r="I266" s="790"/>
      <c r="J266" s="790"/>
      <c r="K266" s="77" t="str">
        <f>IF(I266="","","-")</f>
        <v/>
      </c>
      <c r="L266" s="106">
        <v>251</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596</v>
      </c>
      <c r="B267" s="136"/>
      <c r="C267" s="136"/>
      <c r="D267" s="136"/>
      <c r="E267" s="789" t="s">
        <v>607</v>
      </c>
      <c r="F267" s="790"/>
      <c r="G267" s="790"/>
      <c r="H267" s="77"/>
      <c r="I267" s="790"/>
      <c r="J267" s="790"/>
      <c r="K267" s="77"/>
      <c r="L267" s="106">
        <v>278</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384</v>
      </c>
      <c r="B268" s="136"/>
      <c r="C268" s="136"/>
      <c r="D268" s="136"/>
      <c r="E268" s="792">
        <v>2021</v>
      </c>
      <c r="F268" s="137"/>
      <c r="G268" s="790" t="s">
        <v>640</v>
      </c>
      <c r="H268" s="790"/>
      <c r="I268" s="790"/>
      <c r="J268" s="137">
        <v>20</v>
      </c>
      <c r="K268" s="137"/>
      <c r="L268" s="106">
        <v>300</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72"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thickBot="1" x14ac:dyDescent="0.2">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266</v>
      </c>
      <c r="B308" s="797"/>
      <c r="C308" s="797"/>
      <c r="D308" s="797"/>
      <c r="E308" s="797"/>
      <c r="F308" s="798"/>
      <c r="G308" s="802" t="s">
        <v>657</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656</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641</v>
      </c>
      <c r="H310" s="824"/>
      <c r="I310" s="824"/>
      <c r="J310" s="824"/>
      <c r="K310" s="825"/>
      <c r="L310" s="826" t="s">
        <v>642</v>
      </c>
      <c r="M310" s="827"/>
      <c r="N310" s="827"/>
      <c r="O310" s="827"/>
      <c r="P310" s="827"/>
      <c r="Q310" s="827"/>
      <c r="R310" s="827"/>
      <c r="S310" s="827"/>
      <c r="T310" s="827"/>
      <c r="U310" s="827"/>
      <c r="V310" s="827"/>
      <c r="W310" s="827"/>
      <c r="X310" s="828"/>
      <c r="Y310" s="829">
        <v>30</v>
      </c>
      <c r="Z310" s="830"/>
      <c r="AA310" s="830"/>
      <c r="AB310" s="831"/>
      <c r="AC310" s="823" t="s">
        <v>643</v>
      </c>
      <c r="AD310" s="824"/>
      <c r="AE310" s="824"/>
      <c r="AF310" s="824"/>
      <c r="AG310" s="825"/>
      <c r="AH310" s="826" t="s">
        <v>644</v>
      </c>
      <c r="AI310" s="827"/>
      <c r="AJ310" s="827"/>
      <c r="AK310" s="827"/>
      <c r="AL310" s="827"/>
      <c r="AM310" s="827"/>
      <c r="AN310" s="827"/>
      <c r="AO310" s="827"/>
      <c r="AP310" s="827"/>
      <c r="AQ310" s="827"/>
      <c r="AR310" s="827"/>
      <c r="AS310" s="827"/>
      <c r="AT310" s="828"/>
      <c r="AU310" s="829">
        <v>30</v>
      </c>
      <c r="AV310" s="830"/>
      <c r="AW310" s="830"/>
      <c r="AX310" s="832"/>
    </row>
    <row r="311" spans="1:50" ht="24.75"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30</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30</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customHeight="1" thickBot="1" x14ac:dyDescent="0.2">
      <c r="A360" s="842" t="s">
        <v>577</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248</v>
      </c>
      <c r="AI365" s="847"/>
      <c r="AJ365" s="847"/>
      <c r="AK365" s="847"/>
      <c r="AL365" s="847" t="s">
        <v>19</v>
      </c>
      <c r="AM365" s="847"/>
      <c r="AN365" s="847"/>
      <c r="AO365" s="851"/>
      <c r="AP365" s="872" t="s">
        <v>198</v>
      </c>
      <c r="AQ365" s="872"/>
      <c r="AR365" s="872"/>
      <c r="AS365" s="872"/>
      <c r="AT365" s="872"/>
      <c r="AU365" s="872"/>
      <c r="AV365" s="872"/>
      <c r="AW365" s="872"/>
      <c r="AX365" s="872"/>
    </row>
    <row r="366" spans="1:51" ht="65.25" customHeight="1" x14ac:dyDescent="0.15">
      <c r="A366" s="858">
        <v>1</v>
      </c>
      <c r="B366" s="858">
        <v>1</v>
      </c>
      <c r="C366" s="859" t="s">
        <v>655</v>
      </c>
      <c r="D366" s="860"/>
      <c r="E366" s="860"/>
      <c r="F366" s="860"/>
      <c r="G366" s="860"/>
      <c r="H366" s="860"/>
      <c r="I366" s="860"/>
      <c r="J366" s="861">
        <v>3010405004914</v>
      </c>
      <c r="K366" s="862"/>
      <c r="L366" s="862"/>
      <c r="M366" s="862"/>
      <c r="N366" s="862"/>
      <c r="O366" s="862"/>
      <c r="P366" s="863" t="s">
        <v>645</v>
      </c>
      <c r="Q366" s="864"/>
      <c r="R366" s="864"/>
      <c r="S366" s="864"/>
      <c r="T366" s="864"/>
      <c r="U366" s="864"/>
      <c r="V366" s="864"/>
      <c r="W366" s="864"/>
      <c r="X366" s="864"/>
      <c r="Y366" s="865">
        <v>30</v>
      </c>
      <c r="Z366" s="866"/>
      <c r="AA366" s="866"/>
      <c r="AB366" s="867"/>
      <c r="AC366" s="868" t="s">
        <v>646</v>
      </c>
      <c r="AD366" s="869"/>
      <c r="AE366" s="869"/>
      <c r="AF366" s="869"/>
      <c r="AG366" s="869"/>
      <c r="AH366" s="852" t="s">
        <v>631</v>
      </c>
      <c r="AI366" s="853"/>
      <c r="AJ366" s="853"/>
      <c r="AK366" s="853"/>
      <c r="AL366" s="854" t="s">
        <v>631</v>
      </c>
      <c r="AM366" s="855"/>
      <c r="AN366" s="855"/>
      <c r="AO366" s="856"/>
      <c r="AP366" s="857" t="s">
        <v>631</v>
      </c>
      <c r="AQ366" s="857"/>
      <c r="AR366" s="857"/>
      <c r="AS366" s="857"/>
      <c r="AT366" s="857"/>
      <c r="AU366" s="857"/>
      <c r="AV366" s="857"/>
      <c r="AW366" s="857"/>
      <c r="AX366" s="857"/>
    </row>
    <row r="367" spans="1:51" ht="30" hidden="1" customHeight="1" x14ac:dyDescent="0.15">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x14ac:dyDescent="0.15">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x14ac:dyDescent="0.15">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x14ac:dyDescent="0.15">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x14ac:dyDescent="0.15">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x14ac:dyDescent="0.15">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x14ac:dyDescent="0.15">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15">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15">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248</v>
      </c>
      <c r="AI398" s="847"/>
      <c r="AJ398" s="847"/>
      <c r="AK398" s="847"/>
      <c r="AL398" s="847" t="s">
        <v>19</v>
      </c>
      <c r="AM398" s="847"/>
      <c r="AN398" s="847"/>
      <c r="AO398" s="851"/>
      <c r="AP398" s="872" t="s">
        <v>198</v>
      </c>
      <c r="AQ398" s="872"/>
      <c r="AR398" s="872"/>
      <c r="AS398" s="872"/>
      <c r="AT398" s="872"/>
      <c r="AU398" s="872"/>
      <c r="AV398" s="872"/>
      <c r="AW398" s="872"/>
      <c r="AX398" s="872"/>
      <c r="AY398">
        <f>$AY$396</f>
        <v>1</v>
      </c>
    </row>
    <row r="399" spans="1:51" ht="69.75" customHeight="1" x14ac:dyDescent="0.15">
      <c r="A399" s="858">
        <v>1</v>
      </c>
      <c r="B399" s="858">
        <v>1</v>
      </c>
      <c r="C399" s="859" t="s">
        <v>647</v>
      </c>
      <c r="D399" s="860"/>
      <c r="E399" s="860"/>
      <c r="F399" s="860"/>
      <c r="G399" s="860"/>
      <c r="H399" s="860"/>
      <c r="I399" s="860"/>
      <c r="J399" s="861">
        <v>3140001024527</v>
      </c>
      <c r="K399" s="862"/>
      <c r="L399" s="862"/>
      <c r="M399" s="862"/>
      <c r="N399" s="862"/>
      <c r="O399" s="862"/>
      <c r="P399" s="863" t="s">
        <v>648</v>
      </c>
      <c r="Q399" s="864"/>
      <c r="R399" s="864"/>
      <c r="S399" s="864"/>
      <c r="T399" s="864"/>
      <c r="U399" s="864"/>
      <c r="V399" s="864"/>
      <c r="W399" s="864"/>
      <c r="X399" s="864"/>
      <c r="Y399" s="865">
        <v>30</v>
      </c>
      <c r="Z399" s="866"/>
      <c r="AA399" s="866"/>
      <c r="AB399" s="867"/>
      <c r="AC399" s="868" t="s">
        <v>75</v>
      </c>
      <c r="AD399" s="869"/>
      <c r="AE399" s="869"/>
      <c r="AF399" s="869"/>
      <c r="AG399" s="869"/>
      <c r="AH399" s="852" t="s">
        <v>631</v>
      </c>
      <c r="AI399" s="853"/>
      <c r="AJ399" s="853"/>
      <c r="AK399" s="853"/>
      <c r="AL399" s="854" t="s">
        <v>631</v>
      </c>
      <c r="AM399" s="855"/>
      <c r="AN399" s="855"/>
      <c r="AO399" s="856"/>
      <c r="AP399" s="857" t="s">
        <v>631</v>
      </c>
      <c r="AQ399" s="857"/>
      <c r="AR399" s="857"/>
      <c r="AS399" s="857"/>
      <c r="AT399" s="857"/>
      <c r="AU399" s="857"/>
      <c r="AV399" s="857"/>
      <c r="AW399" s="857"/>
      <c r="AX399" s="857"/>
      <c r="AY399">
        <f>$AY$396</f>
        <v>1</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248</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248</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248</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248</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248</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248</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3" t="s">
        <v>578</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226</v>
      </c>
      <c r="AQ630" s="872"/>
      <c r="AR630" s="872"/>
      <c r="AS630" s="872"/>
      <c r="AT630" s="872"/>
      <c r="AU630" s="872"/>
      <c r="AV630" s="872"/>
      <c r="AW630" s="872"/>
      <c r="AX630" s="872"/>
    </row>
    <row r="631" spans="1:51" ht="30" hidden="1" customHeight="1" x14ac:dyDescent="0.15">
      <c r="A631" s="858">
        <v>1</v>
      </c>
      <c r="B631" s="858">
        <v>1</v>
      </c>
      <c r="C631" s="880"/>
      <c r="D631" s="880"/>
      <c r="E631" s="881"/>
      <c r="F631" s="881"/>
      <c r="G631" s="881"/>
      <c r="H631" s="881"/>
      <c r="I631" s="881"/>
      <c r="J631" s="861"/>
      <c r="K631" s="862"/>
      <c r="L631" s="862"/>
      <c r="M631" s="862"/>
      <c r="N631" s="862"/>
      <c r="O631" s="862"/>
      <c r="P631" s="864"/>
      <c r="Q631" s="864"/>
      <c r="R631" s="864"/>
      <c r="S631" s="864"/>
      <c r="T631" s="864"/>
      <c r="U631" s="864"/>
      <c r="V631" s="864"/>
      <c r="W631" s="864"/>
      <c r="X631" s="864"/>
      <c r="Y631" s="865"/>
      <c r="Z631" s="866"/>
      <c r="AA631" s="866"/>
      <c r="AB631" s="867"/>
      <c r="AC631" s="868"/>
      <c r="AD631" s="869"/>
      <c r="AE631" s="869"/>
      <c r="AF631" s="869"/>
      <c r="AG631" s="869"/>
      <c r="AH631" s="870"/>
      <c r="AI631" s="871"/>
      <c r="AJ631" s="871"/>
      <c r="AK631" s="871"/>
      <c r="AL631" s="854"/>
      <c r="AM631" s="855"/>
      <c r="AN631" s="855"/>
      <c r="AO631" s="856"/>
      <c r="AP631" s="857"/>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7"/>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1" max="16383" man="1"/>
    <brk id="239" max="16383" man="1"/>
    <brk id="268"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12" zoomScale="130" zoomScaleNormal="130" workbookViewId="0">
      <selection activeCell="B16" sqref="B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629</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629</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629</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t="s">
        <v>629</v>
      </c>
      <c r="C16" s="13" t="str">
        <f t="shared" si="9"/>
        <v>地球温暖化対策</v>
      </c>
      <c r="D16" s="13" t="str">
        <f t="shared" si="8"/>
        <v>地球温暖化対策</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地球温暖化対策</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地球温暖化対策</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地球温暖化対策</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地球温暖化対策</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地球温暖化対策</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地球温暖化対策</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地球温暖化対策</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地球温暖化対策</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2022-08-23T01:29:44Z</cp:lastPrinted>
  <dcterms:created xsi:type="dcterms:W3CDTF">2012-03-13T00:50:25Z</dcterms:created>
  <dcterms:modified xsi:type="dcterms:W3CDTF">2022-09-05T11:40:30Z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