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31" i="11"/>
  <c r="AY327" i="11"/>
  <c r="AY323" i="11"/>
  <c r="AY321" i="11"/>
  <c r="AY330" i="11" s="1"/>
  <c r="AY338" i="11" l="1"/>
  <c r="AY324" i="11"/>
  <c r="AY328" i="11"/>
  <c r="AY332" i="11"/>
  <c r="AY340" i="11"/>
  <c r="AY337" i="11"/>
  <c r="AY325" i="11"/>
  <c r="AY329" i="11"/>
  <c r="AY333" i="11"/>
  <c r="AY322" i="11"/>
  <c r="AY326" i="11"/>
  <c r="AY336" i="11"/>
  <c r="AY341" i="11"/>
  <c r="AY69" i="11"/>
  <c r="AY66" i="11"/>
  <c r="AY75" i="11"/>
  <c r="AY73" i="11"/>
  <c r="AY77" i="11"/>
  <c r="AY74" i="11"/>
  <c r="AY72" i="11"/>
  <c r="AY335" i="11"/>
  <c r="AY214" i="11"/>
  <c r="AY213" i="11"/>
  <c r="AY211" i="11"/>
  <c r="AY209" i="11"/>
  <c r="AY208" i="11"/>
  <c r="AY210" i="11" s="1"/>
  <c r="AY207" i="11"/>
  <c r="AY205" i="11"/>
  <c r="AY203" i="11"/>
  <c r="AY201" i="11"/>
  <c r="AY200" i="11"/>
  <c r="AY206" i="11" s="1"/>
  <c r="AY198" i="11"/>
  <c r="AY195" i="11"/>
  <c r="AY196" i="11" s="1"/>
  <c r="AY193" i="11"/>
  <c r="AY190" i="11"/>
  <c r="AY192" i="11" s="1"/>
  <c r="AY180" i="11"/>
  <c r="AY187" i="11" s="1"/>
  <c r="AY178" i="11"/>
  <c r="AY176" i="11"/>
  <c r="AY174"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24" i="11" l="1"/>
  <c r="AY138" i="11"/>
  <c r="AY126" i="11"/>
  <c r="AY116" i="11"/>
  <c r="AY120" i="11"/>
  <c r="AY154" i="11"/>
  <c r="AY172" i="11"/>
  <c r="AY113" i="11"/>
  <c r="AY117" i="11"/>
  <c r="AY121" i="11"/>
  <c r="AY125" i="11"/>
  <c r="AY129" i="11"/>
  <c r="AY151" i="11"/>
  <c r="AY155" i="11"/>
  <c r="AY164" i="11"/>
  <c r="AY177" i="11"/>
  <c r="AY204" i="11"/>
  <c r="AY212"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7" i="11"/>
  <c r="AY85" i="11"/>
  <c r="AY84" i="11"/>
  <c r="AY83" i="11"/>
  <c r="AY81" i="11"/>
  <c r="AY80" i="11"/>
  <c r="AY79" i="11"/>
  <c r="AY78" i="11"/>
  <c r="AY86" i="11" s="1"/>
  <c r="AY44" i="11"/>
  <c r="AY52" i="11" s="1"/>
  <c r="AY89" i="11" l="1"/>
  <c r="AY92" i="11"/>
  <c r="AY97" i="11"/>
  <c r="AY82"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<sst xmlns="http://schemas.openxmlformats.org/spreadsheetml/2006/main" count="1328" uniqueCount="679">
  <si>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</si>
  <si>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</si>
  <si>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</si>
  <si>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</si>
  <si>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</si>
  <si>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</si>
  <si>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</si>
  <si>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</si>
  <si>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</si>
  <si>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</si>
  <si>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</si>
  <si>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</si>
  <si>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</si>
  <si>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</si>
  <si>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</si>
  <si>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</si>
  <si>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</si>
  <si>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</si>
  <si>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</si>
  <si>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</si>
  <si>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</si>
  <si>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</si>
  <si>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</si>
  <si>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</si>
  <si>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</si>
  <si>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</si>
  <si>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</si>
  <si>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</si>
  <si>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</si>
  <si>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</si>
  <si>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</si>
  <si>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</si>
  <si>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</si>
  <si>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</si>
  <si>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</si>
  <si>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</si>
  <si>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</si>
  <si>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</si>
  <si>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</si>
  <si>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</si>
  <si>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</si>
  <si>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</si>
  <si>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</si>
  <si>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</si>
  <si>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</si>
  <si>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</si>
  <si>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</si>
  <si>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</si>
  <si>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</si>
  <si>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</si>
  <si>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</si>
  <si>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</si>
  <si>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</si>
  <si>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</si>
  <si>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</si>
  <si>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</si>
  <si>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</si>
  <si>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</si>
  <si>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</si>
  <si>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</si>
  <si>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</si>
  <si>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</si>
  <si>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</si>
  <si>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</si>
  <si>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</si>
  <si>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</si>
  <si>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</si>
  <si>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</si>
  <si>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</si>
  <si>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</si>
  <si>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</si>
  <si>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</si>
  <si>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</si>
  <si>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</si>
  <si>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</si>
  <si>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</si>
  <si>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</si>
  <si>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</si>
  <si>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</si>
  <si>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</si>
  <si>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</si>
  <si>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</si>
  <si>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</si>
  <si>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</si>
  <si>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</si>
  <si>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</si>
  <si>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</si>
  <si>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</si>
  <si>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</si>
  <si>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</si>
  <si>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</si>
  <si>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</si>
  <si>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</si>
  <si>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</si>
  <si>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</si>
  <si>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</si>
  <si>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</si>
  <si>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</si>
  <si>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</si>
  <si>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</si>
  <si>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</si>
  <si>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</si>
  <si>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</si>
  <si>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</si>
  <si>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</si>
  <si>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</si>
  <si>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</si>
  <si>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</si>
  <si>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</si>
  <si>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</si>
  <si>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</si>
  <si>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</si>
  <si>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</si>
  <si>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</si>
  <si>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</si>
  <si>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</si>
  <si>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</si>
  <si>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</si>
  <si>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</si>
  <si>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</si>
  <si>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</si>
  <si>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</si>
  <si>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</si>
  <si>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</si>
  <si>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</si>
  <si>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</si>
  <si>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</si>
  <si>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</si>
  <si>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</si>
  <si>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</si>
  <si>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</si>
  <si>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</si>
  <si>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</si>
  <si>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</si>
  <si>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</si>
  <si>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</si>
  <si>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</si>
  <si>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</si>
  <si>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</si>
  <si>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</si>
  <si>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</si>
  <si>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</si>
  <si>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</si>
  <si>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</si>
  <si>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</si>
  <si>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</si>
  <si>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</si>
  <si>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</si>
  <si>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</si>
  <si>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</si>
  <si>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</si>
  <si>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</si>
  <si>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</si>
  <si>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</si>
  <si>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</si>
  <si>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</si>
  <si>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</si>
  <si>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</si>
  <si>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</si>
  <si>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</si>
  <si>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</si>
  <si>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</si>
  <si>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</si>
  <si>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</si>
  <si>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</si>
  <si>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</si>
  <si>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</si>
  <si>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</si>
  <si>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</si>
  <si>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</si>
  <si>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</si>
  <si>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</si>
  <si>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</si>
  <si>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</si>
  <si>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</si>
  <si>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</si>
  <si>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</si>
  <si>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</si>
  <si>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</si>
  <si>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</si>
  <si>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</si>
  <si>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</si>
  <si>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</si>
  <si>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</si>
  <si>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</si>
  <si>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</si>
  <si>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</si>
  <si>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</si>
  <si>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</si>
  <si>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</si>
  <si>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</si>
  <si>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</si>
  <si>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</si>
  <si>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</si>
  <si>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</si>
  <si>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</si>
  <si>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</si>
  <si>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</si>
  <si>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</si>
  <si>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</si>
  <si>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</si>
  <si>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</si>
  <si>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</si>
  <si>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</si>
  <si>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</si>
  <si>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</si>
  <si>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</si>
  <si>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</si>
  <si>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</si>
  <si>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</si>
  <si>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</si>
  <si>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</si>
  <si>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</si>
  <si>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</si>
  <si>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</si>
  <si>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</si>
  <si>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</si>
  <si>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</si>
  <si>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</si>
  <si>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</si>
  <si>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</si>
  <si>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</si>
  <si>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</si>
  <si>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</si>
  <si>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</si>
  <si>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</si>
  <si>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</si>
  <si>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</si>
  <si>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</si>
  <si>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</si>
  <si>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</si>
  <si>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</si>
  <si>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</si>
  <si>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</si>
  <si>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</si>
  <si>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</si>
  <si>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</si>
  <si>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</si>
  <si>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</si>
  <si>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</si>
  <si>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</si>
  <si>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</si>
  <si>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</si>
  <si>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</si>
  <si>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</si>
  <si>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</si>
  <si>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</si>
  <si>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</si>
  <si>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</si>
  <si>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</si>
  <si>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</si>
  <si>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</si>
  <si>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</si>
  <si>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</si>
  <si>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</si>
  <si>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</si>
  <si>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</si>
  <si>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</si>
  <si>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</si>
  <si>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</si>
  <si>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</si>
  <si>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</si>
  <si>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</si>
  <si>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</si>
  <si>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</si>
  <si>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</si>
  <si>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</si>
  <si>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</si>
  <si>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</si>
  <si>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</si>
  <si>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</si>
  <si>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</si>
  <si>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</si>
  <si>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</si>
  <si>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</si>
  <si>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</si>
  <si>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</si>
  <si>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</si>
  <si>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</si>
  <si>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</si>
  <si>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</si>
  <si>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</si>
  <si>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</si>
  <si>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</si>
  <si>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</si>
  <si>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</si>
  <si>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</si>
  <si>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</si>
  <si>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</si>
  <si>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</si>
  <si>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</si>
  <si>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</si>
  <si>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</si>
  <si>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</si>
  <si>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</si>
  <si>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</si>
  <si>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</si>
  <si>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</si>
  <si>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</si>
  <si>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</si>
  <si>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</si>
  <si>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</si>
  <si>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</si>
  <si>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</si>
  <si>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</si>
  <si>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</si>
  <si>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</si>
  <si>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</si>
  <si>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</si>
  <si>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</si>
  <si>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</si>
  <si>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</si>
  <si>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</si>
  <si>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</si>
  <si>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</si>
  <si>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</si>
  <si>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</si>
  <si>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</si>
  <si>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</si>
  <si>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</si>
  <si>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</si>
  <si>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</si>
  <si>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</si>
  <si>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</si>
  <si>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</si>
  <si>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</si>
  <si>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</si>
  <si>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</si>
  <si>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</si>
  <si>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</si>
  <si>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</si>
  <si>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</si>
  <si>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</si>
  <si>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</si>
  <si>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</si>
  <si>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</si>
  <si>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</si>
  <si>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</si>
  <si>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</si>
  <si>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</si>
  <si>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</si>
  <si>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</si>
  <si>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</si>
  <si>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</si>
  <si>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</si>
  <si>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</si>
  <si>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</si>
  <si>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</si>
  <si>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</si>
  <si>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</si>
  <si>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</si>
  <si>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</si>
  <si>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</si>
  <si>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</si>
  <si>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</si>
  <si>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</si>
  <si>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</si>
  <si>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</si>
  <si>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</si>
  <si>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</si>
  <si>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</si>
  <si>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</si>
  <si>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</si>
  <si>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</si>
  <si>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</si>
  <si>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</si>
  <si>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</si>
  <si>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</si>
  <si>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</si>
  <si>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</si>
  <si>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</si>
  <si>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</si>
  <si>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</si>
  <si>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</si>
  <si>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</si>
  <si>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</si>
  <si>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</si>
  <si>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</si>
  <si>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</si>
  <si>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</si>
  <si>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</si>
  <si>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</si>
  <si>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</si>
  <si>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</si>
  <si>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</si>
  <si>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</si>
  <si>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</si>
  <si>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</si>
  <si>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</si>
  <si>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</si>
  <si>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</si>
  <si>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</si>
  <si>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</si>
  <si>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</si>
  <si>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</si>
  <si>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</si>
  <si>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</si>
  <si>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</si>
  <si>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</si>
  <si>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</si>
  <si>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</si>
  <si>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</si>
  <si>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</si>
  <si>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</si>
  <si>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</si>
  <si>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</si>
  <si>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</si>
  <si>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</si>
  <si>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</si>
  <si>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</si>
  <si>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</si>
  <si>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</si>
  <si>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</si>
  <si>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</si>
  <si>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</si>
  <si>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</si>
  <si>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</si>
  <si>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</si>
  <si>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</si>
  <si>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</si>
  <si>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</si>
  <si>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</si>
  <si>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</si>
  <si>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</si>
  <si>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</si>
  <si>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</si>
  <si>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</si>
  <si>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</si>
  <si>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</si>
  <si>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</si>
  <si>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</si>
  <si>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</si>
  <si>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</si>
  <si>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</si>
  <si>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</si>
  <si>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</si>
  <si>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</si>
  <si>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</si>
  <si>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</si>
  <si>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</si>
  <si>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</si>
  <si>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</si>
  <si>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</si>
  <si>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</si>
  <si>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</si>
  <si>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</si>
  <si>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</si>
  <si>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</si>
  <si>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</si>
  <si>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</si>
  <si>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</si>
  <si>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</si>
  <si>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</si>
  <si>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</si>
  <si>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</si>
  <si>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</si>
  <si>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</si>
  <si>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</si>
  <si>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</si>
  <si>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</si>
  <si>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</si>
  <si>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</si>
  <si>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</si>
  <si>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</si>
  <si>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</si>
  <si>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</si>
  <si>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</si>
  <si>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</si>
  <si>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</si>
  <si>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</si>
  <si>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</si>
  <si>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</si>
  <si>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</si>
  <si>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</si>
  <si>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</si>
  <si>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</si>
  <si>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</si>
  <si>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</si>
  <si>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</si>
  <si>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</si>
  <si>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</si>
  <si>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</si>
  <si>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</si>
  <si>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</si>
  <si>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</si>
  <si>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</si>
  <si>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</si>
  <si>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</si>
  <si>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</si>
  <si>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</si>
  <si>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</si>
  <si>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</si>
  <si>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</si>
  <si>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</si>
  <si>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</si>
  <si>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</si>
  <si>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</si>
  <si>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</si>
  <si>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</si>
  <si>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</si>
  <si>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</si>
  <si>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</si>
  <si>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</si>
  <si>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</si>
  <si>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</si>
  <si>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</si>
  <si>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</si>
  <si>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</si>
  <si>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</si>
  <si>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</si>
  <si>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</si>
  <si>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</si>
  <si>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</si>
  <si>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</si>
  <si>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</si>
  <si>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</si>
  <si>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</si>
  <si>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</si>
  <si>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</si>
  <si>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</si>
  <si>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</si>
  <si>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</si>
  <si>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</si>
  <si>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</si>
  <si>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</si>
  <si>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</si>
  <si>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</si>
  <si>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</si>
  <si>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</si>
  <si>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</si>
  <si>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</si>
  <si>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</si>
  <si>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</si>
  <si>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</si>
  <si>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</si>
  <si>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</si>
  <si>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</si>
  <si>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</si>
  <si>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</si>
  <si>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</si>
  <si>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</si>
  <si>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</si>
  <si>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</si>
  <si>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</si>
  <si>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</si>
  <si>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</si>
  <si>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</si>
  <si>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</si>
  <si>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</si>
  <si>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</si>
  <si>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</si>
  <si>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</si>
  <si>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</si>
  <si>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</si>
  <si>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</si>
  <si>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</si>
  <si>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</si>
  <si>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</si>
  <si>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</si>
  <si>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</si>
  <si>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</si>
  <si>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</si>
  <si>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</si>
  <si>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</si>
  <si>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</si>
  <si>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</si>
  <si>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</si>
  <si>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</si>
  <si>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</si>
  <si>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</si>
  <si>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</si>
  <si>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</si>
  <si>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</si>
  <si>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</si>
  <si>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</si>
  <si>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</si>
  <si>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</si>
  <si>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</si>
  <si>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</si>
  <si>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</si>
  <si>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</si>
  <si>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</si>
  <si>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</si>
  <si>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</si>
  <si>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</si>
  <si>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</si>
  <si>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</si>
  <si>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</si>
  <si>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</si>
  <si>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</si>
  <si>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</si>
  <si>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</si>
  <si>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</si>
  <si>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</si>
  <si>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</si>
  <si>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</si>
  <si>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</si>
  <si>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</si>
  <si>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</si>
  <si>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</si>
  <si>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</si>
  <si>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</si>
  <si>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</si>
  <si>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</si>
  <si>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</si>
  <si>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景観まちづくり刷新支援事業</t>
    <phoneticPr fontId="5"/>
  </si>
  <si>
    <t>国土交通省</t>
  </si>
  <si>
    <t>都市局</t>
    <phoneticPr fontId="5"/>
  </si>
  <si>
    <t>公園緑地・景観課</t>
    <phoneticPr fontId="5"/>
  </si>
  <si>
    <t>○</t>
  </si>
  <si>
    <t>地域における歴史的風致の維持及び向上に関する法律、景観法、都市再生特別措置法</t>
    <phoneticPr fontId="5"/>
  </si>
  <si>
    <t>国土のグランドデザイン2050（H26.7.4)、明日の日本を支える観光ビジョン(H28.3.30)、観光立国推進基本計画(H29.3.28)、都市再生推進事業制度・交付要綱(H30.7.15)</t>
    <phoneticPr fontId="5"/>
  </si>
  <si>
    <t xml:space="preserve">我が国の総人口が2004年をピークとして減少に転じ、急激な人口の高齢化の進展により、国内市場の縮小など都市を巡る社会経済情勢は大きく変化している。縮小傾向にある国内市場の経済を活性化させるため、本事業により、我が国に存在する地域固有の優れた景観や歴史的な建造物等の景観資源の保全・活用を推進し、都市の魅力向上、地域活性化を図り、観光産業を基幹産業として成長させることで、観光立国を実現する。
</t>
    <phoneticPr fontId="5"/>
  </si>
  <si>
    <t>景観の優れた観光資源の保全・活用による観光地の魅力向上を図るため、目に見えるかたちでの景観形成を促進する景観まちづくり刷新モデル地区を指定し、当該地区における景観形成の取組、関連インフラの整備等に対し、総合的な支援を行うことにより、３年間でまちの景観を刷新する。
　【補 助 率】  　１／２
　【実施主体】　地方公共団体、協議会</t>
    <phoneticPr fontId="5"/>
  </si>
  <si>
    <t>-</t>
  </si>
  <si>
    <t>-</t>
    <phoneticPr fontId="5"/>
  </si>
  <si>
    <t>景観まちづくり刷新支援事業を活用した地方自治体における観光入込客数の増加割合（平成27年度比増加観光入込客数）/（平成27年度観光入込客数）}×100％</t>
    <phoneticPr fontId="5"/>
  </si>
  <si>
    <t>各地方公共団体の観光入込客数に関する実績調査（国土交通省都市局調べ）</t>
    <phoneticPr fontId="5"/>
  </si>
  <si>
    <t>補助事業実施箇所（地区）数</t>
    <phoneticPr fontId="5"/>
  </si>
  <si>
    <t>執行実績額（百万円）
／補助事業実施箇所（地区）数　　　　　　　　　　　　</t>
    <phoneticPr fontId="5"/>
  </si>
  <si>
    <t>箇所</t>
    <rPh sb="0" eb="2">
      <t>カショ</t>
    </rPh>
    <phoneticPr fontId="31"/>
  </si>
  <si>
    <t>百万円</t>
    <rPh sb="0" eb="1">
      <t>ヒャク</t>
    </rPh>
    <rPh sb="1" eb="2">
      <t>マン</t>
    </rPh>
    <rPh sb="2" eb="3">
      <t>エン</t>
    </rPh>
    <phoneticPr fontId="31"/>
  </si>
  <si>
    <t>　百万円
　/箇所数</t>
    <rPh sb="1" eb="3">
      <t>ヒャクマン</t>
    </rPh>
    <rPh sb="3" eb="4">
      <t>エン</t>
    </rPh>
    <rPh sb="7" eb="9">
      <t>カショ</t>
    </rPh>
    <rPh sb="9" eb="10">
      <t>スウ</t>
    </rPh>
    <phoneticPr fontId="31"/>
  </si>
  <si>
    <t>3,022/10</t>
  </si>
  <si>
    <t>365/1</t>
    <phoneticPr fontId="5"/>
  </si>
  <si>
    <t>観光立国の実現のため、地域固有の優れた景観や歴史的な建造物等の景観資源の保全・活用の推進が求められており、国民や社会のニーズを的確に反映している。</t>
    <phoneticPr fontId="5"/>
  </si>
  <si>
    <t>「明日の日本を支える観光ビジョン」において、目に見えるかたちでの景観形成を促進するため、モデル地区を選定し重点支援するとされており、併せて国としての国土づくりの理念や方針を示した「国土のグランドデザイン2050」において国の基本戦略にもなっていることから国が支援すべき事業である。</t>
    <phoneticPr fontId="5"/>
  </si>
  <si>
    <t>無</t>
  </si>
  <si>
    <t>有</t>
  </si>
  <si>
    <t>‐</t>
  </si>
  <si>
    <t>補助事業実施箇所（地区）数を増加させる。</t>
    <rPh sb="14" eb="16">
      <t>ゾウカ</t>
    </rPh>
    <phoneticPr fontId="5"/>
  </si>
  <si>
    <t>０２６６</t>
    <phoneticPr fontId="5"/>
  </si>
  <si>
    <t>０２７１</t>
    <phoneticPr fontId="5"/>
  </si>
  <si>
    <t>都市再生推進事業費補助</t>
    <phoneticPr fontId="5"/>
  </si>
  <si>
    <t>A.高松市</t>
    <rPh sb="2" eb="5">
      <t>タカマツシ</t>
    </rPh>
    <phoneticPr fontId="5"/>
  </si>
  <si>
    <t>B.谷口・籔内特定建設工事共同企業体</t>
    <phoneticPr fontId="5"/>
  </si>
  <si>
    <t>A.地方公共団体</t>
    <rPh sb="2" eb="4">
      <t>チホウ</t>
    </rPh>
    <rPh sb="4" eb="6">
      <t>コウキョウ</t>
    </rPh>
    <rPh sb="6" eb="8">
      <t>ダンタイ</t>
    </rPh>
    <phoneticPr fontId="5"/>
  </si>
  <si>
    <t>高松市</t>
    <phoneticPr fontId="5"/>
  </si>
  <si>
    <t>谷口・籔内特定建設工事共同企業体</t>
    <phoneticPr fontId="5"/>
  </si>
  <si>
    <t>高松市屋島山上拠点施設（仮称）建設工事</t>
    <phoneticPr fontId="5"/>
  </si>
  <si>
    <t>一般競争入札（総合評価）</t>
  </si>
  <si>
    <t>随意契約（その他）</t>
  </si>
  <si>
    <t>SUO＋Style-A設計共同企業体</t>
  </si>
  <si>
    <t>高松市屋島山上拠点施設（仮称）建設工事監理業務委託</t>
  </si>
  <si>
    <t>目に見える形での景観形成を促進するモデル地区を集中整備することで、地域の魅力を向上させる施策であり、優先度は高い。</t>
  </si>
  <si>
    <t>本事業は、「明日の日本を支える観光ビジョン」に基づき、観光客を増加させるために行う事業であることに加え、面的な整備を行うことにより施設整備に多額の費用を要することから、事業費の１／２を補助する受益者との負担関係は妥当である。</t>
  </si>
  <si>
    <t>申請内容を精査し、真に必要な内容についてのみ補助することとしていることから、単位あたりのコストは妥当である。</t>
  </si>
  <si>
    <t>資金の流れの中間段階においても支出先の選定に当たっては、当該自治体が指定した都市景観の形成上重要な建築物等に支出しており、合理的な支出となっている。</t>
  </si>
  <si>
    <t>交付対象を、良好な景観資源の保全・活用により都市の魅力向上等を図る事業としており、真に必要なものに限定している。</t>
  </si>
  <si>
    <t>発注先の選定にあたっては、価格競争方式や総合評価方式を採用することを基本としており、コスト削減に努めている。</t>
  </si>
  <si>
    <t>整備が完了したものについては、まちの魅力の向上に資する施設として活用されている。</t>
  </si>
  <si>
    <t>-</t>
    <phoneticPr fontId="5"/>
  </si>
  <si>
    <t>７　都市再生・地域再生の推進</t>
    <rPh sb="2" eb="6">
      <t>トシサイセイ</t>
    </rPh>
    <rPh sb="7" eb="11">
      <t>チイキサイセイ</t>
    </rPh>
    <rPh sb="12" eb="14">
      <t>スイシン</t>
    </rPh>
    <phoneticPr fontId="5"/>
  </si>
  <si>
    <t>２５　都市再生・地域再生を推進する</t>
    <rPh sb="3" eb="7">
      <t>トシサイセイ</t>
    </rPh>
    <rPh sb="8" eb="12">
      <t>チイキサイセイ</t>
    </rPh>
    <rPh sb="13" eb="15">
      <t>スイシン</t>
    </rPh>
    <phoneticPr fontId="5"/>
  </si>
  <si>
    <t>－</t>
    <phoneticPr fontId="5"/>
  </si>
  <si>
    <t>令和３年度は繰越分の1カ所で事業を実施しており、目標を達成している。</t>
    <rPh sb="6" eb="9">
      <t>クリコシブン</t>
    </rPh>
    <rPh sb="12" eb="13">
      <t>ショ</t>
    </rPh>
    <rPh sb="14" eb="16">
      <t>ジギョウ</t>
    </rPh>
    <rPh sb="17" eb="19">
      <t>ジッシ</t>
    </rPh>
    <phoneticPr fontId="5"/>
  </si>
  <si>
    <t>補助金等交付</t>
  </si>
  <si>
    <t>B.民間企業等</t>
    <rPh sb="2" eb="6">
      <t>ミンカンキギョウ</t>
    </rPh>
    <rPh sb="6" eb="7">
      <t>トウ</t>
    </rPh>
    <phoneticPr fontId="5"/>
  </si>
  <si>
    <t>国交</t>
  </si>
  <si>
    <t>・やむを得ず事業を繰り越した地方公共団体に対し、適切な工程管理等の徹底を図るように周知し、予定通り事業が完了した。</t>
    <rPh sb="4" eb="5">
      <t>エ</t>
    </rPh>
    <rPh sb="6" eb="8">
      <t>ジギョウ</t>
    </rPh>
    <rPh sb="9" eb="10">
      <t>ク</t>
    </rPh>
    <rPh sb="11" eb="12">
      <t>コ</t>
    </rPh>
    <rPh sb="14" eb="16">
      <t>チホウ</t>
    </rPh>
    <rPh sb="16" eb="18">
      <t>コウキョウ</t>
    </rPh>
    <rPh sb="18" eb="20">
      <t>ダンタイ</t>
    </rPh>
    <rPh sb="21" eb="22">
      <t>タイ</t>
    </rPh>
    <rPh sb="24" eb="26">
      <t>テキセツ</t>
    </rPh>
    <rPh sb="27" eb="29">
      <t>コウテイ</t>
    </rPh>
    <rPh sb="29" eb="32">
      <t>カンリナド</t>
    </rPh>
    <rPh sb="33" eb="35">
      <t>テッテイ</t>
    </rPh>
    <rPh sb="36" eb="37">
      <t>ハカ</t>
    </rPh>
    <rPh sb="41" eb="43">
      <t>シュウチ</t>
    </rPh>
    <rPh sb="45" eb="47">
      <t>ヨテイ</t>
    </rPh>
    <rPh sb="47" eb="48">
      <t>ドオ</t>
    </rPh>
    <rPh sb="49" eb="51">
      <t>ジギョウ</t>
    </rPh>
    <rPh sb="52" eb="54">
      <t>カンリョウ</t>
    </rPh>
    <phoneticPr fontId="5"/>
  </si>
  <si>
    <t>景観まちづくり刷新支援事業を活用した地方自治体における令和3年度の観光入込客数を、平成27年度比10％増加させる。</t>
    <phoneticPr fontId="5"/>
  </si>
  <si>
    <t>△</t>
  </si>
  <si>
    <t>景観まちづくり刷新支援事業を活用した地方自治体における観光入込客数の増加割合については、R2年度・R3年度に新型コロナウイルスの感染拡大の影響により減少したものの、R1年度までは５%増で順調に推移しており実績は目標に見合っている。</t>
    <rPh sb="46" eb="48">
      <t>ネンド</t>
    </rPh>
    <rPh sb="51" eb="53">
      <t>ネンド</t>
    </rPh>
    <rPh sb="54" eb="56">
      <t>シンガタ</t>
    </rPh>
    <rPh sb="64" eb="68">
      <t>カンセンカクダイ</t>
    </rPh>
    <rPh sb="69" eb="71">
      <t>エイキョウ</t>
    </rPh>
    <rPh sb="74" eb="76">
      <t>ゲンショウ</t>
    </rPh>
    <rPh sb="96" eb="98">
      <t>スイイ</t>
    </rPh>
    <rPh sb="102" eb="104">
      <t>ジッセキ</t>
    </rPh>
    <rPh sb="105" eb="107">
      <t>モクヒョウ</t>
    </rPh>
    <rPh sb="108" eb="110">
      <t>ミア</t>
    </rPh>
    <phoneticPr fontId="5"/>
  </si>
  <si>
    <t>・本事業は令和元年度をもって終了、繰り越した箇所も令和３年度に終了したが、目標が未達である理由を点検し、今後の同種の事業実施において参照することにより、効果的な景観行政を推進していく。</t>
    <rPh sb="1" eb="2">
      <t>ホン</t>
    </rPh>
    <rPh sb="2" eb="4">
      <t>ジギョウ</t>
    </rPh>
    <rPh sb="5" eb="7">
      <t>レイワ</t>
    </rPh>
    <rPh sb="7" eb="10">
      <t>ガンネンド</t>
    </rPh>
    <rPh sb="14" eb="16">
      <t>シュウリョウ</t>
    </rPh>
    <rPh sb="17" eb="18">
      <t>ク</t>
    </rPh>
    <rPh sb="19" eb="20">
      <t>コ</t>
    </rPh>
    <rPh sb="22" eb="24">
      <t>カショ</t>
    </rPh>
    <rPh sb="25" eb="27">
      <t>レイワ</t>
    </rPh>
    <rPh sb="28" eb="30">
      <t>ネンド</t>
    </rPh>
    <rPh sb="31" eb="33">
      <t>シュウリョウ</t>
    </rPh>
    <rPh sb="37" eb="39">
      <t>モクヒョウ</t>
    </rPh>
    <rPh sb="40" eb="42">
      <t>ミタツ</t>
    </rPh>
    <rPh sb="45" eb="47">
      <t>リユウ</t>
    </rPh>
    <rPh sb="48" eb="50">
      <t>テンケン</t>
    </rPh>
    <rPh sb="52" eb="54">
      <t>コンゴ</t>
    </rPh>
    <rPh sb="55" eb="57">
      <t>ドウシュ</t>
    </rPh>
    <rPh sb="58" eb="60">
      <t>ジギョウ</t>
    </rPh>
    <rPh sb="60" eb="62">
      <t>ジッシ</t>
    </rPh>
    <rPh sb="66" eb="68">
      <t>サンショウ</t>
    </rPh>
    <rPh sb="76" eb="79">
      <t>コウカテキ</t>
    </rPh>
    <rPh sb="80" eb="82">
      <t>ケイカン</t>
    </rPh>
    <rPh sb="82" eb="84">
      <t>ギョウセイ</t>
    </rPh>
    <rPh sb="85" eb="87">
      <t>スイシン</t>
    </rPh>
    <phoneticPr fontId="5"/>
  </si>
  <si>
    <t>815/8</t>
    <phoneticPr fontId="5"/>
  </si>
  <si>
    <t xml:space="preserve">景観資源の保全・活用による都市の魅力向上、地域活性化を図るため、目に見える形での景観形成を促進する景観まちづくり刷新モデル地区を１０地区指定し、地方公共団体・協議会へ支援することで、集中整備により３年間でまちの景観を刷新する。
</t>
    <rPh sb="72" eb="78">
      <t>チホウコウキョウダンタイ</t>
    </rPh>
    <rPh sb="79" eb="82">
      <t>キョウギカイ</t>
    </rPh>
    <rPh sb="83" eb="85">
      <t>シエン</t>
    </rPh>
    <rPh sb="91" eb="93">
      <t>シュウチュウ</t>
    </rPh>
    <phoneticPr fontId="5"/>
  </si>
  <si>
    <t>-</t>
    <phoneticPr fontId="5"/>
  </si>
  <si>
    <t>-</t>
    <phoneticPr fontId="5"/>
  </si>
  <si>
    <t>-</t>
    <phoneticPr fontId="5"/>
  </si>
  <si>
    <t>既発注工事と密接に関連している契約であるため随意契約とせざるを得ず、妥当である。</t>
    <rPh sb="22" eb="26">
      <t>ズイイケイヤク</t>
    </rPh>
    <rPh sb="31" eb="32">
      <t>エ</t>
    </rPh>
    <phoneticPr fontId="5"/>
  </si>
  <si>
    <t>課長　伊藤　康行</t>
    <rPh sb="3" eb="5">
      <t>イトウ</t>
    </rPh>
    <rPh sb="6" eb="8">
      <t>ヤスユキ</t>
    </rPh>
    <phoneticPr fontId="5"/>
  </si>
  <si>
    <t>-</t>
    <phoneticPr fontId="5"/>
  </si>
  <si>
    <t>終了予定</t>
  </si>
  <si>
    <t>繰り越し分も含めて令和３年度をもって終了しているが、成果目標が未達成である理由について、コロナ禍による影響以外の要因も含めて検証し、今後の同種の事業を実施する場合に活かしていくべき。</t>
    <phoneticPr fontId="5"/>
  </si>
  <si>
    <t>令和３年度をもって事業は終了したが、コロナ禍による影響以外の要因も含めて目標の達成状況を検証し、今後の同種の事業実施において参照することにより、効果的な景観行政の推進を図る。</t>
    <rPh sb="9" eb="11">
      <t>ジギョウ</t>
    </rPh>
    <rPh sb="21" eb="22">
      <t>カ</t>
    </rPh>
    <rPh sb="25" eb="27">
      <t>エイキョウ</t>
    </rPh>
    <rPh sb="27" eb="29">
      <t>イガイ</t>
    </rPh>
    <rPh sb="30" eb="32">
      <t>ヨウイン</t>
    </rPh>
    <rPh sb="33" eb="34">
      <t>フク</t>
    </rPh>
    <phoneticPr fontId="5"/>
  </si>
  <si>
    <t>-</t>
    <phoneticPr fontId="5"/>
  </si>
  <si>
    <t>-</t>
    <phoneticPr fontId="5"/>
  </si>
  <si>
    <t>https://www.mlit.go.jp/seisakutokatsu/hyouka/seisakutokatsu_hyouka_tk_000037.html</t>
    <phoneticPr fontId="5"/>
  </si>
  <si>
    <t>P47（全体版）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</si>
</sst>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2" fillId="0" borderId="24" xfId="0" applyFont="1" applyFill="1" applyBorder="1" applyAlignment="1" applyProtection="1">
      <alignment vertical="center" wrapText="1"/>
      <protection locked="0"/>
    </xf>
    <xf numFmtId="0" fontId="32" fillId="0" borderId="25" xfId="0" applyFont="1" applyFill="1" applyBorder="1" applyAlignment="1" applyProtection="1">
      <alignment vertical="center" wrapText="1"/>
      <protection locked="0"/>
    </xf>
    <xf numFmtId="0" fontId="32" fillId="0" borderId="26" xfId="0" applyFont="1" applyFill="1" applyBorder="1" applyAlignment="1" applyProtection="1">
      <alignment vertical="center" wrapTex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37177</xdr:colOff>
      <xdr:row>269</xdr:row>
      <xdr:rowOff>85571</xdr:rowOff>
    </xdr:from>
    <xdr:to>
      <xdr:col>32</xdr:col>
      <xdr:colOff>165158</xdr:colOff>
      <xdr:row>271</xdr:row>
      <xdr:rowOff>62769</xdr:rowOff>
    </xdr:to>
    <xdr:sp macro="" textlink="">
      <xdr:nvSpPr>
        <xdr:cNvPr id="17" name="正方形/長方形 16"/>
        <xdr:cNvSpPr/>
      </xdr:nvSpPr>
      <xdr:spPr>
        <a:xfrm>
          <a:off x="4676412" y="37333924"/>
          <a:ext cx="1943334" cy="67196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365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27</xdr:col>
      <xdr:colOff>167336</xdr:colOff>
      <xdr:row>274</xdr:row>
      <xdr:rowOff>28958</xdr:rowOff>
    </xdr:from>
    <xdr:to>
      <xdr:col>27</xdr:col>
      <xdr:colOff>183846</xdr:colOff>
      <xdr:row>275</xdr:row>
      <xdr:rowOff>230349</xdr:rowOff>
    </xdr:to>
    <xdr:cxnSp macro="">
      <xdr:nvCxnSpPr>
        <xdr:cNvPr id="18" name="直線矢印コネクタ 17"/>
        <xdr:cNvCxnSpPr/>
      </xdr:nvCxnSpPr>
      <xdr:spPr>
        <a:xfrm>
          <a:off x="5613395" y="39014223"/>
          <a:ext cx="16510" cy="54877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15</xdr:col>
      <xdr:colOff>130002</xdr:colOff>
      <xdr:row>271</xdr:row>
      <xdr:rowOff>174379</xdr:rowOff>
    </xdr:from>
    <xdr:to>
      <xdr:col>40</xdr:col>
      <xdr:colOff>95828</xdr:colOff>
      <xdr:row>273</xdr:row>
      <xdr:rowOff>346271</xdr:rowOff>
    </xdr:to>
    <xdr:sp macro="" textlink="">
      <xdr:nvSpPr>
        <xdr:cNvPr id="19" name="大かっこ 18"/>
        <xdr:cNvSpPr/>
      </xdr:nvSpPr>
      <xdr:spPr>
        <a:xfrm>
          <a:off x="3155590" y="38117497"/>
          <a:ext cx="5008473" cy="86665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景観・歴史資源となる建造物等の修理・改修等景観や歴史文化といった地域資源に着目した魅力ある地域づくりに資する取組に対する補助金を交付。</a:t>
          </a:r>
        </a:p>
      </xdr:txBody>
    </xdr:sp>
    <xdr:clientData/>
  </xdr:twoCellAnchor>
  <xdr:twoCellAnchor>
    <xdr:from>
      <xdr:col>23</xdr:col>
      <xdr:colOff>56030</xdr:colOff>
      <xdr:row>277</xdr:row>
      <xdr:rowOff>30146</xdr:rowOff>
    </xdr:from>
    <xdr:to>
      <xdr:col>32</xdr:col>
      <xdr:colOff>189330</xdr:colOff>
      <xdr:row>279</xdr:row>
      <xdr:rowOff>5440</xdr:rowOff>
    </xdr:to>
    <xdr:sp macro="" textlink="">
      <xdr:nvSpPr>
        <xdr:cNvPr id="20" name="正方形/長方形 19"/>
        <xdr:cNvSpPr/>
      </xdr:nvSpPr>
      <xdr:spPr>
        <a:xfrm>
          <a:off x="4695265" y="40057558"/>
          <a:ext cx="1948653" cy="67005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Ａ．地方公共団体（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市）</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365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25</xdr:col>
      <xdr:colOff>69892</xdr:colOff>
      <xdr:row>276</xdr:row>
      <xdr:rowOff>49486</xdr:rowOff>
    </xdr:from>
    <xdr:to>
      <xdr:col>30</xdr:col>
      <xdr:colOff>121731</xdr:colOff>
      <xdr:row>276</xdr:row>
      <xdr:rowOff>322284</xdr:rowOff>
    </xdr:to>
    <xdr:sp macro="" textlink="">
      <xdr:nvSpPr>
        <xdr:cNvPr id="21" name="テキスト ボックス 20"/>
        <xdr:cNvSpPr txBox="1"/>
      </xdr:nvSpPr>
      <xdr:spPr>
        <a:xfrm>
          <a:off x="5112539" y="39729515"/>
          <a:ext cx="1060368" cy="27279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23</xdr:col>
      <xdr:colOff>84059</xdr:colOff>
      <xdr:row>285</xdr:row>
      <xdr:rowOff>192629</xdr:rowOff>
    </xdr:from>
    <xdr:to>
      <xdr:col>32</xdr:col>
      <xdr:colOff>184100</xdr:colOff>
      <xdr:row>286</xdr:row>
      <xdr:rowOff>222703</xdr:rowOff>
    </xdr:to>
    <xdr:sp macro="" textlink="">
      <xdr:nvSpPr>
        <xdr:cNvPr id="27" name="正方形/長方形 26"/>
        <xdr:cNvSpPr/>
      </xdr:nvSpPr>
      <xdr:spPr>
        <a:xfrm>
          <a:off x="4723294" y="42999100"/>
          <a:ext cx="1915394" cy="70242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．民間団体等（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365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22</xdr:col>
      <xdr:colOff>197897</xdr:colOff>
      <xdr:row>286</xdr:row>
      <xdr:rowOff>310638</xdr:rowOff>
    </xdr:from>
    <xdr:to>
      <xdr:col>33</xdr:col>
      <xdr:colOff>105821</xdr:colOff>
      <xdr:row>287</xdr:row>
      <xdr:rowOff>616200</xdr:rowOff>
    </xdr:to>
    <xdr:sp macro="" textlink="">
      <xdr:nvSpPr>
        <xdr:cNvPr id="28" name="大かっこ 27"/>
        <xdr:cNvSpPr/>
      </xdr:nvSpPr>
      <xdr:spPr>
        <a:xfrm>
          <a:off x="4635426" y="43789462"/>
          <a:ext cx="2126689" cy="97791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高松市屋島山上拠点施設（仮称）建設工事等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22</xdr:col>
      <xdr:colOff>165512</xdr:colOff>
      <xdr:row>284</xdr:row>
      <xdr:rowOff>228862</xdr:rowOff>
    </xdr:from>
    <xdr:to>
      <xdr:col>33</xdr:col>
      <xdr:colOff>96931</xdr:colOff>
      <xdr:row>285</xdr:row>
      <xdr:rowOff>155799</xdr:rowOff>
    </xdr:to>
    <xdr:sp macro="" textlink="">
      <xdr:nvSpPr>
        <xdr:cNvPr id="29" name="テキスト ボックス 28"/>
        <xdr:cNvSpPr txBox="1"/>
      </xdr:nvSpPr>
      <xdr:spPr>
        <a:xfrm>
          <a:off x="4603041" y="42687950"/>
          <a:ext cx="2150184" cy="27432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随意契約・一般競争入札等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22</xdr:col>
      <xdr:colOff>11207</xdr:colOff>
      <xdr:row>279</xdr:row>
      <xdr:rowOff>212913</xdr:rowOff>
    </xdr:from>
    <xdr:to>
      <xdr:col>33</xdr:col>
      <xdr:colOff>150271</xdr:colOff>
      <xdr:row>282</xdr:row>
      <xdr:rowOff>123396</xdr:rowOff>
    </xdr:to>
    <xdr:sp macro="" textlink="">
      <xdr:nvSpPr>
        <xdr:cNvPr id="30" name="大かっこ 29"/>
        <xdr:cNvSpPr/>
      </xdr:nvSpPr>
      <xdr:spPr>
        <a:xfrm>
          <a:off x="4448736" y="40935089"/>
          <a:ext cx="2357829" cy="95263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補助金を活用し、</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地域活性化の拠点となる施設等の整備</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を実施</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27</xdr:col>
      <xdr:colOff>183695</xdr:colOff>
      <xdr:row>282</xdr:row>
      <xdr:rowOff>217387</xdr:rowOff>
    </xdr:from>
    <xdr:to>
      <xdr:col>27</xdr:col>
      <xdr:colOff>200205</xdr:colOff>
      <xdr:row>284</xdr:row>
      <xdr:rowOff>72533</xdr:rowOff>
    </xdr:to>
    <xdr:cxnSp macro="">
      <xdr:nvCxnSpPr>
        <xdr:cNvPr id="31" name="直線矢印コネクタ 30"/>
        <xdr:cNvCxnSpPr/>
      </xdr:nvCxnSpPr>
      <xdr:spPr>
        <a:xfrm>
          <a:off x="5629754" y="41981711"/>
          <a:ext cx="16510" cy="54991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8"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658</v>
      </c>
      <c r="AK2" s="172"/>
      <c r="AL2" s="172"/>
      <c r="AM2" s="172"/>
      <c r="AN2" s="75" t="s">
        <v>282</v>
      </c>
      <c r="AO2" s="172">
        <v>21</v>
      </c>
      <c r="AP2" s="172"/>
      <c r="AQ2" s="172"/>
      <c r="AR2" s="76" t="s">
        <v>282</v>
      </c>
      <c r="AS2" s="173">
        <v>307</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605</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379</v>
      </c>
      <c r="H5" s="163"/>
      <c r="I5" s="163"/>
      <c r="J5" s="163"/>
      <c r="K5" s="163"/>
      <c r="L5" s="163"/>
      <c r="M5" s="164" t="s">
        <v>61</v>
      </c>
      <c r="N5" s="165"/>
      <c r="O5" s="165"/>
      <c r="P5" s="165"/>
      <c r="Q5" s="165"/>
      <c r="R5" s="166"/>
      <c r="S5" s="167" t="s">
        <v>285</v>
      </c>
      <c r="T5" s="163"/>
      <c r="U5" s="163"/>
      <c r="V5" s="163"/>
      <c r="W5" s="163"/>
      <c r="X5" s="168"/>
      <c r="Y5" s="169" t="s">
        <v>3</v>
      </c>
      <c r="Z5" s="170"/>
      <c r="AA5" s="170"/>
      <c r="AB5" s="170"/>
      <c r="AC5" s="170"/>
      <c r="AD5" s="171"/>
      <c r="AE5" s="194" t="s">
        <v>608</v>
      </c>
      <c r="AF5" s="194"/>
      <c r="AG5" s="194"/>
      <c r="AH5" s="194"/>
      <c r="AI5" s="194"/>
      <c r="AJ5" s="194"/>
      <c r="AK5" s="194"/>
      <c r="AL5" s="194"/>
      <c r="AM5" s="194"/>
      <c r="AN5" s="194"/>
      <c r="AO5" s="194"/>
      <c r="AP5" s="195"/>
      <c r="AQ5" s="196" t="s">
        <v>670</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184</v>
      </c>
      <c r="B8" s="179"/>
      <c r="C8" s="179"/>
      <c r="D8" s="179"/>
      <c r="E8" s="179"/>
      <c r="F8" s="180"/>
      <c r="G8" s="181" t="str">
        <f>入力規則等!A27</f>
        <v>観光立国</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公共事業</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2620</v>
      </c>
      <c r="Q13" s="217"/>
      <c r="R13" s="217"/>
      <c r="S13" s="217"/>
      <c r="T13" s="217"/>
      <c r="U13" s="217"/>
      <c r="V13" s="218"/>
      <c r="W13" s="216" t="s">
        <v>614</v>
      </c>
      <c r="X13" s="217"/>
      <c r="Y13" s="217"/>
      <c r="Z13" s="217"/>
      <c r="AA13" s="217"/>
      <c r="AB13" s="217"/>
      <c r="AC13" s="218"/>
      <c r="AD13" s="216" t="s">
        <v>615</v>
      </c>
      <c r="AE13" s="217"/>
      <c r="AF13" s="217"/>
      <c r="AG13" s="217"/>
      <c r="AH13" s="217"/>
      <c r="AI13" s="217"/>
      <c r="AJ13" s="218"/>
      <c r="AK13" s="216" t="s">
        <v>615</v>
      </c>
      <c r="AL13" s="217"/>
      <c r="AM13" s="217"/>
      <c r="AN13" s="217"/>
      <c r="AO13" s="217"/>
      <c r="AP13" s="217"/>
      <c r="AQ13" s="218"/>
      <c r="AR13" s="228" t="s">
        <v>667</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615</v>
      </c>
      <c r="AE14" s="217"/>
      <c r="AF14" s="217"/>
      <c r="AG14" s="217"/>
      <c r="AH14" s="217"/>
      <c r="AI14" s="217"/>
      <c r="AJ14" s="218"/>
      <c r="AK14" s="216" t="s">
        <v>667</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1740</v>
      </c>
      <c r="Q15" s="217"/>
      <c r="R15" s="217"/>
      <c r="S15" s="217"/>
      <c r="T15" s="217"/>
      <c r="U15" s="217"/>
      <c r="V15" s="218"/>
      <c r="W15" s="216">
        <v>1197</v>
      </c>
      <c r="X15" s="217"/>
      <c r="Y15" s="217"/>
      <c r="Z15" s="217"/>
      <c r="AA15" s="217"/>
      <c r="AB15" s="217"/>
      <c r="AC15" s="218"/>
      <c r="AD15" s="216">
        <v>365</v>
      </c>
      <c r="AE15" s="217"/>
      <c r="AF15" s="217"/>
      <c r="AG15" s="217"/>
      <c r="AH15" s="217"/>
      <c r="AI15" s="217"/>
      <c r="AJ15" s="218"/>
      <c r="AK15" s="216" t="s">
        <v>615</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-1197</v>
      </c>
      <c r="Q16" s="217"/>
      <c r="R16" s="217"/>
      <c r="S16" s="217"/>
      <c r="T16" s="217"/>
      <c r="U16" s="217"/>
      <c r="V16" s="218"/>
      <c r="W16" s="216">
        <v>-365</v>
      </c>
      <c r="X16" s="217"/>
      <c r="Y16" s="217"/>
      <c r="Z16" s="217"/>
      <c r="AA16" s="217"/>
      <c r="AB16" s="217"/>
      <c r="AC16" s="218"/>
      <c r="AD16" s="216" t="s">
        <v>615</v>
      </c>
      <c r="AE16" s="217"/>
      <c r="AF16" s="217"/>
      <c r="AG16" s="217"/>
      <c r="AH16" s="217"/>
      <c r="AI16" s="217"/>
      <c r="AJ16" s="218"/>
      <c r="AK16" s="216" t="s">
        <v>667</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615</v>
      </c>
      <c r="AE17" s="217"/>
      <c r="AF17" s="217"/>
      <c r="AG17" s="217"/>
      <c r="AH17" s="217"/>
      <c r="AI17" s="217"/>
      <c r="AJ17" s="218"/>
      <c r="AK17" s="216" t="s">
        <v>667</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3163</v>
      </c>
      <c r="Q18" s="261"/>
      <c r="R18" s="261"/>
      <c r="S18" s="261"/>
      <c r="T18" s="261"/>
      <c r="U18" s="261"/>
      <c r="V18" s="262"/>
      <c r="W18" s="260">
        <f>SUM(W13:AC17)</f>
        <v>832</v>
      </c>
      <c r="X18" s="261"/>
      <c r="Y18" s="261"/>
      <c r="Z18" s="261"/>
      <c r="AA18" s="261"/>
      <c r="AB18" s="261"/>
      <c r="AC18" s="262"/>
      <c r="AD18" s="260">
        <f>SUM(AD13:AJ17)</f>
        <v>365</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3022</v>
      </c>
      <c r="Q19" s="217"/>
      <c r="R19" s="217"/>
      <c r="S19" s="217"/>
      <c r="T19" s="217"/>
      <c r="U19" s="217"/>
      <c r="V19" s="218"/>
      <c r="W19" s="216">
        <v>815</v>
      </c>
      <c r="X19" s="217"/>
      <c r="Y19" s="217"/>
      <c r="Z19" s="217"/>
      <c r="AA19" s="217"/>
      <c r="AB19" s="217"/>
      <c r="AC19" s="218"/>
      <c r="AD19" s="216">
        <v>365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0.95542206765728743</v>
      </c>
      <c r="Q20" s="292"/>
      <c r="R20" s="292"/>
      <c r="S20" s="292"/>
      <c r="T20" s="292"/>
      <c r="U20" s="292"/>
      <c r="V20" s="292"/>
      <c r="W20" s="292">
        <f>IF(W18=0, "-", SUM(W19)/W18)</f>
        <v>0.97956730769230771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238</v>
      </c>
      <c r="H21" s="291"/>
      <c r="I21" s="291"/>
      <c r="J21" s="291"/>
      <c r="K21" s="291"/>
      <c r="L21" s="291"/>
      <c r="M21" s="291"/>
      <c r="N21" s="291"/>
      <c r="O21" s="291"/>
      <c r="P21" s="292">
        <f>IF(P19=0, "-", SUM(P19)/SUM(P13,P14))</f>
        <v>1.1534351145038169</v>
      </c>
      <c r="Q21" s="292"/>
      <c r="R21" s="292"/>
      <c r="S21" s="292"/>
      <c r="T21" s="292"/>
      <c r="U21" s="292"/>
      <c r="V21" s="292"/>
      <c r="W21" s="292" t="e">
        <f>IF(W19=0, "-", SUM(W19)/SUM(W13,W14))</f>
        <v>#DIV/0!</v>
      </c>
      <c r="X21" s="292"/>
      <c r="Y21" s="292"/>
      <c r="Z21" s="292"/>
      <c r="AA21" s="292"/>
      <c r="AB21" s="292"/>
      <c r="AC21" s="292"/>
      <c r="AD21" s="292" t="e">
        <f>IF(AD19=0, "-", SUM(AD19)/SUM(AD13,AD14))</f>
        <v>#DIV/0!</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228</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c r="H23" s="278"/>
      <c r="I23" s="278"/>
      <c r="J23" s="278"/>
      <c r="K23" s="278"/>
      <c r="L23" s="278"/>
      <c r="M23" s="278"/>
      <c r="N23" s="278"/>
      <c r="O23" s="279"/>
      <c r="P23" s="228" t="s">
        <v>666</v>
      </c>
      <c r="Q23" s="229"/>
      <c r="R23" s="229"/>
      <c r="S23" s="229"/>
      <c r="T23" s="229"/>
      <c r="U23" s="229"/>
      <c r="V23" s="280"/>
      <c r="W23" s="228" t="s">
        <v>675</v>
      </c>
      <c r="X23" s="229"/>
      <c r="Y23" s="229"/>
      <c r="Z23" s="229"/>
      <c r="AA23" s="229"/>
      <c r="AB23" s="229"/>
      <c r="AC23" s="280"/>
      <c r="AD23" s="281" t="s">
        <v>676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577</v>
      </c>
      <c r="B30" s="337"/>
      <c r="C30" s="337"/>
      <c r="D30" s="337"/>
      <c r="E30" s="337"/>
      <c r="F30" s="338"/>
      <c r="G30" s="339" t="s">
        <v>665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0" t="s">
        <v>413</v>
      </c>
      <c r="AR31" s="411"/>
      <c r="AS31" s="411"/>
      <c r="AT31" s="412"/>
      <c r="AU31" s="410" t="s">
        <v>591</v>
      </c>
      <c r="AV31" s="411"/>
      <c r="AW31" s="411"/>
      <c r="AX31" s="413"/>
    </row>
    <row r="32" spans="1:50" ht="23.25" customHeight="1" x14ac:dyDescent="0.15">
      <c r="A32" s="348"/>
      <c r="B32" s="317"/>
      <c r="C32" s="317"/>
      <c r="D32" s="317"/>
      <c r="E32" s="317"/>
      <c r="F32" s="318"/>
      <c r="G32" s="357" t="s">
        <v>630</v>
      </c>
      <c r="H32" s="358"/>
      <c r="I32" s="358"/>
      <c r="J32" s="358"/>
      <c r="K32" s="358"/>
      <c r="L32" s="358"/>
      <c r="M32" s="358"/>
      <c r="N32" s="358"/>
      <c r="O32" s="358"/>
      <c r="P32" s="361" t="s">
        <v>618</v>
      </c>
      <c r="Q32" s="362"/>
      <c r="R32" s="362"/>
      <c r="S32" s="362"/>
      <c r="T32" s="362"/>
      <c r="U32" s="362"/>
      <c r="V32" s="362"/>
      <c r="W32" s="362"/>
      <c r="X32" s="363"/>
      <c r="Y32" s="367" t="s">
        <v>51</v>
      </c>
      <c r="Z32" s="368"/>
      <c r="AA32" s="369"/>
      <c r="AB32" s="370" t="s">
        <v>620</v>
      </c>
      <c r="AC32" s="370"/>
      <c r="AD32" s="370"/>
      <c r="AE32" s="371">
        <v>10</v>
      </c>
      <c r="AF32" s="372"/>
      <c r="AG32" s="372"/>
      <c r="AH32" s="373"/>
      <c r="AI32" s="374">
        <v>8</v>
      </c>
      <c r="AJ32" s="374"/>
      <c r="AK32" s="374"/>
      <c r="AL32" s="374"/>
      <c r="AM32" s="374">
        <v>1</v>
      </c>
      <c r="AN32" s="374"/>
      <c r="AO32" s="374"/>
      <c r="AP32" s="374"/>
      <c r="AQ32" s="398" t="s">
        <v>615</v>
      </c>
      <c r="AR32" s="374"/>
      <c r="AS32" s="374"/>
      <c r="AT32" s="374"/>
      <c r="AU32" s="371" t="s">
        <v>615</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620</v>
      </c>
      <c r="AC33" s="370"/>
      <c r="AD33" s="370"/>
      <c r="AE33" s="398">
        <v>10</v>
      </c>
      <c r="AF33" s="398"/>
      <c r="AG33" s="398"/>
      <c r="AH33" s="398"/>
      <c r="AI33" s="374">
        <v>8</v>
      </c>
      <c r="AJ33" s="374"/>
      <c r="AK33" s="374"/>
      <c r="AL33" s="374"/>
      <c r="AM33" s="374">
        <v>1</v>
      </c>
      <c r="AN33" s="374"/>
      <c r="AO33" s="374"/>
      <c r="AP33" s="374"/>
      <c r="AQ33" s="398" t="s">
        <v>615</v>
      </c>
      <c r="AR33" s="374"/>
      <c r="AS33" s="374"/>
      <c r="AT33" s="374"/>
      <c r="AU33" s="371" t="s">
        <v>615</v>
      </c>
      <c r="AV33" s="405"/>
      <c r="AW33" s="405"/>
      <c r="AX33" s="406"/>
    </row>
    <row r="34" spans="1:51" ht="23.25" customHeight="1" x14ac:dyDescent="0.15">
      <c r="A34" s="438" t="s">
        <v>579</v>
      </c>
      <c r="B34" s="439"/>
      <c r="C34" s="439"/>
      <c r="D34" s="439"/>
      <c r="E34" s="439"/>
      <c r="F34" s="440"/>
      <c r="G34" s="223" t="s">
        <v>580</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23.25" customHeight="1" x14ac:dyDescent="0.15">
      <c r="A35" s="441"/>
      <c r="B35" s="442"/>
      <c r="C35" s="442"/>
      <c r="D35" s="442"/>
      <c r="E35" s="442"/>
      <c r="F35" s="443"/>
      <c r="G35" s="394" t="s">
        <v>619</v>
      </c>
      <c r="H35" s="395"/>
      <c r="I35" s="395"/>
      <c r="J35" s="395"/>
      <c r="K35" s="395"/>
      <c r="L35" s="395"/>
      <c r="M35" s="395"/>
      <c r="N35" s="395"/>
      <c r="O35" s="395"/>
      <c r="P35" s="395"/>
      <c r="Q35" s="395"/>
      <c r="R35" s="395"/>
      <c r="S35" s="395"/>
      <c r="T35" s="395"/>
      <c r="U35" s="395"/>
      <c r="V35" s="395"/>
      <c r="W35" s="395"/>
      <c r="X35" s="395"/>
      <c r="Y35" s="419" t="s">
        <v>579</v>
      </c>
      <c r="Z35" s="420"/>
      <c r="AA35" s="421"/>
      <c r="AB35" s="422" t="s">
        <v>621</v>
      </c>
      <c r="AC35" s="423"/>
      <c r="AD35" s="424"/>
      <c r="AE35" s="398">
        <v>302</v>
      </c>
      <c r="AF35" s="398"/>
      <c r="AG35" s="398"/>
      <c r="AH35" s="398"/>
      <c r="AI35" s="398">
        <v>102</v>
      </c>
      <c r="AJ35" s="398"/>
      <c r="AK35" s="398"/>
      <c r="AL35" s="398"/>
      <c r="AM35" s="398">
        <v>365</v>
      </c>
      <c r="AN35" s="398"/>
      <c r="AO35" s="398"/>
      <c r="AP35" s="398"/>
      <c r="AQ35" s="371" t="s">
        <v>615</v>
      </c>
      <c r="AR35" s="372"/>
      <c r="AS35" s="372"/>
      <c r="AT35" s="372"/>
      <c r="AU35" s="372"/>
      <c r="AV35" s="372"/>
      <c r="AW35" s="372"/>
      <c r="AX35" s="375"/>
    </row>
    <row r="36" spans="1:51" ht="46.5" customHeight="1" x14ac:dyDescent="0.15">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7" t="s">
        <v>582</v>
      </c>
      <c r="Z36" s="399"/>
      <c r="AA36" s="400"/>
      <c r="AB36" s="459" t="s">
        <v>622</v>
      </c>
      <c r="AC36" s="460"/>
      <c r="AD36" s="461"/>
      <c r="AE36" s="428" t="s">
        <v>623</v>
      </c>
      <c r="AF36" s="428"/>
      <c r="AG36" s="428"/>
      <c r="AH36" s="428"/>
      <c r="AI36" s="428" t="s">
        <v>664</v>
      </c>
      <c r="AJ36" s="428"/>
      <c r="AK36" s="428"/>
      <c r="AL36" s="428"/>
      <c r="AM36" s="428" t="s">
        <v>624</v>
      </c>
      <c r="AN36" s="428"/>
      <c r="AO36" s="428"/>
      <c r="AP36" s="428"/>
      <c r="AQ36" s="428" t="s">
        <v>615</v>
      </c>
      <c r="AR36" s="428"/>
      <c r="AS36" s="428"/>
      <c r="AT36" s="428"/>
      <c r="AU36" s="428"/>
      <c r="AV36" s="428"/>
      <c r="AW36" s="428"/>
      <c r="AX36" s="432"/>
    </row>
    <row r="37" spans="1:51" ht="18.75" customHeight="1" x14ac:dyDescent="0.15">
      <c r="A37" s="474" t="s">
        <v>235</v>
      </c>
      <c r="B37" s="475"/>
      <c r="C37" s="475"/>
      <c r="D37" s="475"/>
      <c r="E37" s="475"/>
      <c r="F37" s="476"/>
      <c r="G37" s="484" t="s">
        <v>139</v>
      </c>
      <c r="H37" s="322"/>
      <c r="I37" s="322"/>
      <c r="J37" s="322"/>
      <c r="K37" s="322"/>
      <c r="L37" s="322"/>
      <c r="M37" s="322"/>
      <c r="N37" s="322"/>
      <c r="O37" s="323"/>
      <c r="P37" s="326" t="s">
        <v>55</v>
      </c>
      <c r="Q37" s="322"/>
      <c r="R37" s="322"/>
      <c r="S37" s="322"/>
      <c r="T37" s="322"/>
      <c r="U37" s="322"/>
      <c r="V37" s="322"/>
      <c r="W37" s="322"/>
      <c r="X37" s="323"/>
      <c r="Y37" s="485"/>
      <c r="Z37" s="486"/>
      <c r="AA37" s="487"/>
      <c r="AB37" s="491" t="s">
        <v>11</v>
      </c>
      <c r="AC37" s="492"/>
      <c r="AD37" s="493"/>
      <c r="AE37" s="491" t="s">
        <v>414</v>
      </c>
      <c r="AF37" s="492"/>
      <c r="AG37" s="492"/>
      <c r="AH37" s="493"/>
      <c r="AI37" s="496" t="s">
        <v>566</v>
      </c>
      <c r="AJ37" s="496"/>
      <c r="AK37" s="496"/>
      <c r="AL37" s="491"/>
      <c r="AM37" s="496" t="s">
        <v>382</v>
      </c>
      <c r="AN37" s="496"/>
      <c r="AO37" s="496"/>
      <c r="AP37" s="491"/>
      <c r="AQ37" s="462" t="s">
        <v>173</v>
      </c>
      <c r="AR37" s="463"/>
      <c r="AS37" s="463"/>
      <c r="AT37" s="464"/>
      <c r="AU37" s="322" t="s">
        <v>128</v>
      </c>
      <c r="AV37" s="322"/>
      <c r="AW37" s="322"/>
      <c r="AX37" s="327"/>
    </row>
    <row r="38" spans="1:51" ht="18.75" customHeight="1" x14ac:dyDescent="0.15">
      <c r="A38" s="477"/>
      <c r="B38" s="478"/>
      <c r="C38" s="478"/>
      <c r="D38" s="478"/>
      <c r="E38" s="478"/>
      <c r="F38" s="479"/>
      <c r="G38" s="343"/>
      <c r="H38" s="324"/>
      <c r="I38" s="324"/>
      <c r="J38" s="324"/>
      <c r="K38" s="324"/>
      <c r="L38" s="324"/>
      <c r="M38" s="324"/>
      <c r="N38" s="324"/>
      <c r="O38" s="325"/>
      <c r="P38" s="328"/>
      <c r="Q38" s="324"/>
      <c r="R38" s="324"/>
      <c r="S38" s="324"/>
      <c r="T38" s="324"/>
      <c r="U38" s="324"/>
      <c r="V38" s="324"/>
      <c r="W38" s="324"/>
      <c r="X38" s="325"/>
      <c r="Y38" s="488"/>
      <c r="Z38" s="489"/>
      <c r="AA38" s="490"/>
      <c r="AB38" s="402"/>
      <c r="AC38" s="494"/>
      <c r="AD38" s="495"/>
      <c r="AE38" s="402"/>
      <c r="AF38" s="494"/>
      <c r="AG38" s="494"/>
      <c r="AH38" s="495"/>
      <c r="AI38" s="497"/>
      <c r="AJ38" s="497"/>
      <c r="AK38" s="497"/>
      <c r="AL38" s="402"/>
      <c r="AM38" s="497"/>
      <c r="AN38" s="497"/>
      <c r="AO38" s="497"/>
      <c r="AP38" s="402"/>
      <c r="AQ38" s="433" t="s">
        <v>651</v>
      </c>
      <c r="AR38" s="434"/>
      <c r="AS38" s="435" t="s">
        <v>174</v>
      </c>
      <c r="AT38" s="436"/>
      <c r="AU38" s="437">
        <v>3</v>
      </c>
      <c r="AV38" s="437"/>
      <c r="AW38" s="324" t="s">
        <v>166</v>
      </c>
      <c r="AX38" s="329"/>
    </row>
    <row r="39" spans="1:51" ht="23.25" customHeight="1" x14ac:dyDescent="0.15">
      <c r="A39" s="480"/>
      <c r="B39" s="478"/>
      <c r="C39" s="478"/>
      <c r="D39" s="478"/>
      <c r="E39" s="478"/>
      <c r="F39" s="479"/>
      <c r="G39" s="376" t="s">
        <v>660</v>
      </c>
      <c r="H39" s="377"/>
      <c r="I39" s="377"/>
      <c r="J39" s="377"/>
      <c r="K39" s="377"/>
      <c r="L39" s="377"/>
      <c r="M39" s="377"/>
      <c r="N39" s="377"/>
      <c r="O39" s="378"/>
      <c r="P39" s="139" t="s">
        <v>616</v>
      </c>
      <c r="Q39" s="139"/>
      <c r="R39" s="139"/>
      <c r="S39" s="139"/>
      <c r="T39" s="139"/>
      <c r="U39" s="139"/>
      <c r="V39" s="139"/>
      <c r="W39" s="139"/>
      <c r="X39" s="140"/>
      <c r="Y39" s="387" t="s">
        <v>12</v>
      </c>
      <c r="Z39" s="388"/>
      <c r="AA39" s="389"/>
      <c r="AB39" s="370" t="s">
        <v>249</v>
      </c>
      <c r="AC39" s="370"/>
      <c r="AD39" s="370"/>
      <c r="AE39" s="371">
        <v>5</v>
      </c>
      <c r="AF39" s="372"/>
      <c r="AG39" s="372"/>
      <c r="AH39" s="372"/>
      <c r="AI39" s="371">
        <v>-42</v>
      </c>
      <c r="AJ39" s="372"/>
      <c r="AK39" s="372"/>
      <c r="AL39" s="372"/>
      <c r="AM39" s="371">
        <v>-44</v>
      </c>
      <c r="AN39" s="372"/>
      <c r="AO39" s="372"/>
      <c r="AP39" s="372"/>
      <c r="AQ39" s="391" t="s">
        <v>651</v>
      </c>
      <c r="AR39" s="392"/>
      <c r="AS39" s="392"/>
      <c r="AT39" s="393"/>
      <c r="AU39" s="372">
        <v>-44</v>
      </c>
      <c r="AV39" s="372"/>
      <c r="AW39" s="372"/>
      <c r="AX39" s="375"/>
    </row>
    <row r="40" spans="1:51" ht="23.25" customHeight="1" x14ac:dyDescent="0.15">
      <c r="A40" s="481"/>
      <c r="B40" s="482"/>
      <c r="C40" s="482"/>
      <c r="D40" s="482"/>
      <c r="E40" s="482"/>
      <c r="F40" s="483"/>
      <c r="G40" s="379"/>
      <c r="H40" s="380"/>
      <c r="I40" s="380"/>
      <c r="J40" s="380"/>
      <c r="K40" s="380"/>
      <c r="L40" s="380"/>
      <c r="M40" s="380"/>
      <c r="N40" s="380"/>
      <c r="O40" s="381"/>
      <c r="P40" s="385"/>
      <c r="Q40" s="385"/>
      <c r="R40" s="385"/>
      <c r="S40" s="385"/>
      <c r="T40" s="385"/>
      <c r="U40" s="385"/>
      <c r="V40" s="385"/>
      <c r="W40" s="385"/>
      <c r="X40" s="386"/>
      <c r="Y40" s="222" t="s">
        <v>50</v>
      </c>
      <c r="Z40" s="223"/>
      <c r="AA40" s="252"/>
      <c r="AB40" s="370" t="s">
        <v>249</v>
      </c>
      <c r="AC40" s="370"/>
      <c r="AD40" s="370"/>
      <c r="AE40" s="371">
        <v>10</v>
      </c>
      <c r="AF40" s="372"/>
      <c r="AG40" s="372"/>
      <c r="AH40" s="372"/>
      <c r="AI40" s="371">
        <v>10</v>
      </c>
      <c r="AJ40" s="372"/>
      <c r="AK40" s="372"/>
      <c r="AL40" s="372"/>
      <c r="AM40" s="371">
        <v>10</v>
      </c>
      <c r="AN40" s="372"/>
      <c r="AO40" s="372"/>
      <c r="AP40" s="372"/>
      <c r="AQ40" s="391" t="s">
        <v>651</v>
      </c>
      <c r="AR40" s="392"/>
      <c r="AS40" s="392"/>
      <c r="AT40" s="393"/>
      <c r="AU40" s="372">
        <v>10</v>
      </c>
      <c r="AV40" s="372"/>
      <c r="AW40" s="372"/>
      <c r="AX40" s="375"/>
    </row>
    <row r="41" spans="1:51" ht="52.5" customHeight="1" x14ac:dyDescent="0.15">
      <c r="A41" s="480"/>
      <c r="B41" s="478"/>
      <c r="C41" s="478"/>
      <c r="D41" s="478"/>
      <c r="E41" s="478"/>
      <c r="F41" s="479"/>
      <c r="G41" s="382"/>
      <c r="H41" s="383"/>
      <c r="I41" s="383"/>
      <c r="J41" s="383"/>
      <c r="K41" s="383"/>
      <c r="L41" s="383"/>
      <c r="M41" s="383"/>
      <c r="N41" s="383"/>
      <c r="O41" s="384"/>
      <c r="P41" s="142"/>
      <c r="Q41" s="142"/>
      <c r="R41" s="142"/>
      <c r="S41" s="142"/>
      <c r="T41" s="142"/>
      <c r="U41" s="142"/>
      <c r="V41" s="142"/>
      <c r="W41" s="142"/>
      <c r="X41" s="143"/>
      <c r="Y41" s="222" t="s">
        <v>13</v>
      </c>
      <c r="Z41" s="223"/>
      <c r="AA41" s="252"/>
      <c r="AB41" s="390" t="s">
        <v>14</v>
      </c>
      <c r="AC41" s="390"/>
      <c r="AD41" s="390"/>
      <c r="AE41" s="371">
        <v>50</v>
      </c>
      <c r="AF41" s="372"/>
      <c r="AG41" s="372"/>
      <c r="AH41" s="372"/>
      <c r="AI41" s="371">
        <v>0</v>
      </c>
      <c r="AJ41" s="372"/>
      <c r="AK41" s="372"/>
      <c r="AL41" s="372"/>
      <c r="AM41" s="371">
        <v>0</v>
      </c>
      <c r="AN41" s="372"/>
      <c r="AO41" s="372"/>
      <c r="AP41" s="372"/>
      <c r="AQ41" s="391" t="s">
        <v>651</v>
      </c>
      <c r="AR41" s="392"/>
      <c r="AS41" s="392"/>
      <c r="AT41" s="393"/>
      <c r="AU41" s="372">
        <v>0</v>
      </c>
      <c r="AV41" s="372"/>
      <c r="AW41" s="372"/>
      <c r="AX41" s="375"/>
    </row>
    <row r="42" spans="1:51" ht="23.25" customHeight="1" x14ac:dyDescent="0.15">
      <c r="A42" s="468" t="s">
        <v>258</v>
      </c>
      <c r="B42" s="457"/>
      <c r="C42" s="457"/>
      <c r="D42" s="457"/>
      <c r="E42" s="457"/>
      <c r="F42" s="458"/>
      <c r="G42" s="504" t="s">
        <v>617</v>
      </c>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row>
    <row r="43" spans="1:51" ht="22.5" customHeight="1" thickBot="1" x14ac:dyDescent="0.2">
      <c r="A43" s="349"/>
      <c r="B43" s="320"/>
      <c r="C43" s="320"/>
      <c r="D43" s="320"/>
      <c r="E43" s="320"/>
      <c r="F43" s="321"/>
      <c r="G43" s="507"/>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9"/>
    </row>
    <row r="44" spans="1:51" ht="18.75" hidden="1" customHeight="1" x14ac:dyDescent="0.15">
      <c r="A44" s="891"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20"/>
      <c r="H46" s="520"/>
      <c r="I46" s="520"/>
      <c r="J46" s="520"/>
      <c r="K46" s="520"/>
      <c r="L46" s="520"/>
      <c r="M46" s="520"/>
      <c r="N46" s="520"/>
      <c r="O46" s="520"/>
      <c r="P46" s="520"/>
      <c r="Q46" s="520"/>
      <c r="R46" s="520"/>
      <c r="S46" s="520"/>
      <c r="T46" s="520"/>
      <c r="U46" s="520"/>
      <c r="V46" s="520"/>
      <c r="W46" s="520"/>
      <c r="X46" s="520"/>
      <c r="Y46" s="520"/>
      <c r="Z46" s="520"/>
      <c r="AA46" s="521"/>
      <c r="AB46" s="526"/>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7"/>
      <c r="AY46">
        <f t="shared" si="0"/>
        <v>0</v>
      </c>
    </row>
    <row r="47" spans="1:51" ht="22.5" hidden="1" customHeight="1" x14ac:dyDescent="0.15">
      <c r="A47" s="314"/>
      <c r="B47" s="316"/>
      <c r="C47" s="317"/>
      <c r="D47" s="317"/>
      <c r="E47" s="317"/>
      <c r="F47" s="318"/>
      <c r="G47" s="522"/>
      <c r="H47" s="522"/>
      <c r="I47" s="522"/>
      <c r="J47" s="522"/>
      <c r="K47" s="522"/>
      <c r="L47" s="522"/>
      <c r="M47" s="522"/>
      <c r="N47" s="522"/>
      <c r="O47" s="522"/>
      <c r="P47" s="522"/>
      <c r="Q47" s="522"/>
      <c r="R47" s="522"/>
      <c r="S47" s="522"/>
      <c r="T47" s="522"/>
      <c r="U47" s="522"/>
      <c r="V47" s="522"/>
      <c r="W47" s="522"/>
      <c r="X47" s="522"/>
      <c r="Y47" s="522"/>
      <c r="Z47" s="522"/>
      <c r="AA47" s="523"/>
      <c r="AB47" s="528"/>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9"/>
      <c r="AY47">
        <f t="shared" si="0"/>
        <v>0</v>
      </c>
    </row>
    <row r="48" spans="1:51" ht="19.5" hidden="1" customHeight="1" x14ac:dyDescent="0.15">
      <c r="A48" s="314"/>
      <c r="B48" s="319"/>
      <c r="C48" s="320"/>
      <c r="D48" s="320"/>
      <c r="E48" s="320"/>
      <c r="F48" s="321"/>
      <c r="G48" s="524"/>
      <c r="H48" s="524"/>
      <c r="I48" s="524"/>
      <c r="J48" s="524"/>
      <c r="K48" s="524"/>
      <c r="L48" s="524"/>
      <c r="M48" s="524"/>
      <c r="N48" s="524"/>
      <c r="O48" s="524"/>
      <c r="P48" s="524"/>
      <c r="Q48" s="524"/>
      <c r="R48" s="524"/>
      <c r="S48" s="524"/>
      <c r="T48" s="524"/>
      <c r="U48" s="524"/>
      <c r="V48" s="524"/>
      <c r="W48" s="524"/>
      <c r="X48" s="524"/>
      <c r="Y48" s="524"/>
      <c r="Z48" s="524"/>
      <c r="AA48" s="525"/>
      <c r="AB48" s="530"/>
      <c r="AC48" s="524"/>
      <c r="AD48" s="524"/>
      <c r="AE48" s="522"/>
      <c r="AF48" s="522"/>
      <c r="AG48" s="522"/>
      <c r="AH48" s="522"/>
      <c r="AI48" s="522"/>
      <c r="AJ48" s="522"/>
      <c r="AK48" s="522"/>
      <c r="AL48" s="522"/>
      <c r="AM48" s="522"/>
      <c r="AN48" s="522"/>
      <c r="AO48" s="522"/>
      <c r="AP48" s="522"/>
      <c r="AQ48" s="522"/>
      <c r="AR48" s="522"/>
      <c r="AS48" s="522"/>
      <c r="AT48" s="522"/>
      <c r="AU48" s="524"/>
      <c r="AV48" s="524"/>
      <c r="AW48" s="524"/>
      <c r="AX48" s="531"/>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8" t="s">
        <v>11</v>
      </c>
      <c r="AC49" s="889"/>
      <c r="AD49" s="890"/>
      <c r="AE49" s="415" t="s">
        <v>414</v>
      </c>
      <c r="AF49" s="415"/>
      <c r="AG49" s="415"/>
      <c r="AH49" s="415"/>
      <c r="AI49" s="415" t="s">
        <v>566</v>
      </c>
      <c r="AJ49" s="415"/>
      <c r="AK49" s="415"/>
      <c r="AL49" s="415"/>
      <c r="AM49" s="415" t="s">
        <v>382</v>
      </c>
      <c r="AN49" s="415"/>
      <c r="AO49" s="415"/>
      <c r="AP49" s="415"/>
      <c r="AQ49" s="498" t="s">
        <v>173</v>
      </c>
      <c r="AR49" s="499"/>
      <c r="AS49" s="499"/>
      <c r="AT49" s="500"/>
      <c r="AU49" s="501" t="s">
        <v>128</v>
      </c>
      <c r="AV49" s="501"/>
      <c r="AW49" s="501"/>
      <c r="AX49" s="502"/>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94"/>
      <c r="AD50" s="495"/>
      <c r="AE50" s="415"/>
      <c r="AF50" s="415"/>
      <c r="AG50" s="415"/>
      <c r="AH50" s="415"/>
      <c r="AI50" s="415"/>
      <c r="AJ50" s="415"/>
      <c r="AK50" s="415"/>
      <c r="AL50" s="415"/>
      <c r="AM50" s="415"/>
      <c r="AN50" s="415"/>
      <c r="AO50" s="415"/>
      <c r="AP50" s="415"/>
      <c r="AQ50" s="503"/>
      <c r="AR50" s="437"/>
      <c r="AS50" s="435" t="s">
        <v>174</v>
      </c>
      <c r="AT50" s="436"/>
      <c r="AU50" s="437"/>
      <c r="AV50" s="437"/>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2" t="s">
        <v>57</v>
      </c>
      <c r="Z51" s="893"/>
      <c r="AA51" s="894"/>
      <c r="AB51" s="370"/>
      <c r="AC51" s="370"/>
      <c r="AD51" s="370"/>
      <c r="AE51" s="371"/>
      <c r="AF51" s="372"/>
      <c r="AG51" s="372"/>
      <c r="AH51" s="372"/>
      <c r="AI51" s="371"/>
      <c r="AJ51" s="372"/>
      <c r="AK51" s="372"/>
      <c r="AL51" s="372"/>
      <c r="AM51" s="371"/>
      <c r="AN51" s="372"/>
      <c r="AO51" s="372"/>
      <c r="AP51" s="372"/>
      <c r="AQ51" s="391"/>
      <c r="AR51" s="392"/>
      <c r="AS51" s="392"/>
      <c r="AT51" s="393"/>
      <c r="AU51" s="372"/>
      <c r="AV51" s="372"/>
      <c r="AW51" s="372"/>
      <c r="AX51" s="375"/>
      <c r="AY51">
        <f t="shared" si="0"/>
        <v>0</v>
      </c>
    </row>
    <row r="52" spans="1:60" ht="23.25" hidden="1" customHeight="1" x14ac:dyDescent="0.15">
      <c r="A52" s="314"/>
      <c r="B52" s="316"/>
      <c r="C52" s="317"/>
      <c r="D52" s="317"/>
      <c r="E52" s="317"/>
      <c r="F52" s="318"/>
      <c r="G52" s="895"/>
      <c r="H52" s="385"/>
      <c r="I52" s="385"/>
      <c r="J52" s="385"/>
      <c r="K52" s="385"/>
      <c r="L52" s="385"/>
      <c r="M52" s="385"/>
      <c r="N52" s="385"/>
      <c r="O52" s="386"/>
      <c r="P52" s="452"/>
      <c r="Q52" s="452"/>
      <c r="R52" s="452"/>
      <c r="S52" s="452"/>
      <c r="T52" s="452"/>
      <c r="U52" s="452"/>
      <c r="V52" s="452"/>
      <c r="W52" s="452"/>
      <c r="X52" s="453"/>
      <c r="Y52" s="896" t="s">
        <v>50</v>
      </c>
      <c r="Z52" s="788"/>
      <c r="AA52" s="789"/>
      <c r="AB52" s="449"/>
      <c r="AC52" s="449"/>
      <c r="AD52" s="449"/>
      <c r="AE52" s="371"/>
      <c r="AF52" s="372"/>
      <c r="AG52" s="372"/>
      <c r="AH52" s="372"/>
      <c r="AI52" s="371"/>
      <c r="AJ52" s="372"/>
      <c r="AK52" s="372"/>
      <c r="AL52" s="372"/>
      <c r="AM52" s="371"/>
      <c r="AN52" s="372"/>
      <c r="AO52" s="372"/>
      <c r="AP52" s="372"/>
      <c r="AQ52" s="391"/>
      <c r="AR52" s="392"/>
      <c r="AS52" s="392"/>
      <c r="AT52" s="393"/>
      <c r="AU52" s="372"/>
      <c r="AV52" s="372"/>
      <c r="AW52" s="372"/>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6" t="s">
        <v>13</v>
      </c>
      <c r="Z53" s="788"/>
      <c r="AA53" s="789"/>
      <c r="AB53" s="897" t="s">
        <v>14</v>
      </c>
      <c r="AC53" s="897"/>
      <c r="AD53" s="897"/>
      <c r="AE53" s="570"/>
      <c r="AF53" s="571"/>
      <c r="AG53" s="571"/>
      <c r="AH53" s="571"/>
      <c r="AI53" s="570"/>
      <c r="AJ53" s="571"/>
      <c r="AK53" s="571"/>
      <c r="AL53" s="571"/>
      <c r="AM53" s="570"/>
      <c r="AN53" s="571"/>
      <c r="AO53" s="571"/>
      <c r="AP53" s="571"/>
      <c r="AQ53" s="391"/>
      <c r="AR53" s="392"/>
      <c r="AS53" s="392"/>
      <c r="AT53" s="393"/>
      <c r="AU53" s="372"/>
      <c r="AV53" s="372"/>
      <c r="AW53" s="372"/>
      <c r="AX53" s="375"/>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8" t="s">
        <v>11</v>
      </c>
      <c r="AC54" s="889"/>
      <c r="AD54" s="890"/>
      <c r="AE54" s="415" t="s">
        <v>414</v>
      </c>
      <c r="AF54" s="415"/>
      <c r="AG54" s="415"/>
      <c r="AH54" s="415"/>
      <c r="AI54" s="415" t="s">
        <v>566</v>
      </c>
      <c r="AJ54" s="415"/>
      <c r="AK54" s="415"/>
      <c r="AL54" s="415"/>
      <c r="AM54" s="415" t="s">
        <v>382</v>
      </c>
      <c r="AN54" s="415"/>
      <c r="AO54" s="415"/>
      <c r="AP54" s="415"/>
      <c r="AQ54" s="498" t="s">
        <v>173</v>
      </c>
      <c r="AR54" s="499"/>
      <c r="AS54" s="499"/>
      <c r="AT54" s="500"/>
      <c r="AU54" s="501" t="s">
        <v>128</v>
      </c>
      <c r="AV54" s="501"/>
      <c r="AW54" s="501"/>
      <c r="AX54" s="502"/>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94"/>
      <c r="AD55" s="495"/>
      <c r="AE55" s="415"/>
      <c r="AF55" s="415"/>
      <c r="AG55" s="415"/>
      <c r="AH55" s="415"/>
      <c r="AI55" s="415"/>
      <c r="AJ55" s="415"/>
      <c r="AK55" s="415"/>
      <c r="AL55" s="415"/>
      <c r="AM55" s="415"/>
      <c r="AN55" s="415"/>
      <c r="AO55" s="415"/>
      <c r="AP55" s="415"/>
      <c r="AQ55" s="503"/>
      <c r="AR55" s="437"/>
      <c r="AS55" s="435" t="s">
        <v>174</v>
      </c>
      <c r="AT55" s="436"/>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2" t="s">
        <v>57</v>
      </c>
      <c r="Z56" s="893"/>
      <c r="AA56" s="894"/>
      <c r="AB56" s="370"/>
      <c r="AC56" s="370"/>
      <c r="AD56" s="370"/>
      <c r="AE56" s="371"/>
      <c r="AF56" s="372"/>
      <c r="AG56" s="372"/>
      <c r="AH56" s="372"/>
      <c r="AI56" s="371"/>
      <c r="AJ56" s="372"/>
      <c r="AK56" s="372"/>
      <c r="AL56" s="372"/>
      <c r="AM56" s="371"/>
      <c r="AN56" s="372"/>
      <c r="AO56" s="372"/>
      <c r="AP56" s="372"/>
      <c r="AQ56" s="391"/>
      <c r="AR56" s="392"/>
      <c r="AS56" s="392"/>
      <c r="AT56" s="393"/>
      <c r="AU56" s="372"/>
      <c r="AV56" s="372"/>
      <c r="AW56" s="372"/>
      <c r="AX56" s="375"/>
      <c r="AY56">
        <f>$AY$54</f>
        <v>0</v>
      </c>
    </row>
    <row r="57" spans="1:60" ht="23.25" hidden="1" customHeight="1" x14ac:dyDescent="0.15">
      <c r="A57" s="314"/>
      <c r="B57" s="316"/>
      <c r="C57" s="317"/>
      <c r="D57" s="317"/>
      <c r="E57" s="317"/>
      <c r="F57" s="318"/>
      <c r="G57" s="895"/>
      <c r="H57" s="385"/>
      <c r="I57" s="385"/>
      <c r="J57" s="385"/>
      <c r="K57" s="385"/>
      <c r="L57" s="385"/>
      <c r="M57" s="385"/>
      <c r="N57" s="385"/>
      <c r="O57" s="386"/>
      <c r="P57" s="452"/>
      <c r="Q57" s="452"/>
      <c r="R57" s="452"/>
      <c r="S57" s="452"/>
      <c r="T57" s="452"/>
      <c r="U57" s="452"/>
      <c r="V57" s="452"/>
      <c r="W57" s="452"/>
      <c r="X57" s="453"/>
      <c r="Y57" s="896" t="s">
        <v>50</v>
      </c>
      <c r="Z57" s="788"/>
      <c r="AA57" s="789"/>
      <c r="AB57" s="449"/>
      <c r="AC57" s="449"/>
      <c r="AD57" s="449"/>
      <c r="AE57" s="371"/>
      <c r="AF57" s="372"/>
      <c r="AG57" s="372"/>
      <c r="AH57" s="372"/>
      <c r="AI57" s="371"/>
      <c r="AJ57" s="372"/>
      <c r="AK57" s="372"/>
      <c r="AL57" s="372"/>
      <c r="AM57" s="371"/>
      <c r="AN57" s="372"/>
      <c r="AO57" s="372"/>
      <c r="AP57" s="372"/>
      <c r="AQ57" s="391"/>
      <c r="AR57" s="392"/>
      <c r="AS57" s="392"/>
      <c r="AT57" s="393"/>
      <c r="AU57" s="372"/>
      <c r="AV57" s="372"/>
      <c r="AW57" s="372"/>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6" t="s">
        <v>13</v>
      </c>
      <c r="Z58" s="788"/>
      <c r="AA58" s="789"/>
      <c r="AB58" s="897" t="s">
        <v>14</v>
      </c>
      <c r="AC58" s="897"/>
      <c r="AD58" s="897"/>
      <c r="AE58" s="570"/>
      <c r="AF58" s="571"/>
      <c r="AG58" s="571"/>
      <c r="AH58" s="571"/>
      <c r="AI58" s="570"/>
      <c r="AJ58" s="571"/>
      <c r="AK58" s="571"/>
      <c r="AL58" s="571"/>
      <c r="AM58" s="570"/>
      <c r="AN58" s="571"/>
      <c r="AO58" s="571"/>
      <c r="AP58" s="571"/>
      <c r="AQ58" s="391"/>
      <c r="AR58" s="392"/>
      <c r="AS58" s="392"/>
      <c r="AT58" s="393"/>
      <c r="AU58" s="372"/>
      <c r="AV58" s="372"/>
      <c r="AW58" s="372"/>
      <c r="AX58" s="375"/>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8" t="s">
        <v>11</v>
      </c>
      <c r="AC59" s="889"/>
      <c r="AD59" s="890"/>
      <c r="AE59" s="415" t="s">
        <v>414</v>
      </c>
      <c r="AF59" s="415"/>
      <c r="AG59" s="415"/>
      <c r="AH59" s="415"/>
      <c r="AI59" s="415" t="s">
        <v>566</v>
      </c>
      <c r="AJ59" s="415"/>
      <c r="AK59" s="415"/>
      <c r="AL59" s="415"/>
      <c r="AM59" s="415" t="s">
        <v>382</v>
      </c>
      <c r="AN59" s="415"/>
      <c r="AO59" s="415"/>
      <c r="AP59" s="415"/>
      <c r="AQ59" s="498" t="s">
        <v>173</v>
      </c>
      <c r="AR59" s="499"/>
      <c r="AS59" s="499"/>
      <c r="AT59" s="500"/>
      <c r="AU59" s="501" t="s">
        <v>128</v>
      </c>
      <c r="AV59" s="501"/>
      <c r="AW59" s="501"/>
      <c r="AX59" s="502"/>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94"/>
      <c r="AD60" s="495"/>
      <c r="AE60" s="415"/>
      <c r="AF60" s="415"/>
      <c r="AG60" s="415"/>
      <c r="AH60" s="415"/>
      <c r="AI60" s="415"/>
      <c r="AJ60" s="415"/>
      <c r="AK60" s="415"/>
      <c r="AL60" s="415"/>
      <c r="AM60" s="415"/>
      <c r="AN60" s="415"/>
      <c r="AO60" s="415"/>
      <c r="AP60" s="415"/>
      <c r="AQ60" s="503"/>
      <c r="AR60" s="437"/>
      <c r="AS60" s="435" t="s">
        <v>174</v>
      </c>
      <c r="AT60" s="436"/>
      <c r="AU60" s="437"/>
      <c r="AV60" s="437"/>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2" t="s">
        <v>57</v>
      </c>
      <c r="Z61" s="893"/>
      <c r="AA61" s="894"/>
      <c r="AB61" s="370"/>
      <c r="AC61" s="370"/>
      <c r="AD61" s="370"/>
      <c r="AE61" s="371"/>
      <c r="AF61" s="372"/>
      <c r="AG61" s="372"/>
      <c r="AH61" s="372"/>
      <c r="AI61" s="371"/>
      <c r="AJ61" s="372"/>
      <c r="AK61" s="372"/>
      <c r="AL61" s="372"/>
      <c r="AM61" s="371"/>
      <c r="AN61" s="372"/>
      <c r="AO61" s="372"/>
      <c r="AP61" s="372"/>
      <c r="AQ61" s="391"/>
      <c r="AR61" s="392"/>
      <c r="AS61" s="392"/>
      <c r="AT61" s="393"/>
      <c r="AU61" s="372"/>
      <c r="AV61" s="372"/>
      <c r="AW61" s="372"/>
      <c r="AX61" s="375"/>
      <c r="AY61">
        <f>$AY$59</f>
        <v>0</v>
      </c>
    </row>
    <row r="62" spans="1:60" ht="23.25" hidden="1" customHeight="1" x14ac:dyDescent="0.15">
      <c r="A62" s="314"/>
      <c r="B62" s="316"/>
      <c r="C62" s="317"/>
      <c r="D62" s="317"/>
      <c r="E62" s="317"/>
      <c r="F62" s="318"/>
      <c r="G62" s="895"/>
      <c r="H62" s="385"/>
      <c r="I62" s="385"/>
      <c r="J62" s="385"/>
      <c r="K62" s="385"/>
      <c r="L62" s="385"/>
      <c r="M62" s="385"/>
      <c r="N62" s="385"/>
      <c r="O62" s="386"/>
      <c r="P62" s="452"/>
      <c r="Q62" s="452"/>
      <c r="R62" s="452"/>
      <c r="S62" s="452"/>
      <c r="T62" s="452"/>
      <c r="U62" s="452"/>
      <c r="V62" s="452"/>
      <c r="W62" s="452"/>
      <c r="X62" s="453"/>
      <c r="Y62" s="896" t="s">
        <v>50</v>
      </c>
      <c r="Z62" s="788"/>
      <c r="AA62" s="789"/>
      <c r="AB62" s="449"/>
      <c r="AC62" s="449"/>
      <c r="AD62" s="449"/>
      <c r="AE62" s="371"/>
      <c r="AF62" s="372"/>
      <c r="AG62" s="372"/>
      <c r="AH62" s="372"/>
      <c r="AI62" s="371"/>
      <c r="AJ62" s="372"/>
      <c r="AK62" s="372"/>
      <c r="AL62" s="372"/>
      <c r="AM62" s="371"/>
      <c r="AN62" s="372"/>
      <c r="AO62" s="372"/>
      <c r="AP62" s="372"/>
      <c r="AQ62" s="391"/>
      <c r="AR62" s="392"/>
      <c r="AS62" s="392"/>
      <c r="AT62" s="393"/>
      <c r="AU62" s="372"/>
      <c r="AV62" s="372"/>
      <c r="AW62" s="372"/>
      <c r="AX62" s="375"/>
      <c r="AY62">
        <f>$AY$59</f>
        <v>0</v>
      </c>
      <c r="AZ62" s="10"/>
      <c r="BA62" s="10"/>
      <c r="BB62" s="10"/>
      <c r="BC62" s="10"/>
    </row>
    <row r="63" spans="1:60" ht="23.25" hidden="1" customHeight="1" thickBot="1" x14ac:dyDescent="0.2">
      <c r="A63" s="315"/>
      <c r="B63" s="885"/>
      <c r="C63" s="886"/>
      <c r="D63" s="886"/>
      <c r="E63" s="886"/>
      <c r="F63" s="887"/>
      <c r="G63" s="141"/>
      <c r="H63" s="142"/>
      <c r="I63" s="142"/>
      <c r="J63" s="142"/>
      <c r="K63" s="142"/>
      <c r="L63" s="142"/>
      <c r="M63" s="142"/>
      <c r="N63" s="142"/>
      <c r="O63" s="143"/>
      <c r="P63" s="454"/>
      <c r="Q63" s="454"/>
      <c r="R63" s="454"/>
      <c r="S63" s="454"/>
      <c r="T63" s="454"/>
      <c r="U63" s="454"/>
      <c r="V63" s="454"/>
      <c r="W63" s="454"/>
      <c r="X63" s="455"/>
      <c r="Y63" s="896" t="s">
        <v>13</v>
      </c>
      <c r="Z63" s="788"/>
      <c r="AA63" s="789"/>
      <c r="AB63" s="897" t="s">
        <v>14</v>
      </c>
      <c r="AC63" s="897"/>
      <c r="AD63" s="897"/>
      <c r="AE63" s="570"/>
      <c r="AF63" s="571"/>
      <c r="AG63" s="571"/>
      <c r="AH63" s="571"/>
      <c r="AI63" s="570"/>
      <c r="AJ63" s="571"/>
      <c r="AK63" s="571"/>
      <c r="AL63" s="571"/>
      <c r="AM63" s="570"/>
      <c r="AN63" s="571"/>
      <c r="AO63" s="571"/>
      <c r="AP63" s="571"/>
      <c r="AQ63" s="391"/>
      <c r="AR63" s="392"/>
      <c r="AS63" s="392"/>
      <c r="AT63" s="393"/>
      <c r="AU63" s="372"/>
      <c r="AV63" s="372"/>
      <c r="AW63" s="372"/>
      <c r="AX63" s="375"/>
      <c r="AY63">
        <f>$AY$59</f>
        <v>0</v>
      </c>
      <c r="AZ63" s="10"/>
      <c r="BA63" s="10"/>
      <c r="BB63" s="10"/>
      <c r="BC63" s="10"/>
      <c r="BD63" s="10"/>
      <c r="BE63" s="10"/>
      <c r="BF63" s="10"/>
      <c r="BG63" s="10"/>
      <c r="BH63" s="10"/>
    </row>
    <row r="64" spans="1:60" ht="47.25" hidden="1" customHeight="1" x14ac:dyDescent="0.15">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0" t="s">
        <v>413</v>
      </c>
      <c r="AR65" s="411"/>
      <c r="AS65" s="411"/>
      <c r="AT65" s="412"/>
      <c r="AU65" s="410" t="s">
        <v>591</v>
      </c>
      <c r="AV65" s="411"/>
      <c r="AW65" s="411"/>
      <c r="AX65" s="413"/>
      <c r="AY65">
        <f>COUNTA($G$66)</f>
        <v>0</v>
      </c>
    </row>
    <row r="66" spans="1:51" ht="23.25" hidden="1" customHeight="1" x14ac:dyDescent="0.15">
      <c r="A66" s="348"/>
      <c r="B66" s="317"/>
      <c r="C66" s="317"/>
      <c r="D66" s="317"/>
      <c r="E66" s="317"/>
      <c r="F66" s="318"/>
      <c r="G66" s="430"/>
      <c r="H66" s="358"/>
      <c r="I66" s="358"/>
      <c r="J66" s="358"/>
      <c r="K66" s="358"/>
      <c r="L66" s="358"/>
      <c r="M66" s="358"/>
      <c r="N66" s="358"/>
      <c r="O66" s="358"/>
      <c r="P66" s="431"/>
      <c r="Q66" s="362"/>
      <c r="R66" s="362"/>
      <c r="S66" s="362"/>
      <c r="T66" s="362"/>
      <c r="U66" s="362"/>
      <c r="V66" s="362"/>
      <c r="W66" s="362"/>
      <c r="X66" s="363"/>
      <c r="Y66" s="367" t="s">
        <v>51</v>
      </c>
      <c r="Z66" s="368"/>
      <c r="AA66" s="369"/>
      <c r="AB66" s="429"/>
      <c r="AC66" s="429"/>
      <c r="AD66" s="429"/>
      <c r="AE66" s="374"/>
      <c r="AF66" s="374"/>
      <c r="AG66" s="374"/>
      <c r="AH66" s="374"/>
      <c r="AI66" s="374"/>
      <c r="AJ66" s="374"/>
      <c r="AK66" s="374"/>
      <c r="AL66" s="374"/>
      <c r="AM66" s="374"/>
      <c r="AN66" s="374"/>
      <c r="AO66" s="374"/>
      <c r="AP66" s="374"/>
      <c r="AQ66" s="374"/>
      <c r="AR66" s="374"/>
      <c r="AS66" s="374"/>
      <c r="AT66" s="374"/>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429"/>
      <c r="AC67" s="429"/>
      <c r="AD67" s="429"/>
      <c r="AE67" s="374"/>
      <c r="AF67" s="374"/>
      <c r="AG67" s="374"/>
      <c r="AH67" s="374"/>
      <c r="AI67" s="374"/>
      <c r="AJ67" s="374"/>
      <c r="AK67" s="374"/>
      <c r="AL67" s="374"/>
      <c r="AM67" s="374"/>
      <c r="AN67" s="374"/>
      <c r="AO67" s="374"/>
      <c r="AP67" s="374"/>
      <c r="AQ67" s="374"/>
      <c r="AR67" s="374"/>
      <c r="AS67" s="374"/>
      <c r="AT67" s="374"/>
      <c r="AU67" s="414"/>
      <c r="AV67" s="405"/>
      <c r="AW67" s="405"/>
      <c r="AX67" s="406"/>
      <c r="AY67">
        <f>$AY$65</f>
        <v>0</v>
      </c>
    </row>
    <row r="68" spans="1:51" ht="23.25" hidden="1" customHeight="1" x14ac:dyDescent="0.15">
      <c r="A68" s="438" t="s">
        <v>579</v>
      </c>
      <c r="B68" s="439"/>
      <c r="C68" s="439"/>
      <c r="D68" s="439"/>
      <c r="E68" s="439"/>
      <c r="F68" s="440"/>
      <c r="G68" s="223" t="s">
        <v>580</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4" t="s">
        <v>581</v>
      </c>
      <c r="H69" s="395"/>
      <c r="I69" s="395"/>
      <c r="J69" s="395"/>
      <c r="K69" s="395"/>
      <c r="L69" s="395"/>
      <c r="M69" s="395"/>
      <c r="N69" s="395"/>
      <c r="O69" s="395"/>
      <c r="P69" s="395"/>
      <c r="Q69" s="395"/>
      <c r="R69" s="395"/>
      <c r="S69" s="395"/>
      <c r="T69" s="395"/>
      <c r="U69" s="395"/>
      <c r="V69" s="395"/>
      <c r="W69" s="395"/>
      <c r="X69" s="395"/>
      <c r="Y69" s="419" t="s">
        <v>579</v>
      </c>
      <c r="Z69" s="420"/>
      <c r="AA69" s="421"/>
      <c r="AB69" s="465"/>
      <c r="AC69" s="466"/>
      <c r="AD69" s="467"/>
      <c r="AE69" s="398"/>
      <c r="AF69" s="398"/>
      <c r="AG69" s="398"/>
      <c r="AH69" s="398"/>
      <c r="AI69" s="398"/>
      <c r="AJ69" s="398"/>
      <c r="AK69" s="398"/>
      <c r="AL69" s="398"/>
      <c r="AM69" s="398"/>
      <c r="AN69" s="398"/>
      <c r="AO69" s="398"/>
      <c r="AP69" s="398"/>
      <c r="AQ69" s="371"/>
      <c r="AR69" s="372"/>
      <c r="AS69" s="372"/>
      <c r="AT69" s="372"/>
      <c r="AU69" s="372"/>
      <c r="AV69" s="372"/>
      <c r="AW69" s="372"/>
      <c r="AX69" s="375"/>
      <c r="AY69">
        <f>$AY$68</f>
        <v>0</v>
      </c>
    </row>
    <row r="70" spans="1:51" ht="46.5" hidden="1" customHeight="1" x14ac:dyDescent="0.15">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7" t="s">
        <v>582</v>
      </c>
      <c r="Z70" s="399"/>
      <c r="AA70" s="400"/>
      <c r="AB70" s="425" t="s">
        <v>583</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2"/>
      <c r="AY70">
        <f>$AY$68</f>
        <v>0</v>
      </c>
    </row>
    <row r="71" spans="1:51" ht="18.75" hidden="1" customHeight="1" x14ac:dyDescent="0.15">
      <c r="A71" s="510" t="s">
        <v>235</v>
      </c>
      <c r="B71" s="511"/>
      <c r="C71" s="511"/>
      <c r="D71" s="511"/>
      <c r="E71" s="511"/>
      <c r="F71" s="512"/>
      <c r="G71" s="484" t="s">
        <v>139</v>
      </c>
      <c r="H71" s="322"/>
      <c r="I71" s="322"/>
      <c r="J71" s="322"/>
      <c r="K71" s="322"/>
      <c r="L71" s="322"/>
      <c r="M71" s="322"/>
      <c r="N71" s="322"/>
      <c r="O71" s="323"/>
      <c r="P71" s="326" t="s">
        <v>55</v>
      </c>
      <c r="Q71" s="322"/>
      <c r="R71" s="322"/>
      <c r="S71" s="322"/>
      <c r="T71" s="322"/>
      <c r="U71" s="322"/>
      <c r="V71" s="322"/>
      <c r="W71" s="322"/>
      <c r="X71" s="323"/>
      <c r="Y71" s="485"/>
      <c r="Z71" s="486"/>
      <c r="AA71" s="487"/>
      <c r="AB71" s="491" t="s">
        <v>11</v>
      </c>
      <c r="AC71" s="492"/>
      <c r="AD71" s="493"/>
      <c r="AE71" s="415" t="s">
        <v>414</v>
      </c>
      <c r="AF71" s="415"/>
      <c r="AG71" s="415"/>
      <c r="AH71" s="415"/>
      <c r="AI71" s="415" t="s">
        <v>566</v>
      </c>
      <c r="AJ71" s="415"/>
      <c r="AK71" s="415"/>
      <c r="AL71" s="415"/>
      <c r="AM71" s="415" t="s">
        <v>382</v>
      </c>
      <c r="AN71" s="415"/>
      <c r="AO71" s="415"/>
      <c r="AP71" s="415"/>
      <c r="AQ71" s="462" t="s">
        <v>173</v>
      </c>
      <c r="AR71" s="463"/>
      <c r="AS71" s="463"/>
      <c r="AT71" s="464"/>
      <c r="AU71" s="322" t="s">
        <v>128</v>
      </c>
      <c r="AV71" s="322"/>
      <c r="AW71" s="322"/>
      <c r="AX71" s="327"/>
      <c r="AY71">
        <f>COUNTA($G$73)</f>
        <v>0</v>
      </c>
    </row>
    <row r="72" spans="1:51" ht="18.75" hidden="1" customHeight="1" x14ac:dyDescent="0.15">
      <c r="A72" s="513"/>
      <c r="B72" s="514"/>
      <c r="C72" s="514"/>
      <c r="D72" s="514"/>
      <c r="E72" s="514"/>
      <c r="F72" s="515"/>
      <c r="G72" s="343"/>
      <c r="H72" s="324"/>
      <c r="I72" s="324"/>
      <c r="J72" s="324"/>
      <c r="K72" s="324"/>
      <c r="L72" s="324"/>
      <c r="M72" s="324"/>
      <c r="N72" s="324"/>
      <c r="O72" s="325"/>
      <c r="P72" s="328"/>
      <c r="Q72" s="324"/>
      <c r="R72" s="324"/>
      <c r="S72" s="324"/>
      <c r="T72" s="324"/>
      <c r="U72" s="324"/>
      <c r="V72" s="324"/>
      <c r="W72" s="324"/>
      <c r="X72" s="325"/>
      <c r="Y72" s="488"/>
      <c r="Z72" s="489"/>
      <c r="AA72" s="490"/>
      <c r="AB72" s="402"/>
      <c r="AC72" s="494"/>
      <c r="AD72" s="495"/>
      <c r="AE72" s="415"/>
      <c r="AF72" s="415"/>
      <c r="AG72" s="415"/>
      <c r="AH72" s="415"/>
      <c r="AI72" s="415"/>
      <c r="AJ72" s="415"/>
      <c r="AK72" s="415"/>
      <c r="AL72" s="415"/>
      <c r="AM72" s="415"/>
      <c r="AN72" s="415"/>
      <c r="AO72" s="415"/>
      <c r="AP72" s="415"/>
      <c r="AQ72" s="433"/>
      <c r="AR72" s="434"/>
      <c r="AS72" s="435" t="s">
        <v>174</v>
      </c>
      <c r="AT72" s="436"/>
      <c r="AU72" s="437"/>
      <c r="AV72" s="437"/>
      <c r="AW72" s="324" t="s">
        <v>166</v>
      </c>
      <c r="AX72" s="329"/>
      <c r="AY72">
        <f t="shared" ref="AY72:AY77" si="1">$AY$71</f>
        <v>0</v>
      </c>
    </row>
    <row r="73" spans="1:51" ht="23.25" hidden="1" customHeight="1" x14ac:dyDescent="0.15">
      <c r="A73" s="516"/>
      <c r="B73" s="514"/>
      <c r="C73" s="514"/>
      <c r="D73" s="514"/>
      <c r="E73" s="514"/>
      <c r="F73" s="515"/>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71"/>
      <c r="AF73" s="372"/>
      <c r="AG73" s="372"/>
      <c r="AH73" s="372"/>
      <c r="AI73" s="371"/>
      <c r="AJ73" s="372"/>
      <c r="AK73" s="372"/>
      <c r="AL73" s="372"/>
      <c r="AM73" s="371"/>
      <c r="AN73" s="372"/>
      <c r="AO73" s="372"/>
      <c r="AP73" s="372"/>
      <c r="AQ73" s="391"/>
      <c r="AR73" s="392"/>
      <c r="AS73" s="392"/>
      <c r="AT73" s="393"/>
      <c r="AU73" s="372"/>
      <c r="AV73" s="372"/>
      <c r="AW73" s="372"/>
      <c r="AX73" s="375"/>
      <c r="AY73">
        <f t="shared" si="1"/>
        <v>0</v>
      </c>
    </row>
    <row r="74" spans="1:51" ht="23.25" hidden="1" customHeight="1" x14ac:dyDescent="0.15">
      <c r="A74" s="517"/>
      <c r="B74" s="518"/>
      <c r="C74" s="518"/>
      <c r="D74" s="518"/>
      <c r="E74" s="518"/>
      <c r="F74" s="519"/>
      <c r="G74" s="379"/>
      <c r="H74" s="380"/>
      <c r="I74" s="380"/>
      <c r="J74" s="380"/>
      <c r="K74" s="380"/>
      <c r="L74" s="380"/>
      <c r="M74" s="380"/>
      <c r="N74" s="380"/>
      <c r="O74" s="381"/>
      <c r="P74" s="385"/>
      <c r="Q74" s="385"/>
      <c r="R74" s="385"/>
      <c r="S74" s="385"/>
      <c r="T74" s="385"/>
      <c r="U74" s="385"/>
      <c r="V74" s="385"/>
      <c r="W74" s="385"/>
      <c r="X74" s="386"/>
      <c r="Y74" s="222" t="s">
        <v>50</v>
      </c>
      <c r="Z74" s="223"/>
      <c r="AA74" s="252"/>
      <c r="AB74" s="449"/>
      <c r="AC74" s="449"/>
      <c r="AD74" s="449"/>
      <c r="AE74" s="371"/>
      <c r="AF74" s="372"/>
      <c r="AG74" s="372"/>
      <c r="AH74" s="372"/>
      <c r="AI74" s="371"/>
      <c r="AJ74" s="372"/>
      <c r="AK74" s="372"/>
      <c r="AL74" s="372"/>
      <c r="AM74" s="371"/>
      <c r="AN74" s="372"/>
      <c r="AO74" s="372"/>
      <c r="AP74" s="372"/>
      <c r="AQ74" s="391"/>
      <c r="AR74" s="392"/>
      <c r="AS74" s="392"/>
      <c r="AT74" s="393"/>
      <c r="AU74" s="372"/>
      <c r="AV74" s="372"/>
      <c r="AW74" s="372"/>
      <c r="AX74" s="375"/>
      <c r="AY74">
        <f t="shared" si="1"/>
        <v>0</v>
      </c>
    </row>
    <row r="75" spans="1:51" ht="23.25" hidden="1" customHeight="1" x14ac:dyDescent="0.15">
      <c r="A75" s="516"/>
      <c r="B75" s="514"/>
      <c r="C75" s="514"/>
      <c r="D75" s="514"/>
      <c r="E75" s="514"/>
      <c r="F75" s="515"/>
      <c r="G75" s="382"/>
      <c r="H75" s="383"/>
      <c r="I75" s="383"/>
      <c r="J75" s="383"/>
      <c r="K75" s="383"/>
      <c r="L75" s="383"/>
      <c r="M75" s="383"/>
      <c r="N75" s="383"/>
      <c r="O75" s="384"/>
      <c r="P75" s="142"/>
      <c r="Q75" s="142"/>
      <c r="R75" s="142"/>
      <c r="S75" s="142"/>
      <c r="T75" s="142"/>
      <c r="U75" s="142"/>
      <c r="V75" s="142"/>
      <c r="W75" s="142"/>
      <c r="X75" s="143"/>
      <c r="Y75" s="222" t="s">
        <v>13</v>
      </c>
      <c r="Z75" s="223"/>
      <c r="AA75" s="252"/>
      <c r="AB75" s="390" t="s">
        <v>14</v>
      </c>
      <c r="AC75" s="390"/>
      <c r="AD75" s="390"/>
      <c r="AE75" s="371"/>
      <c r="AF75" s="372"/>
      <c r="AG75" s="372"/>
      <c r="AH75" s="372"/>
      <c r="AI75" s="371"/>
      <c r="AJ75" s="372"/>
      <c r="AK75" s="372"/>
      <c r="AL75" s="372"/>
      <c r="AM75" s="371"/>
      <c r="AN75" s="372"/>
      <c r="AO75" s="372"/>
      <c r="AP75" s="372"/>
      <c r="AQ75" s="391"/>
      <c r="AR75" s="392"/>
      <c r="AS75" s="392"/>
      <c r="AT75" s="393"/>
      <c r="AU75" s="372"/>
      <c r="AV75" s="372"/>
      <c r="AW75" s="372"/>
      <c r="AX75" s="375"/>
      <c r="AY75">
        <f t="shared" si="1"/>
        <v>0</v>
      </c>
    </row>
    <row r="76" spans="1:51" ht="23.25" hidden="1" customHeight="1" x14ac:dyDescent="0.15">
      <c r="A76" s="468" t="s">
        <v>258</v>
      </c>
      <c r="B76" s="457"/>
      <c r="C76" s="457"/>
      <c r="D76" s="457"/>
      <c r="E76" s="457"/>
      <c r="F76" s="458"/>
      <c r="G76" s="504"/>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6"/>
      <c r="AY76">
        <f t="shared" si="1"/>
        <v>0</v>
      </c>
    </row>
    <row r="77" spans="1:51" ht="23.25" hidden="1" customHeight="1" x14ac:dyDescent="0.15">
      <c r="A77" s="349"/>
      <c r="B77" s="320"/>
      <c r="C77" s="320"/>
      <c r="D77" s="320"/>
      <c r="E77" s="320"/>
      <c r="F77" s="321"/>
      <c r="G77" s="507"/>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9"/>
      <c r="AY77">
        <f t="shared" si="1"/>
        <v>0</v>
      </c>
    </row>
    <row r="78" spans="1:51" ht="18.75" hidden="1"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20"/>
      <c r="H80" s="520"/>
      <c r="I80" s="520"/>
      <c r="J80" s="520"/>
      <c r="K80" s="520"/>
      <c r="L80" s="520"/>
      <c r="M80" s="520"/>
      <c r="N80" s="520"/>
      <c r="O80" s="520"/>
      <c r="P80" s="520"/>
      <c r="Q80" s="520"/>
      <c r="R80" s="520"/>
      <c r="S80" s="520"/>
      <c r="T80" s="520"/>
      <c r="U80" s="520"/>
      <c r="V80" s="520"/>
      <c r="W80" s="520"/>
      <c r="X80" s="520"/>
      <c r="Y80" s="520"/>
      <c r="Z80" s="520"/>
      <c r="AA80" s="521"/>
      <c r="AB80" s="526"/>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7"/>
      <c r="AY80">
        <f t="shared" si="2"/>
        <v>0</v>
      </c>
    </row>
    <row r="81" spans="1:60" ht="22.5" hidden="1" customHeight="1" x14ac:dyDescent="0.15">
      <c r="A81" s="314"/>
      <c r="B81" s="316"/>
      <c r="C81" s="317"/>
      <c r="D81" s="317"/>
      <c r="E81" s="317"/>
      <c r="F81" s="318"/>
      <c r="G81" s="522"/>
      <c r="H81" s="522"/>
      <c r="I81" s="522"/>
      <c r="J81" s="522"/>
      <c r="K81" s="522"/>
      <c r="L81" s="522"/>
      <c r="M81" s="522"/>
      <c r="N81" s="522"/>
      <c r="O81" s="522"/>
      <c r="P81" s="522"/>
      <c r="Q81" s="522"/>
      <c r="R81" s="522"/>
      <c r="S81" s="522"/>
      <c r="T81" s="522"/>
      <c r="U81" s="522"/>
      <c r="V81" s="522"/>
      <c r="W81" s="522"/>
      <c r="X81" s="522"/>
      <c r="Y81" s="522"/>
      <c r="Z81" s="522"/>
      <c r="AA81" s="523"/>
      <c r="AB81" s="528"/>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9"/>
      <c r="AY81">
        <f t="shared" si="2"/>
        <v>0</v>
      </c>
    </row>
    <row r="82" spans="1:60" ht="19.5" hidden="1" customHeight="1" x14ac:dyDescent="0.15">
      <c r="A82" s="314"/>
      <c r="B82" s="319"/>
      <c r="C82" s="320"/>
      <c r="D82" s="320"/>
      <c r="E82" s="320"/>
      <c r="F82" s="321"/>
      <c r="G82" s="524"/>
      <c r="H82" s="524"/>
      <c r="I82" s="524"/>
      <c r="J82" s="524"/>
      <c r="K82" s="524"/>
      <c r="L82" s="524"/>
      <c r="M82" s="524"/>
      <c r="N82" s="524"/>
      <c r="O82" s="524"/>
      <c r="P82" s="524"/>
      <c r="Q82" s="524"/>
      <c r="R82" s="524"/>
      <c r="S82" s="524"/>
      <c r="T82" s="524"/>
      <c r="U82" s="524"/>
      <c r="V82" s="524"/>
      <c r="W82" s="524"/>
      <c r="X82" s="524"/>
      <c r="Y82" s="524"/>
      <c r="Z82" s="524"/>
      <c r="AA82" s="525"/>
      <c r="AB82" s="530"/>
      <c r="AC82" s="524"/>
      <c r="AD82" s="524"/>
      <c r="AE82" s="522"/>
      <c r="AF82" s="522"/>
      <c r="AG82" s="522"/>
      <c r="AH82" s="522"/>
      <c r="AI82" s="522"/>
      <c r="AJ82" s="522"/>
      <c r="AK82" s="522"/>
      <c r="AL82" s="522"/>
      <c r="AM82" s="522"/>
      <c r="AN82" s="522"/>
      <c r="AO82" s="522"/>
      <c r="AP82" s="522"/>
      <c r="AQ82" s="522"/>
      <c r="AR82" s="522"/>
      <c r="AS82" s="522"/>
      <c r="AT82" s="522"/>
      <c r="AU82" s="524"/>
      <c r="AV82" s="524"/>
      <c r="AW82" s="524"/>
      <c r="AX82" s="531"/>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8" t="s">
        <v>11</v>
      </c>
      <c r="AC83" s="889"/>
      <c r="AD83" s="890"/>
      <c r="AE83" s="415" t="s">
        <v>414</v>
      </c>
      <c r="AF83" s="415"/>
      <c r="AG83" s="415"/>
      <c r="AH83" s="415"/>
      <c r="AI83" s="415" t="s">
        <v>566</v>
      </c>
      <c r="AJ83" s="415"/>
      <c r="AK83" s="415"/>
      <c r="AL83" s="415"/>
      <c r="AM83" s="415" t="s">
        <v>382</v>
      </c>
      <c r="AN83" s="415"/>
      <c r="AO83" s="415"/>
      <c r="AP83" s="415"/>
      <c r="AQ83" s="498" t="s">
        <v>173</v>
      </c>
      <c r="AR83" s="499"/>
      <c r="AS83" s="499"/>
      <c r="AT83" s="500"/>
      <c r="AU83" s="501" t="s">
        <v>128</v>
      </c>
      <c r="AV83" s="501"/>
      <c r="AW83" s="501"/>
      <c r="AX83" s="502"/>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94"/>
      <c r="AD84" s="495"/>
      <c r="AE84" s="415"/>
      <c r="AF84" s="415"/>
      <c r="AG84" s="415"/>
      <c r="AH84" s="415"/>
      <c r="AI84" s="415"/>
      <c r="AJ84" s="415"/>
      <c r="AK84" s="415"/>
      <c r="AL84" s="415"/>
      <c r="AM84" s="415"/>
      <c r="AN84" s="415"/>
      <c r="AO84" s="415"/>
      <c r="AP84" s="415"/>
      <c r="AQ84" s="503"/>
      <c r="AR84" s="437"/>
      <c r="AS84" s="435" t="s">
        <v>174</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2" t="s">
        <v>57</v>
      </c>
      <c r="Z85" s="893"/>
      <c r="AA85" s="894"/>
      <c r="AB85" s="370"/>
      <c r="AC85" s="370"/>
      <c r="AD85" s="370"/>
      <c r="AE85" s="371"/>
      <c r="AF85" s="372"/>
      <c r="AG85" s="372"/>
      <c r="AH85" s="372"/>
      <c r="AI85" s="371"/>
      <c r="AJ85" s="372"/>
      <c r="AK85" s="372"/>
      <c r="AL85" s="372"/>
      <c r="AM85" s="371"/>
      <c r="AN85" s="372"/>
      <c r="AO85" s="372"/>
      <c r="AP85" s="372"/>
      <c r="AQ85" s="391"/>
      <c r="AR85" s="392"/>
      <c r="AS85" s="392"/>
      <c r="AT85" s="393"/>
      <c r="AU85" s="372"/>
      <c r="AV85" s="372"/>
      <c r="AW85" s="372"/>
      <c r="AX85" s="375"/>
      <c r="AY85">
        <f t="shared" si="2"/>
        <v>0</v>
      </c>
    </row>
    <row r="86" spans="1:60" ht="23.25" hidden="1" customHeight="1" x14ac:dyDescent="0.15">
      <c r="A86" s="314"/>
      <c r="B86" s="316"/>
      <c r="C86" s="317"/>
      <c r="D86" s="317"/>
      <c r="E86" s="317"/>
      <c r="F86" s="318"/>
      <c r="G86" s="895"/>
      <c r="H86" s="385"/>
      <c r="I86" s="385"/>
      <c r="J86" s="385"/>
      <c r="K86" s="385"/>
      <c r="L86" s="385"/>
      <c r="M86" s="385"/>
      <c r="N86" s="385"/>
      <c r="O86" s="386"/>
      <c r="P86" s="452"/>
      <c r="Q86" s="452"/>
      <c r="R86" s="452"/>
      <c r="S86" s="452"/>
      <c r="T86" s="452"/>
      <c r="U86" s="452"/>
      <c r="V86" s="452"/>
      <c r="W86" s="452"/>
      <c r="X86" s="453"/>
      <c r="Y86" s="896" t="s">
        <v>50</v>
      </c>
      <c r="Z86" s="788"/>
      <c r="AA86" s="789"/>
      <c r="AB86" s="449"/>
      <c r="AC86" s="449"/>
      <c r="AD86" s="449"/>
      <c r="AE86" s="371"/>
      <c r="AF86" s="372"/>
      <c r="AG86" s="372"/>
      <c r="AH86" s="372"/>
      <c r="AI86" s="371"/>
      <c r="AJ86" s="372"/>
      <c r="AK86" s="372"/>
      <c r="AL86" s="372"/>
      <c r="AM86" s="371"/>
      <c r="AN86" s="372"/>
      <c r="AO86" s="372"/>
      <c r="AP86" s="372"/>
      <c r="AQ86" s="391"/>
      <c r="AR86" s="392"/>
      <c r="AS86" s="392"/>
      <c r="AT86" s="393"/>
      <c r="AU86" s="372"/>
      <c r="AV86" s="372"/>
      <c r="AW86" s="372"/>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6" t="s">
        <v>13</v>
      </c>
      <c r="Z87" s="788"/>
      <c r="AA87" s="789"/>
      <c r="AB87" s="897" t="s">
        <v>14</v>
      </c>
      <c r="AC87" s="897"/>
      <c r="AD87" s="897"/>
      <c r="AE87" s="570"/>
      <c r="AF87" s="571"/>
      <c r="AG87" s="571"/>
      <c r="AH87" s="571"/>
      <c r="AI87" s="570"/>
      <c r="AJ87" s="571"/>
      <c r="AK87" s="571"/>
      <c r="AL87" s="571"/>
      <c r="AM87" s="570"/>
      <c r="AN87" s="571"/>
      <c r="AO87" s="571"/>
      <c r="AP87" s="571"/>
      <c r="AQ87" s="391"/>
      <c r="AR87" s="392"/>
      <c r="AS87" s="392"/>
      <c r="AT87" s="393"/>
      <c r="AU87" s="372"/>
      <c r="AV87" s="372"/>
      <c r="AW87" s="372"/>
      <c r="AX87" s="375"/>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8" t="s">
        <v>11</v>
      </c>
      <c r="AC88" s="889"/>
      <c r="AD88" s="890"/>
      <c r="AE88" s="415" t="s">
        <v>414</v>
      </c>
      <c r="AF88" s="415"/>
      <c r="AG88" s="415"/>
      <c r="AH88" s="415"/>
      <c r="AI88" s="415" t="s">
        <v>566</v>
      </c>
      <c r="AJ88" s="415"/>
      <c r="AK88" s="415"/>
      <c r="AL88" s="415"/>
      <c r="AM88" s="415" t="s">
        <v>382</v>
      </c>
      <c r="AN88" s="415"/>
      <c r="AO88" s="415"/>
      <c r="AP88" s="415"/>
      <c r="AQ88" s="498" t="s">
        <v>173</v>
      </c>
      <c r="AR88" s="499"/>
      <c r="AS88" s="499"/>
      <c r="AT88" s="500"/>
      <c r="AU88" s="501" t="s">
        <v>128</v>
      </c>
      <c r="AV88" s="501"/>
      <c r="AW88" s="501"/>
      <c r="AX88" s="502"/>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94"/>
      <c r="AD89" s="495"/>
      <c r="AE89" s="415"/>
      <c r="AF89" s="415"/>
      <c r="AG89" s="415"/>
      <c r="AH89" s="415"/>
      <c r="AI89" s="415"/>
      <c r="AJ89" s="415"/>
      <c r="AK89" s="415"/>
      <c r="AL89" s="415"/>
      <c r="AM89" s="415"/>
      <c r="AN89" s="415"/>
      <c r="AO89" s="415"/>
      <c r="AP89" s="415"/>
      <c r="AQ89" s="503"/>
      <c r="AR89" s="437"/>
      <c r="AS89" s="435" t="s">
        <v>174</v>
      </c>
      <c r="AT89" s="436"/>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2" t="s">
        <v>57</v>
      </c>
      <c r="Z90" s="893"/>
      <c r="AA90" s="894"/>
      <c r="AB90" s="370"/>
      <c r="AC90" s="370"/>
      <c r="AD90" s="370"/>
      <c r="AE90" s="371"/>
      <c r="AF90" s="372"/>
      <c r="AG90" s="372"/>
      <c r="AH90" s="372"/>
      <c r="AI90" s="371"/>
      <c r="AJ90" s="372"/>
      <c r="AK90" s="372"/>
      <c r="AL90" s="372"/>
      <c r="AM90" s="371"/>
      <c r="AN90" s="372"/>
      <c r="AO90" s="372"/>
      <c r="AP90" s="372"/>
      <c r="AQ90" s="391"/>
      <c r="AR90" s="392"/>
      <c r="AS90" s="392"/>
      <c r="AT90" s="393"/>
      <c r="AU90" s="372"/>
      <c r="AV90" s="372"/>
      <c r="AW90" s="372"/>
      <c r="AX90" s="375"/>
      <c r="AY90">
        <f>$AY$88</f>
        <v>0</v>
      </c>
    </row>
    <row r="91" spans="1:60" ht="23.25" hidden="1" customHeight="1" x14ac:dyDescent="0.15">
      <c r="A91" s="314"/>
      <c r="B91" s="316"/>
      <c r="C91" s="317"/>
      <c r="D91" s="317"/>
      <c r="E91" s="317"/>
      <c r="F91" s="318"/>
      <c r="G91" s="895"/>
      <c r="H91" s="385"/>
      <c r="I91" s="385"/>
      <c r="J91" s="385"/>
      <c r="K91" s="385"/>
      <c r="L91" s="385"/>
      <c r="M91" s="385"/>
      <c r="N91" s="385"/>
      <c r="O91" s="386"/>
      <c r="P91" s="452"/>
      <c r="Q91" s="452"/>
      <c r="R91" s="452"/>
      <c r="S91" s="452"/>
      <c r="T91" s="452"/>
      <c r="U91" s="452"/>
      <c r="V91" s="452"/>
      <c r="W91" s="452"/>
      <c r="X91" s="453"/>
      <c r="Y91" s="896" t="s">
        <v>50</v>
      </c>
      <c r="Z91" s="788"/>
      <c r="AA91" s="789"/>
      <c r="AB91" s="449"/>
      <c r="AC91" s="449"/>
      <c r="AD91" s="449"/>
      <c r="AE91" s="371"/>
      <c r="AF91" s="372"/>
      <c r="AG91" s="372"/>
      <c r="AH91" s="372"/>
      <c r="AI91" s="371"/>
      <c r="AJ91" s="372"/>
      <c r="AK91" s="372"/>
      <c r="AL91" s="372"/>
      <c r="AM91" s="371"/>
      <c r="AN91" s="372"/>
      <c r="AO91" s="372"/>
      <c r="AP91" s="372"/>
      <c r="AQ91" s="391"/>
      <c r="AR91" s="392"/>
      <c r="AS91" s="392"/>
      <c r="AT91" s="393"/>
      <c r="AU91" s="372"/>
      <c r="AV91" s="372"/>
      <c r="AW91" s="372"/>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6" t="s">
        <v>13</v>
      </c>
      <c r="Z92" s="788"/>
      <c r="AA92" s="789"/>
      <c r="AB92" s="897" t="s">
        <v>14</v>
      </c>
      <c r="AC92" s="897"/>
      <c r="AD92" s="897"/>
      <c r="AE92" s="570"/>
      <c r="AF92" s="571"/>
      <c r="AG92" s="571"/>
      <c r="AH92" s="571"/>
      <c r="AI92" s="570"/>
      <c r="AJ92" s="571"/>
      <c r="AK92" s="571"/>
      <c r="AL92" s="571"/>
      <c r="AM92" s="570"/>
      <c r="AN92" s="571"/>
      <c r="AO92" s="571"/>
      <c r="AP92" s="571"/>
      <c r="AQ92" s="391"/>
      <c r="AR92" s="392"/>
      <c r="AS92" s="392"/>
      <c r="AT92" s="393"/>
      <c r="AU92" s="372"/>
      <c r="AV92" s="372"/>
      <c r="AW92" s="372"/>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8" t="s">
        <v>11</v>
      </c>
      <c r="AC93" s="889"/>
      <c r="AD93" s="890"/>
      <c r="AE93" s="415" t="s">
        <v>414</v>
      </c>
      <c r="AF93" s="415"/>
      <c r="AG93" s="415"/>
      <c r="AH93" s="415"/>
      <c r="AI93" s="415" t="s">
        <v>566</v>
      </c>
      <c r="AJ93" s="415"/>
      <c r="AK93" s="415"/>
      <c r="AL93" s="415"/>
      <c r="AM93" s="415" t="s">
        <v>382</v>
      </c>
      <c r="AN93" s="415"/>
      <c r="AO93" s="415"/>
      <c r="AP93" s="415"/>
      <c r="AQ93" s="498" t="s">
        <v>173</v>
      </c>
      <c r="AR93" s="499"/>
      <c r="AS93" s="499"/>
      <c r="AT93" s="500"/>
      <c r="AU93" s="501" t="s">
        <v>128</v>
      </c>
      <c r="AV93" s="501"/>
      <c r="AW93" s="501"/>
      <c r="AX93" s="502"/>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94"/>
      <c r="AD94" s="495"/>
      <c r="AE94" s="415"/>
      <c r="AF94" s="415"/>
      <c r="AG94" s="415"/>
      <c r="AH94" s="415"/>
      <c r="AI94" s="415"/>
      <c r="AJ94" s="415"/>
      <c r="AK94" s="415"/>
      <c r="AL94" s="415"/>
      <c r="AM94" s="415"/>
      <c r="AN94" s="415"/>
      <c r="AO94" s="415"/>
      <c r="AP94" s="415"/>
      <c r="AQ94" s="503"/>
      <c r="AR94" s="437"/>
      <c r="AS94" s="435" t="s">
        <v>174</v>
      </c>
      <c r="AT94" s="436"/>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2" t="s">
        <v>57</v>
      </c>
      <c r="Z95" s="893"/>
      <c r="AA95" s="894"/>
      <c r="AB95" s="370"/>
      <c r="AC95" s="370"/>
      <c r="AD95" s="370"/>
      <c r="AE95" s="371"/>
      <c r="AF95" s="372"/>
      <c r="AG95" s="372"/>
      <c r="AH95" s="372"/>
      <c r="AI95" s="371"/>
      <c r="AJ95" s="372"/>
      <c r="AK95" s="372"/>
      <c r="AL95" s="372"/>
      <c r="AM95" s="371"/>
      <c r="AN95" s="372"/>
      <c r="AO95" s="372"/>
      <c r="AP95" s="372"/>
      <c r="AQ95" s="391"/>
      <c r="AR95" s="392"/>
      <c r="AS95" s="392"/>
      <c r="AT95" s="393"/>
      <c r="AU95" s="372"/>
      <c r="AV95" s="372"/>
      <c r="AW95" s="372"/>
      <c r="AX95" s="375"/>
      <c r="AY95">
        <f>$AY$93</f>
        <v>0</v>
      </c>
    </row>
    <row r="96" spans="1:60" ht="23.25" hidden="1" customHeight="1" x14ac:dyDescent="0.15">
      <c r="A96" s="314"/>
      <c r="B96" s="316"/>
      <c r="C96" s="317"/>
      <c r="D96" s="317"/>
      <c r="E96" s="317"/>
      <c r="F96" s="318"/>
      <c r="G96" s="895"/>
      <c r="H96" s="385"/>
      <c r="I96" s="385"/>
      <c r="J96" s="385"/>
      <c r="K96" s="385"/>
      <c r="L96" s="385"/>
      <c r="M96" s="385"/>
      <c r="N96" s="385"/>
      <c r="O96" s="386"/>
      <c r="P96" s="452"/>
      <c r="Q96" s="452"/>
      <c r="R96" s="452"/>
      <c r="S96" s="452"/>
      <c r="T96" s="452"/>
      <c r="U96" s="452"/>
      <c r="V96" s="452"/>
      <c r="W96" s="452"/>
      <c r="X96" s="453"/>
      <c r="Y96" s="896" t="s">
        <v>50</v>
      </c>
      <c r="Z96" s="788"/>
      <c r="AA96" s="789"/>
      <c r="AB96" s="449"/>
      <c r="AC96" s="449"/>
      <c r="AD96" s="449"/>
      <c r="AE96" s="371"/>
      <c r="AF96" s="372"/>
      <c r="AG96" s="372"/>
      <c r="AH96" s="372"/>
      <c r="AI96" s="371"/>
      <c r="AJ96" s="372"/>
      <c r="AK96" s="372"/>
      <c r="AL96" s="372"/>
      <c r="AM96" s="371"/>
      <c r="AN96" s="372"/>
      <c r="AO96" s="372"/>
      <c r="AP96" s="372"/>
      <c r="AQ96" s="391"/>
      <c r="AR96" s="392"/>
      <c r="AS96" s="392"/>
      <c r="AT96" s="393"/>
      <c r="AU96" s="372"/>
      <c r="AV96" s="372"/>
      <c r="AW96" s="372"/>
      <c r="AX96" s="375"/>
      <c r="AY96">
        <f>$AY$93</f>
        <v>0</v>
      </c>
      <c r="AZ96" s="10"/>
      <c r="BA96" s="10"/>
      <c r="BB96" s="10"/>
      <c r="BC96" s="10"/>
    </row>
    <row r="97" spans="1:60" ht="23.25" hidden="1" customHeight="1" thickBot="1" x14ac:dyDescent="0.2">
      <c r="A97" s="315"/>
      <c r="B97" s="885"/>
      <c r="C97" s="886"/>
      <c r="D97" s="886"/>
      <c r="E97" s="886"/>
      <c r="F97" s="887"/>
      <c r="G97" s="141"/>
      <c r="H97" s="142"/>
      <c r="I97" s="142"/>
      <c r="J97" s="142"/>
      <c r="K97" s="142"/>
      <c r="L97" s="142"/>
      <c r="M97" s="142"/>
      <c r="N97" s="142"/>
      <c r="O97" s="143"/>
      <c r="P97" s="454"/>
      <c r="Q97" s="454"/>
      <c r="R97" s="454"/>
      <c r="S97" s="454"/>
      <c r="T97" s="454"/>
      <c r="U97" s="454"/>
      <c r="V97" s="454"/>
      <c r="W97" s="454"/>
      <c r="X97" s="455"/>
      <c r="Y97" s="896" t="s">
        <v>13</v>
      </c>
      <c r="Z97" s="788"/>
      <c r="AA97" s="789"/>
      <c r="AB97" s="897" t="s">
        <v>14</v>
      </c>
      <c r="AC97" s="897"/>
      <c r="AD97" s="897"/>
      <c r="AE97" s="570"/>
      <c r="AF97" s="571"/>
      <c r="AG97" s="571"/>
      <c r="AH97" s="571"/>
      <c r="AI97" s="570"/>
      <c r="AJ97" s="571"/>
      <c r="AK97" s="571"/>
      <c r="AL97" s="571"/>
      <c r="AM97" s="570"/>
      <c r="AN97" s="571"/>
      <c r="AO97" s="571"/>
      <c r="AP97" s="571"/>
      <c r="AQ97" s="391"/>
      <c r="AR97" s="392"/>
      <c r="AS97" s="392"/>
      <c r="AT97" s="393"/>
      <c r="AU97" s="372"/>
      <c r="AV97" s="372"/>
      <c r="AW97" s="372"/>
      <c r="AX97" s="375"/>
      <c r="AY97">
        <f>$AY$93</f>
        <v>0</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0" t="s">
        <v>413</v>
      </c>
      <c r="AR99" s="411"/>
      <c r="AS99" s="411"/>
      <c r="AT99" s="412"/>
      <c r="AU99" s="410" t="s">
        <v>591</v>
      </c>
      <c r="AV99" s="411"/>
      <c r="AW99" s="411"/>
      <c r="AX99" s="413"/>
      <c r="AY99">
        <f>COUNTA($G$100)</f>
        <v>0</v>
      </c>
    </row>
    <row r="100" spans="1:60" ht="23.25" hidden="1" customHeight="1" x14ac:dyDescent="0.15">
      <c r="A100" s="348"/>
      <c r="B100" s="317"/>
      <c r="C100" s="317"/>
      <c r="D100" s="317"/>
      <c r="E100" s="317"/>
      <c r="F100" s="318"/>
      <c r="G100" s="430"/>
      <c r="H100" s="358"/>
      <c r="I100" s="358"/>
      <c r="J100" s="358"/>
      <c r="K100" s="358"/>
      <c r="L100" s="358"/>
      <c r="M100" s="358"/>
      <c r="N100" s="358"/>
      <c r="O100" s="358"/>
      <c r="P100" s="431"/>
      <c r="Q100" s="362"/>
      <c r="R100" s="362"/>
      <c r="S100" s="362"/>
      <c r="T100" s="362"/>
      <c r="U100" s="362"/>
      <c r="V100" s="362"/>
      <c r="W100" s="362"/>
      <c r="X100" s="363"/>
      <c r="Y100" s="367" t="s">
        <v>51</v>
      </c>
      <c r="Z100" s="368"/>
      <c r="AA100" s="369"/>
      <c r="AB100" s="429"/>
      <c r="AC100" s="429"/>
      <c r="AD100" s="429"/>
      <c r="AE100" s="374"/>
      <c r="AF100" s="374"/>
      <c r="AG100" s="374"/>
      <c r="AH100" s="374"/>
      <c r="AI100" s="374"/>
      <c r="AJ100" s="374"/>
      <c r="AK100" s="374"/>
      <c r="AL100" s="374"/>
      <c r="AM100" s="374"/>
      <c r="AN100" s="374"/>
      <c r="AO100" s="374"/>
      <c r="AP100" s="374"/>
      <c r="AQ100" s="374"/>
      <c r="AR100" s="374"/>
      <c r="AS100" s="374"/>
      <c r="AT100" s="374"/>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429"/>
      <c r="AC101" s="429"/>
      <c r="AD101" s="429"/>
      <c r="AE101" s="374"/>
      <c r="AF101" s="374"/>
      <c r="AG101" s="374"/>
      <c r="AH101" s="374"/>
      <c r="AI101" s="374"/>
      <c r="AJ101" s="374"/>
      <c r="AK101" s="374"/>
      <c r="AL101" s="374"/>
      <c r="AM101" s="374"/>
      <c r="AN101" s="374"/>
      <c r="AO101" s="374"/>
      <c r="AP101" s="374"/>
      <c r="AQ101" s="374"/>
      <c r="AR101" s="374"/>
      <c r="AS101" s="374"/>
      <c r="AT101" s="374"/>
      <c r="AU101" s="414"/>
      <c r="AV101" s="405"/>
      <c r="AW101" s="405"/>
      <c r="AX101" s="406"/>
      <c r="AY101">
        <f>$AY$99</f>
        <v>0</v>
      </c>
    </row>
    <row r="102" spans="1:60" ht="23.25" hidden="1" customHeight="1" x14ac:dyDescent="0.15">
      <c r="A102" s="468" t="s">
        <v>579</v>
      </c>
      <c r="B102" s="341"/>
      <c r="C102" s="341"/>
      <c r="D102" s="341"/>
      <c r="E102" s="341"/>
      <c r="F102" s="469"/>
      <c r="G102" s="223" t="s">
        <v>580</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60" ht="23.25" hidden="1" customHeight="1" x14ac:dyDescent="0.15">
      <c r="A103" s="470"/>
      <c r="B103" s="322"/>
      <c r="C103" s="322"/>
      <c r="D103" s="322"/>
      <c r="E103" s="322"/>
      <c r="F103" s="471"/>
      <c r="G103" s="394" t="s">
        <v>581</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65"/>
      <c r="AC103" s="466"/>
      <c r="AD103" s="467"/>
      <c r="AE103" s="398"/>
      <c r="AF103" s="398"/>
      <c r="AG103" s="398"/>
      <c r="AH103" s="398"/>
      <c r="AI103" s="398"/>
      <c r="AJ103" s="398"/>
      <c r="AK103" s="398"/>
      <c r="AL103" s="398"/>
      <c r="AM103" s="398"/>
      <c r="AN103" s="398"/>
      <c r="AO103" s="398"/>
      <c r="AP103" s="398"/>
      <c r="AQ103" s="371"/>
      <c r="AR103" s="372"/>
      <c r="AS103" s="372"/>
      <c r="AT103" s="372"/>
      <c r="AU103" s="372"/>
      <c r="AV103" s="372"/>
      <c r="AW103" s="372"/>
      <c r="AX103" s="375"/>
      <c r="AY103">
        <f>$AY$102</f>
        <v>0</v>
      </c>
    </row>
    <row r="104" spans="1:60" ht="46.5" hidden="1" customHeight="1" x14ac:dyDescent="0.15">
      <c r="A104" s="472"/>
      <c r="B104" s="324"/>
      <c r="C104" s="324"/>
      <c r="D104" s="324"/>
      <c r="E104" s="324"/>
      <c r="F104" s="473"/>
      <c r="G104" s="396"/>
      <c r="H104" s="397"/>
      <c r="I104" s="397"/>
      <c r="J104" s="397"/>
      <c r="K104" s="397"/>
      <c r="L104" s="397"/>
      <c r="M104" s="397"/>
      <c r="N104" s="397"/>
      <c r="O104" s="397"/>
      <c r="P104" s="397"/>
      <c r="Q104" s="397"/>
      <c r="R104" s="397"/>
      <c r="S104" s="397"/>
      <c r="T104" s="397"/>
      <c r="U104" s="397"/>
      <c r="V104" s="397"/>
      <c r="W104" s="397"/>
      <c r="X104" s="397"/>
      <c r="Y104" s="387" t="s">
        <v>582</v>
      </c>
      <c r="Z104" s="399"/>
      <c r="AA104" s="400"/>
      <c r="AB104" s="425" t="s">
        <v>583</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2"/>
      <c r="AY104">
        <f>$AY$102</f>
        <v>0</v>
      </c>
    </row>
    <row r="105" spans="1:60" ht="18.75" hidden="1" customHeight="1" x14ac:dyDescent="0.15">
      <c r="A105" s="510" t="s">
        <v>235</v>
      </c>
      <c r="B105" s="511"/>
      <c r="C105" s="511"/>
      <c r="D105" s="511"/>
      <c r="E105" s="511"/>
      <c r="F105" s="512"/>
      <c r="G105" s="484" t="s">
        <v>139</v>
      </c>
      <c r="H105" s="322"/>
      <c r="I105" s="322"/>
      <c r="J105" s="322"/>
      <c r="K105" s="322"/>
      <c r="L105" s="322"/>
      <c r="M105" s="322"/>
      <c r="N105" s="322"/>
      <c r="O105" s="323"/>
      <c r="P105" s="326" t="s">
        <v>55</v>
      </c>
      <c r="Q105" s="322"/>
      <c r="R105" s="322"/>
      <c r="S105" s="322"/>
      <c r="T105" s="322"/>
      <c r="U105" s="322"/>
      <c r="V105" s="322"/>
      <c r="W105" s="322"/>
      <c r="X105" s="323"/>
      <c r="Y105" s="485"/>
      <c r="Z105" s="486"/>
      <c r="AA105" s="487"/>
      <c r="AB105" s="491" t="s">
        <v>11</v>
      </c>
      <c r="AC105" s="492"/>
      <c r="AD105" s="493"/>
      <c r="AE105" s="415" t="s">
        <v>414</v>
      </c>
      <c r="AF105" s="415"/>
      <c r="AG105" s="415"/>
      <c r="AH105" s="415"/>
      <c r="AI105" s="415" t="s">
        <v>566</v>
      </c>
      <c r="AJ105" s="415"/>
      <c r="AK105" s="415"/>
      <c r="AL105" s="415"/>
      <c r="AM105" s="415" t="s">
        <v>382</v>
      </c>
      <c r="AN105" s="415"/>
      <c r="AO105" s="415"/>
      <c r="AP105" s="415"/>
      <c r="AQ105" s="462" t="s">
        <v>173</v>
      </c>
      <c r="AR105" s="463"/>
      <c r="AS105" s="463"/>
      <c r="AT105" s="464"/>
      <c r="AU105" s="322" t="s">
        <v>128</v>
      </c>
      <c r="AV105" s="322"/>
      <c r="AW105" s="322"/>
      <c r="AX105" s="327"/>
      <c r="AY105">
        <f>COUNTA($G$107)</f>
        <v>0</v>
      </c>
    </row>
    <row r="106" spans="1:60" ht="18.75" hidden="1" customHeight="1" x14ac:dyDescent="0.15">
      <c r="A106" s="513"/>
      <c r="B106" s="514"/>
      <c r="C106" s="514"/>
      <c r="D106" s="514"/>
      <c r="E106" s="514"/>
      <c r="F106" s="515"/>
      <c r="G106" s="343"/>
      <c r="H106" s="324"/>
      <c r="I106" s="324"/>
      <c r="J106" s="324"/>
      <c r="K106" s="324"/>
      <c r="L106" s="324"/>
      <c r="M106" s="324"/>
      <c r="N106" s="324"/>
      <c r="O106" s="325"/>
      <c r="P106" s="328"/>
      <c r="Q106" s="324"/>
      <c r="R106" s="324"/>
      <c r="S106" s="324"/>
      <c r="T106" s="324"/>
      <c r="U106" s="324"/>
      <c r="V106" s="324"/>
      <c r="W106" s="324"/>
      <c r="X106" s="325"/>
      <c r="Y106" s="488"/>
      <c r="Z106" s="489"/>
      <c r="AA106" s="490"/>
      <c r="AB106" s="402"/>
      <c r="AC106" s="494"/>
      <c r="AD106" s="495"/>
      <c r="AE106" s="415"/>
      <c r="AF106" s="415"/>
      <c r="AG106" s="415"/>
      <c r="AH106" s="415"/>
      <c r="AI106" s="415"/>
      <c r="AJ106" s="415"/>
      <c r="AK106" s="415"/>
      <c r="AL106" s="415"/>
      <c r="AM106" s="415"/>
      <c r="AN106" s="415"/>
      <c r="AO106" s="415"/>
      <c r="AP106" s="415"/>
      <c r="AQ106" s="433"/>
      <c r="AR106" s="434"/>
      <c r="AS106" s="435" t="s">
        <v>174</v>
      </c>
      <c r="AT106" s="436"/>
      <c r="AU106" s="437"/>
      <c r="AV106" s="437"/>
      <c r="AW106" s="324" t="s">
        <v>166</v>
      </c>
      <c r="AX106" s="329"/>
      <c r="AY106">
        <f t="shared" ref="AY106:AY111" si="3">$AY$105</f>
        <v>0</v>
      </c>
    </row>
    <row r="107" spans="1:60" ht="23.25" hidden="1" customHeight="1" x14ac:dyDescent="0.15">
      <c r="A107" s="516"/>
      <c r="B107" s="514"/>
      <c r="C107" s="514"/>
      <c r="D107" s="514"/>
      <c r="E107" s="514"/>
      <c r="F107" s="515"/>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71"/>
      <c r="AF107" s="372"/>
      <c r="AG107" s="372"/>
      <c r="AH107" s="372"/>
      <c r="AI107" s="371"/>
      <c r="AJ107" s="372"/>
      <c r="AK107" s="372"/>
      <c r="AL107" s="372"/>
      <c r="AM107" s="371"/>
      <c r="AN107" s="372"/>
      <c r="AO107" s="372"/>
      <c r="AP107" s="372"/>
      <c r="AQ107" s="391"/>
      <c r="AR107" s="392"/>
      <c r="AS107" s="392"/>
      <c r="AT107" s="393"/>
      <c r="AU107" s="372"/>
      <c r="AV107" s="372"/>
      <c r="AW107" s="372"/>
      <c r="AX107" s="375"/>
      <c r="AY107">
        <f t="shared" si="3"/>
        <v>0</v>
      </c>
    </row>
    <row r="108" spans="1:60" ht="23.25" hidden="1" customHeight="1" x14ac:dyDescent="0.15">
      <c r="A108" s="517"/>
      <c r="B108" s="518"/>
      <c r="C108" s="518"/>
      <c r="D108" s="518"/>
      <c r="E108" s="518"/>
      <c r="F108" s="519"/>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9"/>
      <c r="AC108" s="449"/>
      <c r="AD108" s="449"/>
      <c r="AE108" s="371"/>
      <c r="AF108" s="372"/>
      <c r="AG108" s="372"/>
      <c r="AH108" s="372"/>
      <c r="AI108" s="371"/>
      <c r="AJ108" s="372"/>
      <c r="AK108" s="372"/>
      <c r="AL108" s="372"/>
      <c r="AM108" s="371"/>
      <c r="AN108" s="372"/>
      <c r="AO108" s="372"/>
      <c r="AP108" s="372"/>
      <c r="AQ108" s="391"/>
      <c r="AR108" s="392"/>
      <c r="AS108" s="392"/>
      <c r="AT108" s="393"/>
      <c r="AU108" s="372"/>
      <c r="AV108" s="372"/>
      <c r="AW108" s="372"/>
      <c r="AX108" s="375"/>
      <c r="AY108">
        <f t="shared" si="3"/>
        <v>0</v>
      </c>
    </row>
    <row r="109" spans="1:60" ht="23.25" hidden="1" customHeight="1" x14ac:dyDescent="0.15">
      <c r="A109" s="516"/>
      <c r="B109" s="514"/>
      <c r="C109" s="514"/>
      <c r="D109" s="514"/>
      <c r="E109" s="514"/>
      <c r="F109" s="515"/>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0" t="s">
        <v>14</v>
      </c>
      <c r="AC109" s="390"/>
      <c r="AD109" s="390"/>
      <c r="AE109" s="371"/>
      <c r="AF109" s="372"/>
      <c r="AG109" s="372"/>
      <c r="AH109" s="372"/>
      <c r="AI109" s="371"/>
      <c r="AJ109" s="372"/>
      <c r="AK109" s="372"/>
      <c r="AL109" s="372"/>
      <c r="AM109" s="371"/>
      <c r="AN109" s="372"/>
      <c r="AO109" s="372"/>
      <c r="AP109" s="372"/>
      <c r="AQ109" s="391"/>
      <c r="AR109" s="392"/>
      <c r="AS109" s="392"/>
      <c r="AT109" s="393"/>
      <c r="AU109" s="372"/>
      <c r="AV109" s="372"/>
      <c r="AW109" s="372"/>
      <c r="AX109" s="375"/>
      <c r="AY109">
        <f t="shared" si="3"/>
        <v>0</v>
      </c>
    </row>
    <row r="110" spans="1:60" ht="23.25" hidden="1" customHeight="1" x14ac:dyDescent="0.15">
      <c r="A110" s="468" t="s">
        <v>258</v>
      </c>
      <c r="B110" s="457"/>
      <c r="C110" s="457"/>
      <c r="D110" s="457"/>
      <c r="E110" s="457"/>
      <c r="F110" s="458"/>
      <c r="G110" s="504"/>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c r="AV110" s="505"/>
      <c r="AW110" s="505"/>
      <c r="AX110" s="506"/>
      <c r="AY110">
        <f t="shared" si="3"/>
        <v>0</v>
      </c>
    </row>
    <row r="111" spans="1:60" ht="23.25" hidden="1" customHeight="1" x14ac:dyDescent="0.15">
      <c r="A111" s="349"/>
      <c r="B111" s="320"/>
      <c r="C111" s="320"/>
      <c r="D111" s="320"/>
      <c r="E111" s="320"/>
      <c r="F111" s="321"/>
      <c r="G111" s="507"/>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9"/>
      <c r="AY111">
        <f t="shared" si="3"/>
        <v>0</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20"/>
      <c r="H114" s="520"/>
      <c r="I114" s="520"/>
      <c r="J114" s="520"/>
      <c r="K114" s="520"/>
      <c r="L114" s="520"/>
      <c r="M114" s="520"/>
      <c r="N114" s="520"/>
      <c r="O114" s="520"/>
      <c r="P114" s="520"/>
      <c r="Q114" s="520"/>
      <c r="R114" s="520"/>
      <c r="S114" s="520"/>
      <c r="T114" s="520"/>
      <c r="U114" s="520"/>
      <c r="V114" s="520"/>
      <c r="W114" s="520"/>
      <c r="X114" s="520"/>
      <c r="Y114" s="520"/>
      <c r="Z114" s="520"/>
      <c r="AA114" s="521"/>
      <c r="AB114" s="526"/>
      <c r="AC114" s="520"/>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7"/>
      <c r="AY114">
        <f t="shared" si="4"/>
        <v>0</v>
      </c>
    </row>
    <row r="115" spans="1:60" ht="22.5" hidden="1" customHeight="1" x14ac:dyDescent="0.15">
      <c r="A115" s="314"/>
      <c r="B115" s="316"/>
      <c r="C115" s="317"/>
      <c r="D115" s="317"/>
      <c r="E115" s="317"/>
      <c r="F115" s="318"/>
      <c r="G115" s="522"/>
      <c r="H115" s="522"/>
      <c r="I115" s="522"/>
      <c r="J115" s="522"/>
      <c r="K115" s="522"/>
      <c r="L115" s="522"/>
      <c r="M115" s="522"/>
      <c r="N115" s="522"/>
      <c r="O115" s="522"/>
      <c r="P115" s="522"/>
      <c r="Q115" s="522"/>
      <c r="R115" s="522"/>
      <c r="S115" s="522"/>
      <c r="T115" s="522"/>
      <c r="U115" s="522"/>
      <c r="V115" s="522"/>
      <c r="W115" s="522"/>
      <c r="X115" s="522"/>
      <c r="Y115" s="522"/>
      <c r="Z115" s="522"/>
      <c r="AA115" s="523"/>
      <c r="AB115" s="528"/>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9"/>
      <c r="AY115">
        <f t="shared" si="4"/>
        <v>0</v>
      </c>
    </row>
    <row r="116" spans="1:60" ht="19.5" hidden="1" customHeight="1" x14ac:dyDescent="0.15">
      <c r="A116" s="314"/>
      <c r="B116" s="319"/>
      <c r="C116" s="320"/>
      <c r="D116" s="320"/>
      <c r="E116" s="320"/>
      <c r="F116" s="321"/>
      <c r="G116" s="524"/>
      <c r="H116" s="524"/>
      <c r="I116" s="524"/>
      <c r="J116" s="524"/>
      <c r="K116" s="524"/>
      <c r="L116" s="524"/>
      <c r="M116" s="524"/>
      <c r="N116" s="524"/>
      <c r="O116" s="524"/>
      <c r="P116" s="524"/>
      <c r="Q116" s="524"/>
      <c r="R116" s="524"/>
      <c r="S116" s="524"/>
      <c r="T116" s="524"/>
      <c r="U116" s="524"/>
      <c r="V116" s="524"/>
      <c r="W116" s="524"/>
      <c r="X116" s="524"/>
      <c r="Y116" s="524"/>
      <c r="Z116" s="524"/>
      <c r="AA116" s="525"/>
      <c r="AB116" s="530"/>
      <c r="AC116" s="524"/>
      <c r="AD116" s="524"/>
      <c r="AE116" s="522"/>
      <c r="AF116" s="522"/>
      <c r="AG116" s="522"/>
      <c r="AH116" s="522"/>
      <c r="AI116" s="522"/>
      <c r="AJ116" s="522"/>
      <c r="AK116" s="522"/>
      <c r="AL116" s="522"/>
      <c r="AM116" s="522"/>
      <c r="AN116" s="522"/>
      <c r="AO116" s="522"/>
      <c r="AP116" s="522"/>
      <c r="AQ116" s="522"/>
      <c r="AR116" s="522"/>
      <c r="AS116" s="522"/>
      <c r="AT116" s="522"/>
      <c r="AU116" s="524"/>
      <c r="AV116" s="524"/>
      <c r="AW116" s="524"/>
      <c r="AX116" s="531"/>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8" t="s">
        <v>11</v>
      </c>
      <c r="AC117" s="889"/>
      <c r="AD117" s="890"/>
      <c r="AE117" s="415" t="s">
        <v>414</v>
      </c>
      <c r="AF117" s="415"/>
      <c r="AG117" s="415"/>
      <c r="AH117" s="415"/>
      <c r="AI117" s="415" t="s">
        <v>566</v>
      </c>
      <c r="AJ117" s="415"/>
      <c r="AK117" s="415"/>
      <c r="AL117" s="415"/>
      <c r="AM117" s="415" t="s">
        <v>382</v>
      </c>
      <c r="AN117" s="415"/>
      <c r="AO117" s="415"/>
      <c r="AP117" s="415"/>
      <c r="AQ117" s="498" t="s">
        <v>173</v>
      </c>
      <c r="AR117" s="499"/>
      <c r="AS117" s="499"/>
      <c r="AT117" s="500"/>
      <c r="AU117" s="501" t="s">
        <v>128</v>
      </c>
      <c r="AV117" s="501"/>
      <c r="AW117" s="501"/>
      <c r="AX117" s="502"/>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94"/>
      <c r="AD118" s="495"/>
      <c r="AE118" s="415"/>
      <c r="AF118" s="415"/>
      <c r="AG118" s="415"/>
      <c r="AH118" s="415"/>
      <c r="AI118" s="415"/>
      <c r="AJ118" s="415"/>
      <c r="AK118" s="415"/>
      <c r="AL118" s="415"/>
      <c r="AM118" s="415"/>
      <c r="AN118" s="415"/>
      <c r="AO118" s="415"/>
      <c r="AP118" s="415"/>
      <c r="AQ118" s="503"/>
      <c r="AR118" s="437"/>
      <c r="AS118" s="435" t="s">
        <v>174</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2" t="s">
        <v>57</v>
      </c>
      <c r="Z119" s="893"/>
      <c r="AA119" s="894"/>
      <c r="AB119" s="370"/>
      <c r="AC119" s="370"/>
      <c r="AD119" s="370"/>
      <c r="AE119" s="371"/>
      <c r="AF119" s="372"/>
      <c r="AG119" s="372"/>
      <c r="AH119" s="372"/>
      <c r="AI119" s="371"/>
      <c r="AJ119" s="372"/>
      <c r="AK119" s="372"/>
      <c r="AL119" s="372"/>
      <c r="AM119" s="371"/>
      <c r="AN119" s="372"/>
      <c r="AO119" s="372"/>
      <c r="AP119" s="372"/>
      <c r="AQ119" s="391"/>
      <c r="AR119" s="392"/>
      <c r="AS119" s="392"/>
      <c r="AT119" s="393"/>
      <c r="AU119" s="372"/>
      <c r="AV119" s="372"/>
      <c r="AW119" s="372"/>
      <c r="AX119" s="375"/>
      <c r="AY119">
        <f t="shared" si="4"/>
        <v>0</v>
      </c>
    </row>
    <row r="120" spans="1:60" ht="23.25" hidden="1" customHeight="1" x14ac:dyDescent="0.15">
      <c r="A120" s="314"/>
      <c r="B120" s="316"/>
      <c r="C120" s="317"/>
      <c r="D120" s="317"/>
      <c r="E120" s="317"/>
      <c r="F120" s="318"/>
      <c r="G120" s="895"/>
      <c r="H120" s="385"/>
      <c r="I120" s="385"/>
      <c r="J120" s="385"/>
      <c r="K120" s="385"/>
      <c r="L120" s="385"/>
      <c r="M120" s="385"/>
      <c r="N120" s="385"/>
      <c r="O120" s="386"/>
      <c r="P120" s="452"/>
      <c r="Q120" s="452"/>
      <c r="R120" s="452"/>
      <c r="S120" s="452"/>
      <c r="T120" s="452"/>
      <c r="U120" s="452"/>
      <c r="V120" s="452"/>
      <c r="W120" s="452"/>
      <c r="X120" s="453"/>
      <c r="Y120" s="896" t="s">
        <v>50</v>
      </c>
      <c r="Z120" s="788"/>
      <c r="AA120" s="789"/>
      <c r="AB120" s="449"/>
      <c r="AC120" s="449"/>
      <c r="AD120" s="449"/>
      <c r="AE120" s="371"/>
      <c r="AF120" s="372"/>
      <c r="AG120" s="372"/>
      <c r="AH120" s="372"/>
      <c r="AI120" s="371"/>
      <c r="AJ120" s="372"/>
      <c r="AK120" s="372"/>
      <c r="AL120" s="372"/>
      <c r="AM120" s="371"/>
      <c r="AN120" s="372"/>
      <c r="AO120" s="372"/>
      <c r="AP120" s="372"/>
      <c r="AQ120" s="391"/>
      <c r="AR120" s="392"/>
      <c r="AS120" s="392"/>
      <c r="AT120" s="393"/>
      <c r="AU120" s="372"/>
      <c r="AV120" s="372"/>
      <c r="AW120" s="372"/>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6" t="s">
        <v>13</v>
      </c>
      <c r="Z121" s="788"/>
      <c r="AA121" s="789"/>
      <c r="AB121" s="897" t="s">
        <v>14</v>
      </c>
      <c r="AC121" s="897"/>
      <c r="AD121" s="897"/>
      <c r="AE121" s="570"/>
      <c r="AF121" s="571"/>
      <c r="AG121" s="571"/>
      <c r="AH121" s="571"/>
      <c r="AI121" s="570"/>
      <c r="AJ121" s="571"/>
      <c r="AK121" s="571"/>
      <c r="AL121" s="571"/>
      <c r="AM121" s="570"/>
      <c r="AN121" s="571"/>
      <c r="AO121" s="571"/>
      <c r="AP121" s="571"/>
      <c r="AQ121" s="391"/>
      <c r="AR121" s="392"/>
      <c r="AS121" s="392"/>
      <c r="AT121" s="393"/>
      <c r="AU121" s="372"/>
      <c r="AV121" s="372"/>
      <c r="AW121" s="372"/>
      <c r="AX121" s="375"/>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8" t="s">
        <v>11</v>
      </c>
      <c r="AC122" s="889"/>
      <c r="AD122" s="890"/>
      <c r="AE122" s="415" t="s">
        <v>414</v>
      </c>
      <c r="AF122" s="415"/>
      <c r="AG122" s="415"/>
      <c r="AH122" s="415"/>
      <c r="AI122" s="415" t="s">
        <v>566</v>
      </c>
      <c r="AJ122" s="415"/>
      <c r="AK122" s="415"/>
      <c r="AL122" s="415"/>
      <c r="AM122" s="415" t="s">
        <v>382</v>
      </c>
      <c r="AN122" s="415"/>
      <c r="AO122" s="415"/>
      <c r="AP122" s="415"/>
      <c r="AQ122" s="498" t="s">
        <v>173</v>
      </c>
      <c r="AR122" s="499"/>
      <c r="AS122" s="499"/>
      <c r="AT122" s="500"/>
      <c r="AU122" s="501" t="s">
        <v>128</v>
      </c>
      <c r="AV122" s="501"/>
      <c r="AW122" s="501"/>
      <c r="AX122" s="502"/>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94"/>
      <c r="AD123" s="495"/>
      <c r="AE123" s="415"/>
      <c r="AF123" s="415"/>
      <c r="AG123" s="415"/>
      <c r="AH123" s="415"/>
      <c r="AI123" s="415"/>
      <c r="AJ123" s="415"/>
      <c r="AK123" s="415"/>
      <c r="AL123" s="415"/>
      <c r="AM123" s="415"/>
      <c r="AN123" s="415"/>
      <c r="AO123" s="415"/>
      <c r="AP123" s="415"/>
      <c r="AQ123" s="503"/>
      <c r="AR123" s="437"/>
      <c r="AS123" s="435" t="s">
        <v>174</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2" t="s">
        <v>57</v>
      </c>
      <c r="Z124" s="893"/>
      <c r="AA124" s="894"/>
      <c r="AB124" s="370"/>
      <c r="AC124" s="370"/>
      <c r="AD124" s="370"/>
      <c r="AE124" s="371"/>
      <c r="AF124" s="372"/>
      <c r="AG124" s="372"/>
      <c r="AH124" s="372"/>
      <c r="AI124" s="371"/>
      <c r="AJ124" s="372"/>
      <c r="AK124" s="372"/>
      <c r="AL124" s="372"/>
      <c r="AM124" s="371"/>
      <c r="AN124" s="372"/>
      <c r="AO124" s="372"/>
      <c r="AP124" s="372"/>
      <c r="AQ124" s="391"/>
      <c r="AR124" s="392"/>
      <c r="AS124" s="392"/>
      <c r="AT124" s="393"/>
      <c r="AU124" s="372"/>
      <c r="AV124" s="372"/>
      <c r="AW124" s="372"/>
      <c r="AX124" s="375"/>
      <c r="AY124">
        <f>$AY$122</f>
        <v>0</v>
      </c>
    </row>
    <row r="125" spans="1:60" ht="23.25" hidden="1" customHeight="1" x14ac:dyDescent="0.15">
      <c r="A125" s="314"/>
      <c r="B125" s="316"/>
      <c r="C125" s="317"/>
      <c r="D125" s="317"/>
      <c r="E125" s="317"/>
      <c r="F125" s="318"/>
      <c r="G125" s="895"/>
      <c r="H125" s="385"/>
      <c r="I125" s="385"/>
      <c r="J125" s="385"/>
      <c r="K125" s="385"/>
      <c r="L125" s="385"/>
      <c r="M125" s="385"/>
      <c r="N125" s="385"/>
      <c r="O125" s="386"/>
      <c r="P125" s="452"/>
      <c r="Q125" s="452"/>
      <c r="R125" s="452"/>
      <c r="S125" s="452"/>
      <c r="T125" s="452"/>
      <c r="U125" s="452"/>
      <c r="V125" s="452"/>
      <c r="W125" s="452"/>
      <c r="X125" s="453"/>
      <c r="Y125" s="896" t="s">
        <v>50</v>
      </c>
      <c r="Z125" s="788"/>
      <c r="AA125" s="789"/>
      <c r="AB125" s="449"/>
      <c r="AC125" s="449"/>
      <c r="AD125" s="449"/>
      <c r="AE125" s="371"/>
      <c r="AF125" s="372"/>
      <c r="AG125" s="372"/>
      <c r="AH125" s="372"/>
      <c r="AI125" s="371"/>
      <c r="AJ125" s="372"/>
      <c r="AK125" s="372"/>
      <c r="AL125" s="372"/>
      <c r="AM125" s="371"/>
      <c r="AN125" s="372"/>
      <c r="AO125" s="372"/>
      <c r="AP125" s="372"/>
      <c r="AQ125" s="391"/>
      <c r="AR125" s="392"/>
      <c r="AS125" s="392"/>
      <c r="AT125" s="393"/>
      <c r="AU125" s="372"/>
      <c r="AV125" s="372"/>
      <c r="AW125" s="372"/>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6" t="s">
        <v>13</v>
      </c>
      <c r="Z126" s="788"/>
      <c r="AA126" s="789"/>
      <c r="AB126" s="897" t="s">
        <v>14</v>
      </c>
      <c r="AC126" s="897"/>
      <c r="AD126" s="897"/>
      <c r="AE126" s="570"/>
      <c r="AF126" s="571"/>
      <c r="AG126" s="571"/>
      <c r="AH126" s="571"/>
      <c r="AI126" s="570"/>
      <c r="AJ126" s="571"/>
      <c r="AK126" s="571"/>
      <c r="AL126" s="571"/>
      <c r="AM126" s="570"/>
      <c r="AN126" s="571"/>
      <c r="AO126" s="571"/>
      <c r="AP126" s="571"/>
      <c r="AQ126" s="391"/>
      <c r="AR126" s="392"/>
      <c r="AS126" s="392"/>
      <c r="AT126" s="393"/>
      <c r="AU126" s="372"/>
      <c r="AV126" s="372"/>
      <c r="AW126" s="372"/>
      <c r="AX126" s="375"/>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8" t="s">
        <v>11</v>
      </c>
      <c r="AC127" s="889"/>
      <c r="AD127" s="890"/>
      <c r="AE127" s="415" t="s">
        <v>414</v>
      </c>
      <c r="AF127" s="415"/>
      <c r="AG127" s="415"/>
      <c r="AH127" s="415"/>
      <c r="AI127" s="415" t="s">
        <v>566</v>
      </c>
      <c r="AJ127" s="415"/>
      <c r="AK127" s="415"/>
      <c r="AL127" s="415"/>
      <c r="AM127" s="415" t="s">
        <v>382</v>
      </c>
      <c r="AN127" s="415"/>
      <c r="AO127" s="415"/>
      <c r="AP127" s="415"/>
      <c r="AQ127" s="498" t="s">
        <v>173</v>
      </c>
      <c r="AR127" s="499"/>
      <c r="AS127" s="499"/>
      <c r="AT127" s="500"/>
      <c r="AU127" s="501" t="s">
        <v>128</v>
      </c>
      <c r="AV127" s="501"/>
      <c r="AW127" s="501"/>
      <c r="AX127" s="502"/>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94"/>
      <c r="AD128" s="495"/>
      <c r="AE128" s="415"/>
      <c r="AF128" s="415"/>
      <c r="AG128" s="415"/>
      <c r="AH128" s="415"/>
      <c r="AI128" s="415"/>
      <c r="AJ128" s="415"/>
      <c r="AK128" s="415"/>
      <c r="AL128" s="415"/>
      <c r="AM128" s="415"/>
      <c r="AN128" s="415"/>
      <c r="AO128" s="415"/>
      <c r="AP128" s="415"/>
      <c r="AQ128" s="503"/>
      <c r="AR128" s="437"/>
      <c r="AS128" s="435" t="s">
        <v>174</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2" t="s">
        <v>57</v>
      </c>
      <c r="Z129" s="893"/>
      <c r="AA129" s="894"/>
      <c r="AB129" s="370"/>
      <c r="AC129" s="370"/>
      <c r="AD129" s="370"/>
      <c r="AE129" s="371"/>
      <c r="AF129" s="372"/>
      <c r="AG129" s="372"/>
      <c r="AH129" s="372"/>
      <c r="AI129" s="371"/>
      <c r="AJ129" s="372"/>
      <c r="AK129" s="372"/>
      <c r="AL129" s="372"/>
      <c r="AM129" s="371"/>
      <c r="AN129" s="372"/>
      <c r="AO129" s="372"/>
      <c r="AP129" s="372"/>
      <c r="AQ129" s="391"/>
      <c r="AR129" s="392"/>
      <c r="AS129" s="392"/>
      <c r="AT129" s="393"/>
      <c r="AU129" s="372"/>
      <c r="AV129" s="372"/>
      <c r="AW129" s="372"/>
      <c r="AX129" s="375"/>
      <c r="AY129">
        <f>$AY$127</f>
        <v>0</v>
      </c>
    </row>
    <row r="130" spans="1:60" ht="23.25" hidden="1" customHeight="1" x14ac:dyDescent="0.15">
      <c r="A130" s="314"/>
      <c r="B130" s="316"/>
      <c r="C130" s="317"/>
      <c r="D130" s="317"/>
      <c r="E130" s="317"/>
      <c r="F130" s="318"/>
      <c r="G130" s="895"/>
      <c r="H130" s="385"/>
      <c r="I130" s="385"/>
      <c r="J130" s="385"/>
      <c r="K130" s="385"/>
      <c r="L130" s="385"/>
      <c r="M130" s="385"/>
      <c r="N130" s="385"/>
      <c r="O130" s="386"/>
      <c r="P130" s="452"/>
      <c r="Q130" s="452"/>
      <c r="R130" s="452"/>
      <c r="S130" s="452"/>
      <c r="T130" s="452"/>
      <c r="U130" s="452"/>
      <c r="V130" s="452"/>
      <c r="W130" s="452"/>
      <c r="X130" s="453"/>
      <c r="Y130" s="896" t="s">
        <v>50</v>
      </c>
      <c r="Z130" s="788"/>
      <c r="AA130" s="789"/>
      <c r="AB130" s="449"/>
      <c r="AC130" s="449"/>
      <c r="AD130" s="449"/>
      <c r="AE130" s="371"/>
      <c r="AF130" s="372"/>
      <c r="AG130" s="372"/>
      <c r="AH130" s="372"/>
      <c r="AI130" s="371"/>
      <c r="AJ130" s="372"/>
      <c r="AK130" s="372"/>
      <c r="AL130" s="372"/>
      <c r="AM130" s="371"/>
      <c r="AN130" s="372"/>
      <c r="AO130" s="372"/>
      <c r="AP130" s="372"/>
      <c r="AQ130" s="391"/>
      <c r="AR130" s="392"/>
      <c r="AS130" s="392"/>
      <c r="AT130" s="393"/>
      <c r="AU130" s="372"/>
      <c r="AV130" s="372"/>
      <c r="AW130" s="372"/>
      <c r="AX130" s="375"/>
      <c r="AY130">
        <f>$AY$127</f>
        <v>0</v>
      </c>
      <c r="AZ130" s="10"/>
      <c r="BA130" s="10"/>
      <c r="BB130" s="10"/>
      <c r="BC130" s="10"/>
    </row>
    <row r="131" spans="1:60" ht="23.25" hidden="1" customHeight="1" thickBot="1" x14ac:dyDescent="0.2">
      <c r="A131" s="315"/>
      <c r="B131" s="885"/>
      <c r="C131" s="886"/>
      <c r="D131" s="886"/>
      <c r="E131" s="886"/>
      <c r="F131" s="887"/>
      <c r="G131" s="141"/>
      <c r="H131" s="142"/>
      <c r="I131" s="142"/>
      <c r="J131" s="142"/>
      <c r="K131" s="142"/>
      <c r="L131" s="142"/>
      <c r="M131" s="142"/>
      <c r="N131" s="142"/>
      <c r="O131" s="143"/>
      <c r="P131" s="454"/>
      <c r="Q131" s="454"/>
      <c r="R131" s="454"/>
      <c r="S131" s="454"/>
      <c r="T131" s="454"/>
      <c r="U131" s="454"/>
      <c r="V131" s="454"/>
      <c r="W131" s="454"/>
      <c r="X131" s="455"/>
      <c r="Y131" s="896" t="s">
        <v>13</v>
      </c>
      <c r="Z131" s="788"/>
      <c r="AA131" s="789"/>
      <c r="AB131" s="897" t="s">
        <v>14</v>
      </c>
      <c r="AC131" s="897"/>
      <c r="AD131" s="897"/>
      <c r="AE131" s="570"/>
      <c r="AF131" s="571"/>
      <c r="AG131" s="571"/>
      <c r="AH131" s="571"/>
      <c r="AI131" s="570"/>
      <c r="AJ131" s="571"/>
      <c r="AK131" s="571"/>
      <c r="AL131" s="571"/>
      <c r="AM131" s="570"/>
      <c r="AN131" s="571"/>
      <c r="AO131" s="571"/>
      <c r="AP131" s="571"/>
      <c r="AQ131" s="391"/>
      <c r="AR131" s="392"/>
      <c r="AS131" s="392"/>
      <c r="AT131" s="393"/>
      <c r="AU131" s="372"/>
      <c r="AV131" s="372"/>
      <c r="AW131" s="372"/>
      <c r="AX131" s="375"/>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0" t="s">
        <v>413</v>
      </c>
      <c r="AR133" s="411"/>
      <c r="AS133" s="411"/>
      <c r="AT133" s="412"/>
      <c r="AU133" s="410" t="s">
        <v>591</v>
      </c>
      <c r="AV133" s="411"/>
      <c r="AW133" s="411"/>
      <c r="AX133" s="413"/>
      <c r="AY133">
        <f>COUNTA($G$134)</f>
        <v>0</v>
      </c>
    </row>
    <row r="134" spans="1:60" ht="23.25" hidden="1" customHeight="1" x14ac:dyDescent="0.15">
      <c r="A134" s="348"/>
      <c r="B134" s="317"/>
      <c r="C134" s="317"/>
      <c r="D134" s="317"/>
      <c r="E134" s="317"/>
      <c r="F134" s="318"/>
      <c r="G134" s="430"/>
      <c r="H134" s="358"/>
      <c r="I134" s="358"/>
      <c r="J134" s="358"/>
      <c r="K134" s="358"/>
      <c r="L134" s="358"/>
      <c r="M134" s="358"/>
      <c r="N134" s="358"/>
      <c r="O134" s="358"/>
      <c r="P134" s="431"/>
      <c r="Q134" s="362"/>
      <c r="R134" s="362"/>
      <c r="S134" s="362"/>
      <c r="T134" s="362"/>
      <c r="U134" s="362"/>
      <c r="V134" s="362"/>
      <c r="W134" s="362"/>
      <c r="X134" s="363"/>
      <c r="Y134" s="367" t="s">
        <v>51</v>
      </c>
      <c r="Z134" s="368"/>
      <c r="AA134" s="369"/>
      <c r="AB134" s="429"/>
      <c r="AC134" s="429"/>
      <c r="AD134" s="429"/>
      <c r="AE134" s="374"/>
      <c r="AF134" s="374"/>
      <c r="AG134" s="374"/>
      <c r="AH134" s="374"/>
      <c r="AI134" s="374"/>
      <c r="AJ134" s="374"/>
      <c r="AK134" s="374"/>
      <c r="AL134" s="374"/>
      <c r="AM134" s="374"/>
      <c r="AN134" s="374"/>
      <c r="AO134" s="374"/>
      <c r="AP134" s="374"/>
      <c r="AQ134" s="374"/>
      <c r="AR134" s="374"/>
      <c r="AS134" s="374"/>
      <c r="AT134" s="374"/>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429"/>
      <c r="AC135" s="429"/>
      <c r="AD135" s="429"/>
      <c r="AE135" s="374"/>
      <c r="AF135" s="374"/>
      <c r="AG135" s="374"/>
      <c r="AH135" s="374"/>
      <c r="AI135" s="374"/>
      <c r="AJ135" s="374"/>
      <c r="AK135" s="374"/>
      <c r="AL135" s="374"/>
      <c r="AM135" s="374"/>
      <c r="AN135" s="374"/>
      <c r="AO135" s="374"/>
      <c r="AP135" s="374"/>
      <c r="AQ135" s="374"/>
      <c r="AR135" s="374"/>
      <c r="AS135" s="374"/>
      <c r="AT135" s="374"/>
      <c r="AU135" s="414"/>
      <c r="AV135" s="405"/>
      <c r="AW135" s="405"/>
      <c r="AX135" s="406"/>
      <c r="AY135">
        <f>$AY$133</f>
        <v>0</v>
      </c>
    </row>
    <row r="136" spans="1:60" ht="23.25" hidden="1" customHeight="1" x14ac:dyDescent="0.15">
      <c r="A136" s="468" t="s">
        <v>579</v>
      </c>
      <c r="B136" s="341"/>
      <c r="C136" s="341"/>
      <c r="D136" s="341"/>
      <c r="E136" s="341"/>
      <c r="F136" s="469"/>
      <c r="G136" s="223" t="s">
        <v>580</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70"/>
      <c r="B137" s="322"/>
      <c r="C137" s="322"/>
      <c r="D137" s="322"/>
      <c r="E137" s="322"/>
      <c r="F137" s="471"/>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65"/>
      <c r="AC137" s="466"/>
      <c r="AD137" s="467"/>
      <c r="AE137" s="398"/>
      <c r="AF137" s="398"/>
      <c r="AG137" s="398"/>
      <c r="AH137" s="398"/>
      <c r="AI137" s="398"/>
      <c r="AJ137" s="398"/>
      <c r="AK137" s="398"/>
      <c r="AL137" s="398"/>
      <c r="AM137" s="398"/>
      <c r="AN137" s="398"/>
      <c r="AO137" s="398"/>
      <c r="AP137" s="398"/>
      <c r="AQ137" s="371"/>
      <c r="AR137" s="372"/>
      <c r="AS137" s="372"/>
      <c r="AT137" s="372"/>
      <c r="AU137" s="372"/>
      <c r="AV137" s="372"/>
      <c r="AW137" s="372"/>
      <c r="AX137" s="375"/>
      <c r="AY137">
        <f>$AY$136</f>
        <v>0</v>
      </c>
    </row>
    <row r="138" spans="1:60" ht="46.5" hidden="1" customHeight="1" x14ac:dyDescent="0.15">
      <c r="A138" s="472"/>
      <c r="B138" s="324"/>
      <c r="C138" s="324"/>
      <c r="D138" s="324"/>
      <c r="E138" s="324"/>
      <c r="F138" s="473"/>
      <c r="G138" s="396"/>
      <c r="H138" s="397"/>
      <c r="I138" s="397"/>
      <c r="J138" s="397"/>
      <c r="K138" s="397"/>
      <c r="L138" s="397"/>
      <c r="M138" s="397"/>
      <c r="N138" s="397"/>
      <c r="O138" s="397"/>
      <c r="P138" s="397"/>
      <c r="Q138" s="397"/>
      <c r="R138" s="397"/>
      <c r="S138" s="397"/>
      <c r="T138" s="397"/>
      <c r="U138" s="397"/>
      <c r="V138" s="397"/>
      <c r="W138" s="397"/>
      <c r="X138" s="397"/>
      <c r="Y138" s="387"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2"/>
      <c r="AY138">
        <f>$AY$136</f>
        <v>0</v>
      </c>
    </row>
    <row r="139" spans="1:60" ht="18.75" hidden="1" customHeight="1" x14ac:dyDescent="0.15">
      <c r="A139" s="510" t="s">
        <v>235</v>
      </c>
      <c r="B139" s="511"/>
      <c r="C139" s="511"/>
      <c r="D139" s="511"/>
      <c r="E139" s="511"/>
      <c r="F139" s="512"/>
      <c r="G139" s="484" t="s">
        <v>139</v>
      </c>
      <c r="H139" s="322"/>
      <c r="I139" s="322"/>
      <c r="J139" s="322"/>
      <c r="K139" s="322"/>
      <c r="L139" s="322"/>
      <c r="M139" s="322"/>
      <c r="N139" s="322"/>
      <c r="O139" s="323"/>
      <c r="P139" s="326" t="s">
        <v>55</v>
      </c>
      <c r="Q139" s="322"/>
      <c r="R139" s="322"/>
      <c r="S139" s="322"/>
      <c r="T139" s="322"/>
      <c r="U139" s="322"/>
      <c r="V139" s="322"/>
      <c r="W139" s="322"/>
      <c r="X139" s="323"/>
      <c r="Y139" s="485"/>
      <c r="Z139" s="486"/>
      <c r="AA139" s="487"/>
      <c r="AB139" s="491" t="s">
        <v>11</v>
      </c>
      <c r="AC139" s="492"/>
      <c r="AD139" s="493"/>
      <c r="AE139" s="415" t="s">
        <v>414</v>
      </c>
      <c r="AF139" s="415"/>
      <c r="AG139" s="415"/>
      <c r="AH139" s="415"/>
      <c r="AI139" s="415" t="s">
        <v>566</v>
      </c>
      <c r="AJ139" s="415"/>
      <c r="AK139" s="415"/>
      <c r="AL139" s="415"/>
      <c r="AM139" s="415" t="s">
        <v>382</v>
      </c>
      <c r="AN139" s="415"/>
      <c r="AO139" s="415"/>
      <c r="AP139" s="415"/>
      <c r="AQ139" s="462" t="s">
        <v>173</v>
      </c>
      <c r="AR139" s="463"/>
      <c r="AS139" s="463"/>
      <c r="AT139" s="464"/>
      <c r="AU139" s="322" t="s">
        <v>128</v>
      </c>
      <c r="AV139" s="322"/>
      <c r="AW139" s="322"/>
      <c r="AX139" s="327"/>
      <c r="AY139">
        <f>COUNTA($G$141)</f>
        <v>0</v>
      </c>
    </row>
    <row r="140" spans="1:60" ht="18.75" hidden="1" customHeight="1" x14ac:dyDescent="0.15">
      <c r="A140" s="513"/>
      <c r="B140" s="514"/>
      <c r="C140" s="514"/>
      <c r="D140" s="514"/>
      <c r="E140" s="514"/>
      <c r="F140" s="515"/>
      <c r="G140" s="343"/>
      <c r="H140" s="324"/>
      <c r="I140" s="324"/>
      <c r="J140" s="324"/>
      <c r="K140" s="324"/>
      <c r="L140" s="324"/>
      <c r="M140" s="324"/>
      <c r="N140" s="324"/>
      <c r="O140" s="325"/>
      <c r="P140" s="328"/>
      <c r="Q140" s="324"/>
      <c r="R140" s="324"/>
      <c r="S140" s="324"/>
      <c r="T140" s="324"/>
      <c r="U140" s="324"/>
      <c r="V140" s="324"/>
      <c r="W140" s="324"/>
      <c r="X140" s="325"/>
      <c r="Y140" s="488"/>
      <c r="Z140" s="489"/>
      <c r="AA140" s="490"/>
      <c r="AB140" s="402"/>
      <c r="AC140" s="494"/>
      <c r="AD140" s="495"/>
      <c r="AE140" s="415"/>
      <c r="AF140" s="415"/>
      <c r="AG140" s="415"/>
      <c r="AH140" s="415"/>
      <c r="AI140" s="415"/>
      <c r="AJ140" s="415"/>
      <c r="AK140" s="415"/>
      <c r="AL140" s="415"/>
      <c r="AM140" s="415"/>
      <c r="AN140" s="415"/>
      <c r="AO140" s="415"/>
      <c r="AP140" s="415"/>
      <c r="AQ140" s="433"/>
      <c r="AR140" s="434"/>
      <c r="AS140" s="435" t="s">
        <v>174</v>
      </c>
      <c r="AT140" s="436"/>
      <c r="AU140" s="437"/>
      <c r="AV140" s="437"/>
      <c r="AW140" s="324" t="s">
        <v>166</v>
      </c>
      <c r="AX140" s="329"/>
      <c r="AY140">
        <f t="shared" ref="AY140:AY145" si="5">$AY$139</f>
        <v>0</v>
      </c>
    </row>
    <row r="141" spans="1:60" ht="23.25" hidden="1" customHeight="1" x14ac:dyDescent="0.15">
      <c r="A141" s="516"/>
      <c r="B141" s="514"/>
      <c r="C141" s="514"/>
      <c r="D141" s="514"/>
      <c r="E141" s="514"/>
      <c r="F141" s="515"/>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71"/>
      <c r="AF141" s="372"/>
      <c r="AG141" s="372"/>
      <c r="AH141" s="372"/>
      <c r="AI141" s="371"/>
      <c r="AJ141" s="372"/>
      <c r="AK141" s="372"/>
      <c r="AL141" s="372"/>
      <c r="AM141" s="371"/>
      <c r="AN141" s="372"/>
      <c r="AO141" s="372"/>
      <c r="AP141" s="372"/>
      <c r="AQ141" s="391"/>
      <c r="AR141" s="392"/>
      <c r="AS141" s="392"/>
      <c r="AT141" s="393"/>
      <c r="AU141" s="372"/>
      <c r="AV141" s="372"/>
      <c r="AW141" s="372"/>
      <c r="AX141" s="375"/>
      <c r="AY141">
        <f t="shared" si="5"/>
        <v>0</v>
      </c>
    </row>
    <row r="142" spans="1:60" ht="23.25" hidden="1" customHeight="1" x14ac:dyDescent="0.15">
      <c r="A142" s="517"/>
      <c r="B142" s="518"/>
      <c r="C142" s="518"/>
      <c r="D142" s="518"/>
      <c r="E142" s="518"/>
      <c r="F142" s="519"/>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9"/>
      <c r="AC142" s="449"/>
      <c r="AD142" s="449"/>
      <c r="AE142" s="371"/>
      <c r="AF142" s="372"/>
      <c r="AG142" s="372"/>
      <c r="AH142" s="372"/>
      <c r="AI142" s="371"/>
      <c r="AJ142" s="372"/>
      <c r="AK142" s="372"/>
      <c r="AL142" s="372"/>
      <c r="AM142" s="371"/>
      <c r="AN142" s="372"/>
      <c r="AO142" s="372"/>
      <c r="AP142" s="372"/>
      <c r="AQ142" s="391"/>
      <c r="AR142" s="392"/>
      <c r="AS142" s="392"/>
      <c r="AT142" s="393"/>
      <c r="AU142" s="372"/>
      <c r="AV142" s="372"/>
      <c r="AW142" s="372"/>
      <c r="AX142" s="375"/>
      <c r="AY142">
        <f t="shared" si="5"/>
        <v>0</v>
      </c>
    </row>
    <row r="143" spans="1:60" ht="23.25" hidden="1" customHeight="1" x14ac:dyDescent="0.15">
      <c r="A143" s="516"/>
      <c r="B143" s="514"/>
      <c r="C143" s="514"/>
      <c r="D143" s="514"/>
      <c r="E143" s="514"/>
      <c r="F143" s="515"/>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0" t="s">
        <v>14</v>
      </c>
      <c r="AC143" s="390"/>
      <c r="AD143" s="390"/>
      <c r="AE143" s="371"/>
      <c r="AF143" s="372"/>
      <c r="AG143" s="372"/>
      <c r="AH143" s="372"/>
      <c r="AI143" s="371"/>
      <c r="AJ143" s="372"/>
      <c r="AK143" s="372"/>
      <c r="AL143" s="372"/>
      <c r="AM143" s="371"/>
      <c r="AN143" s="372"/>
      <c r="AO143" s="372"/>
      <c r="AP143" s="372"/>
      <c r="AQ143" s="391"/>
      <c r="AR143" s="392"/>
      <c r="AS143" s="392"/>
      <c r="AT143" s="393"/>
      <c r="AU143" s="372"/>
      <c r="AV143" s="372"/>
      <c r="AW143" s="372"/>
      <c r="AX143" s="375"/>
      <c r="AY143">
        <f t="shared" si="5"/>
        <v>0</v>
      </c>
    </row>
    <row r="144" spans="1:60" ht="23.25" hidden="1" customHeight="1" x14ac:dyDescent="0.15">
      <c r="A144" s="468" t="s">
        <v>258</v>
      </c>
      <c r="B144" s="457"/>
      <c r="C144" s="457"/>
      <c r="D144" s="457"/>
      <c r="E144" s="457"/>
      <c r="F144" s="458"/>
      <c r="G144" s="504"/>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505"/>
      <c r="AK144" s="505"/>
      <c r="AL144" s="505"/>
      <c r="AM144" s="505"/>
      <c r="AN144" s="505"/>
      <c r="AO144" s="505"/>
      <c r="AP144" s="505"/>
      <c r="AQ144" s="505"/>
      <c r="AR144" s="505"/>
      <c r="AS144" s="505"/>
      <c r="AT144" s="505"/>
      <c r="AU144" s="505"/>
      <c r="AV144" s="505"/>
      <c r="AW144" s="505"/>
      <c r="AX144" s="506"/>
      <c r="AY144">
        <f t="shared" si="5"/>
        <v>0</v>
      </c>
    </row>
    <row r="145" spans="1:60" ht="23.25" hidden="1" customHeight="1" x14ac:dyDescent="0.15">
      <c r="A145" s="349"/>
      <c r="B145" s="320"/>
      <c r="C145" s="320"/>
      <c r="D145" s="320"/>
      <c r="E145" s="320"/>
      <c r="F145" s="321"/>
      <c r="G145" s="507"/>
      <c r="H145" s="508"/>
      <c r="I145" s="508"/>
      <c r="J145" s="508"/>
      <c r="K145" s="508"/>
      <c r="L145" s="508"/>
      <c r="M145" s="508"/>
      <c r="N145" s="508"/>
      <c r="O145" s="508"/>
      <c r="P145" s="508"/>
      <c r="Q145" s="508"/>
      <c r="R145" s="508"/>
      <c r="S145" s="508"/>
      <c r="T145" s="508"/>
      <c r="U145" s="508"/>
      <c r="V145" s="508"/>
      <c r="W145" s="508"/>
      <c r="X145" s="508"/>
      <c r="Y145" s="508"/>
      <c r="Z145" s="508"/>
      <c r="AA145" s="508"/>
      <c r="AB145" s="508"/>
      <c r="AC145" s="508"/>
      <c r="AD145" s="508"/>
      <c r="AE145" s="508"/>
      <c r="AF145" s="508"/>
      <c r="AG145" s="508"/>
      <c r="AH145" s="508"/>
      <c r="AI145" s="508"/>
      <c r="AJ145" s="508"/>
      <c r="AK145" s="508"/>
      <c r="AL145" s="508"/>
      <c r="AM145" s="508"/>
      <c r="AN145" s="508"/>
      <c r="AO145" s="508"/>
      <c r="AP145" s="508"/>
      <c r="AQ145" s="508"/>
      <c r="AR145" s="508"/>
      <c r="AS145" s="508"/>
      <c r="AT145" s="508"/>
      <c r="AU145" s="508"/>
      <c r="AV145" s="508"/>
      <c r="AW145" s="508"/>
      <c r="AX145" s="509"/>
      <c r="AY145">
        <f t="shared" si="5"/>
        <v>0</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20"/>
      <c r="H148" s="520"/>
      <c r="I148" s="520"/>
      <c r="J148" s="520"/>
      <c r="K148" s="520"/>
      <c r="L148" s="520"/>
      <c r="M148" s="520"/>
      <c r="N148" s="520"/>
      <c r="O148" s="520"/>
      <c r="P148" s="520"/>
      <c r="Q148" s="520"/>
      <c r="R148" s="520"/>
      <c r="S148" s="520"/>
      <c r="T148" s="520"/>
      <c r="U148" s="520"/>
      <c r="V148" s="520"/>
      <c r="W148" s="520"/>
      <c r="X148" s="520"/>
      <c r="Y148" s="520"/>
      <c r="Z148" s="520"/>
      <c r="AA148" s="521"/>
      <c r="AB148" s="526"/>
      <c r="AC148" s="520"/>
      <c r="AD148" s="520"/>
      <c r="AE148" s="520"/>
      <c r="AF148" s="520"/>
      <c r="AG148" s="520"/>
      <c r="AH148" s="520"/>
      <c r="AI148" s="520"/>
      <c r="AJ148" s="520"/>
      <c r="AK148" s="520"/>
      <c r="AL148" s="520"/>
      <c r="AM148" s="520"/>
      <c r="AN148" s="520"/>
      <c r="AO148" s="520"/>
      <c r="AP148" s="520"/>
      <c r="AQ148" s="520"/>
      <c r="AR148" s="520"/>
      <c r="AS148" s="520"/>
      <c r="AT148" s="520"/>
      <c r="AU148" s="520"/>
      <c r="AV148" s="520"/>
      <c r="AW148" s="520"/>
      <c r="AX148" s="527"/>
      <c r="AY148">
        <f t="shared" si="6"/>
        <v>0</v>
      </c>
    </row>
    <row r="149" spans="1:60" ht="22.5" hidden="1" customHeight="1" x14ac:dyDescent="0.15">
      <c r="A149" s="314"/>
      <c r="B149" s="316"/>
      <c r="C149" s="317"/>
      <c r="D149" s="317"/>
      <c r="E149" s="317"/>
      <c r="F149" s="318"/>
      <c r="G149" s="522"/>
      <c r="H149" s="522"/>
      <c r="I149" s="522"/>
      <c r="J149" s="522"/>
      <c r="K149" s="522"/>
      <c r="L149" s="522"/>
      <c r="M149" s="522"/>
      <c r="N149" s="522"/>
      <c r="O149" s="522"/>
      <c r="P149" s="522"/>
      <c r="Q149" s="522"/>
      <c r="R149" s="522"/>
      <c r="S149" s="522"/>
      <c r="T149" s="522"/>
      <c r="U149" s="522"/>
      <c r="V149" s="522"/>
      <c r="W149" s="522"/>
      <c r="X149" s="522"/>
      <c r="Y149" s="522"/>
      <c r="Z149" s="522"/>
      <c r="AA149" s="523"/>
      <c r="AB149" s="528"/>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9"/>
      <c r="AY149">
        <f t="shared" si="6"/>
        <v>0</v>
      </c>
    </row>
    <row r="150" spans="1:60" ht="19.5" hidden="1" customHeight="1" x14ac:dyDescent="0.15">
      <c r="A150" s="314"/>
      <c r="B150" s="319"/>
      <c r="C150" s="320"/>
      <c r="D150" s="320"/>
      <c r="E150" s="320"/>
      <c r="F150" s="321"/>
      <c r="G150" s="524"/>
      <c r="H150" s="524"/>
      <c r="I150" s="524"/>
      <c r="J150" s="524"/>
      <c r="K150" s="524"/>
      <c r="L150" s="524"/>
      <c r="M150" s="524"/>
      <c r="N150" s="524"/>
      <c r="O150" s="524"/>
      <c r="P150" s="524"/>
      <c r="Q150" s="524"/>
      <c r="R150" s="524"/>
      <c r="S150" s="524"/>
      <c r="T150" s="524"/>
      <c r="U150" s="524"/>
      <c r="V150" s="524"/>
      <c r="W150" s="524"/>
      <c r="X150" s="524"/>
      <c r="Y150" s="524"/>
      <c r="Z150" s="524"/>
      <c r="AA150" s="525"/>
      <c r="AB150" s="530"/>
      <c r="AC150" s="524"/>
      <c r="AD150" s="524"/>
      <c r="AE150" s="522"/>
      <c r="AF150" s="522"/>
      <c r="AG150" s="522"/>
      <c r="AH150" s="522"/>
      <c r="AI150" s="522"/>
      <c r="AJ150" s="522"/>
      <c r="AK150" s="522"/>
      <c r="AL150" s="522"/>
      <c r="AM150" s="522"/>
      <c r="AN150" s="522"/>
      <c r="AO150" s="522"/>
      <c r="AP150" s="522"/>
      <c r="AQ150" s="522"/>
      <c r="AR150" s="522"/>
      <c r="AS150" s="522"/>
      <c r="AT150" s="522"/>
      <c r="AU150" s="524"/>
      <c r="AV150" s="524"/>
      <c r="AW150" s="524"/>
      <c r="AX150" s="531"/>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8" t="s">
        <v>11</v>
      </c>
      <c r="AC151" s="889"/>
      <c r="AD151" s="890"/>
      <c r="AE151" s="415" t="s">
        <v>414</v>
      </c>
      <c r="AF151" s="415"/>
      <c r="AG151" s="415"/>
      <c r="AH151" s="415"/>
      <c r="AI151" s="415" t="s">
        <v>566</v>
      </c>
      <c r="AJ151" s="415"/>
      <c r="AK151" s="415"/>
      <c r="AL151" s="415"/>
      <c r="AM151" s="415" t="s">
        <v>382</v>
      </c>
      <c r="AN151" s="415"/>
      <c r="AO151" s="415"/>
      <c r="AP151" s="415"/>
      <c r="AQ151" s="498" t="s">
        <v>173</v>
      </c>
      <c r="AR151" s="499"/>
      <c r="AS151" s="499"/>
      <c r="AT151" s="500"/>
      <c r="AU151" s="501" t="s">
        <v>128</v>
      </c>
      <c r="AV151" s="501"/>
      <c r="AW151" s="501"/>
      <c r="AX151" s="502"/>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94"/>
      <c r="AD152" s="495"/>
      <c r="AE152" s="415"/>
      <c r="AF152" s="415"/>
      <c r="AG152" s="415"/>
      <c r="AH152" s="415"/>
      <c r="AI152" s="415"/>
      <c r="AJ152" s="415"/>
      <c r="AK152" s="415"/>
      <c r="AL152" s="415"/>
      <c r="AM152" s="415"/>
      <c r="AN152" s="415"/>
      <c r="AO152" s="415"/>
      <c r="AP152" s="415"/>
      <c r="AQ152" s="503"/>
      <c r="AR152" s="437"/>
      <c r="AS152" s="435" t="s">
        <v>174</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2" t="s">
        <v>57</v>
      </c>
      <c r="Z153" s="893"/>
      <c r="AA153" s="894"/>
      <c r="AB153" s="370"/>
      <c r="AC153" s="370"/>
      <c r="AD153" s="370"/>
      <c r="AE153" s="371"/>
      <c r="AF153" s="372"/>
      <c r="AG153" s="372"/>
      <c r="AH153" s="372"/>
      <c r="AI153" s="371"/>
      <c r="AJ153" s="372"/>
      <c r="AK153" s="372"/>
      <c r="AL153" s="372"/>
      <c r="AM153" s="371"/>
      <c r="AN153" s="372"/>
      <c r="AO153" s="372"/>
      <c r="AP153" s="372"/>
      <c r="AQ153" s="391"/>
      <c r="AR153" s="392"/>
      <c r="AS153" s="392"/>
      <c r="AT153" s="393"/>
      <c r="AU153" s="372"/>
      <c r="AV153" s="372"/>
      <c r="AW153" s="372"/>
      <c r="AX153" s="375"/>
      <c r="AY153">
        <f t="shared" si="6"/>
        <v>0</v>
      </c>
    </row>
    <row r="154" spans="1:60" ht="23.25" hidden="1" customHeight="1" x14ac:dyDescent="0.15">
      <c r="A154" s="314"/>
      <c r="B154" s="316"/>
      <c r="C154" s="317"/>
      <c r="D154" s="317"/>
      <c r="E154" s="317"/>
      <c r="F154" s="318"/>
      <c r="G154" s="895"/>
      <c r="H154" s="385"/>
      <c r="I154" s="385"/>
      <c r="J154" s="385"/>
      <c r="K154" s="385"/>
      <c r="L154" s="385"/>
      <c r="M154" s="385"/>
      <c r="N154" s="385"/>
      <c r="O154" s="386"/>
      <c r="P154" s="452"/>
      <c r="Q154" s="452"/>
      <c r="R154" s="452"/>
      <c r="S154" s="452"/>
      <c r="T154" s="452"/>
      <c r="U154" s="452"/>
      <c r="V154" s="452"/>
      <c r="W154" s="452"/>
      <c r="X154" s="453"/>
      <c r="Y154" s="896" t="s">
        <v>50</v>
      </c>
      <c r="Z154" s="788"/>
      <c r="AA154" s="789"/>
      <c r="AB154" s="449"/>
      <c r="AC154" s="449"/>
      <c r="AD154" s="449"/>
      <c r="AE154" s="371"/>
      <c r="AF154" s="372"/>
      <c r="AG154" s="372"/>
      <c r="AH154" s="372"/>
      <c r="AI154" s="371"/>
      <c r="AJ154" s="372"/>
      <c r="AK154" s="372"/>
      <c r="AL154" s="372"/>
      <c r="AM154" s="371"/>
      <c r="AN154" s="372"/>
      <c r="AO154" s="372"/>
      <c r="AP154" s="372"/>
      <c r="AQ154" s="391"/>
      <c r="AR154" s="392"/>
      <c r="AS154" s="392"/>
      <c r="AT154" s="393"/>
      <c r="AU154" s="372"/>
      <c r="AV154" s="372"/>
      <c r="AW154" s="372"/>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6" t="s">
        <v>13</v>
      </c>
      <c r="Z155" s="788"/>
      <c r="AA155" s="789"/>
      <c r="AB155" s="897" t="s">
        <v>14</v>
      </c>
      <c r="AC155" s="897"/>
      <c r="AD155" s="897"/>
      <c r="AE155" s="570"/>
      <c r="AF155" s="571"/>
      <c r="AG155" s="571"/>
      <c r="AH155" s="571"/>
      <c r="AI155" s="570"/>
      <c r="AJ155" s="571"/>
      <c r="AK155" s="571"/>
      <c r="AL155" s="571"/>
      <c r="AM155" s="570"/>
      <c r="AN155" s="571"/>
      <c r="AO155" s="571"/>
      <c r="AP155" s="571"/>
      <c r="AQ155" s="391"/>
      <c r="AR155" s="392"/>
      <c r="AS155" s="392"/>
      <c r="AT155" s="393"/>
      <c r="AU155" s="372"/>
      <c r="AV155" s="372"/>
      <c r="AW155" s="372"/>
      <c r="AX155" s="375"/>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8" t="s">
        <v>11</v>
      </c>
      <c r="AC156" s="889"/>
      <c r="AD156" s="890"/>
      <c r="AE156" s="415" t="s">
        <v>414</v>
      </c>
      <c r="AF156" s="415"/>
      <c r="AG156" s="415"/>
      <c r="AH156" s="415"/>
      <c r="AI156" s="415" t="s">
        <v>566</v>
      </c>
      <c r="AJ156" s="415"/>
      <c r="AK156" s="415"/>
      <c r="AL156" s="415"/>
      <c r="AM156" s="415" t="s">
        <v>382</v>
      </c>
      <c r="AN156" s="415"/>
      <c r="AO156" s="415"/>
      <c r="AP156" s="415"/>
      <c r="AQ156" s="498" t="s">
        <v>173</v>
      </c>
      <c r="AR156" s="499"/>
      <c r="AS156" s="499"/>
      <c r="AT156" s="500"/>
      <c r="AU156" s="501" t="s">
        <v>128</v>
      </c>
      <c r="AV156" s="501"/>
      <c r="AW156" s="501"/>
      <c r="AX156" s="502"/>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94"/>
      <c r="AD157" s="495"/>
      <c r="AE157" s="415"/>
      <c r="AF157" s="415"/>
      <c r="AG157" s="415"/>
      <c r="AH157" s="415"/>
      <c r="AI157" s="415"/>
      <c r="AJ157" s="415"/>
      <c r="AK157" s="415"/>
      <c r="AL157" s="415"/>
      <c r="AM157" s="415"/>
      <c r="AN157" s="415"/>
      <c r="AO157" s="415"/>
      <c r="AP157" s="415"/>
      <c r="AQ157" s="503"/>
      <c r="AR157" s="437"/>
      <c r="AS157" s="435" t="s">
        <v>174</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2" t="s">
        <v>57</v>
      </c>
      <c r="Z158" s="893"/>
      <c r="AA158" s="894"/>
      <c r="AB158" s="370"/>
      <c r="AC158" s="370"/>
      <c r="AD158" s="370"/>
      <c r="AE158" s="371"/>
      <c r="AF158" s="372"/>
      <c r="AG158" s="372"/>
      <c r="AH158" s="372"/>
      <c r="AI158" s="371"/>
      <c r="AJ158" s="372"/>
      <c r="AK158" s="372"/>
      <c r="AL158" s="372"/>
      <c r="AM158" s="371"/>
      <c r="AN158" s="372"/>
      <c r="AO158" s="372"/>
      <c r="AP158" s="372"/>
      <c r="AQ158" s="391"/>
      <c r="AR158" s="392"/>
      <c r="AS158" s="392"/>
      <c r="AT158" s="393"/>
      <c r="AU158" s="372"/>
      <c r="AV158" s="372"/>
      <c r="AW158" s="372"/>
      <c r="AX158" s="375"/>
      <c r="AY158">
        <f>$AY$156</f>
        <v>0</v>
      </c>
    </row>
    <row r="159" spans="1:60" ht="23.25" hidden="1" customHeight="1" x14ac:dyDescent="0.15">
      <c r="A159" s="314"/>
      <c r="B159" s="316"/>
      <c r="C159" s="317"/>
      <c r="D159" s="317"/>
      <c r="E159" s="317"/>
      <c r="F159" s="318"/>
      <c r="G159" s="895"/>
      <c r="H159" s="385"/>
      <c r="I159" s="385"/>
      <c r="J159" s="385"/>
      <c r="K159" s="385"/>
      <c r="L159" s="385"/>
      <c r="M159" s="385"/>
      <c r="N159" s="385"/>
      <c r="O159" s="386"/>
      <c r="P159" s="452"/>
      <c r="Q159" s="452"/>
      <c r="R159" s="452"/>
      <c r="S159" s="452"/>
      <c r="T159" s="452"/>
      <c r="U159" s="452"/>
      <c r="V159" s="452"/>
      <c r="W159" s="452"/>
      <c r="X159" s="453"/>
      <c r="Y159" s="896" t="s">
        <v>50</v>
      </c>
      <c r="Z159" s="788"/>
      <c r="AA159" s="789"/>
      <c r="AB159" s="449"/>
      <c r="AC159" s="449"/>
      <c r="AD159" s="449"/>
      <c r="AE159" s="371"/>
      <c r="AF159" s="372"/>
      <c r="AG159" s="372"/>
      <c r="AH159" s="372"/>
      <c r="AI159" s="371"/>
      <c r="AJ159" s="372"/>
      <c r="AK159" s="372"/>
      <c r="AL159" s="372"/>
      <c r="AM159" s="371"/>
      <c r="AN159" s="372"/>
      <c r="AO159" s="372"/>
      <c r="AP159" s="372"/>
      <c r="AQ159" s="391"/>
      <c r="AR159" s="392"/>
      <c r="AS159" s="392"/>
      <c r="AT159" s="393"/>
      <c r="AU159" s="372"/>
      <c r="AV159" s="372"/>
      <c r="AW159" s="372"/>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6" t="s">
        <v>13</v>
      </c>
      <c r="Z160" s="788"/>
      <c r="AA160" s="789"/>
      <c r="AB160" s="897" t="s">
        <v>14</v>
      </c>
      <c r="AC160" s="897"/>
      <c r="AD160" s="897"/>
      <c r="AE160" s="570"/>
      <c r="AF160" s="571"/>
      <c r="AG160" s="571"/>
      <c r="AH160" s="571"/>
      <c r="AI160" s="570"/>
      <c r="AJ160" s="571"/>
      <c r="AK160" s="571"/>
      <c r="AL160" s="571"/>
      <c r="AM160" s="570"/>
      <c r="AN160" s="571"/>
      <c r="AO160" s="571"/>
      <c r="AP160" s="571"/>
      <c r="AQ160" s="391"/>
      <c r="AR160" s="392"/>
      <c r="AS160" s="392"/>
      <c r="AT160" s="393"/>
      <c r="AU160" s="372"/>
      <c r="AV160" s="372"/>
      <c r="AW160" s="372"/>
      <c r="AX160" s="375"/>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8" t="s">
        <v>11</v>
      </c>
      <c r="AC161" s="889"/>
      <c r="AD161" s="890"/>
      <c r="AE161" s="415" t="s">
        <v>414</v>
      </c>
      <c r="AF161" s="415"/>
      <c r="AG161" s="415"/>
      <c r="AH161" s="415"/>
      <c r="AI161" s="415" t="s">
        <v>566</v>
      </c>
      <c r="AJ161" s="415"/>
      <c r="AK161" s="415"/>
      <c r="AL161" s="415"/>
      <c r="AM161" s="415" t="s">
        <v>382</v>
      </c>
      <c r="AN161" s="415"/>
      <c r="AO161" s="415"/>
      <c r="AP161" s="415"/>
      <c r="AQ161" s="498" t="s">
        <v>173</v>
      </c>
      <c r="AR161" s="499"/>
      <c r="AS161" s="499"/>
      <c r="AT161" s="500"/>
      <c r="AU161" s="501" t="s">
        <v>128</v>
      </c>
      <c r="AV161" s="501"/>
      <c r="AW161" s="501"/>
      <c r="AX161" s="502"/>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94"/>
      <c r="AD162" s="495"/>
      <c r="AE162" s="415"/>
      <c r="AF162" s="415"/>
      <c r="AG162" s="415"/>
      <c r="AH162" s="415"/>
      <c r="AI162" s="415"/>
      <c r="AJ162" s="415"/>
      <c r="AK162" s="415"/>
      <c r="AL162" s="415"/>
      <c r="AM162" s="415"/>
      <c r="AN162" s="415"/>
      <c r="AO162" s="415"/>
      <c r="AP162" s="415"/>
      <c r="AQ162" s="503"/>
      <c r="AR162" s="437"/>
      <c r="AS162" s="435" t="s">
        <v>174</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2" t="s">
        <v>57</v>
      </c>
      <c r="Z163" s="893"/>
      <c r="AA163" s="894"/>
      <c r="AB163" s="370"/>
      <c r="AC163" s="370"/>
      <c r="AD163" s="370"/>
      <c r="AE163" s="371"/>
      <c r="AF163" s="372"/>
      <c r="AG163" s="372"/>
      <c r="AH163" s="372"/>
      <c r="AI163" s="371"/>
      <c r="AJ163" s="372"/>
      <c r="AK163" s="372"/>
      <c r="AL163" s="372"/>
      <c r="AM163" s="371"/>
      <c r="AN163" s="372"/>
      <c r="AO163" s="372"/>
      <c r="AP163" s="372"/>
      <c r="AQ163" s="391"/>
      <c r="AR163" s="392"/>
      <c r="AS163" s="392"/>
      <c r="AT163" s="393"/>
      <c r="AU163" s="372"/>
      <c r="AV163" s="372"/>
      <c r="AW163" s="372"/>
      <c r="AX163" s="375"/>
      <c r="AY163">
        <f>$AY$161</f>
        <v>0</v>
      </c>
    </row>
    <row r="164" spans="1:60" ht="23.25" hidden="1" customHeight="1" x14ac:dyDescent="0.15">
      <c r="A164" s="314"/>
      <c r="B164" s="316"/>
      <c r="C164" s="317"/>
      <c r="D164" s="317"/>
      <c r="E164" s="317"/>
      <c r="F164" s="318"/>
      <c r="G164" s="895"/>
      <c r="H164" s="385"/>
      <c r="I164" s="385"/>
      <c r="J164" s="385"/>
      <c r="K164" s="385"/>
      <c r="L164" s="385"/>
      <c r="M164" s="385"/>
      <c r="N164" s="385"/>
      <c r="O164" s="386"/>
      <c r="P164" s="452"/>
      <c r="Q164" s="452"/>
      <c r="R164" s="452"/>
      <c r="S164" s="452"/>
      <c r="T164" s="452"/>
      <c r="U164" s="452"/>
      <c r="V164" s="452"/>
      <c r="W164" s="452"/>
      <c r="X164" s="453"/>
      <c r="Y164" s="896" t="s">
        <v>50</v>
      </c>
      <c r="Z164" s="788"/>
      <c r="AA164" s="789"/>
      <c r="AB164" s="449"/>
      <c r="AC164" s="449"/>
      <c r="AD164" s="449"/>
      <c r="AE164" s="371"/>
      <c r="AF164" s="372"/>
      <c r="AG164" s="372"/>
      <c r="AH164" s="372"/>
      <c r="AI164" s="371"/>
      <c r="AJ164" s="372"/>
      <c r="AK164" s="372"/>
      <c r="AL164" s="372"/>
      <c r="AM164" s="371"/>
      <c r="AN164" s="372"/>
      <c r="AO164" s="372"/>
      <c r="AP164" s="372"/>
      <c r="AQ164" s="391"/>
      <c r="AR164" s="392"/>
      <c r="AS164" s="392"/>
      <c r="AT164" s="393"/>
      <c r="AU164" s="372"/>
      <c r="AV164" s="372"/>
      <c r="AW164" s="372"/>
      <c r="AX164" s="375"/>
      <c r="AY164">
        <f>$AY$161</f>
        <v>0</v>
      </c>
      <c r="AZ164" s="10"/>
      <c r="BA164" s="10"/>
      <c r="BB164" s="10"/>
      <c r="BC164" s="10"/>
    </row>
    <row r="165" spans="1:60" ht="23.25" hidden="1" customHeight="1" thickBot="1" x14ac:dyDescent="0.2">
      <c r="A165" s="315"/>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0" t="s">
        <v>413</v>
      </c>
      <c r="AR167" s="411"/>
      <c r="AS167" s="411"/>
      <c r="AT167" s="412"/>
      <c r="AU167" s="410" t="s">
        <v>591</v>
      </c>
      <c r="AV167" s="411"/>
      <c r="AW167" s="411"/>
      <c r="AX167" s="413"/>
      <c r="AY167">
        <f>COUNTA($G$168)</f>
        <v>0</v>
      </c>
    </row>
    <row r="168" spans="1:60" ht="23.25" hidden="1" customHeight="1" x14ac:dyDescent="0.15">
      <c r="A168" s="348"/>
      <c r="B168" s="317"/>
      <c r="C168" s="317"/>
      <c r="D168" s="317"/>
      <c r="E168" s="317"/>
      <c r="F168" s="318"/>
      <c r="G168" s="430"/>
      <c r="H168" s="358"/>
      <c r="I168" s="358"/>
      <c r="J168" s="358"/>
      <c r="K168" s="358"/>
      <c r="L168" s="358"/>
      <c r="M168" s="358"/>
      <c r="N168" s="358"/>
      <c r="O168" s="358"/>
      <c r="P168" s="431"/>
      <c r="Q168" s="362"/>
      <c r="R168" s="362"/>
      <c r="S168" s="362"/>
      <c r="T168" s="362"/>
      <c r="U168" s="362"/>
      <c r="V168" s="362"/>
      <c r="W168" s="362"/>
      <c r="X168" s="363"/>
      <c r="Y168" s="367" t="s">
        <v>51</v>
      </c>
      <c r="Z168" s="368"/>
      <c r="AA168" s="369"/>
      <c r="AB168" s="429"/>
      <c r="AC168" s="429"/>
      <c r="AD168" s="429"/>
      <c r="AE168" s="374"/>
      <c r="AF168" s="374"/>
      <c r="AG168" s="374"/>
      <c r="AH168" s="374"/>
      <c r="AI168" s="374"/>
      <c r="AJ168" s="374"/>
      <c r="AK168" s="374"/>
      <c r="AL168" s="374"/>
      <c r="AM168" s="374"/>
      <c r="AN168" s="374"/>
      <c r="AO168" s="374"/>
      <c r="AP168" s="374"/>
      <c r="AQ168" s="374"/>
      <c r="AR168" s="374"/>
      <c r="AS168" s="374"/>
      <c r="AT168" s="374"/>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429"/>
      <c r="AC169" s="429"/>
      <c r="AD169" s="429"/>
      <c r="AE169" s="374"/>
      <c r="AF169" s="374"/>
      <c r="AG169" s="374"/>
      <c r="AH169" s="374"/>
      <c r="AI169" s="374"/>
      <c r="AJ169" s="374"/>
      <c r="AK169" s="374"/>
      <c r="AL169" s="374"/>
      <c r="AM169" s="374"/>
      <c r="AN169" s="374"/>
      <c r="AO169" s="374"/>
      <c r="AP169" s="374"/>
      <c r="AQ169" s="374"/>
      <c r="AR169" s="374"/>
      <c r="AS169" s="374"/>
      <c r="AT169" s="374"/>
      <c r="AU169" s="414"/>
      <c r="AV169" s="405"/>
      <c r="AW169" s="405"/>
      <c r="AX169" s="406"/>
      <c r="AY169">
        <f>$AY$167</f>
        <v>0</v>
      </c>
    </row>
    <row r="170" spans="1:60" ht="23.25" hidden="1" customHeight="1" x14ac:dyDescent="0.15">
      <c r="A170" s="468" t="s">
        <v>579</v>
      </c>
      <c r="B170" s="341"/>
      <c r="C170" s="341"/>
      <c r="D170" s="341"/>
      <c r="E170" s="341"/>
      <c r="F170" s="469"/>
      <c r="G170" s="223" t="s">
        <v>580</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70"/>
      <c r="B171" s="322"/>
      <c r="C171" s="322"/>
      <c r="D171" s="322"/>
      <c r="E171" s="322"/>
      <c r="F171" s="471"/>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65"/>
      <c r="AC171" s="466"/>
      <c r="AD171" s="467"/>
      <c r="AE171" s="398"/>
      <c r="AF171" s="398"/>
      <c r="AG171" s="398"/>
      <c r="AH171" s="398"/>
      <c r="AI171" s="398"/>
      <c r="AJ171" s="398"/>
      <c r="AK171" s="398"/>
      <c r="AL171" s="398"/>
      <c r="AM171" s="398"/>
      <c r="AN171" s="398"/>
      <c r="AO171" s="398"/>
      <c r="AP171" s="398"/>
      <c r="AQ171" s="371"/>
      <c r="AR171" s="372"/>
      <c r="AS171" s="372"/>
      <c r="AT171" s="372"/>
      <c r="AU171" s="372"/>
      <c r="AV171" s="372"/>
      <c r="AW171" s="372"/>
      <c r="AX171" s="375"/>
      <c r="AY171">
        <f>$AY$170</f>
        <v>0</v>
      </c>
    </row>
    <row r="172" spans="1:60" ht="46.5" hidden="1" customHeight="1" x14ac:dyDescent="0.15">
      <c r="A172" s="472"/>
      <c r="B172" s="324"/>
      <c r="C172" s="324"/>
      <c r="D172" s="324"/>
      <c r="E172" s="324"/>
      <c r="F172" s="473"/>
      <c r="G172" s="396"/>
      <c r="H172" s="397"/>
      <c r="I172" s="397"/>
      <c r="J172" s="397"/>
      <c r="K172" s="397"/>
      <c r="L172" s="397"/>
      <c r="M172" s="397"/>
      <c r="N172" s="397"/>
      <c r="O172" s="397"/>
      <c r="P172" s="397"/>
      <c r="Q172" s="397"/>
      <c r="R172" s="397"/>
      <c r="S172" s="397"/>
      <c r="T172" s="397"/>
      <c r="U172" s="397"/>
      <c r="V172" s="397"/>
      <c r="W172" s="397"/>
      <c r="X172" s="397"/>
      <c r="Y172" s="387"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2"/>
      <c r="AY172">
        <f>$AY$170</f>
        <v>0</v>
      </c>
    </row>
    <row r="173" spans="1:60" ht="18.75" hidden="1" customHeight="1" x14ac:dyDescent="0.15">
      <c r="A173" s="510" t="s">
        <v>235</v>
      </c>
      <c r="B173" s="511"/>
      <c r="C173" s="511"/>
      <c r="D173" s="511"/>
      <c r="E173" s="511"/>
      <c r="F173" s="512"/>
      <c r="G173" s="484" t="s">
        <v>139</v>
      </c>
      <c r="H173" s="322"/>
      <c r="I173" s="322"/>
      <c r="J173" s="322"/>
      <c r="K173" s="322"/>
      <c r="L173" s="322"/>
      <c r="M173" s="322"/>
      <c r="N173" s="322"/>
      <c r="O173" s="323"/>
      <c r="P173" s="326" t="s">
        <v>55</v>
      </c>
      <c r="Q173" s="322"/>
      <c r="R173" s="322"/>
      <c r="S173" s="322"/>
      <c r="T173" s="322"/>
      <c r="U173" s="322"/>
      <c r="V173" s="322"/>
      <c r="W173" s="322"/>
      <c r="X173" s="323"/>
      <c r="Y173" s="485"/>
      <c r="Z173" s="486"/>
      <c r="AA173" s="487"/>
      <c r="AB173" s="491" t="s">
        <v>11</v>
      </c>
      <c r="AC173" s="492"/>
      <c r="AD173" s="493"/>
      <c r="AE173" s="415" t="s">
        <v>414</v>
      </c>
      <c r="AF173" s="415"/>
      <c r="AG173" s="415"/>
      <c r="AH173" s="415"/>
      <c r="AI173" s="415" t="s">
        <v>566</v>
      </c>
      <c r="AJ173" s="415"/>
      <c r="AK173" s="415"/>
      <c r="AL173" s="415"/>
      <c r="AM173" s="415" t="s">
        <v>382</v>
      </c>
      <c r="AN173" s="415"/>
      <c r="AO173" s="415"/>
      <c r="AP173" s="415"/>
      <c r="AQ173" s="462" t="s">
        <v>173</v>
      </c>
      <c r="AR173" s="463"/>
      <c r="AS173" s="463"/>
      <c r="AT173" s="464"/>
      <c r="AU173" s="322" t="s">
        <v>128</v>
      </c>
      <c r="AV173" s="322"/>
      <c r="AW173" s="322"/>
      <c r="AX173" s="327"/>
      <c r="AY173">
        <f>COUNTA($G$175)</f>
        <v>0</v>
      </c>
    </row>
    <row r="174" spans="1:60" ht="18.75" hidden="1" customHeight="1" x14ac:dyDescent="0.15">
      <c r="A174" s="513"/>
      <c r="B174" s="514"/>
      <c r="C174" s="514"/>
      <c r="D174" s="514"/>
      <c r="E174" s="514"/>
      <c r="F174" s="515"/>
      <c r="G174" s="343"/>
      <c r="H174" s="324"/>
      <c r="I174" s="324"/>
      <c r="J174" s="324"/>
      <c r="K174" s="324"/>
      <c r="L174" s="324"/>
      <c r="M174" s="324"/>
      <c r="N174" s="324"/>
      <c r="O174" s="325"/>
      <c r="P174" s="328"/>
      <c r="Q174" s="324"/>
      <c r="R174" s="324"/>
      <c r="S174" s="324"/>
      <c r="T174" s="324"/>
      <c r="U174" s="324"/>
      <c r="V174" s="324"/>
      <c r="W174" s="324"/>
      <c r="X174" s="325"/>
      <c r="Y174" s="488"/>
      <c r="Z174" s="489"/>
      <c r="AA174" s="490"/>
      <c r="AB174" s="402"/>
      <c r="AC174" s="494"/>
      <c r="AD174" s="495"/>
      <c r="AE174" s="415"/>
      <c r="AF174" s="415"/>
      <c r="AG174" s="415"/>
      <c r="AH174" s="415"/>
      <c r="AI174" s="415"/>
      <c r="AJ174" s="415"/>
      <c r="AK174" s="415"/>
      <c r="AL174" s="415"/>
      <c r="AM174" s="415"/>
      <c r="AN174" s="415"/>
      <c r="AO174" s="415"/>
      <c r="AP174" s="415"/>
      <c r="AQ174" s="433"/>
      <c r="AR174" s="434"/>
      <c r="AS174" s="435" t="s">
        <v>174</v>
      </c>
      <c r="AT174" s="436"/>
      <c r="AU174" s="437"/>
      <c r="AV174" s="437"/>
      <c r="AW174" s="324" t="s">
        <v>166</v>
      </c>
      <c r="AX174" s="329"/>
      <c r="AY174">
        <f t="shared" ref="AY174:AY179" si="7">$AY$173</f>
        <v>0</v>
      </c>
    </row>
    <row r="175" spans="1:60" ht="23.25" hidden="1" customHeight="1" x14ac:dyDescent="0.15">
      <c r="A175" s="516"/>
      <c r="B175" s="514"/>
      <c r="C175" s="514"/>
      <c r="D175" s="514"/>
      <c r="E175" s="514"/>
      <c r="F175" s="515"/>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71"/>
      <c r="AF175" s="372"/>
      <c r="AG175" s="372"/>
      <c r="AH175" s="372"/>
      <c r="AI175" s="371"/>
      <c r="AJ175" s="372"/>
      <c r="AK175" s="372"/>
      <c r="AL175" s="372"/>
      <c r="AM175" s="371"/>
      <c r="AN175" s="372"/>
      <c r="AO175" s="372"/>
      <c r="AP175" s="372"/>
      <c r="AQ175" s="391"/>
      <c r="AR175" s="392"/>
      <c r="AS175" s="392"/>
      <c r="AT175" s="393"/>
      <c r="AU175" s="372"/>
      <c r="AV175" s="372"/>
      <c r="AW175" s="372"/>
      <c r="AX175" s="375"/>
      <c r="AY175">
        <f t="shared" si="7"/>
        <v>0</v>
      </c>
    </row>
    <row r="176" spans="1:60" ht="23.25" hidden="1" customHeight="1" x14ac:dyDescent="0.15">
      <c r="A176" s="517"/>
      <c r="B176" s="518"/>
      <c r="C176" s="518"/>
      <c r="D176" s="518"/>
      <c r="E176" s="518"/>
      <c r="F176" s="519"/>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9"/>
      <c r="AC176" s="449"/>
      <c r="AD176" s="449"/>
      <c r="AE176" s="371"/>
      <c r="AF176" s="372"/>
      <c r="AG176" s="372"/>
      <c r="AH176" s="372"/>
      <c r="AI176" s="371"/>
      <c r="AJ176" s="372"/>
      <c r="AK176" s="372"/>
      <c r="AL176" s="372"/>
      <c r="AM176" s="371"/>
      <c r="AN176" s="372"/>
      <c r="AO176" s="372"/>
      <c r="AP176" s="372"/>
      <c r="AQ176" s="391"/>
      <c r="AR176" s="392"/>
      <c r="AS176" s="392"/>
      <c r="AT176" s="393"/>
      <c r="AU176" s="372"/>
      <c r="AV176" s="372"/>
      <c r="AW176" s="372"/>
      <c r="AX176" s="375"/>
      <c r="AY176">
        <f t="shared" si="7"/>
        <v>0</v>
      </c>
    </row>
    <row r="177" spans="1:60" ht="23.25" hidden="1" customHeight="1" x14ac:dyDescent="0.15">
      <c r="A177" s="516"/>
      <c r="B177" s="514"/>
      <c r="C177" s="514"/>
      <c r="D177" s="514"/>
      <c r="E177" s="514"/>
      <c r="F177" s="515"/>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0" t="s">
        <v>14</v>
      </c>
      <c r="AC177" s="390"/>
      <c r="AD177" s="390"/>
      <c r="AE177" s="371"/>
      <c r="AF177" s="372"/>
      <c r="AG177" s="372"/>
      <c r="AH177" s="372"/>
      <c r="AI177" s="371"/>
      <c r="AJ177" s="372"/>
      <c r="AK177" s="372"/>
      <c r="AL177" s="372"/>
      <c r="AM177" s="371"/>
      <c r="AN177" s="372"/>
      <c r="AO177" s="372"/>
      <c r="AP177" s="372"/>
      <c r="AQ177" s="391"/>
      <c r="AR177" s="392"/>
      <c r="AS177" s="392"/>
      <c r="AT177" s="393"/>
      <c r="AU177" s="372"/>
      <c r="AV177" s="372"/>
      <c r="AW177" s="372"/>
      <c r="AX177" s="375"/>
      <c r="AY177">
        <f t="shared" si="7"/>
        <v>0</v>
      </c>
    </row>
    <row r="178" spans="1:60" ht="23.25" hidden="1" customHeight="1" x14ac:dyDescent="0.15">
      <c r="A178" s="468" t="s">
        <v>258</v>
      </c>
      <c r="B178" s="457"/>
      <c r="C178" s="457"/>
      <c r="D178" s="457"/>
      <c r="E178" s="457"/>
      <c r="F178" s="458"/>
      <c r="G178" s="504"/>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505"/>
      <c r="AJ178" s="505"/>
      <c r="AK178" s="505"/>
      <c r="AL178" s="505"/>
      <c r="AM178" s="505"/>
      <c r="AN178" s="505"/>
      <c r="AO178" s="505"/>
      <c r="AP178" s="505"/>
      <c r="AQ178" s="505"/>
      <c r="AR178" s="505"/>
      <c r="AS178" s="505"/>
      <c r="AT178" s="505"/>
      <c r="AU178" s="505"/>
      <c r="AV178" s="505"/>
      <c r="AW178" s="505"/>
      <c r="AX178" s="506"/>
      <c r="AY178">
        <f t="shared" si="7"/>
        <v>0</v>
      </c>
    </row>
    <row r="179" spans="1:60" ht="23.25" hidden="1" customHeight="1" x14ac:dyDescent="0.15">
      <c r="A179" s="349"/>
      <c r="B179" s="320"/>
      <c r="C179" s="320"/>
      <c r="D179" s="320"/>
      <c r="E179" s="320"/>
      <c r="F179" s="321"/>
      <c r="G179" s="507"/>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9"/>
      <c r="AY179">
        <f t="shared" si="7"/>
        <v>0</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20"/>
      <c r="H182" s="520"/>
      <c r="I182" s="520"/>
      <c r="J182" s="520"/>
      <c r="K182" s="520"/>
      <c r="L182" s="520"/>
      <c r="M182" s="520"/>
      <c r="N182" s="520"/>
      <c r="O182" s="520"/>
      <c r="P182" s="520"/>
      <c r="Q182" s="520"/>
      <c r="R182" s="520"/>
      <c r="S182" s="520"/>
      <c r="T182" s="520"/>
      <c r="U182" s="520"/>
      <c r="V182" s="520"/>
      <c r="W182" s="520"/>
      <c r="X182" s="520"/>
      <c r="Y182" s="520"/>
      <c r="Z182" s="520"/>
      <c r="AA182" s="521"/>
      <c r="AB182" s="526"/>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7"/>
      <c r="AY182">
        <f t="shared" si="8"/>
        <v>0</v>
      </c>
    </row>
    <row r="183" spans="1:60" ht="22.5" hidden="1" customHeight="1" x14ac:dyDescent="0.15">
      <c r="A183" s="314"/>
      <c r="B183" s="316"/>
      <c r="C183" s="317"/>
      <c r="D183" s="317"/>
      <c r="E183" s="317"/>
      <c r="F183" s="318"/>
      <c r="G183" s="522"/>
      <c r="H183" s="522"/>
      <c r="I183" s="522"/>
      <c r="J183" s="522"/>
      <c r="K183" s="522"/>
      <c r="L183" s="522"/>
      <c r="M183" s="522"/>
      <c r="N183" s="522"/>
      <c r="O183" s="522"/>
      <c r="P183" s="522"/>
      <c r="Q183" s="522"/>
      <c r="R183" s="522"/>
      <c r="S183" s="522"/>
      <c r="T183" s="522"/>
      <c r="U183" s="522"/>
      <c r="V183" s="522"/>
      <c r="W183" s="522"/>
      <c r="X183" s="522"/>
      <c r="Y183" s="522"/>
      <c r="Z183" s="522"/>
      <c r="AA183" s="523"/>
      <c r="AB183" s="528"/>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9"/>
      <c r="AY183">
        <f t="shared" si="8"/>
        <v>0</v>
      </c>
    </row>
    <row r="184" spans="1:60" ht="19.5" hidden="1" customHeight="1" x14ac:dyDescent="0.15">
      <c r="A184" s="314"/>
      <c r="B184" s="319"/>
      <c r="C184" s="320"/>
      <c r="D184" s="320"/>
      <c r="E184" s="320"/>
      <c r="F184" s="321"/>
      <c r="G184" s="524"/>
      <c r="H184" s="524"/>
      <c r="I184" s="524"/>
      <c r="J184" s="524"/>
      <c r="K184" s="524"/>
      <c r="L184" s="524"/>
      <c r="M184" s="524"/>
      <c r="N184" s="524"/>
      <c r="O184" s="524"/>
      <c r="P184" s="524"/>
      <c r="Q184" s="524"/>
      <c r="R184" s="524"/>
      <c r="S184" s="524"/>
      <c r="T184" s="524"/>
      <c r="U184" s="524"/>
      <c r="V184" s="524"/>
      <c r="W184" s="524"/>
      <c r="X184" s="524"/>
      <c r="Y184" s="524"/>
      <c r="Z184" s="524"/>
      <c r="AA184" s="525"/>
      <c r="AB184" s="530"/>
      <c r="AC184" s="524"/>
      <c r="AD184" s="524"/>
      <c r="AE184" s="522"/>
      <c r="AF184" s="522"/>
      <c r="AG184" s="522"/>
      <c r="AH184" s="522"/>
      <c r="AI184" s="522"/>
      <c r="AJ184" s="522"/>
      <c r="AK184" s="522"/>
      <c r="AL184" s="522"/>
      <c r="AM184" s="522"/>
      <c r="AN184" s="522"/>
      <c r="AO184" s="522"/>
      <c r="AP184" s="522"/>
      <c r="AQ184" s="522"/>
      <c r="AR184" s="522"/>
      <c r="AS184" s="522"/>
      <c r="AT184" s="522"/>
      <c r="AU184" s="524"/>
      <c r="AV184" s="524"/>
      <c r="AW184" s="524"/>
      <c r="AX184" s="531"/>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8" t="s">
        <v>11</v>
      </c>
      <c r="AC185" s="889"/>
      <c r="AD185" s="890"/>
      <c r="AE185" s="415" t="s">
        <v>414</v>
      </c>
      <c r="AF185" s="415"/>
      <c r="AG185" s="415"/>
      <c r="AH185" s="415"/>
      <c r="AI185" s="415" t="s">
        <v>566</v>
      </c>
      <c r="AJ185" s="415"/>
      <c r="AK185" s="415"/>
      <c r="AL185" s="415"/>
      <c r="AM185" s="415" t="s">
        <v>382</v>
      </c>
      <c r="AN185" s="415"/>
      <c r="AO185" s="415"/>
      <c r="AP185" s="415"/>
      <c r="AQ185" s="498" t="s">
        <v>173</v>
      </c>
      <c r="AR185" s="499"/>
      <c r="AS185" s="499"/>
      <c r="AT185" s="500"/>
      <c r="AU185" s="501" t="s">
        <v>128</v>
      </c>
      <c r="AV185" s="501"/>
      <c r="AW185" s="501"/>
      <c r="AX185" s="502"/>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94"/>
      <c r="AD186" s="495"/>
      <c r="AE186" s="415"/>
      <c r="AF186" s="415"/>
      <c r="AG186" s="415"/>
      <c r="AH186" s="415"/>
      <c r="AI186" s="415"/>
      <c r="AJ186" s="415"/>
      <c r="AK186" s="415"/>
      <c r="AL186" s="415"/>
      <c r="AM186" s="415"/>
      <c r="AN186" s="415"/>
      <c r="AO186" s="415"/>
      <c r="AP186" s="415"/>
      <c r="AQ186" s="503"/>
      <c r="AR186" s="437"/>
      <c r="AS186" s="435" t="s">
        <v>174</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2" t="s">
        <v>57</v>
      </c>
      <c r="Z187" s="893"/>
      <c r="AA187" s="894"/>
      <c r="AB187" s="370"/>
      <c r="AC187" s="370"/>
      <c r="AD187" s="370"/>
      <c r="AE187" s="371"/>
      <c r="AF187" s="372"/>
      <c r="AG187" s="372"/>
      <c r="AH187" s="372"/>
      <c r="AI187" s="371"/>
      <c r="AJ187" s="372"/>
      <c r="AK187" s="372"/>
      <c r="AL187" s="372"/>
      <c r="AM187" s="371"/>
      <c r="AN187" s="372"/>
      <c r="AO187" s="372"/>
      <c r="AP187" s="372"/>
      <c r="AQ187" s="391"/>
      <c r="AR187" s="392"/>
      <c r="AS187" s="392"/>
      <c r="AT187" s="393"/>
      <c r="AU187" s="372"/>
      <c r="AV187" s="372"/>
      <c r="AW187" s="372"/>
      <c r="AX187" s="375"/>
      <c r="AY187">
        <f t="shared" si="8"/>
        <v>0</v>
      </c>
    </row>
    <row r="188" spans="1:60" ht="23.25" hidden="1" customHeight="1" x14ac:dyDescent="0.15">
      <c r="A188" s="314"/>
      <c r="B188" s="316"/>
      <c r="C188" s="317"/>
      <c r="D188" s="317"/>
      <c r="E188" s="317"/>
      <c r="F188" s="318"/>
      <c r="G188" s="895"/>
      <c r="H188" s="385"/>
      <c r="I188" s="385"/>
      <c r="J188" s="385"/>
      <c r="K188" s="385"/>
      <c r="L188" s="385"/>
      <c r="M188" s="385"/>
      <c r="N188" s="385"/>
      <c r="O188" s="386"/>
      <c r="P188" s="452"/>
      <c r="Q188" s="452"/>
      <c r="R188" s="452"/>
      <c r="S188" s="452"/>
      <c r="T188" s="452"/>
      <c r="U188" s="452"/>
      <c r="V188" s="452"/>
      <c r="W188" s="452"/>
      <c r="X188" s="453"/>
      <c r="Y188" s="896" t="s">
        <v>50</v>
      </c>
      <c r="Z188" s="788"/>
      <c r="AA188" s="789"/>
      <c r="AB188" s="449"/>
      <c r="AC188" s="449"/>
      <c r="AD188" s="449"/>
      <c r="AE188" s="371"/>
      <c r="AF188" s="372"/>
      <c r="AG188" s="372"/>
      <c r="AH188" s="372"/>
      <c r="AI188" s="371"/>
      <c r="AJ188" s="372"/>
      <c r="AK188" s="372"/>
      <c r="AL188" s="372"/>
      <c r="AM188" s="371"/>
      <c r="AN188" s="372"/>
      <c r="AO188" s="372"/>
      <c r="AP188" s="372"/>
      <c r="AQ188" s="391"/>
      <c r="AR188" s="392"/>
      <c r="AS188" s="392"/>
      <c r="AT188" s="393"/>
      <c r="AU188" s="372"/>
      <c r="AV188" s="372"/>
      <c r="AW188" s="372"/>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6" t="s">
        <v>13</v>
      </c>
      <c r="Z189" s="788"/>
      <c r="AA189" s="789"/>
      <c r="AB189" s="897" t="s">
        <v>14</v>
      </c>
      <c r="AC189" s="897"/>
      <c r="AD189" s="897"/>
      <c r="AE189" s="570"/>
      <c r="AF189" s="571"/>
      <c r="AG189" s="571"/>
      <c r="AH189" s="571"/>
      <c r="AI189" s="570"/>
      <c r="AJ189" s="571"/>
      <c r="AK189" s="571"/>
      <c r="AL189" s="571"/>
      <c r="AM189" s="570"/>
      <c r="AN189" s="571"/>
      <c r="AO189" s="571"/>
      <c r="AP189" s="571"/>
      <c r="AQ189" s="391"/>
      <c r="AR189" s="392"/>
      <c r="AS189" s="392"/>
      <c r="AT189" s="393"/>
      <c r="AU189" s="372"/>
      <c r="AV189" s="372"/>
      <c r="AW189" s="372"/>
      <c r="AX189" s="375"/>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8" t="s">
        <v>11</v>
      </c>
      <c r="AC190" s="889"/>
      <c r="AD190" s="890"/>
      <c r="AE190" s="415" t="s">
        <v>414</v>
      </c>
      <c r="AF190" s="415"/>
      <c r="AG190" s="415"/>
      <c r="AH190" s="415"/>
      <c r="AI190" s="415" t="s">
        <v>566</v>
      </c>
      <c r="AJ190" s="415"/>
      <c r="AK190" s="415"/>
      <c r="AL190" s="415"/>
      <c r="AM190" s="415" t="s">
        <v>382</v>
      </c>
      <c r="AN190" s="415"/>
      <c r="AO190" s="415"/>
      <c r="AP190" s="415"/>
      <c r="AQ190" s="498" t="s">
        <v>173</v>
      </c>
      <c r="AR190" s="499"/>
      <c r="AS190" s="499"/>
      <c r="AT190" s="500"/>
      <c r="AU190" s="501" t="s">
        <v>128</v>
      </c>
      <c r="AV190" s="501"/>
      <c r="AW190" s="501"/>
      <c r="AX190" s="502"/>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94"/>
      <c r="AD191" s="495"/>
      <c r="AE191" s="415"/>
      <c r="AF191" s="415"/>
      <c r="AG191" s="415"/>
      <c r="AH191" s="415"/>
      <c r="AI191" s="415"/>
      <c r="AJ191" s="415"/>
      <c r="AK191" s="415"/>
      <c r="AL191" s="415"/>
      <c r="AM191" s="415"/>
      <c r="AN191" s="415"/>
      <c r="AO191" s="415"/>
      <c r="AP191" s="415"/>
      <c r="AQ191" s="503"/>
      <c r="AR191" s="437"/>
      <c r="AS191" s="435" t="s">
        <v>174</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2" t="s">
        <v>57</v>
      </c>
      <c r="Z192" s="893"/>
      <c r="AA192" s="894"/>
      <c r="AB192" s="370"/>
      <c r="AC192" s="370"/>
      <c r="AD192" s="370"/>
      <c r="AE192" s="371"/>
      <c r="AF192" s="372"/>
      <c r="AG192" s="372"/>
      <c r="AH192" s="372"/>
      <c r="AI192" s="371"/>
      <c r="AJ192" s="372"/>
      <c r="AK192" s="372"/>
      <c r="AL192" s="372"/>
      <c r="AM192" s="371"/>
      <c r="AN192" s="372"/>
      <c r="AO192" s="372"/>
      <c r="AP192" s="372"/>
      <c r="AQ192" s="391"/>
      <c r="AR192" s="392"/>
      <c r="AS192" s="392"/>
      <c r="AT192" s="393"/>
      <c r="AU192" s="372"/>
      <c r="AV192" s="372"/>
      <c r="AW192" s="372"/>
      <c r="AX192" s="375"/>
      <c r="AY192">
        <f>$AY$190</f>
        <v>0</v>
      </c>
    </row>
    <row r="193" spans="1:60" ht="23.25" hidden="1" customHeight="1" x14ac:dyDescent="0.15">
      <c r="A193" s="314"/>
      <c r="B193" s="316"/>
      <c r="C193" s="317"/>
      <c r="D193" s="317"/>
      <c r="E193" s="317"/>
      <c r="F193" s="318"/>
      <c r="G193" s="895"/>
      <c r="H193" s="385"/>
      <c r="I193" s="385"/>
      <c r="J193" s="385"/>
      <c r="K193" s="385"/>
      <c r="L193" s="385"/>
      <c r="M193" s="385"/>
      <c r="N193" s="385"/>
      <c r="O193" s="386"/>
      <c r="P193" s="452"/>
      <c r="Q193" s="452"/>
      <c r="R193" s="452"/>
      <c r="S193" s="452"/>
      <c r="T193" s="452"/>
      <c r="U193" s="452"/>
      <c r="V193" s="452"/>
      <c r="W193" s="452"/>
      <c r="X193" s="453"/>
      <c r="Y193" s="896" t="s">
        <v>50</v>
      </c>
      <c r="Z193" s="788"/>
      <c r="AA193" s="789"/>
      <c r="AB193" s="449"/>
      <c r="AC193" s="449"/>
      <c r="AD193" s="449"/>
      <c r="AE193" s="371"/>
      <c r="AF193" s="372"/>
      <c r="AG193" s="372"/>
      <c r="AH193" s="372"/>
      <c r="AI193" s="371"/>
      <c r="AJ193" s="372"/>
      <c r="AK193" s="372"/>
      <c r="AL193" s="372"/>
      <c r="AM193" s="371"/>
      <c r="AN193" s="372"/>
      <c r="AO193" s="372"/>
      <c r="AP193" s="372"/>
      <c r="AQ193" s="391"/>
      <c r="AR193" s="392"/>
      <c r="AS193" s="392"/>
      <c r="AT193" s="393"/>
      <c r="AU193" s="372"/>
      <c r="AV193" s="372"/>
      <c r="AW193" s="372"/>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6" t="s">
        <v>13</v>
      </c>
      <c r="Z194" s="788"/>
      <c r="AA194" s="789"/>
      <c r="AB194" s="897" t="s">
        <v>14</v>
      </c>
      <c r="AC194" s="897"/>
      <c r="AD194" s="897"/>
      <c r="AE194" s="570"/>
      <c r="AF194" s="571"/>
      <c r="AG194" s="571"/>
      <c r="AH194" s="571"/>
      <c r="AI194" s="570"/>
      <c r="AJ194" s="571"/>
      <c r="AK194" s="571"/>
      <c r="AL194" s="571"/>
      <c r="AM194" s="570"/>
      <c r="AN194" s="571"/>
      <c r="AO194" s="571"/>
      <c r="AP194" s="571"/>
      <c r="AQ194" s="391"/>
      <c r="AR194" s="392"/>
      <c r="AS194" s="392"/>
      <c r="AT194" s="393"/>
      <c r="AU194" s="372"/>
      <c r="AV194" s="372"/>
      <c r="AW194" s="372"/>
      <c r="AX194" s="375"/>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8" t="s">
        <v>11</v>
      </c>
      <c r="AC195" s="889"/>
      <c r="AD195" s="890"/>
      <c r="AE195" s="415" t="s">
        <v>414</v>
      </c>
      <c r="AF195" s="415"/>
      <c r="AG195" s="415"/>
      <c r="AH195" s="415"/>
      <c r="AI195" s="415" t="s">
        <v>566</v>
      </c>
      <c r="AJ195" s="415"/>
      <c r="AK195" s="415"/>
      <c r="AL195" s="415"/>
      <c r="AM195" s="415" t="s">
        <v>382</v>
      </c>
      <c r="AN195" s="415"/>
      <c r="AO195" s="415"/>
      <c r="AP195" s="415"/>
      <c r="AQ195" s="498" t="s">
        <v>173</v>
      </c>
      <c r="AR195" s="499"/>
      <c r="AS195" s="499"/>
      <c r="AT195" s="500"/>
      <c r="AU195" s="501" t="s">
        <v>128</v>
      </c>
      <c r="AV195" s="501"/>
      <c r="AW195" s="501"/>
      <c r="AX195" s="502"/>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94"/>
      <c r="AD196" s="495"/>
      <c r="AE196" s="415"/>
      <c r="AF196" s="415"/>
      <c r="AG196" s="415"/>
      <c r="AH196" s="415"/>
      <c r="AI196" s="415"/>
      <c r="AJ196" s="415"/>
      <c r="AK196" s="415"/>
      <c r="AL196" s="415"/>
      <c r="AM196" s="415"/>
      <c r="AN196" s="415"/>
      <c r="AO196" s="415"/>
      <c r="AP196" s="415"/>
      <c r="AQ196" s="503"/>
      <c r="AR196" s="437"/>
      <c r="AS196" s="435" t="s">
        <v>174</v>
      </c>
      <c r="AT196" s="436"/>
      <c r="AU196" s="437"/>
      <c r="AV196" s="437"/>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2" t="s">
        <v>57</v>
      </c>
      <c r="Z197" s="893"/>
      <c r="AA197" s="894"/>
      <c r="AB197" s="370"/>
      <c r="AC197" s="370"/>
      <c r="AD197" s="370"/>
      <c r="AE197" s="371"/>
      <c r="AF197" s="372"/>
      <c r="AG197" s="372"/>
      <c r="AH197" s="372"/>
      <c r="AI197" s="371"/>
      <c r="AJ197" s="372"/>
      <c r="AK197" s="372"/>
      <c r="AL197" s="372"/>
      <c r="AM197" s="371"/>
      <c r="AN197" s="372"/>
      <c r="AO197" s="372"/>
      <c r="AP197" s="372"/>
      <c r="AQ197" s="391"/>
      <c r="AR197" s="392"/>
      <c r="AS197" s="392"/>
      <c r="AT197" s="393"/>
      <c r="AU197" s="372"/>
      <c r="AV197" s="372"/>
      <c r="AW197" s="372"/>
      <c r="AX197" s="375"/>
      <c r="AY197">
        <f t="shared" ref="AY197:AY199" si="9">$AY$195</f>
        <v>0</v>
      </c>
    </row>
    <row r="198" spans="1:60" ht="23.25" hidden="1" customHeight="1" x14ac:dyDescent="0.15">
      <c r="A198" s="314"/>
      <c r="B198" s="316"/>
      <c r="C198" s="317"/>
      <c r="D198" s="317"/>
      <c r="E198" s="317"/>
      <c r="F198" s="318"/>
      <c r="G198" s="895"/>
      <c r="H198" s="385"/>
      <c r="I198" s="385"/>
      <c r="J198" s="385"/>
      <c r="K198" s="385"/>
      <c r="L198" s="385"/>
      <c r="M198" s="385"/>
      <c r="N198" s="385"/>
      <c r="O198" s="386"/>
      <c r="P198" s="452"/>
      <c r="Q198" s="452"/>
      <c r="R198" s="452"/>
      <c r="S198" s="452"/>
      <c r="T198" s="452"/>
      <c r="U198" s="452"/>
      <c r="V198" s="452"/>
      <c r="W198" s="452"/>
      <c r="X198" s="453"/>
      <c r="Y198" s="896" t="s">
        <v>50</v>
      </c>
      <c r="Z198" s="788"/>
      <c r="AA198" s="789"/>
      <c r="AB198" s="449"/>
      <c r="AC198" s="449"/>
      <c r="AD198" s="449"/>
      <c r="AE198" s="371"/>
      <c r="AF198" s="372"/>
      <c r="AG198" s="372"/>
      <c r="AH198" s="372"/>
      <c r="AI198" s="371"/>
      <c r="AJ198" s="372"/>
      <c r="AK198" s="372"/>
      <c r="AL198" s="372"/>
      <c r="AM198" s="371"/>
      <c r="AN198" s="372"/>
      <c r="AO198" s="372"/>
      <c r="AP198" s="372"/>
      <c r="AQ198" s="391"/>
      <c r="AR198" s="392"/>
      <c r="AS198" s="392"/>
      <c r="AT198" s="393"/>
      <c r="AU198" s="372"/>
      <c r="AV198" s="372"/>
      <c r="AW198" s="372"/>
      <c r="AX198" s="375"/>
      <c r="AY198">
        <f t="shared" si="9"/>
        <v>0</v>
      </c>
      <c r="AZ198" s="10"/>
      <c r="BA198" s="10"/>
      <c r="BB198" s="10"/>
      <c r="BC198" s="10"/>
    </row>
    <row r="199" spans="1:60" ht="23.25" hidden="1" customHeight="1" thickBot="1" x14ac:dyDescent="0.2">
      <c r="A199" s="315"/>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87" t="s">
        <v>236</v>
      </c>
      <c r="B200" s="588"/>
      <c r="C200" s="588"/>
      <c r="D200" s="588"/>
      <c r="E200" s="588"/>
      <c r="F200" s="589"/>
      <c r="G200" s="554"/>
      <c r="H200" s="556" t="s">
        <v>139</v>
      </c>
      <c r="I200" s="556"/>
      <c r="J200" s="556"/>
      <c r="K200" s="556"/>
      <c r="L200" s="556"/>
      <c r="M200" s="556"/>
      <c r="N200" s="556"/>
      <c r="O200" s="557"/>
      <c r="P200" s="559" t="s">
        <v>55</v>
      </c>
      <c r="Q200" s="556"/>
      <c r="R200" s="556"/>
      <c r="S200" s="556"/>
      <c r="T200" s="556"/>
      <c r="U200" s="556"/>
      <c r="V200" s="557"/>
      <c r="W200" s="561" t="s">
        <v>232</v>
      </c>
      <c r="X200" s="562"/>
      <c r="Y200" s="565"/>
      <c r="Z200" s="565"/>
      <c r="AA200" s="566"/>
      <c r="AB200" s="559" t="s">
        <v>11</v>
      </c>
      <c r="AC200" s="556"/>
      <c r="AD200" s="557"/>
      <c r="AE200" s="415" t="s">
        <v>414</v>
      </c>
      <c r="AF200" s="415"/>
      <c r="AG200" s="415"/>
      <c r="AH200" s="415"/>
      <c r="AI200" s="415" t="s">
        <v>566</v>
      </c>
      <c r="AJ200" s="415"/>
      <c r="AK200" s="415"/>
      <c r="AL200" s="415"/>
      <c r="AM200" s="415" t="s">
        <v>382</v>
      </c>
      <c r="AN200" s="415"/>
      <c r="AO200" s="415"/>
      <c r="AP200" s="415"/>
      <c r="AQ200" s="498" t="s">
        <v>173</v>
      </c>
      <c r="AR200" s="499"/>
      <c r="AS200" s="499"/>
      <c r="AT200" s="500"/>
      <c r="AU200" s="550" t="s">
        <v>128</v>
      </c>
      <c r="AV200" s="550"/>
      <c r="AW200" s="550"/>
      <c r="AX200" s="551"/>
      <c r="AY200">
        <f>COUNTA($H$202)</f>
        <v>0</v>
      </c>
    </row>
    <row r="201" spans="1:60" ht="18.75" hidden="1" customHeight="1" x14ac:dyDescent="0.15">
      <c r="A201" s="572"/>
      <c r="B201" s="573"/>
      <c r="C201" s="573"/>
      <c r="D201" s="573"/>
      <c r="E201" s="573"/>
      <c r="F201" s="574"/>
      <c r="G201" s="555"/>
      <c r="H201" s="552"/>
      <c r="I201" s="552"/>
      <c r="J201" s="552"/>
      <c r="K201" s="552"/>
      <c r="L201" s="552"/>
      <c r="M201" s="552"/>
      <c r="N201" s="552"/>
      <c r="O201" s="558"/>
      <c r="P201" s="560"/>
      <c r="Q201" s="552"/>
      <c r="R201" s="552"/>
      <c r="S201" s="552"/>
      <c r="T201" s="552"/>
      <c r="U201" s="552"/>
      <c r="V201" s="558"/>
      <c r="W201" s="563"/>
      <c r="X201" s="564"/>
      <c r="Y201" s="567"/>
      <c r="Z201" s="567"/>
      <c r="AA201" s="568"/>
      <c r="AB201" s="560"/>
      <c r="AC201" s="552"/>
      <c r="AD201" s="558"/>
      <c r="AE201" s="415"/>
      <c r="AF201" s="415"/>
      <c r="AG201" s="415"/>
      <c r="AH201" s="415"/>
      <c r="AI201" s="415"/>
      <c r="AJ201" s="415"/>
      <c r="AK201" s="415"/>
      <c r="AL201" s="415"/>
      <c r="AM201" s="415"/>
      <c r="AN201" s="415"/>
      <c r="AO201" s="415"/>
      <c r="AP201" s="415"/>
      <c r="AQ201" s="433"/>
      <c r="AR201" s="434"/>
      <c r="AS201" s="435" t="s">
        <v>174</v>
      </c>
      <c r="AT201" s="436"/>
      <c r="AU201" s="437"/>
      <c r="AV201" s="437"/>
      <c r="AW201" s="552" t="s">
        <v>166</v>
      </c>
      <c r="AX201" s="553"/>
      <c r="AY201">
        <f t="shared" ref="AY201:AY207" si="10">$AY$200</f>
        <v>0</v>
      </c>
    </row>
    <row r="202" spans="1:60" ht="23.25" hidden="1" customHeight="1" x14ac:dyDescent="0.15">
      <c r="A202" s="572"/>
      <c r="B202" s="573"/>
      <c r="C202" s="573"/>
      <c r="D202" s="573"/>
      <c r="E202" s="573"/>
      <c r="F202" s="574"/>
      <c r="G202" s="532" t="s">
        <v>175</v>
      </c>
      <c r="H202" s="535"/>
      <c r="I202" s="536"/>
      <c r="J202" s="536"/>
      <c r="K202" s="536"/>
      <c r="L202" s="536"/>
      <c r="M202" s="536"/>
      <c r="N202" s="536"/>
      <c r="O202" s="537"/>
      <c r="P202" s="535"/>
      <c r="Q202" s="536"/>
      <c r="R202" s="536"/>
      <c r="S202" s="536"/>
      <c r="T202" s="536"/>
      <c r="U202" s="536"/>
      <c r="V202" s="537"/>
      <c r="W202" s="541"/>
      <c r="X202" s="542"/>
      <c r="Y202" s="547" t="s">
        <v>12</v>
      </c>
      <c r="Z202" s="547"/>
      <c r="AA202" s="548"/>
      <c r="AB202" s="549" t="s">
        <v>248</v>
      </c>
      <c r="AC202" s="549"/>
      <c r="AD202" s="549"/>
      <c r="AE202" s="371"/>
      <c r="AF202" s="372"/>
      <c r="AG202" s="372"/>
      <c r="AH202" s="372"/>
      <c r="AI202" s="371"/>
      <c r="AJ202" s="372"/>
      <c r="AK202" s="372"/>
      <c r="AL202" s="372"/>
      <c r="AM202" s="371"/>
      <c r="AN202" s="372"/>
      <c r="AO202" s="372"/>
      <c r="AP202" s="372"/>
      <c r="AQ202" s="371"/>
      <c r="AR202" s="372"/>
      <c r="AS202" s="372"/>
      <c r="AT202" s="373"/>
      <c r="AU202" s="372"/>
      <c r="AV202" s="372"/>
      <c r="AW202" s="372"/>
      <c r="AX202" s="375"/>
      <c r="AY202">
        <f t="shared" si="10"/>
        <v>0</v>
      </c>
    </row>
    <row r="203" spans="1:60" ht="23.25" hidden="1" customHeight="1" x14ac:dyDescent="0.15">
      <c r="A203" s="572"/>
      <c r="B203" s="573"/>
      <c r="C203" s="573"/>
      <c r="D203" s="573"/>
      <c r="E203" s="573"/>
      <c r="F203" s="574"/>
      <c r="G203" s="533"/>
      <c r="H203" s="538"/>
      <c r="I203" s="539"/>
      <c r="J203" s="539"/>
      <c r="K203" s="539"/>
      <c r="L203" s="539"/>
      <c r="M203" s="539"/>
      <c r="N203" s="539"/>
      <c r="O203" s="540"/>
      <c r="P203" s="538"/>
      <c r="Q203" s="539"/>
      <c r="R203" s="539"/>
      <c r="S203" s="539"/>
      <c r="T203" s="539"/>
      <c r="U203" s="539"/>
      <c r="V203" s="540"/>
      <c r="W203" s="543"/>
      <c r="X203" s="544"/>
      <c r="Y203" s="275" t="s">
        <v>50</v>
      </c>
      <c r="Z203" s="275"/>
      <c r="AA203" s="307"/>
      <c r="AB203" s="591" t="s">
        <v>248</v>
      </c>
      <c r="AC203" s="591"/>
      <c r="AD203" s="591"/>
      <c r="AE203" s="371"/>
      <c r="AF203" s="372"/>
      <c r="AG203" s="372"/>
      <c r="AH203" s="372"/>
      <c r="AI203" s="371"/>
      <c r="AJ203" s="372"/>
      <c r="AK203" s="372"/>
      <c r="AL203" s="372"/>
      <c r="AM203" s="371"/>
      <c r="AN203" s="372"/>
      <c r="AO203" s="372"/>
      <c r="AP203" s="372"/>
      <c r="AQ203" s="371"/>
      <c r="AR203" s="372"/>
      <c r="AS203" s="372"/>
      <c r="AT203" s="373"/>
      <c r="AU203" s="372"/>
      <c r="AV203" s="372"/>
      <c r="AW203" s="372"/>
      <c r="AX203" s="375"/>
      <c r="AY203">
        <f t="shared" si="10"/>
        <v>0</v>
      </c>
    </row>
    <row r="204" spans="1:60" ht="23.25" hidden="1" customHeight="1" x14ac:dyDescent="0.15">
      <c r="A204" s="572"/>
      <c r="B204" s="573"/>
      <c r="C204" s="573"/>
      <c r="D204" s="573"/>
      <c r="E204" s="573"/>
      <c r="F204" s="574"/>
      <c r="G204" s="534"/>
      <c r="H204" s="538"/>
      <c r="I204" s="539"/>
      <c r="J204" s="539"/>
      <c r="K204" s="539"/>
      <c r="L204" s="539"/>
      <c r="M204" s="539"/>
      <c r="N204" s="539"/>
      <c r="O204" s="540"/>
      <c r="P204" s="538"/>
      <c r="Q204" s="539"/>
      <c r="R204" s="539"/>
      <c r="S204" s="539"/>
      <c r="T204" s="539"/>
      <c r="U204" s="539"/>
      <c r="V204" s="540"/>
      <c r="W204" s="545"/>
      <c r="X204" s="546"/>
      <c r="Y204" s="275" t="s">
        <v>13</v>
      </c>
      <c r="Z204" s="275"/>
      <c r="AA204" s="307"/>
      <c r="AB204" s="569" t="s">
        <v>249</v>
      </c>
      <c r="AC204" s="569"/>
      <c r="AD204" s="569"/>
      <c r="AE204" s="570"/>
      <c r="AF204" s="571"/>
      <c r="AG204" s="571"/>
      <c r="AH204" s="571"/>
      <c r="AI204" s="570"/>
      <c r="AJ204" s="571"/>
      <c r="AK204" s="571"/>
      <c r="AL204" s="571"/>
      <c r="AM204" s="570"/>
      <c r="AN204" s="571"/>
      <c r="AO204" s="571"/>
      <c r="AP204" s="571"/>
      <c r="AQ204" s="371"/>
      <c r="AR204" s="372"/>
      <c r="AS204" s="372"/>
      <c r="AT204" s="373"/>
      <c r="AU204" s="372"/>
      <c r="AV204" s="372"/>
      <c r="AW204" s="372"/>
      <c r="AX204" s="375"/>
      <c r="AY204">
        <f t="shared" si="10"/>
        <v>0</v>
      </c>
    </row>
    <row r="205" spans="1:60" ht="23.25" hidden="1" customHeight="1" x14ac:dyDescent="0.15">
      <c r="A205" s="572" t="s">
        <v>239</v>
      </c>
      <c r="B205" s="573"/>
      <c r="C205" s="573"/>
      <c r="D205" s="573"/>
      <c r="E205" s="573"/>
      <c r="F205" s="574"/>
      <c r="G205" s="533" t="s">
        <v>176</v>
      </c>
      <c r="H205" s="578"/>
      <c r="I205" s="578"/>
      <c r="J205" s="578"/>
      <c r="K205" s="578"/>
      <c r="L205" s="578"/>
      <c r="M205" s="578"/>
      <c r="N205" s="578"/>
      <c r="O205" s="578"/>
      <c r="P205" s="578"/>
      <c r="Q205" s="578"/>
      <c r="R205" s="578"/>
      <c r="S205" s="578"/>
      <c r="T205" s="578"/>
      <c r="U205" s="578"/>
      <c r="V205" s="578"/>
      <c r="W205" s="581" t="s">
        <v>247</v>
      </c>
      <c r="X205" s="582"/>
      <c r="Y205" s="547" t="s">
        <v>12</v>
      </c>
      <c r="Z205" s="547"/>
      <c r="AA205" s="548"/>
      <c r="AB205" s="549" t="s">
        <v>248</v>
      </c>
      <c r="AC205" s="549"/>
      <c r="AD205" s="549"/>
      <c r="AE205" s="371"/>
      <c r="AF205" s="372"/>
      <c r="AG205" s="372"/>
      <c r="AH205" s="372"/>
      <c r="AI205" s="371"/>
      <c r="AJ205" s="372"/>
      <c r="AK205" s="372"/>
      <c r="AL205" s="372"/>
      <c r="AM205" s="371"/>
      <c r="AN205" s="372"/>
      <c r="AO205" s="372"/>
      <c r="AP205" s="372"/>
      <c r="AQ205" s="371"/>
      <c r="AR205" s="372"/>
      <c r="AS205" s="372"/>
      <c r="AT205" s="373"/>
      <c r="AU205" s="372"/>
      <c r="AV205" s="372"/>
      <c r="AW205" s="372"/>
      <c r="AX205" s="375"/>
      <c r="AY205">
        <f t="shared" si="10"/>
        <v>0</v>
      </c>
    </row>
    <row r="206" spans="1:60" ht="23.25" hidden="1" customHeight="1" x14ac:dyDescent="0.15">
      <c r="A206" s="572"/>
      <c r="B206" s="573"/>
      <c r="C206" s="573"/>
      <c r="D206" s="573"/>
      <c r="E206" s="573"/>
      <c r="F206" s="574"/>
      <c r="G206" s="533"/>
      <c r="H206" s="579"/>
      <c r="I206" s="579"/>
      <c r="J206" s="579"/>
      <c r="K206" s="579"/>
      <c r="L206" s="579"/>
      <c r="M206" s="579"/>
      <c r="N206" s="579"/>
      <c r="O206" s="579"/>
      <c r="P206" s="579"/>
      <c r="Q206" s="579"/>
      <c r="R206" s="579"/>
      <c r="S206" s="579"/>
      <c r="T206" s="579"/>
      <c r="U206" s="579"/>
      <c r="V206" s="579"/>
      <c r="W206" s="583"/>
      <c r="X206" s="584"/>
      <c r="Y206" s="275" t="s">
        <v>50</v>
      </c>
      <c r="Z206" s="275"/>
      <c r="AA206" s="307"/>
      <c r="AB206" s="591" t="s">
        <v>248</v>
      </c>
      <c r="AC206" s="591"/>
      <c r="AD206" s="591"/>
      <c r="AE206" s="371"/>
      <c r="AF206" s="372"/>
      <c r="AG206" s="372"/>
      <c r="AH206" s="372"/>
      <c r="AI206" s="371"/>
      <c r="AJ206" s="372"/>
      <c r="AK206" s="372"/>
      <c r="AL206" s="372"/>
      <c r="AM206" s="371"/>
      <c r="AN206" s="372"/>
      <c r="AO206" s="372"/>
      <c r="AP206" s="372"/>
      <c r="AQ206" s="371"/>
      <c r="AR206" s="372"/>
      <c r="AS206" s="372"/>
      <c r="AT206" s="373"/>
      <c r="AU206" s="372"/>
      <c r="AV206" s="372"/>
      <c r="AW206" s="372"/>
      <c r="AX206" s="375"/>
      <c r="AY206">
        <f t="shared" si="10"/>
        <v>0</v>
      </c>
    </row>
    <row r="207" spans="1:60" ht="23.25" hidden="1" customHeight="1" x14ac:dyDescent="0.15">
      <c r="A207" s="575"/>
      <c r="B207" s="576"/>
      <c r="C207" s="576"/>
      <c r="D207" s="576"/>
      <c r="E207" s="576"/>
      <c r="F207" s="577"/>
      <c r="G207" s="533"/>
      <c r="H207" s="580"/>
      <c r="I207" s="580"/>
      <c r="J207" s="580"/>
      <c r="K207" s="580"/>
      <c r="L207" s="580"/>
      <c r="M207" s="580"/>
      <c r="N207" s="580"/>
      <c r="O207" s="580"/>
      <c r="P207" s="580"/>
      <c r="Q207" s="580"/>
      <c r="R207" s="580"/>
      <c r="S207" s="580"/>
      <c r="T207" s="580"/>
      <c r="U207" s="580"/>
      <c r="V207" s="580"/>
      <c r="W207" s="585"/>
      <c r="X207" s="586"/>
      <c r="Y207" s="275" t="s">
        <v>13</v>
      </c>
      <c r="Z207" s="275"/>
      <c r="AA207" s="307"/>
      <c r="AB207" s="569" t="s">
        <v>249</v>
      </c>
      <c r="AC207" s="569"/>
      <c r="AD207" s="569"/>
      <c r="AE207" s="570"/>
      <c r="AF207" s="571"/>
      <c r="AG207" s="571"/>
      <c r="AH207" s="571"/>
      <c r="AI207" s="570"/>
      <c r="AJ207" s="571"/>
      <c r="AK207" s="571"/>
      <c r="AL207" s="571"/>
      <c r="AM207" s="570"/>
      <c r="AN207" s="571"/>
      <c r="AO207" s="571"/>
      <c r="AP207" s="590"/>
      <c r="AQ207" s="371"/>
      <c r="AR207" s="372"/>
      <c r="AS207" s="372"/>
      <c r="AT207" s="373"/>
      <c r="AU207" s="372"/>
      <c r="AV207" s="372"/>
      <c r="AW207" s="372"/>
      <c r="AX207" s="375"/>
      <c r="AY207">
        <f t="shared" si="10"/>
        <v>0</v>
      </c>
    </row>
    <row r="208" spans="1:60" ht="18.75" hidden="1" customHeight="1" x14ac:dyDescent="0.15">
      <c r="A208" s="596" t="s">
        <v>236</v>
      </c>
      <c r="B208" s="597"/>
      <c r="C208" s="597"/>
      <c r="D208" s="597"/>
      <c r="E208" s="597"/>
      <c r="F208" s="598"/>
      <c r="G208" s="599"/>
      <c r="H208" s="499" t="s">
        <v>139</v>
      </c>
      <c r="I208" s="499"/>
      <c r="J208" s="499"/>
      <c r="K208" s="499"/>
      <c r="L208" s="499"/>
      <c r="M208" s="499"/>
      <c r="N208" s="499"/>
      <c r="O208" s="500"/>
      <c r="P208" s="498" t="s">
        <v>55</v>
      </c>
      <c r="Q208" s="499"/>
      <c r="R208" s="499"/>
      <c r="S208" s="499"/>
      <c r="T208" s="499"/>
      <c r="U208" s="499"/>
      <c r="V208" s="499"/>
      <c r="W208" s="499"/>
      <c r="X208" s="500"/>
      <c r="Y208" s="602"/>
      <c r="Z208" s="603"/>
      <c r="AA208" s="604"/>
      <c r="AB208" s="344" t="s">
        <v>11</v>
      </c>
      <c r="AC208" s="341"/>
      <c r="AD208" s="342"/>
      <c r="AE208" s="136" t="s">
        <v>414</v>
      </c>
      <c r="AF208" s="136"/>
      <c r="AG208" s="136"/>
      <c r="AH208" s="136"/>
      <c r="AI208" s="415" t="s">
        <v>566</v>
      </c>
      <c r="AJ208" s="415"/>
      <c r="AK208" s="415"/>
      <c r="AL208" s="415"/>
      <c r="AM208" s="415" t="s">
        <v>382</v>
      </c>
      <c r="AN208" s="415"/>
      <c r="AO208" s="415"/>
      <c r="AP208" s="415"/>
      <c r="AQ208" s="498" t="s">
        <v>173</v>
      </c>
      <c r="AR208" s="499"/>
      <c r="AS208" s="499"/>
      <c r="AT208" s="500"/>
      <c r="AU208" s="592" t="s">
        <v>128</v>
      </c>
      <c r="AV208" s="593"/>
      <c r="AW208" s="593"/>
      <c r="AX208" s="594"/>
      <c r="AY208">
        <f>COUNTA($H$210)</f>
        <v>0</v>
      </c>
    </row>
    <row r="209" spans="1:51" ht="18.75" hidden="1" customHeight="1" x14ac:dyDescent="0.15">
      <c r="A209" s="572"/>
      <c r="B209" s="573"/>
      <c r="C209" s="573"/>
      <c r="D209" s="573"/>
      <c r="E209" s="573"/>
      <c r="F209" s="574"/>
      <c r="G209" s="600"/>
      <c r="H209" s="435"/>
      <c r="I209" s="435"/>
      <c r="J209" s="435"/>
      <c r="K209" s="435"/>
      <c r="L209" s="435"/>
      <c r="M209" s="435"/>
      <c r="N209" s="435"/>
      <c r="O209" s="436"/>
      <c r="P209" s="601"/>
      <c r="Q209" s="435"/>
      <c r="R209" s="435"/>
      <c r="S209" s="435"/>
      <c r="T209" s="435"/>
      <c r="U209" s="435"/>
      <c r="V209" s="435"/>
      <c r="W209" s="435"/>
      <c r="X209" s="436"/>
      <c r="Y209" s="605"/>
      <c r="Z209" s="606"/>
      <c r="AA209" s="607"/>
      <c r="AB209" s="328"/>
      <c r="AC209" s="324"/>
      <c r="AD209" s="325"/>
      <c r="AE209" s="136"/>
      <c r="AF209" s="136"/>
      <c r="AG209" s="136"/>
      <c r="AH209" s="136"/>
      <c r="AI209" s="415"/>
      <c r="AJ209" s="415"/>
      <c r="AK209" s="415"/>
      <c r="AL209" s="415"/>
      <c r="AM209" s="415"/>
      <c r="AN209" s="415"/>
      <c r="AO209" s="415"/>
      <c r="AP209" s="415"/>
      <c r="AQ209" s="433"/>
      <c r="AR209" s="434"/>
      <c r="AS209" s="435" t="s">
        <v>174</v>
      </c>
      <c r="AT209" s="436"/>
      <c r="AU209" s="433"/>
      <c r="AV209" s="434"/>
      <c r="AW209" s="435" t="s">
        <v>166</v>
      </c>
      <c r="AX209" s="595"/>
      <c r="AY209">
        <f>$AY$208</f>
        <v>0</v>
      </c>
    </row>
    <row r="210" spans="1:51" ht="23.25" hidden="1" customHeight="1" x14ac:dyDescent="0.15">
      <c r="A210" s="572"/>
      <c r="B210" s="573"/>
      <c r="C210" s="573"/>
      <c r="D210" s="573"/>
      <c r="E210" s="573"/>
      <c r="F210" s="574"/>
      <c r="G210" s="608" t="s">
        <v>175</v>
      </c>
      <c r="H210" s="139"/>
      <c r="I210" s="139"/>
      <c r="J210" s="139"/>
      <c r="K210" s="139"/>
      <c r="L210" s="139"/>
      <c r="M210" s="139"/>
      <c r="N210" s="139"/>
      <c r="O210" s="140"/>
      <c r="P210" s="139"/>
      <c r="Q210" s="139"/>
      <c r="R210" s="139"/>
      <c r="S210" s="139"/>
      <c r="T210" s="139"/>
      <c r="U210" s="139"/>
      <c r="V210" s="139"/>
      <c r="W210" s="139"/>
      <c r="X210" s="140"/>
      <c r="Y210" s="611" t="s">
        <v>12</v>
      </c>
      <c r="Z210" s="612"/>
      <c r="AA210" s="613"/>
      <c r="AB210" s="621"/>
      <c r="AC210" s="621"/>
      <c r="AD210" s="621"/>
      <c r="AE210" s="391"/>
      <c r="AF210" s="392"/>
      <c r="AG210" s="392"/>
      <c r="AH210" s="392"/>
      <c r="AI210" s="391"/>
      <c r="AJ210" s="392"/>
      <c r="AK210" s="392"/>
      <c r="AL210" s="392"/>
      <c r="AM210" s="391"/>
      <c r="AN210" s="392"/>
      <c r="AO210" s="392"/>
      <c r="AP210" s="392"/>
      <c r="AQ210" s="391"/>
      <c r="AR210" s="392"/>
      <c r="AS210" s="392"/>
      <c r="AT210" s="393"/>
      <c r="AU210" s="372"/>
      <c r="AV210" s="372"/>
      <c r="AW210" s="372"/>
      <c r="AX210" s="375"/>
      <c r="AY210">
        <f>$AY$208</f>
        <v>0</v>
      </c>
    </row>
    <row r="211" spans="1:51" ht="23.25" hidden="1" customHeight="1" x14ac:dyDescent="0.15">
      <c r="A211" s="572"/>
      <c r="B211" s="573"/>
      <c r="C211" s="573"/>
      <c r="D211" s="573"/>
      <c r="E211" s="573"/>
      <c r="F211" s="574"/>
      <c r="G211" s="609"/>
      <c r="H211" s="385"/>
      <c r="I211" s="385"/>
      <c r="J211" s="385"/>
      <c r="K211" s="385"/>
      <c r="L211" s="385"/>
      <c r="M211" s="385"/>
      <c r="N211" s="385"/>
      <c r="O211" s="386"/>
      <c r="P211" s="385"/>
      <c r="Q211" s="385"/>
      <c r="R211" s="385"/>
      <c r="S211" s="385"/>
      <c r="T211" s="385"/>
      <c r="U211" s="385"/>
      <c r="V211" s="385"/>
      <c r="W211" s="385"/>
      <c r="X211" s="386"/>
      <c r="Y211" s="617" t="s">
        <v>50</v>
      </c>
      <c r="Z211" s="618"/>
      <c r="AA211" s="619"/>
      <c r="AB211" s="620"/>
      <c r="AC211" s="620"/>
      <c r="AD211" s="620"/>
      <c r="AE211" s="391"/>
      <c r="AF211" s="392"/>
      <c r="AG211" s="392"/>
      <c r="AH211" s="392"/>
      <c r="AI211" s="391"/>
      <c r="AJ211" s="392"/>
      <c r="AK211" s="392"/>
      <c r="AL211" s="392"/>
      <c r="AM211" s="391"/>
      <c r="AN211" s="392"/>
      <c r="AO211" s="392"/>
      <c r="AP211" s="392"/>
      <c r="AQ211" s="391"/>
      <c r="AR211" s="392"/>
      <c r="AS211" s="392"/>
      <c r="AT211" s="393"/>
      <c r="AU211" s="372"/>
      <c r="AV211" s="372"/>
      <c r="AW211" s="372"/>
      <c r="AX211" s="375"/>
      <c r="AY211">
        <f>$AY$208</f>
        <v>0</v>
      </c>
    </row>
    <row r="212" spans="1:51" ht="23.25" hidden="1" customHeight="1" x14ac:dyDescent="0.15">
      <c r="A212" s="572"/>
      <c r="B212" s="573"/>
      <c r="C212" s="573"/>
      <c r="D212" s="573"/>
      <c r="E212" s="573"/>
      <c r="F212" s="574"/>
      <c r="G212" s="610"/>
      <c r="H212" s="142"/>
      <c r="I212" s="142"/>
      <c r="J212" s="142"/>
      <c r="K212" s="142"/>
      <c r="L212" s="142"/>
      <c r="M212" s="142"/>
      <c r="N212" s="142"/>
      <c r="O212" s="143"/>
      <c r="P212" s="385"/>
      <c r="Q212" s="385"/>
      <c r="R212" s="385"/>
      <c r="S212" s="385"/>
      <c r="T212" s="385"/>
      <c r="U212" s="385"/>
      <c r="V212" s="385"/>
      <c r="W212" s="385"/>
      <c r="X212" s="386"/>
      <c r="Y212" s="498" t="s">
        <v>13</v>
      </c>
      <c r="Z212" s="499"/>
      <c r="AA212" s="500"/>
      <c r="AB212" s="614" t="s">
        <v>14</v>
      </c>
      <c r="AC212" s="614"/>
      <c r="AD212" s="614"/>
      <c r="AE212" s="615"/>
      <c r="AF212" s="616"/>
      <c r="AG212" s="616"/>
      <c r="AH212" s="616"/>
      <c r="AI212" s="615"/>
      <c r="AJ212" s="616"/>
      <c r="AK212" s="616"/>
      <c r="AL212" s="616"/>
      <c r="AM212" s="615"/>
      <c r="AN212" s="616"/>
      <c r="AO212" s="616"/>
      <c r="AP212" s="616"/>
      <c r="AQ212" s="391"/>
      <c r="AR212" s="392"/>
      <c r="AS212" s="392"/>
      <c r="AT212" s="393"/>
      <c r="AU212" s="372"/>
      <c r="AV212" s="372"/>
      <c r="AW212" s="372"/>
      <c r="AX212" s="375"/>
      <c r="AY212">
        <f>$AY$208</f>
        <v>0</v>
      </c>
    </row>
    <row r="213" spans="1:51" ht="69.75" hidden="1" customHeight="1" x14ac:dyDescent="0.15">
      <c r="A213" s="651" t="s">
        <v>261</v>
      </c>
      <c r="B213" s="652"/>
      <c r="C213" s="652"/>
      <c r="D213" s="652"/>
      <c r="E213" s="576" t="s">
        <v>224</v>
      </c>
      <c r="F213" s="577"/>
      <c r="G213" s="82" t="s">
        <v>176</v>
      </c>
      <c r="H213" s="622"/>
      <c r="I213" s="623"/>
      <c r="J213" s="623"/>
      <c r="K213" s="623"/>
      <c r="L213" s="623"/>
      <c r="M213" s="623"/>
      <c r="N213" s="623"/>
      <c r="O213" s="653"/>
      <c r="P213" s="654"/>
      <c r="Q213" s="654"/>
      <c r="R213" s="654"/>
      <c r="S213" s="654"/>
      <c r="T213" s="654"/>
      <c r="U213" s="654"/>
      <c r="V213" s="654"/>
      <c r="W213" s="654"/>
      <c r="X213" s="654"/>
      <c r="Y213" s="655"/>
      <c r="Z213" s="655"/>
      <c r="AA213" s="655"/>
      <c r="AB213" s="655"/>
      <c r="AC213" s="655"/>
      <c r="AD213" s="655"/>
      <c r="AE213" s="655"/>
      <c r="AF213" s="655"/>
      <c r="AG213" s="655"/>
      <c r="AH213" s="655"/>
      <c r="AI213" s="655"/>
      <c r="AJ213" s="655"/>
      <c r="AK213" s="655"/>
      <c r="AL213" s="655"/>
      <c r="AM213" s="655"/>
      <c r="AN213" s="655"/>
      <c r="AO213" s="655"/>
      <c r="AP213" s="655"/>
      <c r="AQ213" s="655"/>
      <c r="AR213" s="655"/>
      <c r="AS213" s="655"/>
      <c r="AT213" s="655"/>
      <c r="AU213" s="655"/>
      <c r="AV213" s="655"/>
      <c r="AW213" s="655"/>
      <c r="AX213" s="656"/>
      <c r="AY213">
        <f>$AY$208</f>
        <v>0</v>
      </c>
    </row>
    <row r="214" spans="1:51" ht="18.75" hidden="1" customHeight="1" thickBot="1" x14ac:dyDescent="0.2">
      <c r="A214" s="510" t="s">
        <v>574</v>
      </c>
      <c r="B214" s="666"/>
      <c r="C214" s="666"/>
      <c r="D214" s="666"/>
      <c r="E214" s="666"/>
      <c r="F214" s="666"/>
      <c r="G214" s="666"/>
      <c r="H214" s="666"/>
      <c r="I214" s="666"/>
      <c r="J214" s="666"/>
      <c r="K214" s="666"/>
      <c r="L214" s="666"/>
      <c r="M214" s="666"/>
      <c r="N214" s="666"/>
      <c r="O214" s="666"/>
      <c r="P214" s="666"/>
      <c r="Q214" s="666"/>
      <c r="R214" s="666"/>
      <c r="S214" s="666"/>
      <c r="T214" s="666"/>
      <c r="U214" s="666"/>
      <c r="V214" s="666"/>
      <c r="W214" s="666"/>
      <c r="X214" s="666"/>
      <c r="Y214" s="666"/>
      <c r="Z214" s="666"/>
      <c r="AA214" s="666"/>
      <c r="AB214" s="666"/>
      <c r="AC214" s="666"/>
      <c r="AD214" s="666"/>
      <c r="AE214" s="666"/>
      <c r="AF214" s="666"/>
      <c r="AG214" s="666"/>
      <c r="AH214" s="666"/>
      <c r="AI214" s="666"/>
      <c r="AJ214" s="666"/>
      <c r="AK214" s="666"/>
      <c r="AL214" s="666"/>
      <c r="AM214" s="666"/>
      <c r="AN214" s="666"/>
      <c r="AO214" s="667" t="s">
        <v>231</v>
      </c>
      <c r="AP214" s="668"/>
      <c r="AQ214" s="668"/>
      <c r="AR214" s="81"/>
      <c r="AS214" s="667"/>
      <c r="AT214" s="668"/>
      <c r="AU214" s="668"/>
      <c r="AV214" s="668"/>
      <c r="AW214" s="668"/>
      <c r="AX214" s="669"/>
      <c r="AY214">
        <f>COUNTIF($AR$214,"☑")</f>
        <v>0</v>
      </c>
    </row>
    <row r="215" spans="1:51" ht="45" customHeight="1" x14ac:dyDescent="0.15">
      <c r="A215" s="657" t="s">
        <v>281</v>
      </c>
      <c r="B215" s="658"/>
      <c r="C215" s="660" t="s">
        <v>177</v>
      </c>
      <c r="D215" s="658"/>
      <c r="E215" s="661" t="s">
        <v>193</v>
      </c>
      <c r="F215" s="662"/>
      <c r="G215" s="663" t="s">
        <v>652</v>
      </c>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row>
    <row r="216" spans="1:51" ht="32.25" customHeight="1" x14ac:dyDescent="0.15">
      <c r="A216" s="659"/>
      <c r="B216" s="647"/>
      <c r="C216" s="646"/>
      <c r="D216" s="647"/>
      <c r="E216" s="456" t="s">
        <v>192</v>
      </c>
      <c r="F216" s="458"/>
      <c r="G216" s="138" t="s">
        <v>653</v>
      </c>
      <c r="H216" s="139"/>
      <c r="I216" s="139"/>
      <c r="J216" s="139"/>
      <c r="K216" s="139"/>
      <c r="L216" s="139"/>
      <c r="M216" s="139"/>
      <c r="N216" s="139"/>
      <c r="O216" s="139"/>
      <c r="P216" s="139"/>
      <c r="Q216" s="139"/>
      <c r="R216" s="139"/>
      <c r="S216" s="139"/>
      <c r="T216" s="139"/>
      <c r="U216" s="139"/>
      <c r="V216" s="140"/>
      <c r="W216" s="635" t="s">
        <v>584</v>
      </c>
      <c r="X216" s="636"/>
      <c r="Y216" s="636"/>
      <c r="Z216" s="636"/>
      <c r="AA216" s="637"/>
      <c r="AB216" s="638" t="s">
        <v>677</v>
      </c>
      <c r="AC216" s="639"/>
      <c r="AD216" s="639"/>
      <c r="AE216" s="639"/>
      <c r="AF216" s="639"/>
      <c r="AG216" s="639"/>
      <c r="AH216" s="639"/>
      <c r="AI216" s="639"/>
      <c r="AJ216" s="639"/>
      <c r="AK216" s="639"/>
      <c r="AL216" s="639"/>
      <c r="AM216" s="639"/>
      <c r="AN216" s="639"/>
      <c r="AO216" s="639"/>
      <c r="AP216" s="639"/>
      <c r="AQ216" s="639"/>
      <c r="AR216" s="639"/>
      <c r="AS216" s="639"/>
      <c r="AT216" s="639"/>
      <c r="AU216" s="639"/>
      <c r="AV216" s="639"/>
      <c r="AW216" s="639"/>
      <c r="AX216" s="640"/>
    </row>
    <row r="217" spans="1:51" ht="21" customHeight="1" x14ac:dyDescent="0.15">
      <c r="A217" s="659"/>
      <c r="B217" s="647"/>
      <c r="C217" s="646"/>
      <c r="D217" s="647"/>
      <c r="E217" s="319"/>
      <c r="F217" s="321"/>
      <c r="G217" s="141"/>
      <c r="H217" s="142"/>
      <c r="I217" s="142"/>
      <c r="J217" s="142"/>
      <c r="K217" s="142"/>
      <c r="L217" s="142"/>
      <c r="M217" s="142"/>
      <c r="N217" s="142"/>
      <c r="O217" s="142"/>
      <c r="P217" s="142"/>
      <c r="Q217" s="142"/>
      <c r="R217" s="142"/>
      <c r="S217" s="142"/>
      <c r="T217" s="142"/>
      <c r="U217" s="142"/>
      <c r="V217" s="143"/>
      <c r="W217" s="641" t="s">
        <v>585</v>
      </c>
      <c r="X217" s="642"/>
      <c r="Y217" s="642"/>
      <c r="Z217" s="642"/>
      <c r="AA217" s="643"/>
      <c r="AB217" s="638" t="s">
        <v>678</v>
      </c>
      <c r="AC217" s="639"/>
      <c r="AD217" s="639"/>
      <c r="AE217" s="639"/>
      <c r="AF217" s="639"/>
      <c r="AG217" s="639"/>
      <c r="AH217" s="639"/>
      <c r="AI217" s="639"/>
      <c r="AJ217" s="639"/>
      <c r="AK217" s="639"/>
      <c r="AL217" s="639"/>
      <c r="AM217" s="639"/>
      <c r="AN217" s="639"/>
      <c r="AO217" s="639"/>
      <c r="AP217" s="639"/>
      <c r="AQ217" s="639"/>
      <c r="AR217" s="639"/>
      <c r="AS217" s="639"/>
      <c r="AT217" s="639"/>
      <c r="AU217" s="639"/>
      <c r="AV217" s="639"/>
      <c r="AW217" s="639"/>
      <c r="AX217" s="640"/>
    </row>
    <row r="218" spans="1:51" ht="34.5" customHeight="1" x14ac:dyDescent="0.15">
      <c r="A218" s="659"/>
      <c r="B218" s="647"/>
      <c r="C218" s="644" t="s">
        <v>597</v>
      </c>
      <c r="D218" s="645"/>
      <c r="E218" s="456" t="s">
        <v>277</v>
      </c>
      <c r="F218" s="458"/>
      <c r="G218" s="625" t="s">
        <v>180</v>
      </c>
      <c r="H218" s="626"/>
      <c r="I218" s="626"/>
      <c r="J218" s="648" t="s">
        <v>614</v>
      </c>
      <c r="K218" s="649"/>
      <c r="L218" s="649"/>
      <c r="M218" s="649"/>
      <c r="N218" s="649"/>
      <c r="O218" s="649"/>
      <c r="P218" s="649"/>
      <c r="Q218" s="649"/>
      <c r="R218" s="649"/>
      <c r="S218" s="649"/>
      <c r="T218" s="650"/>
      <c r="U218" s="623" t="s">
        <v>615</v>
      </c>
      <c r="V218" s="623"/>
      <c r="W218" s="623"/>
      <c r="X218" s="623"/>
      <c r="Y218" s="623"/>
      <c r="Z218" s="623"/>
      <c r="AA218" s="623"/>
      <c r="AB218" s="623"/>
      <c r="AC218" s="623"/>
      <c r="AD218" s="623"/>
      <c r="AE218" s="623"/>
      <c r="AF218" s="623"/>
      <c r="AG218" s="623"/>
      <c r="AH218" s="623"/>
      <c r="AI218" s="623"/>
      <c r="AJ218" s="623"/>
      <c r="AK218" s="623"/>
      <c r="AL218" s="623"/>
      <c r="AM218" s="623"/>
      <c r="AN218" s="623"/>
      <c r="AO218" s="623"/>
      <c r="AP218" s="623"/>
      <c r="AQ218" s="623"/>
      <c r="AR218" s="623"/>
      <c r="AS218" s="623"/>
      <c r="AT218" s="623"/>
      <c r="AU218" s="623"/>
      <c r="AV218" s="623"/>
      <c r="AW218" s="623"/>
      <c r="AX218" s="624"/>
      <c r="AY218" s="70"/>
    </row>
    <row r="219" spans="1:51" ht="34.5" customHeight="1" x14ac:dyDescent="0.15">
      <c r="A219" s="659"/>
      <c r="B219" s="647"/>
      <c r="C219" s="646"/>
      <c r="D219" s="647"/>
      <c r="E219" s="316"/>
      <c r="F219" s="318"/>
      <c r="G219" s="625" t="s">
        <v>598</v>
      </c>
      <c r="H219" s="626"/>
      <c r="I219" s="626"/>
      <c r="J219" s="626"/>
      <c r="K219" s="626"/>
      <c r="L219" s="626"/>
      <c r="M219" s="626"/>
      <c r="N219" s="626"/>
      <c r="O219" s="626"/>
      <c r="P219" s="626"/>
      <c r="Q219" s="626"/>
      <c r="R219" s="626"/>
      <c r="S219" s="626"/>
      <c r="T219" s="626"/>
      <c r="U219" s="622" t="s">
        <v>651</v>
      </c>
      <c r="V219" s="623"/>
      <c r="W219" s="623"/>
      <c r="X219" s="623"/>
      <c r="Y219" s="623"/>
      <c r="Z219" s="623"/>
      <c r="AA219" s="623"/>
      <c r="AB219" s="623"/>
      <c r="AC219" s="623"/>
      <c r="AD219" s="623"/>
      <c r="AE219" s="623"/>
      <c r="AF219" s="623"/>
      <c r="AG219" s="623"/>
      <c r="AH219" s="623"/>
      <c r="AI219" s="623"/>
      <c r="AJ219" s="623"/>
      <c r="AK219" s="623"/>
      <c r="AL219" s="623"/>
      <c r="AM219" s="623"/>
      <c r="AN219" s="623"/>
      <c r="AO219" s="623"/>
      <c r="AP219" s="623"/>
      <c r="AQ219" s="623"/>
      <c r="AR219" s="623"/>
      <c r="AS219" s="623"/>
      <c r="AT219" s="623"/>
      <c r="AU219" s="623"/>
      <c r="AV219" s="623"/>
      <c r="AW219" s="623"/>
      <c r="AX219" s="624"/>
      <c r="AY219" s="70"/>
    </row>
    <row r="220" spans="1:51" ht="34.5" customHeight="1" thickBot="1" x14ac:dyDescent="0.2">
      <c r="A220" s="659"/>
      <c r="B220" s="647"/>
      <c r="C220" s="646"/>
      <c r="D220" s="647"/>
      <c r="E220" s="319"/>
      <c r="F220" s="321"/>
      <c r="G220" s="625" t="s">
        <v>585</v>
      </c>
      <c r="H220" s="626"/>
      <c r="I220" s="626"/>
      <c r="J220" s="626"/>
      <c r="K220" s="626"/>
      <c r="L220" s="626"/>
      <c r="M220" s="626"/>
      <c r="N220" s="626"/>
      <c r="O220" s="626"/>
      <c r="P220" s="626"/>
      <c r="Q220" s="626"/>
      <c r="R220" s="626"/>
      <c r="S220" s="626"/>
      <c r="T220" s="626"/>
      <c r="U220" s="144" t="s">
        <v>651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7" t="s">
        <v>44</v>
      </c>
      <c r="B221" s="628"/>
      <c r="C221" s="628"/>
      <c r="D221" s="628"/>
      <c r="E221" s="628"/>
      <c r="F221" s="628"/>
      <c r="G221" s="628"/>
      <c r="H221" s="628"/>
      <c r="I221" s="628"/>
      <c r="J221" s="628"/>
      <c r="K221" s="628"/>
      <c r="L221" s="628"/>
      <c r="M221" s="628"/>
      <c r="N221" s="628"/>
      <c r="O221" s="628"/>
      <c r="P221" s="628"/>
      <c r="Q221" s="628"/>
      <c r="R221" s="628"/>
      <c r="S221" s="628"/>
      <c r="T221" s="628"/>
      <c r="U221" s="628"/>
      <c r="V221" s="628"/>
      <c r="W221" s="628"/>
      <c r="X221" s="628"/>
      <c r="Y221" s="628"/>
      <c r="Z221" s="628"/>
      <c r="AA221" s="628"/>
      <c r="AB221" s="628"/>
      <c r="AC221" s="628"/>
      <c r="AD221" s="628"/>
      <c r="AE221" s="628"/>
      <c r="AF221" s="628"/>
      <c r="AG221" s="628"/>
      <c r="AH221" s="628"/>
      <c r="AI221" s="628"/>
      <c r="AJ221" s="628"/>
      <c r="AK221" s="628"/>
      <c r="AL221" s="628"/>
      <c r="AM221" s="628"/>
      <c r="AN221" s="628"/>
      <c r="AO221" s="628"/>
      <c r="AP221" s="628"/>
      <c r="AQ221" s="628"/>
      <c r="AR221" s="628"/>
      <c r="AS221" s="628"/>
      <c r="AT221" s="628"/>
      <c r="AU221" s="628"/>
      <c r="AV221" s="628"/>
      <c r="AW221" s="628"/>
      <c r="AX221" s="629"/>
    </row>
    <row r="222" spans="1:51" ht="27" customHeight="1" x14ac:dyDescent="0.15">
      <c r="A222" s="5"/>
      <c r="B222" s="6"/>
      <c r="C222" s="630" t="s">
        <v>29</v>
      </c>
      <c r="D222" s="631"/>
      <c r="E222" s="631"/>
      <c r="F222" s="631"/>
      <c r="G222" s="631"/>
      <c r="H222" s="631"/>
      <c r="I222" s="631"/>
      <c r="J222" s="631"/>
      <c r="K222" s="631"/>
      <c r="L222" s="631"/>
      <c r="M222" s="631"/>
      <c r="N222" s="631"/>
      <c r="O222" s="631"/>
      <c r="P222" s="631"/>
      <c r="Q222" s="631"/>
      <c r="R222" s="631"/>
      <c r="S222" s="631"/>
      <c r="T222" s="631"/>
      <c r="U222" s="631"/>
      <c r="V222" s="631"/>
      <c r="W222" s="631"/>
      <c r="X222" s="631"/>
      <c r="Y222" s="631"/>
      <c r="Z222" s="631"/>
      <c r="AA222" s="631"/>
      <c r="AB222" s="631"/>
      <c r="AC222" s="632"/>
      <c r="AD222" s="631" t="s">
        <v>33</v>
      </c>
      <c r="AE222" s="631"/>
      <c r="AF222" s="631"/>
      <c r="AG222" s="633" t="s">
        <v>28</v>
      </c>
      <c r="AH222" s="631"/>
      <c r="AI222" s="631"/>
      <c r="AJ222" s="631"/>
      <c r="AK222" s="631"/>
      <c r="AL222" s="631"/>
      <c r="AM222" s="631"/>
      <c r="AN222" s="631"/>
      <c r="AO222" s="631"/>
      <c r="AP222" s="631"/>
      <c r="AQ222" s="631"/>
      <c r="AR222" s="631"/>
      <c r="AS222" s="631"/>
      <c r="AT222" s="631"/>
      <c r="AU222" s="631"/>
      <c r="AV222" s="631"/>
      <c r="AW222" s="631"/>
      <c r="AX222" s="634"/>
    </row>
    <row r="223" spans="1:51" ht="55.5" customHeight="1" x14ac:dyDescent="0.15">
      <c r="A223" s="702" t="s">
        <v>133</v>
      </c>
      <c r="B223" s="703"/>
      <c r="C223" s="708" t="s">
        <v>134</v>
      </c>
      <c r="D223" s="709"/>
      <c r="E223" s="709"/>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10"/>
      <c r="AD223" s="711" t="s">
        <v>609</v>
      </c>
      <c r="AE223" s="712"/>
      <c r="AF223" s="712"/>
      <c r="AG223" s="713" t="s">
        <v>625</v>
      </c>
      <c r="AH223" s="714"/>
      <c r="AI223" s="714"/>
      <c r="AJ223" s="714"/>
      <c r="AK223" s="714"/>
      <c r="AL223" s="714"/>
      <c r="AM223" s="714"/>
      <c r="AN223" s="714"/>
      <c r="AO223" s="714"/>
      <c r="AP223" s="714"/>
      <c r="AQ223" s="714"/>
      <c r="AR223" s="714"/>
      <c r="AS223" s="714"/>
      <c r="AT223" s="714"/>
      <c r="AU223" s="714"/>
      <c r="AV223" s="714"/>
      <c r="AW223" s="714"/>
      <c r="AX223" s="715"/>
    </row>
    <row r="224" spans="1:51" ht="91.5" customHeight="1" x14ac:dyDescent="0.15">
      <c r="A224" s="704"/>
      <c r="B224" s="705"/>
      <c r="C224" s="716" t="s">
        <v>34</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692" t="s">
        <v>609</v>
      </c>
      <c r="AE224" s="693"/>
      <c r="AF224" s="693"/>
      <c r="AG224" s="719" t="s">
        <v>626</v>
      </c>
      <c r="AH224" s="720"/>
      <c r="AI224" s="720"/>
      <c r="AJ224" s="720"/>
      <c r="AK224" s="720"/>
      <c r="AL224" s="720"/>
      <c r="AM224" s="720"/>
      <c r="AN224" s="720"/>
      <c r="AO224" s="720"/>
      <c r="AP224" s="720"/>
      <c r="AQ224" s="720"/>
      <c r="AR224" s="720"/>
      <c r="AS224" s="720"/>
      <c r="AT224" s="720"/>
      <c r="AU224" s="720"/>
      <c r="AV224" s="720"/>
      <c r="AW224" s="720"/>
      <c r="AX224" s="721"/>
    </row>
    <row r="225" spans="1:50" ht="47.25" customHeight="1" x14ac:dyDescent="0.15">
      <c r="A225" s="706"/>
      <c r="B225" s="707"/>
      <c r="C225" s="722" t="s">
        <v>135</v>
      </c>
      <c r="D225" s="723"/>
      <c r="E225" s="723"/>
      <c r="F225" s="723"/>
      <c r="G225" s="723"/>
      <c r="H225" s="723"/>
      <c r="I225" s="723"/>
      <c r="J225" s="723"/>
      <c r="K225" s="723"/>
      <c r="L225" s="723"/>
      <c r="M225" s="723"/>
      <c r="N225" s="723"/>
      <c r="O225" s="723"/>
      <c r="P225" s="723"/>
      <c r="Q225" s="723"/>
      <c r="R225" s="723"/>
      <c r="S225" s="723"/>
      <c r="T225" s="723"/>
      <c r="U225" s="723"/>
      <c r="V225" s="723"/>
      <c r="W225" s="723"/>
      <c r="X225" s="723"/>
      <c r="Y225" s="723"/>
      <c r="Z225" s="723"/>
      <c r="AA225" s="723"/>
      <c r="AB225" s="723"/>
      <c r="AC225" s="724"/>
      <c r="AD225" s="725" t="s">
        <v>609</v>
      </c>
      <c r="AE225" s="726"/>
      <c r="AF225" s="726"/>
      <c r="AG225" s="683" t="s">
        <v>644</v>
      </c>
      <c r="AH225" s="385"/>
      <c r="AI225" s="385"/>
      <c r="AJ225" s="385"/>
      <c r="AK225" s="385"/>
      <c r="AL225" s="385"/>
      <c r="AM225" s="385"/>
      <c r="AN225" s="385"/>
      <c r="AO225" s="385"/>
      <c r="AP225" s="385"/>
      <c r="AQ225" s="385"/>
      <c r="AR225" s="385"/>
      <c r="AS225" s="385"/>
      <c r="AT225" s="385"/>
      <c r="AU225" s="385"/>
      <c r="AV225" s="385"/>
      <c r="AW225" s="385"/>
      <c r="AX225" s="684"/>
    </row>
    <row r="226" spans="1:50" ht="27" customHeight="1" x14ac:dyDescent="0.15">
      <c r="A226" s="122" t="s">
        <v>36</v>
      </c>
      <c r="B226" s="670"/>
      <c r="C226" s="676" t="s">
        <v>38</v>
      </c>
      <c r="D226" s="677"/>
      <c r="E226" s="678"/>
      <c r="F226" s="678"/>
      <c r="G226" s="678"/>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9"/>
      <c r="AD226" s="680" t="s">
        <v>609</v>
      </c>
      <c r="AE226" s="681"/>
      <c r="AF226" s="681"/>
      <c r="AG226" s="361" t="s">
        <v>669</v>
      </c>
      <c r="AH226" s="139"/>
      <c r="AI226" s="139"/>
      <c r="AJ226" s="139"/>
      <c r="AK226" s="139"/>
      <c r="AL226" s="139"/>
      <c r="AM226" s="139"/>
      <c r="AN226" s="139"/>
      <c r="AO226" s="139"/>
      <c r="AP226" s="139"/>
      <c r="AQ226" s="139"/>
      <c r="AR226" s="139"/>
      <c r="AS226" s="139"/>
      <c r="AT226" s="139"/>
      <c r="AU226" s="139"/>
      <c r="AV226" s="139"/>
      <c r="AW226" s="139"/>
      <c r="AX226" s="682"/>
    </row>
    <row r="227" spans="1:50" ht="35.25" customHeight="1" x14ac:dyDescent="0.15">
      <c r="A227" s="671"/>
      <c r="B227" s="672"/>
      <c r="C227" s="685"/>
      <c r="D227" s="686"/>
      <c r="E227" s="689" t="s">
        <v>259</v>
      </c>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t="s">
        <v>627</v>
      </c>
      <c r="AE227" s="693"/>
      <c r="AF227" s="694"/>
      <c r="AG227" s="683"/>
      <c r="AH227" s="385"/>
      <c r="AI227" s="385"/>
      <c r="AJ227" s="385"/>
      <c r="AK227" s="385"/>
      <c r="AL227" s="385"/>
      <c r="AM227" s="385"/>
      <c r="AN227" s="385"/>
      <c r="AO227" s="385"/>
      <c r="AP227" s="385"/>
      <c r="AQ227" s="385"/>
      <c r="AR227" s="385"/>
      <c r="AS227" s="385"/>
      <c r="AT227" s="385"/>
      <c r="AU227" s="385"/>
      <c r="AV227" s="385"/>
      <c r="AW227" s="385"/>
      <c r="AX227" s="684"/>
    </row>
    <row r="228" spans="1:50" ht="26.25" customHeight="1" x14ac:dyDescent="0.15">
      <c r="A228" s="671"/>
      <c r="B228" s="672"/>
      <c r="C228" s="687"/>
      <c r="D228" s="688"/>
      <c r="E228" s="695" t="s">
        <v>214</v>
      </c>
      <c r="F228" s="696"/>
      <c r="G228" s="696"/>
      <c r="H228" s="696"/>
      <c r="I228" s="696"/>
      <c r="J228" s="696"/>
      <c r="K228" s="696"/>
      <c r="L228" s="696"/>
      <c r="M228" s="696"/>
      <c r="N228" s="696"/>
      <c r="O228" s="696"/>
      <c r="P228" s="696"/>
      <c r="Q228" s="696"/>
      <c r="R228" s="696"/>
      <c r="S228" s="696"/>
      <c r="T228" s="696"/>
      <c r="U228" s="696"/>
      <c r="V228" s="696"/>
      <c r="W228" s="696"/>
      <c r="X228" s="696"/>
      <c r="Y228" s="696"/>
      <c r="Z228" s="696"/>
      <c r="AA228" s="696"/>
      <c r="AB228" s="696"/>
      <c r="AC228" s="697"/>
      <c r="AD228" s="698" t="s">
        <v>628</v>
      </c>
      <c r="AE228" s="699"/>
      <c r="AF228" s="699"/>
      <c r="AG228" s="683"/>
      <c r="AH228" s="385"/>
      <c r="AI228" s="385"/>
      <c r="AJ228" s="385"/>
      <c r="AK228" s="385"/>
      <c r="AL228" s="385"/>
      <c r="AM228" s="385"/>
      <c r="AN228" s="385"/>
      <c r="AO228" s="385"/>
      <c r="AP228" s="385"/>
      <c r="AQ228" s="385"/>
      <c r="AR228" s="385"/>
      <c r="AS228" s="385"/>
      <c r="AT228" s="385"/>
      <c r="AU228" s="385"/>
      <c r="AV228" s="385"/>
      <c r="AW228" s="385"/>
      <c r="AX228" s="684"/>
    </row>
    <row r="229" spans="1:50" ht="78" customHeight="1" x14ac:dyDescent="0.15">
      <c r="A229" s="671"/>
      <c r="B229" s="673"/>
      <c r="C229" s="700" t="s">
        <v>39</v>
      </c>
      <c r="D229" s="701"/>
      <c r="E229" s="701"/>
      <c r="F229" s="701"/>
      <c r="G229" s="701"/>
      <c r="H229" s="701"/>
      <c r="I229" s="701"/>
      <c r="J229" s="701"/>
      <c r="K229" s="701"/>
      <c r="L229" s="701"/>
      <c r="M229" s="701"/>
      <c r="N229" s="701"/>
      <c r="O229" s="701"/>
      <c r="P229" s="701"/>
      <c r="Q229" s="701"/>
      <c r="R229" s="701"/>
      <c r="S229" s="701"/>
      <c r="T229" s="701"/>
      <c r="U229" s="701"/>
      <c r="V229" s="701"/>
      <c r="W229" s="701"/>
      <c r="X229" s="701"/>
      <c r="Y229" s="701"/>
      <c r="Z229" s="701"/>
      <c r="AA229" s="701"/>
      <c r="AB229" s="701"/>
      <c r="AC229" s="701"/>
      <c r="AD229" s="741" t="s">
        <v>609</v>
      </c>
      <c r="AE229" s="742"/>
      <c r="AF229" s="742"/>
      <c r="AG229" s="743" t="s">
        <v>645</v>
      </c>
      <c r="AH229" s="744"/>
      <c r="AI229" s="744"/>
      <c r="AJ229" s="744"/>
      <c r="AK229" s="744"/>
      <c r="AL229" s="744"/>
      <c r="AM229" s="744"/>
      <c r="AN229" s="744"/>
      <c r="AO229" s="744"/>
      <c r="AP229" s="744"/>
      <c r="AQ229" s="744"/>
      <c r="AR229" s="744"/>
      <c r="AS229" s="744"/>
      <c r="AT229" s="744"/>
      <c r="AU229" s="744"/>
      <c r="AV229" s="744"/>
      <c r="AW229" s="744"/>
      <c r="AX229" s="745"/>
    </row>
    <row r="230" spans="1:50" ht="42" customHeight="1" x14ac:dyDescent="0.15">
      <c r="A230" s="671"/>
      <c r="B230" s="673"/>
      <c r="C230" s="739" t="s">
        <v>136</v>
      </c>
      <c r="D230" s="718"/>
      <c r="E230" s="718"/>
      <c r="F230" s="718"/>
      <c r="G230" s="718"/>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692" t="s">
        <v>609</v>
      </c>
      <c r="AE230" s="693"/>
      <c r="AF230" s="693"/>
      <c r="AG230" s="719" t="s">
        <v>646</v>
      </c>
      <c r="AH230" s="720"/>
      <c r="AI230" s="720"/>
      <c r="AJ230" s="720"/>
      <c r="AK230" s="720"/>
      <c r="AL230" s="720"/>
      <c r="AM230" s="720"/>
      <c r="AN230" s="720"/>
      <c r="AO230" s="720"/>
      <c r="AP230" s="720"/>
      <c r="AQ230" s="720"/>
      <c r="AR230" s="720"/>
      <c r="AS230" s="720"/>
      <c r="AT230" s="720"/>
      <c r="AU230" s="720"/>
      <c r="AV230" s="720"/>
      <c r="AW230" s="720"/>
      <c r="AX230" s="721"/>
    </row>
    <row r="231" spans="1:50" ht="54.75" customHeight="1" x14ac:dyDescent="0.15">
      <c r="A231" s="671"/>
      <c r="B231" s="673"/>
      <c r="C231" s="739" t="s">
        <v>35</v>
      </c>
      <c r="D231" s="718"/>
      <c r="E231" s="718"/>
      <c r="F231" s="718"/>
      <c r="G231" s="718"/>
      <c r="H231" s="718"/>
      <c r="I231" s="718"/>
      <c r="J231" s="718"/>
      <c r="K231" s="718"/>
      <c r="L231" s="718"/>
      <c r="M231" s="718"/>
      <c r="N231" s="718"/>
      <c r="O231" s="718"/>
      <c r="P231" s="718"/>
      <c r="Q231" s="718"/>
      <c r="R231" s="718"/>
      <c r="S231" s="718"/>
      <c r="T231" s="718"/>
      <c r="U231" s="718"/>
      <c r="V231" s="718"/>
      <c r="W231" s="718"/>
      <c r="X231" s="718"/>
      <c r="Y231" s="718"/>
      <c r="Z231" s="718"/>
      <c r="AA231" s="718"/>
      <c r="AB231" s="718"/>
      <c r="AC231" s="718"/>
      <c r="AD231" s="692" t="s">
        <v>609</v>
      </c>
      <c r="AE231" s="693"/>
      <c r="AF231" s="693"/>
      <c r="AG231" s="719" t="s">
        <v>647</v>
      </c>
      <c r="AH231" s="720"/>
      <c r="AI231" s="720"/>
      <c r="AJ231" s="720"/>
      <c r="AK231" s="720"/>
      <c r="AL231" s="720"/>
      <c r="AM231" s="720"/>
      <c r="AN231" s="720"/>
      <c r="AO231" s="720"/>
      <c r="AP231" s="720"/>
      <c r="AQ231" s="720"/>
      <c r="AR231" s="720"/>
      <c r="AS231" s="720"/>
      <c r="AT231" s="720"/>
      <c r="AU231" s="720"/>
      <c r="AV231" s="720"/>
      <c r="AW231" s="720"/>
      <c r="AX231" s="721"/>
    </row>
    <row r="232" spans="1:50" ht="39" customHeight="1" x14ac:dyDescent="0.15">
      <c r="A232" s="671"/>
      <c r="B232" s="673"/>
      <c r="C232" s="739" t="s">
        <v>40</v>
      </c>
      <c r="D232" s="718"/>
      <c r="E232" s="718"/>
      <c r="F232" s="718"/>
      <c r="G232" s="718"/>
      <c r="H232" s="718"/>
      <c r="I232" s="718"/>
      <c r="J232" s="718"/>
      <c r="K232" s="718"/>
      <c r="L232" s="718"/>
      <c r="M232" s="718"/>
      <c r="N232" s="718"/>
      <c r="O232" s="718"/>
      <c r="P232" s="718"/>
      <c r="Q232" s="718"/>
      <c r="R232" s="718"/>
      <c r="S232" s="718"/>
      <c r="T232" s="718"/>
      <c r="U232" s="718"/>
      <c r="V232" s="718"/>
      <c r="W232" s="718"/>
      <c r="X232" s="718"/>
      <c r="Y232" s="718"/>
      <c r="Z232" s="718"/>
      <c r="AA232" s="718"/>
      <c r="AB232" s="718"/>
      <c r="AC232" s="740"/>
      <c r="AD232" s="692" t="s">
        <v>609</v>
      </c>
      <c r="AE232" s="693"/>
      <c r="AF232" s="693"/>
      <c r="AG232" s="719" t="s">
        <v>648</v>
      </c>
      <c r="AH232" s="720"/>
      <c r="AI232" s="720"/>
      <c r="AJ232" s="720"/>
      <c r="AK232" s="720"/>
      <c r="AL232" s="720"/>
      <c r="AM232" s="720"/>
      <c r="AN232" s="720"/>
      <c r="AO232" s="720"/>
      <c r="AP232" s="720"/>
      <c r="AQ232" s="720"/>
      <c r="AR232" s="720"/>
      <c r="AS232" s="720"/>
      <c r="AT232" s="720"/>
      <c r="AU232" s="720"/>
      <c r="AV232" s="720"/>
      <c r="AW232" s="720"/>
      <c r="AX232" s="721"/>
    </row>
    <row r="233" spans="1:50" ht="26.25" customHeight="1" x14ac:dyDescent="0.15">
      <c r="A233" s="671"/>
      <c r="B233" s="673"/>
      <c r="C233" s="739" t="s">
        <v>233</v>
      </c>
      <c r="D233" s="718"/>
      <c r="E233" s="718"/>
      <c r="F233" s="718"/>
      <c r="G233" s="718"/>
      <c r="H233" s="718"/>
      <c r="I233" s="718"/>
      <c r="J233" s="718"/>
      <c r="K233" s="718"/>
      <c r="L233" s="718"/>
      <c r="M233" s="718"/>
      <c r="N233" s="718"/>
      <c r="O233" s="718"/>
      <c r="P233" s="718"/>
      <c r="Q233" s="718"/>
      <c r="R233" s="718"/>
      <c r="S233" s="718"/>
      <c r="T233" s="718"/>
      <c r="U233" s="718"/>
      <c r="V233" s="718"/>
      <c r="W233" s="718"/>
      <c r="X233" s="718"/>
      <c r="Y233" s="718"/>
      <c r="Z233" s="718"/>
      <c r="AA233" s="718"/>
      <c r="AB233" s="718"/>
      <c r="AC233" s="740"/>
      <c r="AD233" s="725" t="s">
        <v>629</v>
      </c>
      <c r="AE233" s="726"/>
      <c r="AF233" s="726"/>
      <c r="AG233" s="719" t="s">
        <v>614</v>
      </c>
      <c r="AH233" s="720"/>
      <c r="AI233" s="720"/>
      <c r="AJ233" s="720"/>
      <c r="AK233" s="720"/>
      <c r="AL233" s="720"/>
      <c r="AM233" s="720"/>
      <c r="AN233" s="720"/>
      <c r="AO233" s="720"/>
      <c r="AP233" s="720"/>
      <c r="AQ233" s="720"/>
      <c r="AR233" s="720"/>
      <c r="AS233" s="720"/>
      <c r="AT233" s="720"/>
      <c r="AU233" s="720"/>
      <c r="AV233" s="720"/>
      <c r="AW233" s="720"/>
      <c r="AX233" s="721"/>
    </row>
    <row r="234" spans="1:50" ht="63" customHeight="1" x14ac:dyDescent="0.15">
      <c r="A234" s="671"/>
      <c r="B234" s="673"/>
      <c r="C234" s="727" t="s">
        <v>234</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29"/>
      <c r="AD234" s="692" t="s">
        <v>629</v>
      </c>
      <c r="AE234" s="693"/>
      <c r="AF234" s="694"/>
      <c r="AG234" s="719" t="s">
        <v>651</v>
      </c>
      <c r="AH234" s="720"/>
      <c r="AI234" s="720"/>
      <c r="AJ234" s="720"/>
      <c r="AK234" s="720"/>
      <c r="AL234" s="720"/>
      <c r="AM234" s="720"/>
      <c r="AN234" s="720"/>
      <c r="AO234" s="720"/>
      <c r="AP234" s="720"/>
      <c r="AQ234" s="720"/>
      <c r="AR234" s="720"/>
      <c r="AS234" s="720"/>
      <c r="AT234" s="720"/>
      <c r="AU234" s="720"/>
      <c r="AV234" s="720"/>
      <c r="AW234" s="720"/>
      <c r="AX234" s="721"/>
    </row>
    <row r="235" spans="1:50" ht="37.5" customHeight="1" x14ac:dyDescent="0.15">
      <c r="A235" s="674"/>
      <c r="B235" s="675"/>
      <c r="C235" s="730" t="s">
        <v>221</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733" t="s">
        <v>609</v>
      </c>
      <c r="AE235" s="734"/>
      <c r="AF235" s="735"/>
      <c r="AG235" s="736" t="s">
        <v>649</v>
      </c>
      <c r="AH235" s="737"/>
      <c r="AI235" s="737"/>
      <c r="AJ235" s="737"/>
      <c r="AK235" s="737"/>
      <c r="AL235" s="737"/>
      <c r="AM235" s="737"/>
      <c r="AN235" s="737"/>
      <c r="AO235" s="737"/>
      <c r="AP235" s="737"/>
      <c r="AQ235" s="737"/>
      <c r="AR235" s="737"/>
      <c r="AS235" s="737"/>
      <c r="AT235" s="737"/>
      <c r="AU235" s="737"/>
      <c r="AV235" s="737"/>
      <c r="AW235" s="737"/>
      <c r="AX235" s="738"/>
    </row>
    <row r="236" spans="1:50" ht="75" customHeight="1" x14ac:dyDescent="0.15">
      <c r="A236" s="122" t="s">
        <v>37</v>
      </c>
      <c r="B236" s="746"/>
      <c r="C236" s="747" t="s">
        <v>222</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41" t="s">
        <v>661</v>
      </c>
      <c r="AE236" s="742"/>
      <c r="AF236" s="750"/>
      <c r="AG236" s="743" t="s">
        <v>662</v>
      </c>
      <c r="AH236" s="744"/>
      <c r="AI236" s="744"/>
      <c r="AJ236" s="744"/>
      <c r="AK236" s="744"/>
      <c r="AL236" s="744"/>
      <c r="AM236" s="744"/>
      <c r="AN236" s="744"/>
      <c r="AO236" s="744"/>
      <c r="AP236" s="744"/>
      <c r="AQ236" s="744"/>
      <c r="AR236" s="744"/>
      <c r="AS236" s="744"/>
      <c r="AT236" s="744"/>
      <c r="AU236" s="744"/>
      <c r="AV236" s="744"/>
      <c r="AW236" s="744"/>
      <c r="AX236" s="745"/>
    </row>
    <row r="237" spans="1:50" ht="35.25" customHeight="1" x14ac:dyDescent="0.15">
      <c r="A237" s="671"/>
      <c r="B237" s="673"/>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629</v>
      </c>
      <c r="AE237" s="755"/>
      <c r="AF237" s="755"/>
      <c r="AG237" s="719" t="s">
        <v>614</v>
      </c>
      <c r="AH237" s="720"/>
      <c r="AI237" s="720"/>
      <c r="AJ237" s="720"/>
      <c r="AK237" s="720"/>
      <c r="AL237" s="720"/>
      <c r="AM237" s="720"/>
      <c r="AN237" s="720"/>
      <c r="AO237" s="720"/>
      <c r="AP237" s="720"/>
      <c r="AQ237" s="720"/>
      <c r="AR237" s="720"/>
      <c r="AS237" s="720"/>
      <c r="AT237" s="720"/>
      <c r="AU237" s="720"/>
      <c r="AV237" s="720"/>
      <c r="AW237" s="720"/>
      <c r="AX237" s="721"/>
    </row>
    <row r="238" spans="1:50" ht="42" customHeight="1" x14ac:dyDescent="0.15">
      <c r="A238" s="671"/>
      <c r="B238" s="673"/>
      <c r="C238" s="739" t="s">
        <v>178</v>
      </c>
      <c r="D238" s="718"/>
      <c r="E238" s="718"/>
      <c r="F238" s="718"/>
      <c r="G238" s="718"/>
      <c r="H238" s="718"/>
      <c r="I238" s="718"/>
      <c r="J238" s="718"/>
      <c r="K238" s="718"/>
      <c r="L238" s="718"/>
      <c r="M238" s="718"/>
      <c r="N238" s="718"/>
      <c r="O238" s="718"/>
      <c r="P238" s="718"/>
      <c r="Q238" s="718"/>
      <c r="R238" s="718"/>
      <c r="S238" s="718"/>
      <c r="T238" s="718"/>
      <c r="U238" s="718"/>
      <c r="V238" s="718"/>
      <c r="W238" s="718"/>
      <c r="X238" s="718"/>
      <c r="Y238" s="718"/>
      <c r="Z238" s="718"/>
      <c r="AA238" s="718"/>
      <c r="AB238" s="718"/>
      <c r="AC238" s="718"/>
      <c r="AD238" s="692" t="s">
        <v>609</v>
      </c>
      <c r="AE238" s="693"/>
      <c r="AF238" s="693"/>
      <c r="AG238" s="719" t="s">
        <v>655</v>
      </c>
      <c r="AH238" s="720"/>
      <c r="AI238" s="720"/>
      <c r="AJ238" s="720"/>
      <c r="AK238" s="720"/>
      <c r="AL238" s="720"/>
      <c r="AM238" s="720"/>
      <c r="AN238" s="720"/>
      <c r="AO238" s="720"/>
      <c r="AP238" s="720"/>
      <c r="AQ238" s="720"/>
      <c r="AR238" s="720"/>
      <c r="AS238" s="720"/>
      <c r="AT238" s="720"/>
      <c r="AU238" s="720"/>
      <c r="AV238" s="720"/>
      <c r="AW238" s="720"/>
      <c r="AX238" s="721"/>
    </row>
    <row r="239" spans="1:50" ht="38.25" customHeight="1" x14ac:dyDescent="0.15">
      <c r="A239" s="674"/>
      <c r="B239" s="675"/>
      <c r="C239" s="739" t="s">
        <v>41</v>
      </c>
      <c r="D239" s="718"/>
      <c r="E239" s="718"/>
      <c r="F239" s="718"/>
      <c r="G239" s="718"/>
      <c r="H239" s="718"/>
      <c r="I239" s="718"/>
      <c r="J239" s="718"/>
      <c r="K239" s="718"/>
      <c r="L239" s="718"/>
      <c r="M239" s="718"/>
      <c r="N239" s="718"/>
      <c r="O239" s="718"/>
      <c r="P239" s="718"/>
      <c r="Q239" s="718"/>
      <c r="R239" s="718"/>
      <c r="S239" s="718"/>
      <c r="T239" s="718"/>
      <c r="U239" s="718"/>
      <c r="V239" s="718"/>
      <c r="W239" s="718"/>
      <c r="X239" s="718"/>
      <c r="Y239" s="718"/>
      <c r="Z239" s="718"/>
      <c r="AA239" s="718"/>
      <c r="AB239" s="718"/>
      <c r="AC239" s="718"/>
      <c r="AD239" s="692" t="s">
        <v>609</v>
      </c>
      <c r="AE239" s="693"/>
      <c r="AF239" s="693"/>
      <c r="AG239" s="736" t="s">
        <v>650</v>
      </c>
      <c r="AH239" s="737"/>
      <c r="AI239" s="737"/>
      <c r="AJ239" s="737"/>
      <c r="AK239" s="737"/>
      <c r="AL239" s="737"/>
      <c r="AM239" s="737"/>
      <c r="AN239" s="737"/>
      <c r="AO239" s="737"/>
      <c r="AP239" s="737"/>
      <c r="AQ239" s="737"/>
      <c r="AR239" s="737"/>
      <c r="AS239" s="737"/>
      <c r="AT239" s="737"/>
      <c r="AU239" s="737"/>
      <c r="AV239" s="737"/>
      <c r="AW239" s="737"/>
      <c r="AX239" s="738"/>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7"/>
      <c r="AD240" s="680" t="s">
        <v>629</v>
      </c>
      <c r="AE240" s="681"/>
      <c r="AF240" s="767"/>
      <c r="AG240" s="361" t="s">
        <v>668</v>
      </c>
      <c r="AH240" s="139"/>
      <c r="AI240" s="139"/>
      <c r="AJ240" s="139"/>
      <c r="AK240" s="139"/>
      <c r="AL240" s="139"/>
      <c r="AM240" s="139"/>
      <c r="AN240" s="139"/>
      <c r="AO240" s="139"/>
      <c r="AP240" s="139"/>
      <c r="AQ240" s="139"/>
      <c r="AR240" s="139"/>
      <c r="AS240" s="139"/>
      <c r="AT240" s="139"/>
      <c r="AU240" s="139"/>
      <c r="AV240" s="139"/>
      <c r="AW240" s="139"/>
      <c r="AX240" s="682"/>
    </row>
    <row r="241" spans="1:50" ht="19.7" customHeight="1" x14ac:dyDescent="0.15">
      <c r="A241" s="761"/>
      <c r="B241" s="762"/>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83"/>
      <c r="AH241" s="385"/>
      <c r="AI241" s="385"/>
      <c r="AJ241" s="385"/>
      <c r="AK241" s="385"/>
      <c r="AL241" s="385"/>
      <c r="AM241" s="385"/>
      <c r="AN241" s="385"/>
      <c r="AO241" s="385"/>
      <c r="AP241" s="385"/>
      <c r="AQ241" s="385"/>
      <c r="AR241" s="385"/>
      <c r="AS241" s="385"/>
      <c r="AT241" s="385"/>
      <c r="AU241" s="385"/>
      <c r="AV241" s="385"/>
      <c r="AW241" s="385"/>
      <c r="AX241" s="684"/>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3"/>
      <c r="AH242" s="385"/>
      <c r="AI242" s="385"/>
      <c r="AJ242" s="385"/>
      <c r="AK242" s="385"/>
      <c r="AL242" s="385"/>
      <c r="AM242" s="385"/>
      <c r="AN242" s="385"/>
      <c r="AO242" s="385"/>
      <c r="AP242" s="385"/>
      <c r="AQ242" s="385"/>
      <c r="AR242" s="385"/>
      <c r="AS242" s="385"/>
      <c r="AT242" s="385"/>
      <c r="AU242" s="385"/>
      <c r="AV242" s="385"/>
      <c r="AW242" s="385"/>
      <c r="AX242" s="684"/>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83"/>
      <c r="AH243" s="385"/>
      <c r="AI243" s="385"/>
      <c r="AJ243" s="385"/>
      <c r="AK243" s="385"/>
      <c r="AL243" s="385"/>
      <c r="AM243" s="385"/>
      <c r="AN243" s="385"/>
      <c r="AO243" s="385"/>
      <c r="AP243" s="385"/>
      <c r="AQ243" s="385"/>
      <c r="AR243" s="385"/>
      <c r="AS243" s="385"/>
      <c r="AT243" s="385"/>
      <c r="AU243" s="385"/>
      <c r="AV243" s="385"/>
      <c r="AW243" s="385"/>
      <c r="AX243" s="684"/>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83"/>
      <c r="AH244" s="385"/>
      <c r="AI244" s="385"/>
      <c r="AJ244" s="385"/>
      <c r="AK244" s="385"/>
      <c r="AL244" s="385"/>
      <c r="AM244" s="385"/>
      <c r="AN244" s="385"/>
      <c r="AO244" s="385"/>
      <c r="AP244" s="385"/>
      <c r="AQ244" s="385"/>
      <c r="AR244" s="385"/>
      <c r="AS244" s="385"/>
      <c r="AT244" s="385"/>
      <c r="AU244" s="385"/>
      <c r="AV244" s="385"/>
      <c r="AW244" s="385"/>
      <c r="AX244" s="684"/>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83"/>
      <c r="AH245" s="385"/>
      <c r="AI245" s="385"/>
      <c r="AJ245" s="385"/>
      <c r="AK245" s="385"/>
      <c r="AL245" s="385"/>
      <c r="AM245" s="385"/>
      <c r="AN245" s="385"/>
      <c r="AO245" s="385"/>
      <c r="AP245" s="385"/>
      <c r="AQ245" s="385"/>
      <c r="AR245" s="385"/>
      <c r="AS245" s="385"/>
      <c r="AT245" s="385"/>
      <c r="AU245" s="385"/>
      <c r="AV245" s="385"/>
      <c r="AW245" s="385"/>
      <c r="AX245" s="684"/>
    </row>
    <row r="246" spans="1:50" ht="24.75" hidden="1" customHeight="1" x14ac:dyDescent="0.15">
      <c r="A246" s="763"/>
      <c r="B246" s="764"/>
      <c r="C246" s="770"/>
      <c r="D246" s="771"/>
      <c r="E246" s="88"/>
      <c r="F246" s="88"/>
      <c r="G246" s="88"/>
      <c r="H246" s="89"/>
      <c r="I246" s="89"/>
      <c r="J246" s="772"/>
      <c r="K246" s="772"/>
      <c r="L246" s="772"/>
      <c r="M246" s="84"/>
      <c r="N246" s="85"/>
      <c r="O246" s="98"/>
      <c r="P246" s="99"/>
      <c r="Q246" s="99"/>
      <c r="R246" s="99"/>
      <c r="S246" s="99"/>
      <c r="T246" s="99"/>
      <c r="U246" s="99"/>
      <c r="V246" s="99"/>
      <c r="W246" s="99"/>
      <c r="X246" s="99"/>
      <c r="Y246" s="99"/>
      <c r="Z246" s="99"/>
      <c r="AA246" s="99"/>
      <c r="AB246" s="99"/>
      <c r="AC246" s="99"/>
      <c r="AD246" s="99"/>
      <c r="AE246" s="99"/>
      <c r="AF246" s="100"/>
      <c r="AG246" s="768"/>
      <c r="AH246" s="142"/>
      <c r="AI246" s="142"/>
      <c r="AJ246" s="142"/>
      <c r="AK246" s="142"/>
      <c r="AL246" s="142"/>
      <c r="AM246" s="142"/>
      <c r="AN246" s="142"/>
      <c r="AO246" s="142"/>
      <c r="AP246" s="142"/>
      <c r="AQ246" s="142"/>
      <c r="AR246" s="142"/>
      <c r="AS246" s="142"/>
      <c r="AT246" s="142"/>
      <c r="AU246" s="142"/>
      <c r="AV246" s="142"/>
      <c r="AW246" s="142"/>
      <c r="AX246" s="769"/>
    </row>
    <row r="247" spans="1:50" ht="67.5" customHeight="1" x14ac:dyDescent="0.15">
      <c r="A247" s="122" t="s">
        <v>45</v>
      </c>
      <c r="B247" s="123"/>
      <c r="C247" s="126" t="s">
        <v>49</v>
      </c>
      <c r="D247" s="127"/>
      <c r="E247" s="127"/>
      <c r="F247" s="128"/>
      <c r="G247" s="129" t="s">
        <v>659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8.5" customHeight="1" thickBot="1" x14ac:dyDescent="0.2">
      <c r="A252" s="118" t="s">
        <v>672</v>
      </c>
      <c r="B252" s="119"/>
      <c r="C252" s="119"/>
      <c r="D252" s="119"/>
      <c r="E252" s="120"/>
      <c r="F252" s="121" t="s">
        <v>673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6.5" customHeight="1" thickBot="1" x14ac:dyDescent="0.2">
      <c r="A254" s="118" t="s">
        <v>260</v>
      </c>
      <c r="B254" s="119"/>
      <c r="C254" s="119"/>
      <c r="D254" s="119"/>
      <c r="E254" s="120"/>
      <c r="F254" s="777" t="s">
        <v>674</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x14ac:dyDescent="0.15">
      <c r="A255" s="780" t="s">
        <v>32</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3" customHeight="1" thickBot="1" x14ac:dyDescent="0.2">
      <c r="A256" s="783"/>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4" t="s">
        <v>237</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c r="AZ257" s="10"/>
    </row>
    <row r="258" spans="1:52" ht="24.75" hidden="1" customHeight="1" x14ac:dyDescent="0.15">
      <c r="A258" s="787" t="s">
        <v>275</v>
      </c>
      <c r="B258" s="788"/>
      <c r="C258" s="788"/>
      <c r="D258" s="789"/>
      <c r="E258" s="773"/>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4"/>
    </row>
    <row r="259" spans="1:52" ht="24.75" hidden="1" customHeight="1" x14ac:dyDescent="0.15">
      <c r="A259" s="136" t="s">
        <v>274</v>
      </c>
      <c r="B259" s="136"/>
      <c r="C259" s="136"/>
      <c r="D259" s="136"/>
      <c r="E259" s="773"/>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24.75" hidden="1" customHeight="1" x14ac:dyDescent="0.15">
      <c r="A260" s="136" t="s">
        <v>273</v>
      </c>
      <c r="B260" s="136"/>
      <c r="C260" s="136"/>
      <c r="D260" s="136"/>
      <c r="E260" s="773"/>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24.75" hidden="1" customHeight="1" x14ac:dyDescent="0.15">
      <c r="A261" s="136" t="s">
        <v>272</v>
      </c>
      <c r="B261" s="136"/>
      <c r="C261" s="136"/>
      <c r="D261" s="136"/>
      <c r="E261" s="773"/>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24.75" hidden="1" customHeight="1" x14ac:dyDescent="0.15">
      <c r="A262" s="136" t="s">
        <v>271</v>
      </c>
      <c r="B262" s="136"/>
      <c r="C262" s="136"/>
      <c r="D262" s="136"/>
      <c r="E262" s="773"/>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24.75" hidden="1" customHeight="1" x14ac:dyDescent="0.15">
      <c r="A263" s="136" t="s">
        <v>270</v>
      </c>
      <c r="B263" s="136"/>
      <c r="C263" s="136"/>
      <c r="D263" s="136"/>
      <c r="E263" s="773"/>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24.75" customHeight="1" x14ac:dyDescent="0.15">
      <c r="A264" s="136" t="s">
        <v>269</v>
      </c>
      <c r="B264" s="136"/>
      <c r="C264" s="136"/>
      <c r="D264" s="136"/>
      <c r="E264" s="773" t="s">
        <v>631</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24.75" customHeight="1" x14ac:dyDescent="0.15">
      <c r="A265" s="136" t="s">
        <v>268</v>
      </c>
      <c r="B265" s="136"/>
      <c r="C265" s="136"/>
      <c r="D265" s="136"/>
      <c r="E265" s="773" t="s">
        <v>632</v>
      </c>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24.75" customHeight="1" x14ac:dyDescent="0.15">
      <c r="A266" s="136" t="s">
        <v>414</v>
      </c>
      <c r="B266" s="136"/>
      <c r="C266" s="136"/>
      <c r="D266" s="136"/>
      <c r="E266" s="792" t="s">
        <v>606</v>
      </c>
      <c r="F266" s="793"/>
      <c r="G266" s="793"/>
      <c r="H266" s="77" t="str">
        <f>IF(E266="","","-")</f>
        <v>-</v>
      </c>
      <c r="I266" s="793"/>
      <c r="J266" s="793"/>
      <c r="K266" s="77" t="str">
        <f>IF(I266="","","-")</f>
        <v/>
      </c>
      <c r="L266" s="106">
        <v>271</v>
      </c>
      <c r="M266" s="106"/>
      <c r="N266" s="77" t="str">
        <f>IF(O266="","","-")</f>
        <v/>
      </c>
      <c r="O266" s="790"/>
      <c r="P266" s="791"/>
      <c r="Q266" s="792"/>
      <c r="R266" s="793"/>
      <c r="S266" s="793"/>
      <c r="T266" s="77" t="str">
        <f>IF(Q266="","","-")</f>
        <v/>
      </c>
      <c r="U266" s="793"/>
      <c r="V266" s="793"/>
      <c r="W266" s="77" t="str">
        <f>IF(U266="","","-")</f>
        <v/>
      </c>
      <c r="X266" s="106"/>
      <c r="Y266" s="106"/>
      <c r="Z266" s="77" t="str">
        <f>IF(AA266="","","-")</f>
        <v/>
      </c>
      <c r="AA266" s="790"/>
      <c r="AB266" s="791"/>
      <c r="AC266" s="792"/>
      <c r="AD266" s="793"/>
      <c r="AE266" s="793"/>
      <c r="AF266" s="77" t="str">
        <f>IF(AC266="","","-")</f>
        <v/>
      </c>
      <c r="AG266" s="793"/>
      <c r="AH266" s="793"/>
      <c r="AI266" s="77" t="str">
        <f>IF(AG266="","","-")</f>
        <v/>
      </c>
      <c r="AJ266" s="106"/>
      <c r="AK266" s="106"/>
      <c r="AL266" s="77" t="str">
        <f>IF(AM266="","","-")</f>
        <v/>
      </c>
      <c r="AM266" s="790"/>
      <c r="AN266" s="791"/>
      <c r="AO266" s="792"/>
      <c r="AP266" s="793"/>
      <c r="AQ266" s="77" t="str">
        <f>IF(AO266="","","-")</f>
        <v/>
      </c>
      <c r="AR266" s="793"/>
      <c r="AS266" s="793"/>
      <c r="AT266" s="77" t="str">
        <f>IF(AR266="","","-")</f>
        <v/>
      </c>
      <c r="AU266" s="106"/>
      <c r="AV266" s="106"/>
      <c r="AW266" s="77" t="str">
        <f>IF(AX266="","","-")</f>
        <v/>
      </c>
      <c r="AX266" s="80"/>
    </row>
    <row r="267" spans="1:52" ht="24.75" customHeight="1" x14ac:dyDescent="0.15">
      <c r="A267" s="136" t="s">
        <v>594</v>
      </c>
      <c r="B267" s="136"/>
      <c r="C267" s="136"/>
      <c r="D267" s="136"/>
      <c r="E267" s="792" t="s">
        <v>606</v>
      </c>
      <c r="F267" s="793"/>
      <c r="G267" s="793"/>
      <c r="H267" s="77"/>
      <c r="I267" s="793"/>
      <c r="J267" s="793"/>
      <c r="K267" s="77"/>
      <c r="L267" s="106">
        <v>297</v>
      </c>
      <c r="M267" s="106"/>
      <c r="N267" s="77" t="str">
        <f>IF(O267="","","-")</f>
        <v/>
      </c>
      <c r="O267" s="790"/>
      <c r="P267" s="791"/>
      <c r="Q267" s="792"/>
      <c r="R267" s="793"/>
      <c r="S267" s="793"/>
      <c r="T267" s="77" t="str">
        <f>IF(Q267="","","-")</f>
        <v/>
      </c>
      <c r="U267" s="793"/>
      <c r="V267" s="793"/>
      <c r="W267" s="77" t="str">
        <f>IF(U267="","","-")</f>
        <v/>
      </c>
      <c r="X267" s="106"/>
      <c r="Y267" s="106"/>
      <c r="Z267" s="77" t="str">
        <f>IF(AA267="","","-")</f>
        <v/>
      </c>
      <c r="AA267" s="790"/>
      <c r="AB267" s="791"/>
      <c r="AC267" s="792"/>
      <c r="AD267" s="793"/>
      <c r="AE267" s="793"/>
      <c r="AF267" s="77" t="str">
        <f>IF(AC267="","","-")</f>
        <v/>
      </c>
      <c r="AG267" s="793"/>
      <c r="AH267" s="793"/>
      <c r="AI267" s="77" t="str">
        <f>IF(AG267="","","-")</f>
        <v/>
      </c>
      <c r="AJ267" s="106"/>
      <c r="AK267" s="106"/>
      <c r="AL267" s="77" t="str">
        <f>IF(AM267="","","-")</f>
        <v/>
      </c>
      <c r="AM267" s="790"/>
      <c r="AN267" s="791"/>
      <c r="AO267" s="792"/>
      <c r="AP267" s="793"/>
      <c r="AQ267" s="77" t="str">
        <f>IF(AO267="","","-")</f>
        <v/>
      </c>
      <c r="AR267" s="793"/>
      <c r="AS267" s="793"/>
      <c r="AT267" s="77" t="str">
        <f>IF(AR267="","","-")</f>
        <v/>
      </c>
      <c r="AU267" s="106"/>
      <c r="AV267" s="106"/>
      <c r="AW267" s="77" t="str">
        <f>IF(AX267="","","-")</f>
        <v/>
      </c>
      <c r="AX267" s="80"/>
    </row>
    <row r="268" spans="1:52" ht="24.75" customHeight="1" x14ac:dyDescent="0.15">
      <c r="A268" s="136" t="s">
        <v>382</v>
      </c>
      <c r="B268" s="136"/>
      <c r="C268" s="136"/>
      <c r="D268" s="136"/>
      <c r="E268" s="795">
        <v>2021</v>
      </c>
      <c r="F268" s="137"/>
      <c r="G268" s="793" t="s">
        <v>658</v>
      </c>
      <c r="H268" s="793"/>
      <c r="I268" s="793"/>
      <c r="J268" s="137">
        <v>20</v>
      </c>
      <c r="K268" s="137"/>
      <c r="L268" s="106">
        <v>315</v>
      </c>
      <c r="M268" s="106"/>
      <c r="N268" s="106"/>
      <c r="O268" s="137"/>
      <c r="P268" s="137"/>
      <c r="Q268" s="795"/>
      <c r="R268" s="137"/>
      <c r="S268" s="793"/>
      <c r="T268" s="793"/>
      <c r="U268" s="793"/>
      <c r="V268" s="137"/>
      <c r="W268" s="137"/>
      <c r="X268" s="106"/>
      <c r="Y268" s="106"/>
      <c r="Z268" s="106"/>
      <c r="AA268" s="137"/>
      <c r="AB268" s="794"/>
      <c r="AC268" s="795"/>
      <c r="AD268" s="137"/>
      <c r="AE268" s="793"/>
      <c r="AF268" s="793"/>
      <c r="AG268" s="793"/>
      <c r="AH268" s="137"/>
      <c r="AI268" s="137"/>
      <c r="AJ268" s="106"/>
      <c r="AK268" s="106"/>
      <c r="AL268" s="106"/>
      <c r="AM268" s="137"/>
      <c r="AN268" s="794"/>
      <c r="AO268" s="795"/>
      <c r="AP268" s="137"/>
      <c r="AQ268" s="793"/>
      <c r="AR268" s="793"/>
      <c r="AS268" s="793"/>
      <c r="AT268" s="137"/>
      <c r="AU268" s="137"/>
      <c r="AV268" s="106"/>
      <c r="AW268" s="106"/>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thickBo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6"/>
      <c r="B307" s="797"/>
      <c r="C307" s="797"/>
      <c r="D307" s="797"/>
      <c r="E307" s="797"/>
      <c r="F307" s="79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9" t="s">
        <v>264</v>
      </c>
      <c r="B308" s="800"/>
      <c r="C308" s="800"/>
      <c r="D308" s="800"/>
      <c r="E308" s="800"/>
      <c r="F308" s="801"/>
      <c r="G308" s="805" t="s">
        <v>634</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635</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24.75" customHeight="1" x14ac:dyDescent="0.15">
      <c r="A309" s="802"/>
      <c r="B309" s="803"/>
      <c r="C309" s="803"/>
      <c r="D309" s="803"/>
      <c r="E309" s="803"/>
      <c r="F309" s="804"/>
      <c r="G309" s="126" t="s">
        <v>15</v>
      </c>
      <c r="H309" s="809"/>
      <c r="I309" s="809"/>
      <c r="J309" s="809"/>
      <c r="K309" s="809"/>
      <c r="L309" s="810" t="s">
        <v>16</v>
      </c>
      <c r="M309" s="809"/>
      <c r="N309" s="809"/>
      <c r="O309" s="809"/>
      <c r="P309" s="809"/>
      <c r="Q309" s="809"/>
      <c r="R309" s="809"/>
      <c r="S309" s="809"/>
      <c r="T309" s="809"/>
      <c r="U309" s="809"/>
      <c r="V309" s="809"/>
      <c r="W309" s="809"/>
      <c r="X309" s="811"/>
      <c r="Y309" s="822" t="s">
        <v>17</v>
      </c>
      <c r="Z309" s="823"/>
      <c r="AA309" s="823"/>
      <c r="AB309" s="824"/>
      <c r="AC309" s="126" t="s">
        <v>15</v>
      </c>
      <c r="AD309" s="809"/>
      <c r="AE309" s="809"/>
      <c r="AF309" s="809"/>
      <c r="AG309" s="809"/>
      <c r="AH309" s="810" t="s">
        <v>16</v>
      </c>
      <c r="AI309" s="809"/>
      <c r="AJ309" s="809"/>
      <c r="AK309" s="809"/>
      <c r="AL309" s="809"/>
      <c r="AM309" s="809"/>
      <c r="AN309" s="809"/>
      <c r="AO309" s="809"/>
      <c r="AP309" s="809"/>
      <c r="AQ309" s="809"/>
      <c r="AR309" s="809"/>
      <c r="AS309" s="809"/>
      <c r="AT309" s="811"/>
      <c r="AU309" s="822" t="s">
        <v>17</v>
      </c>
      <c r="AV309" s="823"/>
      <c r="AW309" s="823"/>
      <c r="AX309" s="825"/>
    </row>
    <row r="310" spans="1:50" ht="57.75" customHeight="1" x14ac:dyDescent="0.15">
      <c r="A310" s="802"/>
      <c r="B310" s="803"/>
      <c r="C310" s="803"/>
      <c r="D310" s="803"/>
      <c r="E310" s="803"/>
      <c r="F310" s="804"/>
      <c r="G310" s="826" t="s">
        <v>633</v>
      </c>
      <c r="H310" s="827"/>
      <c r="I310" s="827"/>
      <c r="J310" s="827"/>
      <c r="K310" s="828"/>
      <c r="L310" s="829" t="s">
        <v>605</v>
      </c>
      <c r="M310" s="830"/>
      <c r="N310" s="830"/>
      <c r="O310" s="830"/>
      <c r="P310" s="830"/>
      <c r="Q310" s="830"/>
      <c r="R310" s="830"/>
      <c r="S310" s="830"/>
      <c r="T310" s="830"/>
      <c r="U310" s="830"/>
      <c r="V310" s="830"/>
      <c r="W310" s="830"/>
      <c r="X310" s="831"/>
      <c r="Y310" s="832">
        <v>365</v>
      </c>
      <c r="Z310" s="833"/>
      <c r="AA310" s="833"/>
      <c r="AB310" s="834"/>
      <c r="AC310" s="826" t="s">
        <v>633</v>
      </c>
      <c r="AD310" s="827"/>
      <c r="AE310" s="827"/>
      <c r="AF310" s="827"/>
      <c r="AG310" s="828"/>
      <c r="AH310" s="829" t="s">
        <v>605</v>
      </c>
      <c r="AI310" s="830"/>
      <c r="AJ310" s="830"/>
      <c r="AK310" s="830"/>
      <c r="AL310" s="830"/>
      <c r="AM310" s="830"/>
      <c r="AN310" s="830"/>
      <c r="AO310" s="830"/>
      <c r="AP310" s="830"/>
      <c r="AQ310" s="830"/>
      <c r="AR310" s="830"/>
      <c r="AS310" s="830"/>
      <c r="AT310" s="831"/>
      <c r="AU310" s="832">
        <v>355</v>
      </c>
      <c r="AV310" s="833"/>
      <c r="AW310" s="833"/>
      <c r="AX310" s="835"/>
    </row>
    <row r="311" spans="1:50" ht="24.75" hidden="1" customHeight="1" x14ac:dyDescent="0.15">
      <c r="A311" s="802"/>
      <c r="B311" s="803"/>
      <c r="C311" s="803"/>
      <c r="D311" s="803"/>
      <c r="E311" s="803"/>
      <c r="F311" s="804"/>
      <c r="G311" s="812"/>
      <c r="H311" s="813"/>
      <c r="I311" s="813"/>
      <c r="J311" s="813"/>
      <c r="K311" s="814"/>
      <c r="L311" s="815"/>
      <c r="M311" s="816"/>
      <c r="N311" s="816"/>
      <c r="O311" s="816"/>
      <c r="P311" s="816"/>
      <c r="Q311" s="816"/>
      <c r="R311" s="816"/>
      <c r="S311" s="816"/>
      <c r="T311" s="816"/>
      <c r="U311" s="816"/>
      <c r="V311" s="816"/>
      <c r="W311" s="816"/>
      <c r="X311" s="817"/>
      <c r="Y311" s="818"/>
      <c r="Z311" s="819"/>
      <c r="AA311" s="819"/>
      <c r="AB311" s="820"/>
      <c r="AC311" s="812"/>
      <c r="AD311" s="813"/>
      <c r="AE311" s="813"/>
      <c r="AF311" s="813"/>
      <c r="AG311" s="814"/>
      <c r="AH311" s="815"/>
      <c r="AI311" s="816"/>
      <c r="AJ311" s="816"/>
      <c r="AK311" s="816"/>
      <c r="AL311" s="816"/>
      <c r="AM311" s="816"/>
      <c r="AN311" s="816"/>
      <c r="AO311" s="816"/>
      <c r="AP311" s="816"/>
      <c r="AQ311" s="816"/>
      <c r="AR311" s="816"/>
      <c r="AS311" s="816"/>
      <c r="AT311" s="817"/>
      <c r="AU311" s="818"/>
      <c r="AV311" s="819"/>
      <c r="AW311" s="819"/>
      <c r="AX311" s="821"/>
    </row>
    <row r="312" spans="1:50" ht="24.75" hidden="1" customHeight="1" x14ac:dyDescent="0.15">
      <c r="A312" s="802"/>
      <c r="B312" s="803"/>
      <c r="C312" s="803"/>
      <c r="D312" s="803"/>
      <c r="E312" s="803"/>
      <c r="F312" s="804"/>
      <c r="G312" s="812"/>
      <c r="H312" s="813"/>
      <c r="I312" s="813"/>
      <c r="J312" s="813"/>
      <c r="K312" s="814"/>
      <c r="L312" s="815"/>
      <c r="M312" s="816"/>
      <c r="N312" s="816"/>
      <c r="O312" s="816"/>
      <c r="P312" s="816"/>
      <c r="Q312" s="816"/>
      <c r="R312" s="816"/>
      <c r="S312" s="816"/>
      <c r="T312" s="816"/>
      <c r="U312" s="816"/>
      <c r="V312" s="816"/>
      <c r="W312" s="816"/>
      <c r="X312" s="817"/>
      <c r="Y312" s="818"/>
      <c r="Z312" s="819"/>
      <c r="AA312" s="819"/>
      <c r="AB312" s="820"/>
      <c r="AC312" s="812"/>
      <c r="AD312" s="813"/>
      <c r="AE312" s="813"/>
      <c r="AF312" s="813"/>
      <c r="AG312" s="814"/>
      <c r="AH312" s="815"/>
      <c r="AI312" s="816"/>
      <c r="AJ312" s="816"/>
      <c r="AK312" s="816"/>
      <c r="AL312" s="816"/>
      <c r="AM312" s="816"/>
      <c r="AN312" s="816"/>
      <c r="AO312" s="816"/>
      <c r="AP312" s="816"/>
      <c r="AQ312" s="816"/>
      <c r="AR312" s="816"/>
      <c r="AS312" s="816"/>
      <c r="AT312" s="817"/>
      <c r="AU312" s="818"/>
      <c r="AV312" s="819"/>
      <c r="AW312" s="819"/>
      <c r="AX312" s="821"/>
    </row>
    <row r="313" spans="1:50" ht="24.75" hidden="1" customHeight="1" x14ac:dyDescent="0.15">
      <c r="A313" s="802"/>
      <c r="B313" s="803"/>
      <c r="C313" s="803"/>
      <c r="D313" s="803"/>
      <c r="E313" s="803"/>
      <c r="F313" s="804"/>
      <c r="G313" s="812"/>
      <c r="H313" s="813"/>
      <c r="I313" s="813"/>
      <c r="J313" s="813"/>
      <c r="K313" s="814"/>
      <c r="L313" s="815"/>
      <c r="M313" s="816"/>
      <c r="N313" s="816"/>
      <c r="O313" s="816"/>
      <c r="P313" s="816"/>
      <c r="Q313" s="816"/>
      <c r="R313" s="816"/>
      <c r="S313" s="816"/>
      <c r="T313" s="816"/>
      <c r="U313" s="816"/>
      <c r="V313" s="816"/>
      <c r="W313" s="816"/>
      <c r="X313" s="817"/>
      <c r="Y313" s="818"/>
      <c r="Z313" s="819"/>
      <c r="AA313" s="819"/>
      <c r="AB313" s="820"/>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1"/>
    </row>
    <row r="314" spans="1:50" ht="24.75" hidden="1" customHeight="1" x14ac:dyDescent="0.15">
      <c r="A314" s="802"/>
      <c r="B314" s="803"/>
      <c r="C314" s="803"/>
      <c r="D314" s="803"/>
      <c r="E314" s="803"/>
      <c r="F314" s="804"/>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hidden="1" customHeight="1" x14ac:dyDescent="0.15">
      <c r="A315" s="802"/>
      <c r="B315" s="803"/>
      <c r="C315" s="803"/>
      <c r="D315" s="803"/>
      <c r="E315" s="803"/>
      <c r="F315" s="804"/>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hidden="1" customHeight="1" x14ac:dyDescent="0.15">
      <c r="A316" s="802"/>
      <c r="B316" s="803"/>
      <c r="C316" s="803"/>
      <c r="D316" s="803"/>
      <c r="E316" s="803"/>
      <c r="F316" s="804"/>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row>
    <row r="317" spans="1:50" ht="24.75" hidden="1" customHeight="1" x14ac:dyDescent="0.15">
      <c r="A317" s="802"/>
      <c r="B317" s="803"/>
      <c r="C317" s="803"/>
      <c r="D317" s="803"/>
      <c r="E317" s="803"/>
      <c r="F317" s="804"/>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24.75" hidden="1" customHeight="1" x14ac:dyDescent="0.15">
      <c r="A318" s="802"/>
      <c r="B318" s="803"/>
      <c r="C318" s="803"/>
      <c r="D318" s="803"/>
      <c r="E318" s="803"/>
      <c r="F318" s="804"/>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hidden="1" customHeight="1" x14ac:dyDescent="0.15">
      <c r="A319" s="802"/>
      <c r="B319" s="803"/>
      <c r="C319" s="803"/>
      <c r="D319" s="803"/>
      <c r="E319" s="803"/>
      <c r="F319" s="804"/>
      <c r="G319" s="812"/>
      <c r="H319" s="813"/>
      <c r="I319" s="813"/>
      <c r="J319" s="813"/>
      <c r="K319" s="814"/>
      <c r="L319" s="815"/>
      <c r="M319" s="816"/>
      <c r="N319" s="816"/>
      <c r="O319" s="816"/>
      <c r="P319" s="816"/>
      <c r="Q319" s="816"/>
      <c r="R319" s="816"/>
      <c r="S319" s="816"/>
      <c r="T319" s="816"/>
      <c r="U319" s="816"/>
      <c r="V319" s="816"/>
      <c r="W319" s="816"/>
      <c r="X319" s="817"/>
      <c r="Y319" s="818"/>
      <c r="Z319" s="819"/>
      <c r="AA319" s="819"/>
      <c r="AB319" s="820"/>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1"/>
    </row>
    <row r="320" spans="1:50" ht="36.75" customHeight="1" x14ac:dyDescent="0.15">
      <c r="A320" s="802"/>
      <c r="B320" s="803"/>
      <c r="C320" s="803"/>
      <c r="D320" s="803"/>
      <c r="E320" s="803"/>
      <c r="F320" s="804"/>
      <c r="G320" s="836" t="s">
        <v>18</v>
      </c>
      <c r="H320" s="837"/>
      <c r="I320" s="837"/>
      <c r="J320" s="837"/>
      <c r="K320" s="837"/>
      <c r="L320" s="838"/>
      <c r="M320" s="839"/>
      <c r="N320" s="839"/>
      <c r="O320" s="839"/>
      <c r="P320" s="839"/>
      <c r="Q320" s="839"/>
      <c r="R320" s="839"/>
      <c r="S320" s="839"/>
      <c r="T320" s="839"/>
      <c r="U320" s="839"/>
      <c r="V320" s="839"/>
      <c r="W320" s="839"/>
      <c r="X320" s="840"/>
      <c r="Y320" s="841">
        <f>SUM(Y310:AB319)</f>
        <v>365</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355</v>
      </c>
      <c r="AV320" s="842"/>
      <c r="AW320" s="842"/>
      <c r="AX320" s="844"/>
    </row>
    <row r="321" spans="1:51" ht="24.75" hidden="1" customHeight="1" x14ac:dyDescent="0.15">
      <c r="A321" s="802"/>
      <c r="B321" s="803"/>
      <c r="C321" s="803"/>
      <c r="D321" s="803"/>
      <c r="E321" s="803"/>
      <c r="F321" s="804"/>
      <c r="G321" s="805" t="s">
        <v>217</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216</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0</v>
      </c>
    </row>
    <row r="322" spans="1:51" ht="24.75" hidden="1" customHeight="1" x14ac:dyDescent="0.15">
      <c r="A322" s="802"/>
      <c r="B322" s="803"/>
      <c r="C322" s="803"/>
      <c r="D322" s="803"/>
      <c r="E322" s="803"/>
      <c r="F322" s="804"/>
      <c r="G322" s="126" t="s">
        <v>15</v>
      </c>
      <c r="H322" s="809"/>
      <c r="I322" s="809"/>
      <c r="J322" s="809"/>
      <c r="K322" s="809"/>
      <c r="L322" s="810" t="s">
        <v>16</v>
      </c>
      <c r="M322" s="809"/>
      <c r="N322" s="809"/>
      <c r="O322" s="809"/>
      <c r="P322" s="809"/>
      <c r="Q322" s="809"/>
      <c r="R322" s="809"/>
      <c r="S322" s="809"/>
      <c r="T322" s="809"/>
      <c r="U322" s="809"/>
      <c r="V322" s="809"/>
      <c r="W322" s="809"/>
      <c r="X322" s="811"/>
      <c r="Y322" s="822" t="s">
        <v>17</v>
      </c>
      <c r="Z322" s="823"/>
      <c r="AA322" s="823"/>
      <c r="AB322" s="824"/>
      <c r="AC322" s="126" t="s">
        <v>15</v>
      </c>
      <c r="AD322" s="809"/>
      <c r="AE322" s="809"/>
      <c r="AF322" s="809"/>
      <c r="AG322" s="809"/>
      <c r="AH322" s="810" t="s">
        <v>16</v>
      </c>
      <c r="AI322" s="809"/>
      <c r="AJ322" s="809"/>
      <c r="AK322" s="809"/>
      <c r="AL322" s="809"/>
      <c r="AM322" s="809"/>
      <c r="AN322" s="809"/>
      <c r="AO322" s="809"/>
      <c r="AP322" s="809"/>
      <c r="AQ322" s="809"/>
      <c r="AR322" s="809"/>
      <c r="AS322" s="809"/>
      <c r="AT322" s="811"/>
      <c r="AU322" s="822" t="s">
        <v>17</v>
      </c>
      <c r="AV322" s="823"/>
      <c r="AW322" s="823"/>
      <c r="AX322" s="825"/>
      <c r="AY322">
        <f t="shared" ref="AY322:AY333" si="11">$AY$321</f>
        <v>0</v>
      </c>
    </row>
    <row r="323" spans="1:51" ht="24.75" hidden="1" customHeight="1" x14ac:dyDescent="0.15">
      <c r="A323" s="802"/>
      <c r="B323" s="803"/>
      <c r="C323" s="803"/>
      <c r="D323" s="803"/>
      <c r="E323" s="803"/>
      <c r="F323" s="804"/>
      <c r="G323" s="826"/>
      <c r="H323" s="827"/>
      <c r="I323" s="827"/>
      <c r="J323" s="827"/>
      <c r="K323" s="828"/>
      <c r="L323" s="829"/>
      <c r="M323" s="830"/>
      <c r="N323" s="830"/>
      <c r="O323" s="830"/>
      <c r="P323" s="830"/>
      <c r="Q323" s="830"/>
      <c r="R323" s="830"/>
      <c r="S323" s="830"/>
      <c r="T323" s="830"/>
      <c r="U323" s="830"/>
      <c r="V323" s="830"/>
      <c r="W323" s="830"/>
      <c r="X323" s="831"/>
      <c r="Y323" s="832"/>
      <c r="Z323" s="833"/>
      <c r="AA323" s="833"/>
      <c r="AB323" s="834"/>
      <c r="AC323" s="826"/>
      <c r="AD323" s="827"/>
      <c r="AE323" s="827"/>
      <c r="AF323" s="827"/>
      <c r="AG323" s="828"/>
      <c r="AH323" s="829"/>
      <c r="AI323" s="830"/>
      <c r="AJ323" s="830"/>
      <c r="AK323" s="830"/>
      <c r="AL323" s="830"/>
      <c r="AM323" s="830"/>
      <c r="AN323" s="830"/>
      <c r="AO323" s="830"/>
      <c r="AP323" s="830"/>
      <c r="AQ323" s="830"/>
      <c r="AR323" s="830"/>
      <c r="AS323" s="830"/>
      <c r="AT323" s="831"/>
      <c r="AU323" s="832"/>
      <c r="AV323" s="833"/>
      <c r="AW323" s="833"/>
      <c r="AX323" s="835"/>
      <c r="AY323">
        <f t="shared" si="11"/>
        <v>0</v>
      </c>
    </row>
    <row r="324" spans="1:51" ht="24.75" hidden="1" customHeight="1" x14ac:dyDescent="0.15">
      <c r="A324" s="802"/>
      <c r="B324" s="803"/>
      <c r="C324" s="803"/>
      <c r="D324" s="803"/>
      <c r="E324" s="803"/>
      <c r="F324" s="804"/>
      <c r="G324" s="812"/>
      <c r="H324" s="813"/>
      <c r="I324" s="813"/>
      <c r="J324" s="813"/>
      <c r="K324" s="814"/>
      <c r="L324" s="815"/>
      <c r="M324" s="816"/>
      <c r="N324" s="816"/>
      <c r="O324" s="816"/>
      <c r="P324" s="816"/>
      <c r="Q324" s="816"/>
      <c r="R324" s="816"/>
      <c r="S324" s="816"/>
      <c r="T324" s="816"/>
      <c r="U324" s="816"/>
      <c r="V324" s="816"/>
      <c r="W324" s="816"/>
      <c r="X324" s="817"/>
      <c r="Y324" s="818"/>
      <c r="Z324" s="819"/>
      <c r="AA324" s="819"/>
      <c r="AB324" s="820"/>
      <c r="AC324" s="812"/>
      <c r="AD324" s="813"/>
      <c r="AE324" s="813"/>
      <c r="AF324" s="813"/>
      <c r="AG324" s="814"/>
      <c r="AH324" s="815"/>
      <c r="AI324" s="816"/>
      <c r="AJ324" s="816"/>
      <c r="AK324" s="816"/>
      <c r="AL324" s="816"/>
      <c r="AM324" s="816"/>
      <c r="AN324" s="816"/>
      <c r="AO324" s="816"/>
      <c r="AP324" s="816"/>
      <c r="AQ324" s="816"/>
      <c r="AR324" s="816"/>
      <c r="AS324" s="816"/>
      <c r="AT324" s="817"/>
      <c r="AU324" s="818"/>
      <c r="AV324" s="819"/>
      <c r="AW324" s="819"/>
      <c r="AX324" s="821"/>
      <c r="AY324">
        <f t="shared" si="11"/>
        <v>0</v>
      </c>
    </row>
    <row r="325" spans="1:51" ht="24.75" hidden="1" customHeight="1" x14ac:dyDescent="0.15">
      <c r="A325" s="802"/>
      <c r="B325" s="803"/>
      <c r="C325" s="803"/>
      <c r="D325" s="803"/>
      <c r="E325" s="803"/>
      <c r="F325" s="804"/>
      <c r="G325" s="812"/>
      <c r="H325" s="813"/>
      <c r="I325" s="813"/>
      <c r="J325" s="813"/>
      <c r="K325" s="814"/>
      <c r="L325" s="815"/>
      <c r="M325" s="816"/>
      <c r="N325" s="816"/>
      <c r="O325" s="816"/>
      <c r="P325" s="816"/>
      <c r="Q325" s="816"/>
      <c r="R325" s="816"/>
      <c r="S325" s="816"/>
      <c r="T325" s="816"/>
      <c r="U325" s="816"/>
      <c r="V325" s="816"/>
      <c r="W325" s="816"/>
      <c r="X325" s="817"/>
      <c r="Y325" s="818"/>
      <c r="Z325" s="819"/>
      <c r="AA325" s="819"/>
      <c r="AB325" s="820"/>
      <c r="AC325" s="812"/>
      <c r="AD325" s="813"/>
      <c r="AE325" s="813"/>
      <c r="AF325" s="813"/>
      <c r="AG325" s="814"/>
      <c r="AH325" s="815"/>
      <c r="AI325" s="816"/>
      <c r="AJ325" s="816"/>
      <c r="AK325" s="816"/>
      <c r="AL325" s="816"/>
      <c r="AM325" s="816"/>
      <c r="AN325" s="816"/>
      <c r="AO325" s="816"/>
      <c r="AP325" s="816"/>
      <c r="AQ325" s="816"/>
      <c r="AR325" s="816"/>
      <c r="AS325" s="816"/>
      <c r="AT325" s="817"/>
      <c r="AU325" s="818"/>
      <c r="AV325" s="819"/>
      <c r="AW325" s="819"/>
      <c r="AX325" s="821"/>
      <c r="AY325">
        <f t="shared" si="11"/>
        <v>0</v>
      </c>
    </row>
    <row r="326" spans="1:51" ht="24.75" hidden="1" customHeight="1" x14ac:dyDescent="0.15">
      <c r="A326" s="802"/>
      <c r="B326" s="803"/>
      <c r="C326" s="803"/>
      <c r="D326" s="803"/>
      <c r="E326" s="803"/>
      <c r="F326" s="804"/>
      <c r="G326" s="812"/>
      <c r="H326" s="813"/>
      <c r="I326" s="813"/>
      <c r="J326" s="813"/>
      <c r="K326" s="814"/>
      <c r="L326" s="815"/>
      <c r="M326" s="816"/>
      <c r="N326" s="816"/>
      <c r="O326" s="816"/>
      <c r="P326" s="816"/>
      <c r="Q326" s="816"/>
      <c r="R326" s="816"/>
      <c r="S326" s="816"/>
      <c r="T326" s="816"/>
      <c r="U326" s="816"/>
      <c r="V326" s="816"/>
      <c r="W326" s="816"/>
      <c r="X326" s="817"/>
      <c r="Y326" s="818"/>
      <c r="Z326" s="819"/>
      <c r="AA326" s="819"/>
      <c r="AB326" s="820"/>
      <c r="AC326" s="812"/>
      <c r="AD326" s="813"/>
      <c r="AE326" s="813"/>
      <c r="AF326" s="813"/>
      <c r="AG326" s="814"/>
      <c r="AH326" s="815"/>
      <c r="AI326" s="816"/>
      <c r="AJ326" s="816"/>
      <c r="AK326" s="816"/>
      <c r="AL326" s="816"/>
      <c r="AM326" s="816"/>
      <c r="AN326" s="816"/>
      <c r="AO326" s="816"/>
      <c r="AP326" s="816"/>
      <c r="AQ326" s="816"/>
      <c r="AR326" s="816"/>
      <c r="AS326" s="816"/>
      <c r="AT326" s="817"/>
      <c r="AU326" s="818"/>
      <c r="AV326" s="819"/>
      <c r="AW326" s="819"/>
      <c r="AX326" s="821"/>
      <c r="AY326">
        <f t="shared" si="11"/>
        <v>0</v>
      </c>
    </row>
    <row r="327" spans="1:51" ht="24.75" hidden="1" customHeight="1" x14ac:dyDescent="0.15">
      <c r="A327" s="802"/>
      <c r="B327" s="803"/>
      <c r="C327" s="803"/>
      <c r="D327" s="803"/>
      <c r="E327" s="803"/>
      <c r="F327" s="804"/>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0</v>
      </c>
    </row>
    <row r="328" spans="1:51" ht="24.75" hidden="1" customHeight="1" x14ac:dyDescent="0.15">
      <c r="A328" s="802"/>
      <c r="B328" s="803"/>
      <c r="C328" s="803"/>
      <c r="D328" s="803"/>
      <c r="E328" s="803"/>
      <c r="F328" s="804"/>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0</v>
      </c>
    </row>
    <row r="329" spans="1:51" ht="24.75" hidden="1" customHeight="1" x14ac:dyDescent="0.15">
      <c r="A329" s="802"/>
      <c r="B329" s="803"/>
      <c r="C329" s="803"/>
      <c r="D329" s="803"/>
      <c r="E329" s="803"/>
      <c r="F329" s="804"/>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0</v>
      </c>
    </row>
    <row r="330" spans="1:51" ht="24.75" hidden="1" customHeight="1" x14ac:dyDescent="0.15">
      <c r="A330" s="802"/>
      <c r="B330" s="803"/>
      <c r="C330" s="803"/>
      <c r="D330" s="803"/>
      <c r="E330" s="803"/>
      <c r="F330" s="804"/>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0</v>
      </c>
    </row>
    <row r="331" spans="1:51" ht="24.75" hidden="1" customHeight="1" x14ac:dyDescent="0.15">
      <c r="A331" s="802"/>
      <c r="B331" s="803"/>
      <c r="C331" s="803"/>
      <c r="D331" s="803"/>
      <c r="E331" s="803"/>
      <c r="F331" s="804"/>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0</v>
      </c>
    </row>
    <row r="332" spans="1:51" ht="24.75" hidden="1" customHeight="1" x14ac:dyDescent="0.15">
      <c r="A332" s="802"/>
      <c r="B332" s="803"/>
      <c r="C332" s="803"/>
      <c r="D332" s="803"/>
      <c r="E332" s="803"/>
      <c r="F332" s="804"/>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0</v>
      </c>
    </row>
    <row r="333" spans="1:51" ht="24.75" hidden="1" customHeight="1" thickBot="1" x14ac:dyDescent="0.2">
      <c r="A333" s="802"/>
      <c r="B333" s="803"/>
      <c r="C333" s="803"/>
      <c r="D333" s="803"/>
      <c r="E333" s="803"/>
      <c r="F333" s="804"/>
      <c r="G333" s="836" t="s">
        <v>18</v>
      </c>
      <c r="H333" s="837"/>
      <c r="I333" s="837"/>
      <c r="J333" s="837"/>
      <c r="K333" s="837"/>
      <c r="L333" s="838"/>
      <c r="M333" s="839"/>
      <c r="N333" s="839"/>
      <c r="O333" s="839"/>
      <c r="P333" s="839"/>
      <c r="Q333" s="839"/>
      <c r="R333" s="839"/>
      <c r="S333" s="839"/>
      <c r="T333" s="839"/>
      <c r="U333" s="839"/>
      <c r="V333" s="839"/>
      <c r="W333" s="839"/>
      <c r="X333" s="840"/>
      <c r="Y333" s="841">
        <f>SUM(Y323:AB332)</f>
        <v>0</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0</v>
      </c>
      <c r="AV333" s="842"/>
      <c r="AW333" s="842"/>
      <c r="AX333" s="844"/>
      <c r="AY333">
        <f t="shared" si="11"/>
        <v>0</v>
      </c>
    </row>
    <row r="334" spans="1:51" ht="24.75" hidden="1" customHeight="1" x14ac:dyDescent="0.15">
      <c r="A334" s="802"/>
      <c r="B334" s="803"/>
      <c r="C334" s="803"/>
      <c r="D334" s="803"/>
      <c r="E334" s="803"/>
      <c r="F334" s="804"/>
      <c r="G334" s="805" t="s">
        <v>218</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t="s">
        <v>219</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0</v>
      </c>
    </row>
    <row r="335" spans="1:51" ht="24.75" hidden="1" customHeight="1" x14ac:dyDescent="0.15">
      <c r="A335" s="802"/>
      <c r="B335" s="803"/>
      <c r="C335" s="803"/>
      <c r="D335" s="803"/>
      <c r="E335" s="803"/>
      <c r="F335" s="804"/>
      <c r="G335" s="126" t="s">
        <v>15</v>
      </c>
      <c r="H335" s="809"/>
      <c r="I335" s="809"/>
      <c r="J335" s="809"/>
      <c r="K335" s="809"/>
      <c r="L335" s="810" t="s">
        <v>16</v>
      </c>
      <c r="M335" s="809"/>
      <c r="N335" s="809"/>
      <c r="O335" s="809"/>
      <c r="P335" s="809"/>
      <c r="Q335" s="809"/>
      <c r="R335" s="809"/>
      <c r="S335" s="809"/>
      <c r="T335" s="809"/>
      <c r="U335" s="809"/>
      <c r="V335" s="809"/>
      <c r="W335" s="809"/>
      <c r="X335" s="811"/>
      <c r="Y335" s="822" t="s">
        <v>17</v>
      </c>
      <c r="Z335" s="823"/>
      <c r="AA335" s="823"/>
      <c r="AB335" s="824"/>
      <c r="AC335" s="126" t="s">
        <v>15</v>
      </c>
      <c r="AD335" s="809"/>
      <c r="AE335" s="809"/>
      <c r="AF335" s="809"/>
      <c r="AG335" s="809"/>
      <c r="AH335" s="810" t="s">
        <v>16</v>
      </c>
      <c r="AI335" s="809"/>
      <c r="AJ335" s="809"/>
      <c r="AK335" s="809"/>
      <c r="AL335" s="809"/>
      <c r="AM335" s="809"/>
      <c r="AN335" s="809"/>
      <c r="AO335" s="809"/>
      <c r="AP335" s="809"/>
      <c r="AQ335" s="809"/>
      <c r="AR335" s="809"/>
      <c r="AS335" s="809"/>
      <c r="AT335" s="811"/>
      <c r="AU335" s="822" t="s">
        <v>17</v>
      </c>
      <c r="AV335" s="823"/>
      <c r="AW335" s="823"/>
      <c r="AX335" s="825"/>
      <c r="AY335">
        <f t="shared" ref="AY335:AY341" si="12">$AY$334</f>
        <v>0</v>
      </c>
    </row>
    <row r="336" spans="1:51" ht="24.75" hidden="1" customHeight="1" x14ac:dyDescent="0.15">
      <c r="A336" s="802"/>
      <c r="B336" s="803"/>
      <c r="C336" s="803"/>
      <c r="D336" s="803"/>
      <c r="E336" s="803"/>
      <c r="F336" s="804"/>
      <c r="G336" s="826"/>
      <c r="H336" s="827"/>
      <c r="I336" s="827"/>
      <c r="J336" s="827"/>
      <c r="K336" s="828"/>
      <c r="L336" s="829"/>
      <c r="M336" s="830"/>
      <c r="N336" s="830"/>
      <c r="O336" s="830"/>
      <c r="P336" s="830"/>
      <c r="Q336" s="830"/>
      <c r="R336" s="830"/>
      <c r="S336" s="830"/>
      <c r="T336" s="830"/>
      <c r="U336" s="830"/>
      <c r="V336" s="830"/>
      <c r="W336" s="830"/>
      <c r="X336" s="831"/>
      <c r="Y336" s="832"/>
      <c r="Z336" s="833"/>
      <c r="AA336" s="833"/>
      <c r="AB336" s="834"/>
      <c r="AC336" s="826"/>
      <c r="AD336" s="827"/>
      <c r="AE336" s="827"/>
      <c r="AF336" s="827"/>
      <c r="AG336" s="828"/>
      <c r="AH336" s="829"/>
      <c r="AI336" s="830"/>
      <c r="AJ336" s="830"/>
      <c r="AK336" s="830"/>
      <c r="AL336" s="830"/>
      <c r="AM336" s="830"/>
      <c r="AN336" s="830"/>
      <c r="AO336" s="830"/>
      <c r="AP336" s="830"/>
      <c r="AQ336" s="830"/>
      <c r="AR336" s="830"/>
      <c r="AS336" s="830"/>
      <c r="AT336" s="831"/>
      <c r="AU336" s="832"/>
      <c r="AV336" s="833"/>
      <c r="AW336" s="833"/>
      <c r="AX336" s="835"/>
      <c r="AY336">
        <f t="shared" si="12"/>
        <v>0</v>
      </c>
    </row>
    <row r="337" spans="1:51" ht="24.75" hidden="1" customHeight="1" x14ac:dyDescent="0.15">
      <c r="A337" s="802"/>
      <c r="B337" s="803"/>
      <c r="C337" s="803"/>
      <c r="D337" s="803"/>
      <c r="E337" s="803"/>
      <c r="F337" s="804"/>
      <c r="G337" s="812"/>
      <c r="H337" s="813"/>
      <c r="I337" s="813"/>
      <c r="J337" s="813"/>
      <c r="K337" s="814"/>
      <c r="L337" s="815"/>
      <c r="M337" s="816"/>
      <c r="N337" s="816"/>
      <c r="O337" s="816"/>
      <c r="P337" s="816"/>
      <c r="Q337" s="816"/>
      <c r="R337" s="816"/>
      <c r="S337" s="816"/>
      <c r="T337" s="816"/>
      <c r="U337" s="816"/>
      <c r="V337" s="816"/>
      <c r="W337" s="816"/>
      <c r="X337" s="817"/>
      <c r="Y337" s="818"/>
      <c r="Z337" s="819"/>
      <c r="AA337" s="819"/>
      <c r="AB337" s="820"/>
      <c r="AC337" s="812"/>
      <c r="AD337" s="813"/>
      <c r="AE337" s="813"/>
      <c r="AF337" s="813"/>
      <c r="AG337" s="814"/>
      <c r="AH337" s="815"/>
      <c r="AI337" s="816"/>
      <c r="AJ337" s="816"/>
      <c r="AK337" s="816"/>
      <c r="AL337" s="816"/>
      <c r="AM337" s="816"/>
      <c r="AN337" s="816"/>
      <c r="AO337" s="816"/>
      <c r="AP337" s="816"/>
      <c r="AQ337" s="816"/>
      <c r="AR337" s="816"/>
      <c r="AS337" s="816"/>
      <c r="AT337" s="817"/>
      <c r="AU337" s="818"/>
      <c r="AV337" s="819"/>
      <c r="AW337" s="819"/>
      <c r="AX337" s="821"/>
      <c r="AY337">
        <f t="shared" si="12"/>
        <v>0</v>
      </c>
    </row>
    <row r="338" spans="1:51" ht="24.75" hidden="1" customHeight="1" x14ac:dyDescent="0.15">
      <c r="A338" s="802"/>
      <c r="B338" s="803"/>
      <c r="C338" s="803"/>
      <c r="D338" s="803"/>
      <c r="E338" s="803"/>
      <c r="F338" s="804"/>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20"/>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1"/>
      <c r="AY338">
        <f t="shared" si="12"/>
        <v>0</v>
      </c>
    </row>
    <row r="339" spans="1:51" ht="24.75" hidden="1" customHeight="1" x14ac:dyDescent="0.15">
      <c r="A339" s="802"/>
      <c r="B339" s="803"/>
      <c r="C339" s="803"/>
      <c r="D339" s="803"/>
      <c r="E339" s="803"/>
      <c r="F339" s="804"/>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0</v>
      </c>
    </row>
    <row r="340" spans="1:51" ht="24.75" hidden="1" customHeight="1" x14ac:dyDescent="0.15">
      <c r="A340" s="802"/>
      <c r="B340" s="803"/>
      <c r="C340" s="803"/>
      <c r="D340" s="803"/>
      <c r="E340" s="803"/>
      <c r="F340" s="804"/>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0</v>
      </c>
    </row>
    <row r="341" spans="1:51" ht="24.75" hidden="1" customHeight="1" x14ac:dyDescent="0.15">
      <c r="A341" s="802"/>
      <c r="B341" s="803"/>
      <c r="C341" s="803"/>
      <c r="D341" s="803"/>
      <c r="E341" s="803"/>
      <c r="F341" s="804"/>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0</v>
      </c>
    </row>
    <row r="342" spans="1:51" ht="24.75" hidden="1" customHeight="1" x14ac:dyDescent="0.15">
      <c r="A342" s="802"/>
      <c r="B342" s="803"/>
      <c r="C342" s="803"/>
      <c r="D342" s="803"/>
      <c r="E342" s="803"/>
      <c r="F342" s="804"/>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0</v>
      </c>
    </row>
    <row r="343" spans="1:51" ht="24.75" hidden="1" customHeight="1" x14ac:dyDescent="0.15">
      <c r="A343" s="802"/>
      <c r="B343" s="803"/>
      <c r="C343" s="803"/>
      <c r="D343" s="803"/>
      <c r="E343" s="803"/>
      <c r="F343" s="804"/>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0</v>
      </c>
    </row>
    <row r="344" spans="1:51" ht="24.75" hidden="1" customHeight="1" x14ac:dyDescent="0.15">
      <c r="A344" s="802"/>
      <c r="B344" s="803"/>
      <c r="C344" s="803"/>
      <c r="D344" s="803"/>
      <c r="E344" s="803"/>
      <c r="F344" s="804"/>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0</v>
      </c>
    </row>
    <row r="345" spans="1:51" ht="24.75" hidden="1" customHeight="1" x14ac:dyDescent="0.15">
      <c r="A345" s="802"/>
      <c r="B345" s="803"/>
      <c r="C345" s="803"/>
      <c r="D345" s="803"/>
      <c r="E345" s="803"/>
      <c r="F345" s="804"/>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0</v>
      </c>
    </row>
    <row r="346" spans="1:51" ht="24.75" hidden="1" customHeight="1" thickBot="1" x14ac:dyDescent="0.2">
      <c r="A346" s="802"/>
      <c r="B346" s="803"/>
      <c r="C346" s="803"/>
      <c r="D346" s="803"/>
      <c r="E346" s="803"/>
      <c r="F346" s="804"/>
      <c r="G346" s="836" t="s">
        <v>18</v>
      </c>
      <c r="H346" s="837"/>
      <c r="I346" s="837"/>
      <c r="J346" s="837"/>
      <c r="K346" s="837"/>
      <c r="L346" s="838"/>
      <c r="M346" s="839"/>
      <c r="N346" s="839"/>
      <c r="O346" s="839"/>
      <c r="P346" s="839"/>
      <c r="Q346" s="839"/>
      <c r="R346" s="839"/>
      <c r="S346" s="839"/>
      <c r="T346" s="839"/>
      <c r="U346" s="839"/>
      <c r="V346" s="839"/>
      <c r="W346" s="839"/>
      <c r="X346" s="840"/>
      <c r="Y346" s="841">
        <f>SUM(Y336:AB345)</f>
        <v>0</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0</v>
      </c>
    </row>
    <row r="347" spans="1:51" ht="24.75" hidden="1" customHeight="1" x14ac:dyDescent="0.15">
      <c r="A347" s="802"/>
      <c r="B347" s="803"/>
      <c r="C347" s="803"/>
      <c r="D347" s="803"/>
      <c r="E347" s="803"/>
      <c r="F347" s="804"/>
      <c r="G347" s="805" t="s">
        <v>194</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167</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15">
      <c r="A348" s="802"/>
      <c r="B348" s="803"/>
      <c r="C348" s="803"/>
      <c r="D348" s="803"/>
      <c r="E348" s="803"/>
      <c r="F348" s="804"/>
      <c r="G348" s="126" t="s">
        <v>15</v>
      </c>
      <c r="H348" s="809"/>
      <c r="I348" s="809"/>
      <c r="J348" s="809"/>
      <c r="K348" s="809"/>
      <c r="L348" s="810" t="s">
        <v>16</v>
      </c>
      <c r="M348" s="809"/>
      <c r="N348" s="809"/>
      <c r="O348" s="809"/>
      <c r="P348" s="809"/>
      <c r="Q348" s="809"/>
      <c r="R348" s="809"/>
      <c r="S348" s="809"/>
      <c r="T348" s="809"/>
      <c r="U348" s="809"/>
      <c r="V348" s="809"/>
      <c r="W348" s="809"/>
      <c r="X348" s="811"/>
      <c r="Y348" s="822" t="s">
        <v>17</v>
      </c>
      <c r="Z348" s="823"/>
      <c r="AA348" s="823"/>
      <c r="AB348" s="824"/>
      <c r="AC348" s="126" t="s">
        <v>15</v>
      </c>
      <c r="AD348" s="809"/>
      <c r="AE348" s="809"/>
      <c r="AF348" s="809"/>
      <c r="AG348" s="809"/>
      <c r="AH348" s="810" t="s">
        <v>16</v>
      </c>
      <c r="AI348" s="809"/>
      <c r="AJ348" s="809"/>
      <c r="AK348" s="809"/>
      <c r="AL348" s="809"/>
      <c r="AM348" s="809"/>
      <c r="AN348" s="809"/>
      <c r="AO348" s="809"/>
      <c r="AP348" s="809"/>
      <c r="AQ348" s="809"/>
      <c r="AR348" s="809"/>
      <c r="AS348" s="809"/>
      <c r="AT348" s="811"/>
      <c r="AU348" s="822" t="s">
        <v>17</v>
      </c>
      <c r="AV348" s="823"/>
      <c r="AW348" s="823"/>
      <c r="AX348" s="825"/>
      <c r="AY348">
        <f>$AY$347</f>
        <v>0</v>
      </c>
    </row>
    <row r="349" spans="1:51" s="16" customFormat="1" ht="24.75" hidden="1" customHeight="1" x14ac:dyDescent="0.15">
      <c r="A349" s="802"/>
      <c r="B349" s="803"/>
      <c r="C349" s="803"/>
      <c r="D349" s="803"/>
      <c r="E349" s="803"/>
      <c r="F349" s="804"/>
      <c r="G349" s="826"/>
      <c r="H349" s="827"/>
      <c r="I349" s="827"/>
      <c r="J349" s="827"/>
      <c r="K349" s="828"/>
      <c r="L349" s="829"/>
      <c r="M349" s="830"/>
      <c r="N349" s="830"/>
      <c r="O349" s="830"/>
      <c r="P349" s="830"/>
      <c r="Q349" s="830"/>
      <c r="R349" s="830"/>
      <c r="S349" s="830"/>
      <c r="T349" s="830"/>
      <c r="U349" s="830"/>
      <c r="V349" s="830"/>
      <c r="W349" s="830"/>
      <c r="X349" s="831"/>
      <c r="Y349" s="832"/>
      <c r="Z349" s="833"/>
      <c r="AA349" s="833"/>
      <c r="AB349" s="834"/>
      <c r="AC349" s="826"/>
      <c r="AD349" s="827"/>
      <c r="AE349" s="827"/>
      <c r="AF349" s="827"/>
      <c r="AG349" s="828"/>
      <c r="AH349" s="829"/>
      <c r="AI349" s="830"/>
      <c r="AJ349" s="830"/>
      <c r="AK349" s="830"/>
      <c r="AL349" s="830"/>
      <c r="AM349" s="830"/>
      <c r="AN349" s="830"/>
      <c r="AO349" s="830"/>
      <c r="AP349" s="830"/>
      <c r="AQ349" s="830"/>
      <c r="AR349" s="830"/>
      <c r="AS349" s="830"/>
      <c r="AT349" s="831"/>
      <c r="AU349" s="832"/>
      <c r="AV349" s="833"/>
      <c r="AW349" s="833"/>
      <c r="AX349" s="835"/>
      <c r="AY349">
        <f t="shared" ref="AY349:AY359" si="14">$AY$347</f>
        <v>0</v>
      </c>
    </row>
    <row r="350" spans="1:51" ht="24.75" hidden="1" customHeight="1" x14ac:dyDescent="0.15">
      <c r="A350" s="802"/>
      <c r="B350" s="803"/>
      <c r="C350" s="803"/>
      <c r="D350" s="803"/>
      <c r="E350" s="803"/>
      <c r="F350" s="804"/>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x14ac:dyDescent="0.15">
      <c r="A351" s="802"/>
      <c r="B351" s="803"/>
      <c r="C351" s="803"/>
      <c r="D351" s="803"/>
      <c r="E351" s="803"/>
      <c r="F351" s="804"/>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x14ac:dyDescent="0.15">
      <c r="A352" s="802"/>
      <c r="B352" s="803"/>
      <c r="C352" s="803"/>
      <c r="D352" s="803"/>
      <c r="E352" s="803"/>
      <c r="F352" s="804"/>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x14ac:dyDescent="0.15">
      <c r="A353" s="802"/>
      <c r="B353" s="803"/>
      <c r="C353" s="803"/>
      <c r="D353" s="803"/>
      <c r="E353" s="803"/>
      <c r="F353" s="804"/>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x14ac:dyDescent="0.15">
      <c r="A354" s="802"/>
      <c r="B354" s="803"/>
      <c r="C354" s="803"/>
      <c r="D354" s="803"/>
      <c r="E354" s="803"/>
      <c r="F354" s="804"/>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x14ac:dyDescent="0.15">
      <c r="A355" s="802"/>
      <c r="B355" s="803"/>
      <c r="C355" s="803"/>
      <c r="D355" s="803"/>
      <c r="E355" s="803"/>
      <c r="F355" s="804"/>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x14ac:dyDescent="0.15">
      <c r="A356" s="802"/>
      <c r="B356" s="803"/>
      <c r="C356" s="803"/>
      <c r="D356" s="803"/>
      <c r="E356" s="803"/>
      <c r="F356" s="804"/>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x14ac:dyDescent="0.15">
      <c r="A357" s="802"/>
      <c r="B357" s="803"/>
      <c r="C357" s="803"/>
      <c r="D357" s="803"/>
      <c r="E357" s="803"/>
      <c r="F357" s="804"/>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x14ac:dyDescent="0.15">
      <c r="A358" s="802"/>
      <c r="B358" s="803"/>
      <c r="C358" s="803"/>
      <c r="D358" s="803"/>
      <c r="E358" s="803"/>
      <c r="F358" s="804"/>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x14ac:dyDescent="0.15">
      <c r="A359" s="802"/>
      <c r="B359" s="803"/>
      <c r="C359" s="803"/>
      <c r="D359" s="803"/>
      <c r="E359" s="803"/>
      <c r="F359" s="804"/>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hidden="1" customHeight="1" thickBot="1" x14ac:dyDescent="0.2">
      <c r="A360" s="845" t="s">
        <v>575</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231</v>
      </c>
      <c r="AM360" s="849"/>
      <c r="AN360" s="849"/>
      <c r="AO360" s="79" t="s">
        <v>230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636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0"/>
      <c r="B365" s="850"/>
      <c r="C365" s="850" t="s">
        <v>24</v>
      </c>
      <c r="D365" s="850"/>
      <c r="E365" s="850"/>
      <c r="F365" s="850"/>
      <c r="G365" s="850"/>
      <c r="H365" s="850"/>
      <c r="I365" s="850"/>
      <c r="J365" s="851" t="s">
        <v>196</v>
      </c>
      <c r="K365" s="136"/>
      <c r="L365" s="136"/>
      <c r="M365" s="136"/>
      <c r="N365" s="136"/>
      <c r="O365" s="136"/>
      <c r="P365" s="415" t="s">
        <v>25</v>
      </c>
      <c r="Q365" s="415"/>
      <c r="R365" s="415"/>
      <c r="S365" s="415"/>
      <c r="T365" s="415"/>
      <c r="U365" s="415"/>
      <c r="V365" s="415"/>
      <c r="W365" s="415"/>
      <c r="X365" s="415"/>
      <c r="Y365" s="852" t="s">
        <v>195</v>
      </c>
      <c r="Z365" s="853"/>
      <c r="AA365" s="853"/>
      <c r="AB365" s="853"/>
      <c r="AC365" s="851" t="s">
        <v>229</v>
      </c>
      <c r="AD365" s="851"/>
      <c r="AE365" s="851"/>
      <c r="AF365" s="851"/>
      <c r="AG365" s="851"/>
      <c r="AH365" s="852" t="s">
        <v>246</v>
      </c>
      <c r="AI365" s="850"/>
      <c r="AJ365" s="850"/>
      <c r="AK365" s="850"/>
      <c r="AL365" s="850" t="s">
        <v>19</v>
      </c>
      <c r="AM365" s="850"/>
      <c r="AN365" s="850"/>
      <c r="AO365" s="854"/>
      <c r="AP365" s="875" t="s">
        <v>197</v>
      </c>
      <c r="AQ365" s="875"/>
      <c r="AR365" s="875"/>
      <c r="AS365" s="875"/>
      <c r="AT365" s="875"/>
      <c r="AU365" s="875"/>
      <c r="AV365" s="875"/>
      <c r="AW365" s="875"/>
      <c r="AX365" s="875"/>
    </row>
    <row r="366" spans="1:51" ht="30" customHeight="1" x14ac:dyDescent="0.15">
      <c r="A366" s="861">
        <v>1</v>
      </c>
      <c r="B366" s="861">
        <v>1</v>
      </c>
      <c r="C366" s="862" t="s">
        <v>637</v>
      </c>
      <c r="D366" s="863"/>
      <c r="E366" s="863"/>
      <c r="F366" s="863"/>
      <c r="G366" s="863"/>
      <c r="H366" s="863"/>
      <c r="I366" s="863"/>
      <c r="J366" s="864">
        <v>1000020372013</v>
      </c>
      <c r="K366" s="865"/>
      <c r="L366" s="865"/>
      <c r="M366" s="865"/>
      <c r="N366" s="865"/>
      <c r="O366" s="865"/>
      <c r="P366" s="866" t="s">
        <v>605</v>
      </c>
      <c r="Q366" s="867"/>
      <c r="R366" s="867"/>
      <c r="S366" s="867"/>
      <c r="T366" s="867"/>
      <c r="U366" s="867"/>
      <c r="V366" s="867"/>
      <c r="W366" s="867"/>
      <c r="X366" s="867"/>
      <c r="Y366" s="868">
        <v>365</v>
      </c>
      <c r="Z366" s="869"/>
      <c r="AA366" s="869"/>
      <c r="AB366" s="870"/>
      <c r="AC366" s="871" t="s">
        <v>656</v>
      </c>
      <c r="AD366" s="872"/>
      <c r="AE366" s="872"/>
      <c r="AF366" s="872"/>
      <c r="AG366" s="872"/>
      <c r="AH366" s="855" t="s">
        <v>651</v>
      </c>
      <c r="AI366" s="856"/>
      <c r="AJ366" s="856"/>
      <c r="AK366" s="856"/>
      <c r="AL366" s="857" t="s">
        <v>651</v>
      </c>
      <c r="AM366" s="858"/>
      <c r="AN366" s="858"/>
      <c r="AO366" s="859"/>
      <c r="AP366" s="860" t="s">
        <v>654</v>
      </c>
      <c r="AQ366" s="860"/>
      <c r="AR366" s="860"/>
      <c r="AS366" s="860"/>
      <c r="AT366" s="860"/>
      <c r="AU366" s="860"/>
      <c r="AV366" s="860"/>
      <c r="AW366" s="860"/>
      <c r="AX366" s="860"/>
    </row>
    <row r="367" spans="1:51" ht="30" hidden="1" customHeight="1" x14ac:dyDescent="0.15">
      <c r="A367" s="861">
        <v>2</v>
      </c>
      <c r="B367" s="861">
        <v>1</v>
      </c>
      <c r="C367" s="862"/>
      <c r="D367" s="863"/>
      <c r="E367" s="863"/>
      <c r="F367" s="863"/>
      <c r="G367" s="863"/>
      <c r="H367" s="863"/>
      <c r="I367" s="863"/>
      <c r="J367" s="864"/>
      <c r="K367" s="865"/>
      <c r="L367" s="865"/>
      <c r="M367" s="865"/>
      <c r="N367" s="865"/>
      <c r="O367" s="865"/>
      <c r="P367" s="867"/>
      <c r="Q367" s="867"/>
      <c r="R367" s="867"/>
      <c r="S367" s="867"/>
      <c r="T367" s="867"/>
      <c r="U367" s="867"/>
      <c r="V367" s="867"/>
      <c r="W367" s="867"/>
      <c r="X367" s="867"/>
      <c r="Y367" s="868"/>
      <c r="Z367" s="869"/>
      <c r="AA367" s="869"/>
      <c r="AB367" s="870"/>
      <c r="AC367" s="871"/>
      <c r="AD367" s="872"/>
      <c r="AE367" s="872"/>
      <c r="AF367" s="872"/>
      <c r="AG367" s="872"/>
      <c r="AH367" s="855"/>
      <c r="AI367" s="856"/>
      <c r="AJ367" s="856"/>
      <c r="AK367" s="856"/>
      <c r="AL367" s="857"/>
      <c r="AM367" s="858"/>
      <c r="AN367" s="858"/>
      <c r="AO367" s="859"/>
      <c r="AP367" s="860"/>
      <c r="AQ367" s="860"/>
      <c r="AR367" s="860"/>
      <c r="AS367" s="860"/>
      <c r="AT367" s="860"/>
      <c r="AU367" s="860"/>
      <c r="AV367" s="860"/>
      <c r="AW367" s="860"/>
      <c r="AX367" s="860"/>
      <c r="AY367">
        <f>COUNTA($C$367)</f>
        <v>0</v>
      </c>
    </row>
    <row r="368" spans="1:51" ht="30" hidden="1" customHeight="1" x14ac:dyDescent="0.15">
      <c r="A368" s="861">
        <v>3</v>
      </c>
      <c r="B368" s="861">
        <v>1</v>
      </c>
      <c r="C368" s="862"/>
      <c r="D368" s="863"/>
      <c r="E368" s="863"/>
      <c r="F368" s="863"/>
      <c r="G368" s="863"/>
      <c r="H368" s="863"/>
      <c r="I368" s="863"/>
      <c r="J368" s="864"/>
      <c r="K368" s="865"/>
      <c r="L368" s="865"/>
      <c r="M368" s="865"/>
      <c r="N368" s="865"/>
      <c r="O368" s="865"/>
      <c r="P368" s="866"/>
      <c r="Q368" s="867"/>
      <c r="R368" s="867"/>
      <c r="S368" s="867"/>
      <c r="T368" s="867"/>
      <c r="U368" s="867"/>
      <c r="V368" s="867"/>
      <c r="W368" s="867"/>
      <c r="X368" s="867"/>
      <c r="Y368" s="868"/>
      <c r="Z368" s="869"/>
      <c r="AA368" s="869"/>
      <c r="AB368" s="870"/>
      <c r="AC368" s="871"/>
      <c r="AD368" s="872"/>
      <c r="AE368" s="872"/>
      <c r="AF368" s="872"/>
      <c r="AG368" s="872"/>
      <c r="AH368" s="873"/>
      <c r="AI368" s="874"/>
      <c r="AJ368" s="874"/>
      <c r="AK368" s="874"/>
      <c r="AL368" s="857"/>
      <c r="AM368" s="858"/>
      <c r="AN368" s="858"/>
      <c r="AO368" s="859"/>
      <c r="AP368" s="860"/>
      <c r="AQ368" s="860"/>
      <c r="AR368" s="860"/>
      <c r="AS368" s="860"/>
      <c r="AT368" s="860"/>
      <c r="AU368" s="860"/>
      <c r="AV368" s="860"/>
      <c r="AW368" s="860"/>
      <c r="AX368" s="860"/>
      <c r="AY368">
        <f>COUNTA($C$368)</f>
        <v>0</v>
      </c>
    </row>
    <row r="369" spans="1:51" ht="30" hidden="1" customHeight="1" x14ac:dyDescent="0.15">
      <c r="A369" s="861">
        <v>4</v>
      </c>
      <c r="B369" s="861">
        <v>1</v>
      </c>
      <c r="C369" s="862"/>
      <c r="D369" s="863"/>
      <c r="E369" s="863"/>
      <c r="F369" s="863"/>
      <c r="G369" s="863"/>
      <c r="H369" s="863"/>
      <c r="I369" s="863"/>
      <c r="J369" s="864"/>
      <c r="K369" s="865"/>
      <c r="L369" s="865"/>
      <c r="M369" s="865"/>
      <c r="N369" s="865"/>
      <c r="O369" s="865"/>
      <c r="P369" s="866"/>
      <c r="Q369" s="867"/>
      <c r="R369" s="867"/>
      <c r="S369" s="867"/>
      <c r="T369" s="867"/>
      <c r="U369" s="867"/>
      <c r="V369" s="867"/>
      <c r="W369" s="867"/>
      <c r="X369" s="867"/>
      <c r="Y369" s="868"/>
      <c r="Z369" s="869"/>
      <c r="AA369" s="869"/>
      <c r="AB369" s="870"/>
      <c r="AC369" s="871"/>
      <c r="AD369" s="872"/>
      <c r="AE369" s="872"/>
      <c r="AF369" s="872"/>
      <c r="AG369" s="872"/>
      <c r="AH369" s="873"/>
      <c r="AI369" s="874"/>
      <c r="AJ369" s="874"/>
      <c r="AK369" s="874"/>
      <c r="AL369" s="857"/>
      <c r="AM369" s="858"/>
      <c r="AN369" s="858"/>
      <c r="AO369" s="859"/>
      <c r="AP369" s="860"/>
      <c r="AQ369" s="860"/>
      <c r="AR369" s="860"/>
      <c r="AS369" s="860"/>
      <c r="AT369" s="860"/>
      <c r="AU369" s="860"/>
      <c r="AV369" s="860"/>
      <c r="AW369" s="860"/>
      <c r="AX369" s="860"/>
      <c r="AY369">
        <f>COUNTA($C$369)</f>
        <v>0</v>
      </c>
    </row>
    <row r="370" spans="1:51" ht="30" hidden="1" customHeight="1" x14ac:dyDescent="0.15">
      <c r="A370" s="861">
        <v>5</v>
      </c>
      <c r="B370" s="861">
        <v>1</v>
      </c>
      <c r="C370" s="862"/>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871"/>
      <c r="AD370" s="872"/>
      <c r="AE370" s="872"/>
      <c r="AF370" s="872"/>
      <c r="AG370" s="872"/>
      <c r="AH370" s="873"/>
      <c r="AI370" s="874"/>
      <c r="AJ370" s="874"/>
      <c r="AK370" s="874"/>
      <c r="AL370" s="857"/>
      <c r="AM370" s="858"/>
      <c r="AN370" s="858"/>
      <c r="AO370" s="859"/>
      <c r="AP370" s="860"/>
      <c r="AQ370" s="860"/>
      <c r="AR370" s="860"/>
      <c r="AS370" s="860"/>
      <c r="AT370" s="860"/>
      <c r="AU370" s="860"/>
      <c r="AV370" s="860"/>
      <c r="AW370" s="860"/>
      <c r="AX370" s="860"/>
      <c r="AY370">
        <f>COUNTA($C$370)</f>
        <v>0</v>
      </c>
    </row>
    <row r="371" spans="1:51" ht="30" hidden="1" customHeight="1" x14ac:dyDescent="0.15">
      <c r="A371" s="861">
        <v>6</v>
      </c>
      <c r="B371" s="861">
        <v>1</v>
      </c>
      <c r="C371" s="862"/>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871"/>
      <c r="AD371" s="872"/>
      <c r="AE371" s="872"/>
      <c r="AF371" s="872"/>
      <c r="AG371" s="872"/>
      <c r="AH371" s="873"/>
      <c r="AI371" s="874"/>
      <c r="AJ371" s="874"/>
      <c r="AK371" s="874"/>
      <c r="AL371" s="857"/>
      <c r="AM371" s="858"/>
      <c r="AN371" s="858"/>
      <c r="AO371" s="859"/>
      <c r="AP371" s="860"/>
      <c r="AQ371" s="860"/>
      <c r="AR371" s="860"/>
      <c r="AS371" s="860"/>
      <c r="AT371" s="860"/>
      <c r="AU371" s="860"/>
      <c r="AV371" s="860"/>
      <c r="AW371" s="860"/>
      <c r="AX371" s="860"/>
      <c r="AY371">
        <f>COUNTA($C$371)</f>
        <v>0</v>
      </c>
    </row>
    <row r="372" spans="1:51" ht="30" hidden="1" customHeight="1" x14ac:dyDescent="0.15">
      <c r="A372" s="861">
        <v>7</v>
      </c>
      <c r="B372" s="861">
        <v>1</v>
      </c>
      <c r="C372" s="862"/>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871"/>
      <c r="AD372" s="872"/>
      <c r="AE372" s="872"/>
      <c r="AF372" s="872"/>
      <c r="AG372" s="872"/>
      <c r="AH372" s="873"/>
      <c r="AI372" s="874"/>
      <c r="AJ372" s="874"/>
      <c r="AK372" s="874"/>
      <c r="AL372" s="857"/>
      <c r="AM372" s="858"/>
      <c r="AN372" s="858"/>
      <c r="AO372" s="859"/>
      <c r="AP372" s="860"/>
      <c r="AQ372" s="860"/>
      <c r="AR372" s="860"/>
      <c r="AS372" s="860"/>
      <c r="AT372" s="860"/>
      <c r="AU372" s="860"/>
      <c r="AV372" s="860"/>
      <c r="AW372" s="860"/>
      <c r="AX372" s="860"/>
      <c r="AY372">
        <f>COUNTA($C$372)</f>
        <v>0</v>
      </c>
    </row>
    <row r="373" spans="1:51" ht="30" hidden="1" customHeight="1" x14ac:dyDescent="0.15">
      <c r="A373" s="861">
        <v>8</v>
      </c>
      <c r="B373" s="86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871"/>
      <c r="AD373" s="872"/>
      <c r="AE373" s="872"/>
      <c r="AF373" s="872"/>
      <c r="AG373" s="872"/>
      <c r="AH373" s="873"/>
      <c r="AI373" s="874"/>
      <c r="AJ373" s="874"/>
      <c r="AK373" s="874"/>
      <c r="AL373" s="857"/>
      <c r="AM373" s="858"/>
      <c r="AN373" s="858"/>
      <c r="AO373" s="859"/>
      <c r="AP373" s="860"/>
      <c r="AQ373" s="860"/>
      <c r="AR373" s="860"/>
      <c r="AS373" s="860"/>
      <c r="AT373" s="860"/>
      <c r="AU373" s="860"/>
      <c r="AV373" s="860"/>
      <c r="AW373" s="860"/>
      <c r="AX373" s="860"/>
      <c r="AY373">
        <f>COUNTA($C$373)</f>
        <v>0</v>
      </c>
    </row>
    <row r="374" spans="1:51" ht="30" hidden="1" customHeight="1" x14ac:dyDescent="0.15">
      <c r="A374" s="861">
        <v>9</v>
      </c>
      <c r="B374" s="86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871"/>
      <c r="AD374" s="872"/>
      <c r="AE374" s="872"/>
      <c r="AF374" s="872"/>
      <c r="AG374" s="872"/>
      <c r="AH374" s="873"/>
      <c r="AI374" s="874"/>
      <c r="AJ374" s="874"/>
      <c r="AK374" s="874"/>
      <c r="AL374" s="857"/>
      <c r="AM374" s="858"/>
      <c r="AN374" s="858"/>
      <c r="AO374" s="859"/>
      <c r="AP374" s="860"/>
      <c r="AQ374" s="860"/>
      <c r="AR374" s="860"/>
      <c r="AS374" s="860"/>
      <c r="AT374" s="860"/>
      <c r="AU374" s="860"/>
      <c r="AV374" s="860"/>
      <c r="AW374" s="860"/>
      <c r="AX374" s="860"/>
      <c r="AY374">
        <f>COUNTA($C$374)</f>
        <v>0</v>
      </c>
    </row>
    <row r="375" spans="1:51" ht="30" hidden="1" customHeight="1" x14ac:dyDescent="0.15">
      <c r="A375" s="861">
        <v>10</v>
      </c>
      <c r="B375" s="86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871"/>
      <c r="AD375" s="872"/>
      <c r="AE375" s="872"/>
      <c r="AF375" s="872"/>
      <c r="AG375" s="872"/>
      <c r="AH375" s="873"/>
      <c r="AI375" s="874"/>
      <c r="AJ375" s="874"/>
      <c r="AK375" s="874"/>
      <c r="AL375" s="857"/>
      <c r="AM375" s="858"/>
      <c r="AN375" s="858"/>
      <c r="AO375" s="859"/>
      <c r="AP375" s="860"/>
      <c r="AQ375" s="860"/>
      <c r="AR375" s="860"/>
      <c r="AS375" s="860"/>
      <c r="AT375" s="860"/>
      <c r="AU375" s="860"/>
      <c r="AV375" s="860"/>
      <c r="AW375" s="860"/>
      <c r="AX375" s="860"/>
      <c r="AY375">
        <f>COUNTA($C$375)</f>
        <v>0</v>
      </c>
    </row>
    <row r="376" spans="1:51" ht="30" hidden="1" customHeight="1" x14ac:dyDescent="0.15">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3"/>
      <c r="AI376" s="874"/>
      <c r="AJ376" s="874"/>
      <c r="AK376" s="874"/>
      <c r="AL376" s="857"/>
      <c r="AM376" s="858"/>
      <c r="AN376" s="858"/>
      <c r="AO376" s="859"/>
      <c r="AP376" s="860"/>
      <c r="AQ376" s="860"/>
      <c r="AR376" s="860"/>
      <c r="AS376" s="860"/>
      <c r="AT376" s="860"/>
      <c r="AU376" s="860"/>
      <c r="AV376" s="860"/>
      <c r="AW376" s="860"/>
      <c r="AX376" s="860"/>
      <c r="AY376">
        <f>COUNTA($C$376)</f>
        <v>0</v>
      </c>
    </row>
    <row r="377" spans="1:51" ht="30" hidden="1" customHeight="1" x14ac:dyDescent="0.15">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3"/>
      <c r="AI377" s="874"/>
      <c r="AJ377" s="874"/>
      <c r="AK377" s="874"/>
      <c r="AL377" s="857"/>
      <c r="AM377" s="858"/>
      <c r="AN377" s="858"/>
      <c r="AO377" s="859"/>
      <c r="AP377" s="860"/>
      <c r="AQ377" s="860"/>
      <c r="AR377" s="860"/>
      <c r="AS377" s="860"/>
      <c r="AT377" s="860"/>
      <c r="AU377" s="860"/>
      <c r="AV377" s="860"/>
      <c r="AW377" s="860"/>
      <c r="AX377" s="860"/>
      <c r="AY377">
        <f>COUNTA($C$377)</f>
        <v>0</v>
      </c>
    </row>
    <row r="378" spans="1:51" ht="30" hidden="1" customHeight="1" x14ac:dyDescent="0.15">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3"/>
      <c r="AI378" s="874"/>
      <c r="AJ378" s="874"/>
      <c r="AK378" s="874"/>
      <c r="AL378" s="857"/>
      <c r="AM378" s="858"/>
      <c r="AN378" s="858"/>
      <c r="AO378" s="859"/>
      <c r="AP378" s="860"/>
      <c r="AQ378" s="860"/>
      <c r="AR378" s="860"/>
      <c r="AS378" s="860"/>
      <c r="AT378" s="860"/>
      <c r="AU378" s="860"/>
      <c r="AV378" s="860"/>
      <c r="AW378" s="860"/>
      <c r="AX378" s="860"/>
      <c r="AY378">
        <f>COUNTA($C$378)</f>
        <v>0</v>
      </c>
    </row>
    <row r="379" spans="1:51" ht="30" hidden="1" customHeight="1" x14ac:dyDescent="0.15">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3"/>
      <c r="AI379" s="874"/>
      <c r="AJ379" s="874"/>
      <c r="AK379" s="874"/>
      <c r="AL379" s="857"/>
      <c r="AM379" s="858"/>
      <c r="AN379" s="858"/>
      <c r="AO379" s="859"/>
      <c r="AP379" s="860"/>
      <c r="AQ379" s="860"/>
      <c r="AR379" s="860"/>
      <c r="AS379" s="860"/>
      <c r="AT379" s="860"/>
      <c r="AU379" s="860"/>
      <c r="AV379" s="860"/>
      <c r="AW379" s="860"/>
      <c r="AX379" s="860"/>
      <c r="AY379">
        <f>COUNTA($C$379)</f>
        <v>0</v>
      </c>
    </row>
    <row r="380" spans="1:51" ht="30" hidden="1" customHeight="1" x14ac:dyDescent="0.15">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3"/>
      <c r="AI380" s="874"/>
      <c r="AJ380" s="874"/>
      <c r="AK380" s="874"/>
      <c r="AL380" s="857"/>
      <c r="AM380" s="858"/>
      <c r="AN380" s="858"/>
      <c r="AO380" s="859"/>
      <c r="AP380" s="860"/>
      <c r="AQ380" s="860"/>
      <c r="AR380" s="860"/>
      <c r="AS380" s="860"/>
      <c r="AT380" s="860"/>
      <c r="AU380" s="860"/>
      <c r="AV380" s="860"/>
      <c r="AW380" s="860"/>
      <c r="AX380" s="860"/>
      <c r="AY380">
        <f>COUNTA($C$380)</f>
        <v>0</v>
      </c>
    </row>
    <row r="381" spans="1:51" ht="30" hidden="1" customHeight="1" x14ac:dyDescent="0.15">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3"/>
      <c r="AI381" s="874"/>
      <c r="AJ381" s="874"/>
      <c r="AK381" s="874"/>
      <c r="AL381" s="857"/>
      <c r="AM381" s="858"/>
      <c r="AN381" s="858"/>
      <c r="AO381" s="859"/>
      <c r="AP381" s="860"/>
      <c r="AQ381" s="860"/>
      <c r="AR381" s="860"/>
      <c r="AS381" s="860"/>
      <c r="AT381" s="860"/>
      <c r="AU381" s="860"/>
      <c r="AV381" s="860"/>
      <c r="AW381" s="860"/>
      <c r="AX381" s="860"/>
      <c r="AY381">
        <f>COUNTA($C$381)</f>
        <v>0</v>
      </c>
    </row>
    <row r="382" spans="1:51" s="16" customFormat="1" ht="30" hidden="1" customHeight="1" x14ac:dyDescent="0.15">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3"/>
      <c r="AI382" s="874"/>
      <c r="AJ382" s="874"/>
      <c r="AK382" s="874"/>
      <c r="AL382" s="857"/>
      <c r="AM382" s="858"/>
      <c r="AN382" s="858"/>
      <c r="AO382" s="859"/>
      <c r="AP382" s="860"/>
      <c r="AQ382" s="860"/>
      <c r="AR382" s="860"/>
      <c r="AS382" s="860"/>
      <c r="AT382" s="860"/>
      <c r="AU382" s="860"/>
      <c r="AV382" s="860"/>
      <c r="AW382" s="860"/>
      <c r="AX382" s="860"/>
      <c r="AY382">
        <f>COUNTA($C$382)</f>
        <v>0</v>
      </c>
    </row>
    <row r="383" spans="1:51" ht="30" hidden="1" customHeight="1" x14ac:dyDescent="0.15">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3"/>
      <c r="AI383" s="874"/>
      <c r="AJ383" s="874"/>
      <c r="AK383" s="874"/>
      <c r="AL383" s="857"/>
      <c r="AM383" s="858"/>
      <c r="AN383" s="858"/>
      <c r="AO383" s="859"/>
      <c r="AP383" s="860"/>
      <c r="AQ383" s="860"/>
      <c r="AR383" s="860"/>
      <c r="AS383" s="860"/>
      <c r="AT383" s="860"/>
      <c r="AU383" s="860"/>
      <c r="AV383" s="860"/>
      <c r="AW383" s="860"/>
      <c r="AX383" s="860"/>
      <c r="AY383">
        <f>COUNTA($C$383)</f>
        <v>0</v>
      </c>
    </row>
    <row r="384" spans="1:51" ht="30" hidden="1" customHeight="1" x14ac:dyDescent="0.15">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3"/>
      <c r="AI384" s="874"/>
      <c r="AJ384" s="874"/>
      <c r="AK384" s="874"/>
      <c r="AL384" s="857"/>
      <c r="AM384" s="858"/>
      <c r="AN384" s="858"/>
      <c r="AO384" s="859"/>
      <c r="AP384" s="860"/>
      <c r="AQ384" s="860"/>
      <c r="AR384" s="860"/>
      <c r="AS384" s="860"/>
      <c r="AT384" s="860"/>
      <c r="AU384" s="860"/>
      <c r="AV384" s="860"/>
      <c r="AW384" s="860"/>
      <c r="AX384" s="860"/>
      <c r="AY384">
        <f>COUNTA($C$384)</f>
        <v>0</v>
      </c>
    </row>
    <row r="385" spans="1:51" ht="30" hidden="1" customHeight="1" x14ac:dyDescent="0.15">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3"/>
      <c r="AI385" s="874"/>
      <c r="AJ385" s="874"/>
      <c r="AK385" s="874"/>
      <c r="AL385" s="857"/>
      <c r="AM385" s="858"/>
      <c r="AN385" s="858"/>
      <c r="AO385" s="859"/>
      <c r="AP385" s="860"/>
      <c r="AQ385" s="860"/>
      <c r="AR385" s="860"/>
      <c r="AS385" s="860"/>
      <c r="AT385" s="860"/>
      <c r="AU385" s="860"/>
      <c r="AV385" s="860"/>
      <c r="AW385" s="860"/>
      <c r="AX385" s="860"/>
      <c r="AY385">
        <f>COUNTA($C$385)</f>
        <v>0</v>
      </c>
    </row>
    <row r="386" spans="1:51" ht="30" hidden="1" customHeight="1" x14ac:dyDescent="0.15">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3"/>
      <c r="AI386" s="874"/>
      <c r="AJ386" s="874"/>
      <c r="AK386" s="874"/>
      <c r="AL386" s="857"/>
      <c r="AM386" s="858"/>
      <c r="AN386" s="858"/>
      <c r="AO386" s="859"/>
      <c r="AP386" s="860"/>
      <c r="AQ386" s="860"/>
      <c r="AR386" s="860"/>
      <c r="AS386" s="860"/>
      <c r="AT386" s="860"/>
      <c r="AU386" s="860"/>
      <c r="AV386" s="860"/>
      <c r="AW386" s="860"/>
      <c r="AX386" s="860"/>
      <c r="AY386">
        <f>COUNTA($C$386)</f>
        <v>0</v>
      </c>
    </row>
    <row r="387" spans="1:51" ht="30" hidden="1" customHeight="1" x14ac:dyDescent="0.15">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3"/>
      <c r="AI387" s="874"/>
      <c r="AJ387" s="874"/>
      <c r="AK387" s="874"/>
      <c r="AL387" s="857"/>
      <c r="AM387" s="858"/>
      <c r="AN387" s="858"/>
      <c r="AO387" s="859"/>
      <c r="AP387" s="860"/>
      <c r="AQ387" s="860"/>
      <c r="AR387" s="860"/>
      <c r="AS387" s="860"/>
      <c r="AT387" s="860"/>
      <c r="AU387" s="860"/>
      <c r="AV387" s="860"/>
      <c r="AW387" s="860"/>
      <c r="AX387" s="860"/>
      <c r="AY387">
        <f>COUNTA($C$387)</f>
        <v>0</v>
      </c>
    </row>
    <row r="388" spans="1:51" ht="30" hidden="1" customHeight="1" x14ac:dyDescent="0.15">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3"/>
      <c r="AI388" s="874"/>
      <c r="AJ388" s="874"/>
      <c r="AK388" s="874"/>
      <c r="AL388" s="857"/>
      <c r="AM388" s="858"/>
      <c r="AN388" s="858"/>
      <c r="AO388" s="859"/>
      <c r="AP388" s="860"/>
      <c r="AQ388" s="860"/>
      <c r="AR388" s="860"/>
      <c r="AS388" s="860"/>
      <c r="AT388" s="860"/>
      <c r="AU388" s="860"/>
      <c r="AV388" s="860"/>
      <c r="AW388" s="860"/>
      <c r="AX388" s="860"/>
      <c r="AY388">
        <f>COUNTA($C$388)</f>
        <v>0</v>
      </c>
    </row>
    <row r="389" spans="1:51" ht="30" hidden="1" customHeight="1" x14ac:dyDescent="0.15">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3"/>
      <c r="AI389" s="874"/>
      <c r="AJ389" s="874"/>
      <c r="AK389" s="874"/>
      <c r="AL389" s="857"/>
      <c r="AM389" s="858"/>
      <c r="AN389" s="858"/>
      <c r="AO389" s="859"/>
      <c r="AP389" s="860"/>
      <c r="AQ389" s="860"/>
      <c r="AR389" s="860"/>
      <c r="AS389" s="860"/>
      <c r="AT389" s="860"/>
      <c r="AU389" s="860"/>
      <c r="AV389" s="860"/>
      <c r="AW389" s="860"/>
      <c r="AX389" s="860"/>
      <c r="AY389">
        <f>COUNTA($C$389)</f>
        <v>0</v>
      </c>
    </row>
    <row r="390" spans="1:51" ht="30" hidden="1" customHeight="1" x14ac:dyDescent="0.15">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3"/>
      <c r="AI390" s="874"/>
      <c r="AJ390" s="874"/>
      <c r="AK390" s="874"/>
      <c r="AL390" s="857"/>
      <c r="AM390" s="858"/>
      <c r="AN390" s="858"/>
      <c r="AO390" s="859"/>
      <c r="AP390" s="860"/>
      <c r="AQ390" s="860"/>
      <c r="AR390" s="860"/>
      <c r="AS390" s="860"/>
      <c r="AT390" s="860"/>
      <c r="AU390" s="860"/>
      <c r="AV390" s="860"/>
      <c r="AW390" s="860"/>
      <c r="AX390" s="860"/>
      <c r="AY390">
        <f>COUNTA($C$390)</f>
        <v>0</v>
      </c>
    </row>
    <row r="391" spans="1:51" ht="30" hidden="1" customHeight="1" x14ac:dyDescent="0.15">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3"/>
      <c r="AI391" s="874"/>
      <c r="AJ391" s="874"/>
      <c r="AK391" s="874"/>
      <c r="AL391" s="857"/>
      <c r="AM391" s="858"/>
      <c r="AN391" s="858"/>
      <c r="AO391" s="859"/>
      <c r="AP391" s="860"/>
      <c r="AQ391" s="860"/>
      <c r="AR391" s="860"/>
      <c r="AS391" s="860"/>
      <c r="AT391" s="860"/>
      <c r="AU391" s="860"/>
      <c r="AV391" s="860"/>
      <c r="AW391" s="860"/>
      <c r="AX391" s="860"/>
      <c r="AY391">
        <f>COUNTA($C$391)</f>
        <v>0</v>
      </c>
    </row>
    <row r="392" spans="1:51" ht="30" hidden="1" customHeight="1" x14ac:dyDescent="0.15">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3"/>
      <c r="AI392" s="874"/>
      <c r="AJ392" s="874"/>
      <c r="AK392" s="874"/>
      <c r="AL392" s="857"/>
      <c r="AM392" s="858"/>
      <c r="AN392" s="858"/>
      <c r="AO392" s="859"/>
      <c r="AP392" s="860"/>
      <c r="AQ392" s="860"/>
      <c r="AR392" s="860"/>
      <c r="AS392" s="860"/>
      <c r="AT392" s="860"/>
      <c r="AU392" s="860"/>
      <c r="AV392" s="860"/>
      <c r="AW392" s="860"/>
      <c r="AX392" s="860"/>
      <c r="AY392">
        <f>COUNTA($C$392)</f>
        <v>0</v>
      </c>
    </row>
    <row r="393" spans="1:51" ht="30" hidden="1" customHeight="1" x14ac:dyDescent="0.15">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3"/>
      <c r="AI393" s="874"/>
      <c r="AJ393" s="874"/>
      <c r="AK393" s="874"/>
      <c r="AL393" s="857"/>
      <c r="AM393" s="858"/>
      <c r="AN393" s="858"/>
      <c r="AO393" s="859"/>
      <c r="AP393" s="860"/>
      <c r="AQ393" s="860"/>
      <c r="AR393" s="860"/>
      <c r="AS393" s="860"/>
      <c r="AT393" s="860"/>
      <c r="AU393" s="860"/>
      <c r="AV393" s="860"/>
      <c r="AW393" s="860"/>
      <c r="AX393" s="860"/>
      <c r="AY393">
        <f>COUNTA($C$393)</f>
        <v>0</v>
      </c>
    </row>
    <row r="394" spans="1:51" ht="30" hidden="1" customHeight="1" x14ac:dyDescent="0.15">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3"/>
      <c r="AI394" s="874"/>
      <c r="AJ394" s="874"/>
      <c r="AK394" s="874"/>
      <c r="AL394" s="857"/>
      <c r="AM394" s="858"/>
      <c r="AN394" s="858"/>
      <c r="AO394" s="859"/>
      <c r="AP394" s="860"/>
      <c r="AQ394" s="860"/>
      <c r="AR394" s="860"/>
      <c r="AS394" s="860"/>
      <c r="AT394" s="860"/>
      <c r="AU394" s="860"/>
      <c r="AV394" s="860"/>
      <c r="AW394" s="860"/>
      <c r="AX394" s="860"/>
      <c r="AY394">
        <f>COUNTA($C$394)</f>
        <v>0</v>
      </c>
    </row>
    <row r="395" spans="1:51" ht="30" hidden="1" customHeight="1" x14ac:dyDescent="0.15">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3"/>
      <c r="AI395" s="874"/>
      <c r="AJ395" s="874"/>
      <c r="AK395" s="874"/>
      <c r="AL395" s="857"/>
      <c r="AM395" s="858"/>
      <c r="AN395" s="858"/>
      <c r="AO395" s="859"/>
      <c r="AP395" s="860"/>
      <c r="AQ395" s="860"/>
      <c r="AR395" s="860"/>
      <c r="AS395" s="860"/>
      <c r="AT395" s="860"/>
      <c r="AU395" s="860"/>
      <c r="AV395" s="860"/>
      <c r="AW395" s="860"/>
      <c r="AX395" s="86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657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0"/>
      <c r="B398" s="850"/>
      <c r="C398" s="850" t="s">
        <v>24</v>
      </c>
      <c r="D398" s="850"/>
      <c r="E398" s="850"/>
      <c r="F398" s="850"/>
      <c r="G398" s="850"/>
      <c r="H398" s="850"/>
      <c r="I398" s="850"/>
      <c r="J398" s="851" t="s">
        <v>196</v>
      </c>
      <c r="K398" s="136"/>
      <c r="L398" s="136"/>
      <c r="M398" s="136"/>
      <c r="N398" s="136"/>
      <c r="O398" s="136"/>
      <c r="P398" s="415" t="s">
        <v>25</v>
      </c>
      <c r="Q398" s="415"/>
      <c r="R398" s="415"/>
      <c r="S398" s="415"/>
      <c r="T398" s="415"/>
      <c r="U398" s="415"/>
      <c r="V398" s="415"/>
      <c r="W398" s="415"/>
      <c r="X398" s="415"/>
      <c r="Y398" s="852" t="s">
        <v>195</v>
      </c>
      <c r="Z398" s="853"/>
      <c r="AA398" s="853"/>
      <c r="AB398" s="853"/>
      <c r="AC398" s="851" t="s">
        <v>229</v>
      </c>
      <c r="AD398" s="851"/>
      <c r="AE398" s="851"/>
      <c r="AF398" s="851"/>
      <c r="AG398" s="851"/>
      <c r="AH398" s="852" t="s">
        <v>246</v>
      </c>
      <c r="AI398" s="850"/>
      <c r="AJ398" s="850"/>
      <c r="AK398" s="850"/>
      <c r="AL398" s="850" t="s">
        <v>19</v>
      </c>
      <c r="AM398" s="850"/>
      <c r="AN398" s="850"/>
      <c r="AO398" s="854"/>
      <c r="AP398" s="875" t="s">
        <v>197</v>
      </c>
      <c r="AQ398" s="875"/>
      <c r="AR398" s="875"/>
      <c r="AS398" s="875"/>
      <c r="AT398" s="875"/>
      <c r="AU398" s="875"/>
      <c r="AV398" s="875"/>
      <c r="AW398" s="875"/>
      <c r="AX398" s="875"/>
      <c r="AY398">
        <f>$AY$396</f>
        <v>1</v>
      </c>
    </row>
    <row r="399" spans="1:51" ht="35.25" customHeight="1" x14ac:dyDescent="0.15">
      <c r="A399" s="861">
        <v>1</v>
      </c>
      <c r="B399" s="861">
        <v>1</v>
      </c>
      <c r="C399" s="862" t="s">
        <v>638</v>
      </c>
      <c r="D399" s="863"/>
      <c r="E399" s="863"/>
      <c r="F399" s="863"/>
      <c r="G399" s="863"/>
      <c r="H399" s="863"/>
      <c r="I399" s="863"/>
      <c r="J399" s="864" t="s">
        <v>671</v>
      </c>
      <c r="K399" s="865"/>
      <c r="L399" s="865"/>
      <c r="M399" s="865"/>
      <c r="N399" s="865"/>
      <c r="O399" s="865"/>
      <c r="P399" s="866" t="s">
        <v>639</v>
      </c>
      <c r="Q399" s="867"/>
      <c r="R399" s="867"/>
      <c r="S399" s="867"/>
      <c r="T399" s="867"/>
      <c r="U399" s="867"/>
      <c r="V399" s="867"/>
      <c r="W399" s="867"/>
      <c r="X399" s="867"/>
      <c r="Y399" s="868">
        <v>355</v>
      </c>
      <c r="Z399" s="869"/>
      <c r="AA399" s="869"/>
      <c r="AB399" s="870"/>
      <c r="AC399" s="871" t="s">
        <v>640</v>
      </c>
      <c r="AD399" s="872" t="s">
        <v>640</v>
      </c>
      <c r="AE399" s="872" t="s">
        <v>640</v>
      </c>
      <c r="AF399" s="872" t="s">
        <v>640</v>
      </c>
      <c r="AG399" s="872" t="s">
        <v>640</v>
      </c>
      <c r="AH399" s="855">
        <v>1</v>
      </c>
      <c r="AI399" s="856"/>
      <c r="AJ399" s="856"/>
      <c r="AK399" s="856"/>
      <c r="AL399" s="857">
        <v>99.6</v>
      </c>
      <c r="AM399" s="858">
        <v>99.6</v>
      </c>
      <c r="AN399" s="858">
        <v>99.6</v>
      </c>
      <c r="AO399" s="859">
        <v>99.6</v>
      </c>
      <c r="AP399" s="860" t="s">
        <v>651</v>
      </c>
      <c r="AQ399" s="860"/>
      <c r="AR399" s="860"/>
      <c r="AS399" s="860"/>
      <c r="AT399" s="860"/>
      <c r="AU399" s="860"/>
      <c r="AV399" s="860"/>
      <c r="AW399" s="860"/>
      <c r="AX399" s="860"/>
      <c r="AY399">
        <f>$AY$396</f>
        <v>1</v>
      </c>
    </row>
    <row r="400" spans="1:51" ht="54.75" customHeight="1" x14ac:dyDescent="0.15">
      <c r="A400" s="861">
        <v>2</v>
      </c>
      <c r="B400" s="861">
        <v>1</v>
      </c>
      <c r="C400" s="862" t="s">
        <v>642</v>
      </c>
      <c r="D400" s="863" t="s">
        <v>642</v>
      </c>
      <c r="E400" s="863" t="s">
        <v>642</v>
      </c>
      <c r="F400" s="863" t="s">
        <v>642</v>
      </c>
      <c r="G400" s="863" t="s">
        <v>642</v>
      </c>
      <c r="H400" s="863" t="s">
        <v>642</v>
      </c>
      <c r="I400" s="863" t="s">
        <v>642</v>
      </c>
      <c r="J400" s="864" t="s">
        <v>671</v>
      </c>
      <c r="K400" s="865">
        <v>9130001056920</v>
      </c>
      <c r="L400" s="865">
        <v>9130001056920</v>
      </c>
      <c r="M400" s="865">
        <v>9130001056920</v>
      </c>
      <c r="N400" s="865">
        <v>9130001056920</v>
      </c>
      <c r="O400" s="865">
        <v>9130001056920</v>
      </c>
      <c r="P400" s="867" t="s">
        <v>643</v>
      </c>
      <c r="Q400" s="867" t="s">
        <v>643</v>
      </c>
      <c r="R400" s="867" t="s">
        <v>643</v>
      </c>
      <c r="S400" s="867" t="s">
        <v>643</v>
      </c>
      <c r="T400" s="867" t="s">
        <v>643</v>
      </c>
      <c r="U400" s="867" t="s">
        <v>643</v>
      </c>
      <c r="V400" s="867" t="s">
        <v>643</v>
      </c>
      <c r="W400" s="867" t="s">
        <v>643</v>
      </c>
      <c r="X400" s="867" t="s">
        <v>643</v>
      </c>
      <c r="Y400" s="868">
        <v>10</v>
      </c>
      <c r="Z400" s="869"/>
      <c r="AA400" s="869"/>
      <c r="AB400" s="870"/>
      <c r="AC400" s="871" t="s">
        <v>641</v>
      </c>
      <c r="AD400" s="872" t="s">
        <v>641</v>
      </c>
      <c r="AE400" s="872" t="s">
        <v>641</v>
      </c>
      <c r="AF400" s="872" t="s">
        <v>641</v>
      </c>
      <c r="AG400" s="872" t="s">
        <v>641</v>
      </c>
      <c r="AH400" s="855">
        <v>1</v>
      </c>
      <c r="AI400" s="856"/>
      <c r="AJ400" s="856"/>
      <c r="AK400" s="856"/>
      <c r="AL400" s="857">
        <v>99.9</v>
      </c>
      <c r="AM400" s="858">
        <v>99.9</v>
      </c>
      <c r="AN400" s="858">
        <v>99.9</v>
      </c>
      <c r="AO400" s="859">
        <v>99.9</v>
      </c>
      <c r="AP400" s="860" t="s">
        <v>651</v>
      </c>
      <c r="AQ400" s="860"/>
      <c r="AR400" s="860"/>
      <c r="AS400" s="860"/>
      <c r="AT400" s="860"/>
      <c r="AU400" s="860"/>
      <c r="AV400" s="860"/>
      <c r="AW400" s="860"/>
      <c r="AX400" s="860"/>
      <c r="AY400">
        <f>COUNTA($C$400)</f>
        <v>1</v>
      </c>
    </row>
    <row r="401" spans="1:51" ht="30" hidden="1" customHeight="1" x14ac:dyDescent="0.15">
      <c r="A401" s="861">
        <v>3</v>
      </c>
      <c r="B401" s="861">
        <v>1</v>
      </c>
      <c r="C401" s="862"/>
      <c r="D401" s="863"/>
      <c r="E401" s="863"/>
      <c r="F401" s="863"/>
      <c r="G401" s="863"/>
      <c r="H401" s="863"/>
      <c r="I401" s="863"/>
      <c r="J401" s="864"/>
      <c r="K401" s="865"/>
      <c r="L401" s="865"/>
      <c r="M401" s="865"/>
      <c r="N401" s="865"/>
      <c r="O401" s="865"/>
      <c r="P401" s="866"/>
      <c r="Q401" s="867"/>
      <c r="R401" s="867"/>
      <c r="S401" s="867"/>
      <c r="T401" s="867"/>
      <c r="U401" s="867"/>
      <c r="V401" s="867"/>
      <c r="W401" s="867"/>
      <c r="X401" s="867"/>
      <c r="Y401" s="868"/>
      <c r="Z401" s="869"/>
      <c r="AA401" s="869"/>
      <c r="AB401" s="870"/>
      <c r="AC401" s="871"/>
      <c r="AD401" s="872"/>
      <c r="AE401" s="872"/>
      <c r="AF401" s="872"/>
      <c r="AG401" s="872"/>
      <c r="AH401" s="873"/>
      <c r="AI401" s="874"/>
      <c r="AJ401" s="874"/>
      <c r="AK401" s="874"/>
      <c r="AL401" s="857"/>
      <c r="AM401" s="858"/>
      <c r="AN401" s="858"/>
      <c r="AO401" s="859"/>
      <c r="AP401" s="860"/>
      <c r="AQ401" s="860"/>
      <c r="AR401" s="860"/>
      <c r="AS401" s="860"/>
      <c r="AT401" s="860"/>
      <c r="AU401" s="860"/>
      <c r="AV401" s="860"/>
      <c r="AW401" s="860"/>
      <c r="AX401" s="860"/>
      <c r="AY401">
        <f>COUNTA($C$401)</f>
        <v>0</v>
      </c>
    </row>
    <row r="402" spans="1:51" ht="30" hidden="1" customHeight="1" x14ac:dyDescent="0.15">
      <c r="A402" s="861">
        <v>4</v>
      </c>
      <c r="B402" s="861">
        <v>1</v>
      </c>
      <c r="C402" s="862"/>
      <c r="D402" s="863"/>
      <c r="E402" s="863"/>
      <c r="F402" s="863"/>
      <c r="G402" s="863"/>
      <c r="H402" s="863"/>
      <c r="I402" s="863"/>
      <c r="J402" s="864"/>
      <c r="K402" s="865"/>
      <c r="L402" s="865"/>
      <c r="M402" s="865"/>
      <c r="N402" s="865"/>
      <c r="O402" s="865"/>
      <c r="P402" s="866"/>
      <c r="Q402" s="867"/>
      <c r="R402" s="867"/>
      <c r="S402" s="867"/>
      <c r="T402" s="867"/>
      <c r="U402" s="867"/>
      <c r="V402" s="867"/>
      <c r="W402" s="867"/>
      <c r="X402" s="867"/>
      <c r="Y402" s="868"/>
      <c r="Z402" s="869"/>
      <c r="AA402" s="869"/>
      <c r="AB402" s="870"/>
      <c r="AC402" s="871"/>
      <c r="AD402" s="872"/>
      <c r="AE402" s="872"/>
      <c r="AF402" s="872"/>
      <c r="AG402" s="872"/>
      <c r="AH402" s="873"/>
      <c r="AI402" s="874"/>
      <c r="AJ402" s="874"/>
      <c r="AK402" s="874"/>
      <c r="AL402" s="857"/>
      <c r="AM402" s="858"/>
      <c r="AN402" s="858"/>
      <c r="AO402" s="859"/>
      <c r="AP402" s="860"/>
      <c r="AQ402" s="860"/>
      <c r="AR402" s="860"/>
      <c r="AS402" s="860"/>
      <c r="AT402" s="860"/>
      <c r="AU402" s="860"/>
      <c r="AV402" s="860"/>
      <c r="AW402" s="860"/>
      <c r="AX402" s="860"/>
      <c r="AY402">
        <f>COUNTA($C$402)</f>
        <v>0</v>
      </c>
    </row>
    <row r="403" spans="1:51" ht="30" hidden="1" customHeight="1" x14ac:dyDescent="0.15">
      <c r="A403" s="861">
        <v>5</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871"/>
      <c r="AD403" s="872"/>
      <c r="AE403" s="872"/>
      <c r="AF403" s="872"/>
      <c r="AG403" s="872"/>
      <c r="AH403" s="873"/>
      <c r="AI403" s="874"/>
      <c r="AJ403" s="874"/>
      <c r="AK403" s="874"/>
      <c r="AL403" s="857"/>
      <c r="AM403" s="858"/>
      <c r="AN403" s="858"/>
      <c r="AO403" s="859"/>
      <c r="AP403" s="860"/>
      <c r="AQ403" s="860"/>
      <c r="AR403" s="860"/>
      <c r="AS403" s="860"/>
      <c r="AT403" s="860"/>
      <c r="AU403" s="860"/>
      <c r="AV403" s="860"/>
      <c r="AW403" s="860"/>
      <c r="AX403" s="860"/>
      <c r="AY403">
        <f>COUNTA($C$403)</f>
        <v>0</v>
      </c>
    </row>
    <row r="404" spans="1:51" ht="30" hidden="1" customHeight="1" x14ac:dyDescent="0.15">
      <c r="A404" s="861">
        <v>6</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871"/>
      <c r="AD404" s="872"/>
      <c r="AE404" s="872"/>
      <c r="AF404" s="872"/>
      <c r="AG404" s="872"/>
      <c r="AH404" s="873"/>
      <c r="AI404" s="874"/>
      <c r="AJ404" s="874"/>
      <c r="AK404" s="874"/>
      <c r="AL404" s="857"/>
      <c r="AM404" s="858"/>
      <c r="AN404" s="858"/>
      <c r="AO404" s="859"/>
      <c r="AP404" s="860"/>
      <c r="AQ404" s="860"/>
      <c r="AR404" s="860"/>
      <c r="AS404" s="860"/>
      <c r="AT404" s="860"/>
      <c r="AU404" s="860"/>
      <c r="AV404" s="860"/>
      <c r="AW404" s="860"/>
      <c r="AX404" s="860"/>
      <c r="AY404">
        <f>COUNTA($C$404)</f>
        <v>0</v>
      </c>
    </row>
    <row r="405" spans="1:51" ht="30" hidden="1" customHeight="1" x14ac:dyDescent="0.15">
      <c r="A405" s="861">
        <v>7</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871"/>
      <c r="AD405" s="872"/>
      <c r="AE405" s="872"/>
      <c r="AF405" s="872"/>
      <c r="AG405" s="872"/>
      <c r="AH405" s="873"/>
      <c r="AI405" s="874"/>
      <c r="AJ405" s="874"/>
      <c r="AK405" s="874"/>
      <c r="AL405" s="857"/>
      <c r="AM405" s="858"/>
      <c r="AN405" s="858"/>
      <c r="AO405" s="859"/>
      <c r="AP405" s="860"/>
      <c r="AQ405" s="860"/>
      <c r="AR405" s="860"/>
      <c r="AS405" s="860"/>
      <c r="AT405" s="860"/>
      <c r="AU405" s="860"/>
      <c r="AV405" s="860"/>
      <c r="AW405" s="860"/>
      <c r="AX405" s="860"/>
      <c r="AY405">
        <f>COUNTA($C$405)</f>
        <v>0</v>
      </c>
    </row>
    <row r="406" spans="1:51" ht="30" hidden="1" customHeight="1" x14ac:dyDescent="0.15">
      <c r="A406" s="861">
        <v>8</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871"/>
      <c r="AD406" s="872"/>
      <c r="AE406" s="872"/>
      <c r="AF406" s="872"/>
      <c r="AG406" s="872"/>
      <c r="AH406" s="873"/>
      <c r="AI406" s="874"/>
      <c r="AJ406" s="874"/>
      <c r="AK406" s="874"/>
      <c r="AL406" s="857"/>
      <c r="AM406" s="858"/>
      <c r="AN406" s="858"/>
      <c r="AO406" s="859"/>
      <c r="AP406" s="860"/>
      <c r="AQ406" s="860"/>
      <c r="AR406" s="860"/>
      <c r="AS406" s="860"/>
      <c r="AT406" s="860"/>
      <c r="AU406" s="860"/>
      <c r="AV406" s="860"/>
      <c r="AW406" s="860"/>
      <c r="AX406" s="860"/>
      <c r="AY406">
        <f>COUNTA($C$406)</f>
        <v>0</v>
      </c>
    </row>
    <row r="407" spans="1:51" ht="30" hidden="1" customHeight="1" x14ac:dyDescent="0.15">
      <c r="A407" s="861">
        <v>9</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871"/>
      <c r="AD407" s="872"/>
      <c r="AE407" s="872"/>
      <c r="AF407" s="872"/>
      <c r="AG407" s="872"/>
      <c r="AH407" s="873"/>
      <c r="AI407" s="874"/>
      <c r="AJ407" s="874"/>
      <c r="AK407" s="874"/>
      <c r="AL407" s="857"/>
      <c r="AM407" s="858"/>
      <c r="AN407" s="858"/>
      <c r="AO407" s="859"/>
      <c r="AP407" s="860"/>
      <c r="AQ407" s="860"/>
      <c r="AR407" s="860"/>
      <c r="AS407" s="860"/>
      <c r="AT407" s="860"/>
      <c r="AU407" s="860"/>
      <c r="AV407" s="860"/>
      <c r="AW407" s="860"/>
      <c r="AX407" s="860"/>
      <c r="AY407">
        <f>COUNTA($C$407)</f>
        <v>0</v>
      </c>
    </row>
    <row r="408" spans="1:51" ht="30" hidden="1" customHeight="1" x14ac:dyDescent="0.15">
      <c r="A408" s="861">
        <v>10</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871"/>
      <c r="AD408" s="872"/>
      <c r="AE408" s="872"/>
      <c r="AF408" s="872"/>
      <c r="AG408" s="872"/>
      <c r="AH408" s="873"/>
      <c r="AI408" s="874"/>
      <c r="AJ408" s="874"/>
      <c r="AK408" s="874"/>
      <c r="AL408" s="857"/>
      <c r="AM408" s="858"/>
      <c r="AN408" s="858"/>
      <c r="AO408" s="859"/>
      <c r="AP408" s="860"/>
      <c r="AQ408" s="860"/>
      <c r="AR408" s="860"/>
      <c r="AS408" s="860"/>
      <c r="AT408" s="860"/>
      <c r="AU408" s="860"/>
      <c r="AV408" s="860"/>
      <c r="AW408" s="860"/>
      <c r="AX408" s="860"/>
      <c r="AY408">
        <f>COUNTA($C$408)</f>
        <v>0</v>
      </c>
    </row>
    <row r="409" spans="1:51" ht="30" hidden="1" customHeight="1" x14ac:dyDescent="0.15">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73"/>
      <c r="AI409" s="874"/>
      <c r="AJ409" s="874"/>
      <c r="AK409" s="874"/>
      <c r="AL409" s="857"/>
      <c r="AM409" s="858"/>
      <c r="AN409" s="858"/>
      <c r="AO409" s="859"/>
      <c r="AP409" s="860"/>
      <c r="AQ409" s="860"/>
      <c r="AR409" s="860"/>
      <c r="AS409" s="860"/>
      <c r="AT409" s="860"/>
      <c r="AU409" s="860"/>
      <c r="AV409" s="860"/>
      <c r="AW409" s="860"/>
      <c r="AX409" s="860"/>
      <c r="AY409">
        <f>COUNTA($C$409)</f>
        <v>0</v>
      </c>
    </row>
    <row r="410" spans="1:51" ht="30" hidden="1" customHeight="1" x14ac:dyDescent="0.15">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73"/>
      <c r="AI410" s="874"/>
      <c r="AJ410" s="874"/>
      <c r="AK410" s="874"/>
      <c r="AL410" s="857"/>
      <c r="AM410" s="858"/>
      <c r="AN410" s="858"/>
      <c r="AO410" s="859"/>
      <c r="AP410" s="860"/>
      <c r="AQ410" s="860"/>
      <c r="AR410" s="860"/>
      <c r="AS410" s="860"/>
      <c r="AT410" s="860"/>
      <c r="AU410" s="860"/>
      <c r="AV410" s="860"/>
      <c r="AW410" s="860"/>
      <c r="AX410" s="860"/>
      <c r="AY410">
        <f>COUNTA($C$410)</f>
        <v>0</v>
      </c>
    </row>
    <row r="411" spans="1:51" ht="30" hidden="1" customHeight="1" x14ac:dyDescent="0.15">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3"/>
      <c r="AI411" s="874"/>
      <c r="AJ411" s="874"/>
      <c r="AK411" s="874"/>
      <c r="AL411" s="857"/>
      <c r="AM411" s="858"/>
      <c r="AN411" s="858"/>
      <c r="AO411" s="859"/>
      <c r="AP411" s="860"/>
      <c r="AQ411" s="860"/>
      <c r="AR411" s="860"/>
      <c r="AS411" s="860"/>
      <c r="AT411" s="860"/>
      <c r="AU411" s="860"/>
      <c r="AV411" s="860"/>
      <c r="AW411" s="860"/>
      <c r="AX411" s="860"/>
      <c r="AY411">
        <f>COUNTA($C$411)</f>
        <v>0</v>
      </c>
    </row>
    <row r="412" spans="1:51" ht="30" hidden="1" customHeight="1" x14ac:dyDescent="0.15">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3"/>
      <c r="AI412" s="874"/>
      <c r="AJ412" s="874"/>
      <c r="AK412" s="874"/>
      <c r="AL412" s="857"/>
      <c r="AM412" s="858"/>
      <c r="AN412" s="858"/>
      <c r="AO412" s="859"/>
      <c r="AP412" s="860"/>
      <c r="AQ412" s="860"/>
      <c r="AR412" s="860"/>
      <c r="AS412" s="860"/>
      <c r="AT412" s="860"/>
      <c r="AU412" s="860"/>
      <c r="AV412" s="860"/>
      <c r="AW412" s="860"/>
      <c r="AX412" s="860"/>
      <c r="AY412">
        <f>COUNTA($C$412)</f>
        <v>0</v>
      </c>
    </row>
    <row r="413" spans="1:51" ht="30" hidden="1" customHeight="1" x14ac:dyDescent="0.15">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3"/>
      <c r="AI413" s="874"/>
      <c r="AJ413" s="874"/>
      <c r="AK413" s="874"/>
      <c r="AL413" s="857"/>
      <c r="AM413" s="858"/>
      <c r="AN413" s="858"/>
      <c r="AO413" s="859"/>
      <c r="AP413" s="860"/>
      <c r="AQ413" s="860"/>
      <c r="AR413" s="860"/>
      <c r="AS413" s="860"/>
      <c r="AT413" s="860"/>
      <c r="AU413" s="860"/>
      <c r="AV413" s="860"/>
      <c r="AW413" s="860"/>
      <c r="AX413" s="860"/>
      <c r="AY413">
        <f>COUNTA($C$413)</f>
        <v>0</v>
      </c>
    </row>
    <row r="414" spans="1:51" ht="30" hidden="1" customHeight="1" x14ac:dyDescent="0.15">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3"/>
      <c r="AI414" s="874"/>
      <c r="AJ414" s="874"/>
      <c r="AK414" s="874"/>
      <c r="AL414" s="857"/>
      <c r="AM414" s="858"/>
      <c r="AN414" s="858"/>
      <c r="AO414" s="859"/>
      <c r="AP414" s="860"/>
      <c r="AQ414" s="860"/>
      <c r="AR414" s="860"/>
      <c r="AS414" s="860"/>
      <c r="AT414" s="860"/>
      <c r="AU414" s="860"/>
      <c r="AV414" s="860"/>
      <c r="AW414" s="860"/>
      <c r="AX414" s="860"/>
      <c r="AY414">
        <f>COUNTA($C$414)</f>
        <v>0</v>
      </c>
    </row>
    <row r="415" spans="1:51" s="16" customFormat="1" ht="30" hidden="1" customHeight="1" x14ac:dyDescent="0.15">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3"/>
      <c r="AI415" s="874"/>
      <c r="AJ415" s="874"/>
      <c r="AK415" s="874"/>
      <c r="AL415" s="857"/>
      <c r="AM415" s="858"/>
      <c r="AN415" s="858"/>
      <c r="AO415" s="859"/>
      <c r="AP415" s="860"/>
      <c r="AQ415" s="860"/>
      <c r="AR415" s="860"/>
      <c r="AS415" s="860"/>
      <c r="AT415" s="860"/>
      <c r="AU415" s="860"/>
      <c r="AV415" s="860"/>
      <c r="AW415" s="860"/>
      <c r="AX415" s="860"/>
      <c r="AY415">
        <f>COUNTA($C$415)</f>
        <v>0</v>
      </c>
    </row>
    <row r="416" spans="1:51" ht="30" hidden="1" customHeight="1" x14ac:dyDescent="0.15">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3"/>
      <c r="AI416" s="874"/>
      <c r="AJ416" s="874"/>
      <c r="AK416" s="874"/>
      <c r="AL416" s="857"/>
      <c r="AM416" s="858"/>
      <c r="AN416" s="858"/>
      <c r="AO416" s="859"/>
      <c r="AP416" s="860"/>
      <c r="AQ416" s="860"/>
      <c r="AR416" s="860"/>
      <c r="AS416" s="860"/>
      <c r="AT416" s="860"/>
      <c r="AU416" s="860"/>
      <c r="AV416" s="860"/>
      <c r="AW416" s="860"/>
      <c r="AX416" s="860"/>
      <c r="AY416">
        <f>COUNTA($C$416)</f>
        <v>0</v>
      </c>
    </row>
    <row r="417" spans="1:51" ht="30" hidden="1" customHeight="1" x14ac:dyDescent="0.15">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3"/>
      <c r="AI417" s="874"/>
      <c r="AJ417" s="874"/>
      <c r="AK417" s="874"/>
      <c r="AL417" s="857"/>
      <c r="AM417" s="858"/>
      <c r="AN417" s="858"/>
      <c r="AO417" s="859"/>
      <c r="AP417" s="860"/>
      <c r="AQ417" s="860"/>
      <c r="AR417" s="860"/>
      <c r="AS417" s="860"/>
      <c r="AT417" s="860"/>
      <c r="AU417" s="860"/>
      <c r="AV417" s="860"/>
      <c r="AW417" s="860"/>
      <c r="AX417" s="860"/>
      <c r="AY417">
        <f>COUNTA($C$417)</f>
        <v>0</v>
      </c>
    </row>
    <row r="418" spans="1:51" ht="30" hidden="1" customHeight="1" x14ac:dyDescent="0.15">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3"/>
      <c r="AI418" s="874"/>
      <c r="AJ418" s="874"/>
      <c r="AK418" s="874"/>
      <c r="AL418" s="857"/>
      <c r="AM418" s="858"/>
      <c r="AN418" s="858"/>
      <c r="AO418" s="859"/>
      <c r="AP418" s="860"/>
      <c r="AQ418" s="860"/>
      <c r="AR418" s="860"/>
      <c r="AS418" s="860"/>
      <c r="AT418" s="860"/>
      <c r="AU418" s="860"/>
      <c r="AV418" s="860"/>
      <c r="AW418" s="860"/>
      <c r="AX418" s="860"/>
      <c r="AY418">
        <f>COUNTA($C$418)</f>
        <v>0</v>
      </c>
    </row>
    <row r="419" spans="1:51" ht="30" hidden="1" customHeight="1" x14ac:dyDescent="0.15">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3"/>
      <c r="AI419" s="874"/>
      <c r="AJ419" s="874"/>
      <c r="AK419" s="874"/>
      <c r="AL419" s="857"/>
      <c r="AM419" s="858"/>
      <c r="AN419" s="858"/>
      <c r="AO419" s="859"/>
      <c r="AP419" s="860"/>
      <c r="AQ419" s="860"/>
      <c r="AR419" s="860"/>
      <c r="AS419" s="860"/>
      <c r="AT419" s="860"/>
      <c r="AU419" s="860"/>
      <c r="AV419" s="860"/>
      <c r="AW419" s="860"/>
      <c r="AX419" s="860"/>
      <c r="AY419">
        <f>COUNTA($C$419)</f>
        <v>0</v>
      </c>
    </row>
    <row r="420" spans="1:51" ht="30" hidden="1" customHeight="1" x14ac:dyDescent="0.15">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3"/>
      <c r="AI420" s="874"/>
      <c r="AJ420" s="874"/>
      <c r="AK420" s="874"/>
      <c r="AL420" s="857"/>
      <c r="AM420" s="858"/>
      <c r="AN420" s="858"/>
      <c r="AO420" s="859"/>
      <c r="AP420" s="860"/>
      <c r="AQ420" s="860"/>
      <c r="AR420" s="860"/>
      <c r="AS420" s="860"/>
      <c r="AT420" s="860"/>
      <c r="AU420" s="860"/>
      <c r="AV420" s="860"/>
      <c r="AW420" s="860"/>
      <c r="AX420" s="860"/>
      <c r="AY420">
        <f>COUNTA($C$420)</f>
        <v>0</v>
      </c>
    </row>
    <row r="421" spans="1:51" ht="30" hidden="1" customHeight="1" x14ac:dyDescent="0.15">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3"/>
      <c r="AI421" s="874"/>
      <c r="AJ421" s="874"/>
      <c r="AK421" s="874"/>
      <c r="AL421" s="857"/>
      <c r="AM421" s="858"/>
      <c r="AN421" s="858"/>
      <c r="AO421" s="859"/>
      <c r="AP421" s="860"/>
      <c r="AQ421" s="860"/>
      <c r="AR421" s="860"/>
      <c r="AS421" s="860"/>
      <c r="AT421" s="860"/>
      <c r="AU421" s="860"/>
      <c r="AV421" s="860"/>
      <c r="AW421" s="860"/>
      <c r="AX421" s="860"/>
      <c r="AY421">
        <f>COUNTA($C$421)</f>
        <v>0</v>
      </c>
    </row>
    <row r="422" spans="1:51" ht="30" hidden="1" customHeight="1" x14ac:dyDescent="0.15">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3"/>
      <c r="AI422" s="874"/>
      <c r="AJ422" s="874"/>
      <c r="AK422" s="874"/>
      <c r="AL422" s="857"/>
      <c r="AM422" s="858"/>
      <c r="AN422" s="858"/>
      <c r="AO422" s="859"/>
      <c r="AP422" s="860"/>
      <c r="AQ422" s="860"/>
      <c r="AR422" s="860"/>
      <c r="AS422" s="860"/>
      <c r="AT422" s="860"/>
      <c r="AU422" s="860"/>
      <c r="AV422" s="860"/>
      <c r="AW422" s="860"/>
      <c r="AX422" s="860"/>
      <c r="AY422">
        <f>COUNTA($C$422)</f>
        <v>0</v>
      </c>
    </row>
    <row r="423" spans="1:51" ht="30" hidden="1" customHeight="1" x14ac:dyDescent="0.15">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3"/>
      <c r="AI423" s="874"/>
      <c r="AJ423" s="874"/>
      <c r="AK423" s="874"/>
      <c r="AL423" s="857"/>
      <c r="AM423" s="858"/>
      <c r="AN423" s="858"/>
      <c r="AO423" s="859"/>
      <c r="AP423" s="860"/>
      <c r="AQ423" s="860"/>
      <c r="AR423" s="860"/>
      <c r="AS423" s="860"/>
      <c r="AT423" s="860"/>
      <c r="AU423" s="860"/>
      <c r="AV423" s="860"/>
      <c r="AW423" s="860"/>
      <c r="AX423" s="860"/>
      <c r="AY423">
        <f>COUNTA($C$423)</f>
        <v>0</v>
      </c>
    </row>
    <row r="424" spans="1:51" ht="30" hidden="1" customHeight="1" x14ac:dyDescent="0.15">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3"/>
      <c r="AI424" s="874"/>
      <c r="AJ424" s="874"/>
      <c r="AK424" s="874"/>
      <c r="AL424" s="857"/>
      <c r="AM424" s="858"/>
      <c r="AN424" s="858"/>
      <c r="AO424" s="859"/>
      <c r="AP424" s="860"/>
      <c r="AQ424" s="860"/>
      <c r="AR424" s="860"/>
      <c r="AS424" s="860"/>
      <c r="AT424" s="860"/>
      <c r="AU424" s="860"/>
      <c r="AV424" s="860"/>
      <c r="AW424" s="860"/>
      <c r="AX424" s="860"/>
      <c r="AY424">
        <f>COUNTA($C$424)</f>
        <v>0</v>
      </c>
    </row>
    <row r="425" spans="1:51" ht="30" hidden="1" customHeight="1" x14ac:dyDescent="0.15">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3"/>
      <c r="AI425" s="874"/>
      <c r="AJ425" s="874"/>
      <c r="AK425" s="874"/>
      <c r="AL425" s="857"/>
      <c r="AM425" s="858"/>
      <c r="AN425" s="858"/>
      <c r="AO425" s="859"/>
      <c r="AP425" s="860"/>
      <c r="AQ425" s="860"/>
      <c r="AR425" s="860"/>
      <c r="AS425" s="860"/>
      <c r="AT425" s="860"/>
      <c r="AU425" s="860"/>
      <c r="AV425" s="860"/>
      <c r="AW425" s="860"/>
      <c r="AX425" s="860"/>
      <c r="AY425">
        <f>COUNTA($C$425)</f>
        <v>0</v>
      </c>
    </row>
    <row r="426" spans="1:51" ht="30" hidden="1" customHeight="1" x14ac:dyDescent="0.15">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3"/>
      <c r="AI426" s="874"/>
      <c r="AJ426" s="874"/>
      <c r="AK426" s="874"/>
      <c r="AL426" s="857"/>
      <c r="AM426" s="858"/>
      <c r="AN426" s="858"/>
      <c r="AO426" s="859"/>
      <c r="AP426" s="860"/>
      <c r="AQ426" s="860"/>
      <c r="AR426" s="860"/>
      <c r="AS426" s="860"/>
      <c r="AT426" s="860"/>
      <c r="AU426" s="860"/>
      <c r="AV426" s="860"/>
      <c r="AW426" s="860"/>
      <c r="AX426" s="860"/>
      <c r="AY426">
        <f>COUNTA($C$426)</f>
        <v>0</v>
      </c>
    </row>
    <row r="427" spans="1:51" ht="30" hidden="1" customHeight="1" x14ac:dyDescent="0.15">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3"/>
      <c r="AI427" s="874"/>
      <c r="AJ427" s="874"/>
      <c r="AK427" s="874"/>
      <c r="AL427" s="857"/>
      <c r="AM427" s="858"/>
      <c r="AN427" s="858"/>
      <c r="AO427" s="859"/>
      <c r="AP427" s="860"/>
      <c r="AQ427" s="860"/>
      <c r="AR427" s="860"/>
      <c r="AS427" s="860"/>
      <c r="AT427" s="860"/>
      <c r="AU427" s="860"/>
      <c r="AV427" s="860"/>
      <c r="AW427" s="860"/>
      <c r="AX427" s="860"/>
      <c r="AY427">
        <f>COUNTA($C$427)</f>
        <v>0</v>
      </c>
    </row>
    <row r="428" spans="1:51" ht="30" hidden="1" customHeight="1" x14ac:dyDescent="0.15">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3"/>
      <c r="AI428" s="874"/>
      <c r="AJ428" s="874"/>
      <c r="AK428" s="874"/>
      <c r="AL428" s="857"/>
      <c r="AM428" s="858"/>
      <c r="AN428" s="858"/>
      <c r="AO428" s="859"/>
      <c r="AP428" s="860"/>
      <c r="AQ428" s="860"/>
      <c r="AR428" s="860"/>
      <c r="AS428" s="860"/>
      <c r="AT428" s="860"/>
      <c r="AU428" s="860"/>
      <c r="AV428" s="860"/>
      <c r="AW428" s="860"/>
      <c r="AX428" s="86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0"/>
      <c r="B431" s="850"/>
      <c r="C431" s="850" t="s">
        <v>24</v>
      </c>
      <c r="D431" s="850"/>
      <c r="E431" s="850"/>
      <c r="F431" s="850"/>
      <c r="G431" s="850"/>
      <c r="H431" s="850"/>
      <c r="I431" s="850"/>
      <c r="J431" s="851" t="s">
        <v>196</v>
      </c>
      <c r="K431" s="136"/>
      <c r="L431" s="136"/>
      <c r="M431" s="136"/>
      <c r="N431" s="136"/>
      <c r="O431" s="136"/>
      <c r="P431" s="415" t="s">
        <v>25</v>
      </c>
      <c r="Q431" s="415"/>
      <c r="R431" s="415"/>
      <c r="S431" s="415"/>
      <c r="T431" s="415"/>
      <c r="U431" s="415"/>
      <c r="V431" s="415"/>
      <c r="W431" s="415"/>
      <c r="X431" s="415"/>
      <c r="Y431" s="852" t="s">
        <v>195</v>
      </c>
      <c r="Z431" s="853"/>
      <c r="AA431" s="853"/>
      <c r="AB431" s="853"/>
      <c r="AC431" s="851" t="s">
        <v>229</v>
      </c>
      <c r="AD431" s="851"/>
      <c r="AE431" s="851"/>
      <c r="AF431" s="851"/>
      <c r="AG431" s="851"/>
      <c r="AH431" s="852" t="s">
        <v>246</v>
      </c>
      <c r="AI431" s="850"/>
      <c r="AJ431" s="850"/>
      <c r="AK431" s="850"/>
      <c r="AL431" s="850" t="s">
        <v>19</v>
      </c>
      <c r="AM431" s="850"/>
      <c r="AN431" s="850"/>
      <c r="AO431" s="854"/>
      <c r="AP431" s="875" t="s">
        <v>197</v>
      </c>
      <c r="AQ431" s="875"/>
      <c r="AR431" s="875"/>
      <c r="AS431" s="875"/>
      <c r="AT431" s="875"/>
      <c r="AU431" s="875"/>
      <c r="AV431" s="875"/>
      <c r="AW431" s="875"/>
      <c r="AX431" s="875"/>
      <c r="AY431">
        <f>$AY$429</f>
        <v>0</v>
      </c>
    </row>
    <row r="432" spans="1:51" ht="30" hidden="1" customHeight="1" x14ac:dyDescent="0.15">
      <c r="A432" s="861">
        <v>1</v>
      </c>
      <c r="B432" s="861">
        <v>1</v>
      </c>
      <c r="C432" s="863"/>
      <c r="D432" s="863"/>
      <c r="E432" s="863"/>
      <c r="F432" s="863"/>
      <c r="G432" s="863"/>
      <c r="H432" s="863"/>
      <c r="I432" s="863"/>
      <c r="J432" s="864"/>
      <c r="K432" s="865"/>
      <c r="L432" s="865"/>
      <c r="M432" s="865"/>
      <c r="N432" s="865"/>
      <c r="O432" s="865"/>
      <c r="P432" s="867"/>
      <c r="Q432" s="867"/>
      <c r="R432" s="867"/>
      <c r="S432" s="867"/>
      <c r="T432" s="867"/>
      <c r="U432" s="867"/>
      <c r="V432" s="867"/>
      <c r="W432" s="867"/>
      <c r="X432" s="867"/>
      <c r="Y432" s="868"/>
      <c r="Z432" s="869"/>
      <c r="AA432" s="869"/>
      <c r="AB432" s="870"/>
      <c r="AC432" s="871"/>
      <c r="AD432" s="872"/>
      <c r="AE432" s="872"/>
      <c r="AF432" s="872"/>
      <c r="AG432" s="872"/>
      <c r="AH432" s="855"/>
      <c r="AI432" s="856"/>
      <c r="AJ432" s="856"/>
      <c r="AK432" s="856"/>
      <c r="AL432" s="857"/>
      <c r="AM432" s="858"/>
      <c r="AN432" s="858"/>
      <c r="AO432" s="859"/>
      <c r="AP432" s="860"/>
      <c r="AQ432" s="860"/>
      <c r="AR432" s="860"/>
      <c r="AS432" s="860"/>
      <c r="AT432" s="860"/>
      <c r="AU432" s="860"/>
      <c r="AV432" s="860"/>
      <c r="AW432" s="860"/>
      <c r="AX432" s="860"/>
      <c r="AY432">
        <f>$AY$429</f>
        <v>0</v>
      </c>
    </row>
    <row r="433" spans="1:51" ht="30" hidden="1" customHeight="1" x14ac:dyDescent="0.15">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871"/>
      <c r="AD433" s="872"/>
      <c r="AE433" s="872"/>
      <c r="AF433" s="872"/>
      <c r="AG433" s="872"/>
      <c r="AH433" s="855"/>
      <c r="AI433" s="856"/>
      <c r="AJ433" s="856"/>
      <c r="AK433" s="856"/>
      <c r="AL433" s="857"/>
      <c r="AM433" s="858"/>
      <c r="AN433" s="858"/>
      <c r="AO433" s="859"/>
      <c r="AP433" s="860"/>
      <c r="AQ433" s="860"/>
      <c r="AR433" s="860"/>
      <c r="AS433" s="860"/>
      <c r="AT433" s="860"/>
      <c r="AU433" s="860"/>
      <c r="AV433" s="860"/>
      <c r="AW433" s="860"/>
      <c r="AX433" s="860"/>
      <c r="AY433">
        <f>COUNTA($C$433)</f>
        <v>0</v>
      </c>
    </row>
    <row r="434" spans="1:51" ht="30" hidden="1" customHeight="1" x14ac:dyDescent="0.15">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68"/>
      <c r="Z434" s="869"/>
      <c r="AA434" s="869"/>
      <c r="AB434" s="870"/>
      <c r="AC434" s="871"/>
      <c r="AD434" s="872"/>
      <c r="AE434" s="872"/>
      <c r="AF434" s="872"/>
      <c r="AG434" s="872"/>
      <c r="AH434" s="873"/>
      <c r="AI434" s="874"/>
      <c r="AJ434" s="874"/>
      <c r="AK434" s="874"/>
      <c r="AL434" s="857"/>
      <c r="AM434" s="858"/>
      <c r="AN434" s="858"/>
      <c r="AO434" s="859"/>
      <c r="AP434" s="860"/>
      <c r="AQ434" s="860"/>
      <c r="AR434" s="860"/>
      <c r="AS434" s="860"/>
      <c r="AT434" s="860"/>
      <c r="AU434" s="860"/>
      <c r="AV434" s="860"/>
      <c r="AW434" s="860"/>
      <c r="AX434" s="860"/>
      <c r="AY434">
        <f>COUNTA($C$434)</f>
        <v>0</v>
      </c>
    </row>
    <row r="435" spans="1:51" ht="30" hidden="1" customHeight="1" x14ac:dyDescent="0.15">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1"/>
      <c r="AD435" s="872"/>
      <c r="AE435" s="872"/>
      <c r="AF435" s="872"/>
      <c r="AG435" s="872"/>
      <c r="AH435" s="873"/>
      <c r="AI435" s="874"/>
      <c r="AJ435" s="874"/>
      <c r="AK435" s="874"/>
      <c r="AL435" s="857"/>
      <c r="AM435" s="858"/>
      <c r="AN435" s="858"/>
      <c r="AO435" s="859"/>
      <c r="AP435" s="860"/>
      <c r="AQ435" s="860"/>
      <c r="AR435" s="860"/>
      <c r="AS435" s="860"/>
      <c r="AT435" s="860"/>
      <c r="AU435" s="860"/>
      <c r="AV435" s="860"/>
      <c r="AW435" s="860"/>
      <c r="AX435" s="860"/>
      <c r="AY435">
        <f>COUNTA($C$435)</f>
        <v>0</v>
      </c>
    </row>
    <row r="436" spans="1:51" ht="30" hidden="1" customHeight="1" x14ac:dyDescent="0.15">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73"/>
      <c r="AI436" s="874"/>
      <c r="AJ436" s="874"/>
      <c r="AK436" s="874"/>
      <c r="AL436" s="857"/>
      <c r="AM436" s="858"/>
      <c r="AN436" s="858"/>
      <c r="AO436" s="859"/>
      <c r="AP436" s="860"/>
      <c r="AQ436" s="860"/>
      <c r="AR436" s="860"/>
      <c r="AS436" s="860"/>
      <c r="AT436" s="860"/>
      <c r="AU436" s="860"/>
      <c r="AV436" s="860"/>
      <c r="AW436" s="860"/>
      <c r="AX436" s="860"/>
      <c r="AY436">
        <f>COUNTA($C$436)</f>
        <v>0</v>
      </c>
    </row>
    <row r="437" spans="1:51" ht="30" hidden="1" customHeight="1" x14ac:dyDescent="0.15">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73"/>
      <c r="AI437" s="874"/>
      <c r="AJ437" s="874"/>
      <c r="AK437" s="874"/>
      <c r="AL437" s="857"/>
      <c r="AM437" s="858"/>
      <c r="AN437" s="858"/>
      <c r="AO437" s="859"/>
      <c r="AP437" s="860"/>
      <c r="AQ437" s="860"/>
      <c r="AR437" s="860"/>
      <c r="AS437" s="860"/>
      <c r="AT437" s="860"/>
      <c r="AU437" s="860"/>
      <c r="AV437" s="860"/>
      <c r="AW437" s="860"/>
      <c r="AX437" s="860"/>
      <c r="AY437">
        <f>COUNTA($C$437)</f>
        <v>0</v>
      </c>
    </row>
    <row r="438" spans="1:51" ht="30" hidden="1" customHeight="1" x14ac:dyDescent="0.15">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73"/>
      <c r="AI438" s="874"/>
      <c r="AJ438" s="874"/>
      <c r="AK438" s="874"/>
      <c r="AL438" s="857"/>
      <c r="AM438" s="858"/>
      <c r="AN438" s="858"/>
      <c r="AO438" s="859"/>
      <c r="AP438" s="860"/>
      <c r="AQ438" s="860"/>
      <c r="AR438" s="860"/>
      <c r="AS438" s="860"/>
      <c r="AT438" s="860"/>
      <c r="AU438" s="860"/>
      <c r="AV438" s="860"/>
      <c r="AW438" s="860"/>
      <c r="AX438" s="860"/>
      <c r="AY438">
        <f>COUNTA($C$438)</f>
        <v>0</v>
      </c>
    </row>
    <row r="439" spans="1:51" ht="30" hidden="1" customHeight="1" x14ac:dyDescent="0.15">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73"/>
      <c r="AI439" s="874"/>
      <c r="AJ439" s="874"/>
      <c r="AK439" s="874"/>
      <c r="AL439" s="857"/>
      <c r="AM439" s="858"/>
      <c r="AN439" s="858"/>
      <c r="AO439" s="859"/>
      <c r="AP439" s="860"/>
      <c r="AQ439" s="860"/>
      <c r="AR439" s="860"/>
      <c r="AS439" s="860"/>
      <c r="AT439" s="860"/>
      <c r="AU439" s="860"/>
      <c r="AV439" s="860"/>
      <c r="AW439" s="860"/>
      <c r="AX439" s="860"/>
      <c r="AY439">
        <f>COUNTA($C$439)</f>
        <v>0</v>
      </c>
    </row>
    <row r="440" spans="1:51" ht="30" hidden="1" customHeight="1" x14ac:dyDescent="0.15">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73"/>
      <c r="AI440" s="874"/>
      <c r="AJ440" s="874"/>
      <c r="AK440" s="874"/>
      <c r="AL440" s="857"/>
      <c r="AM440" s="858"/>
      <c r="AN440" s="858"/>
      <c r="AO440" s="859"/>
      <c r="AP440" s="860"/>
      <c r="AQ440" s="860"/>
      <c r="AR440" s="860"/>
      <c r="AS440" s="860"/>
      <c r="AT440" s="860"/>
      <c r="AU440" s="860"/>
      <c r="AV440" s="860"/>
      <c r="AW440" s="860"/>
      <c r="AX440" s="860"/>
      <c r="AY440">
        <f>COUNTA($C$440)</f>
        <v>0</v>
      </c>
    </row>
    <row r="441" spans="1:51" ht="30" hidden="1" customHeight="1" x14ac:dyDescent="0.15">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73"/>
      <c r="AI441" s="874"/>
      <c r="AJ441" s="874"/>
      <c r="AK441" s="874"/>
      <c r="AL441" s="857"/>
      <c r="AM441" s="858"/>
      <c r="AN441" s="858"/>
      <c r="AO441" s="859"/>
      <c r="AP441" s="860"/>
      <c r="AQ441" s="860"/>
      <c r="AR441" s="860"/>
      <c r="AS441" s="860"/>
      <c r="AT441" s="860"/>
      <c r="AU441" s="860"/>
      <c r="AV441" s="860"/>
      <c r="AW441" s="860"/>
      <c r="AX441" s="860"/>
      <c r="AY441">
        <f>COUNTA($C$441)</f>
        <v>0</v>
      </c>
    </row>
    <row r="442" spans="1:51" ht="30" hidden="1" customHeight="1" x14ac:dyDescent="0.15">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3"/>
      <c r="AI442" s="874"/>
      <c r="AJ442" s="874"/>
      <c r="AK442" s="874"/>
      <c r="AL442" s="857"/>
      <c r="AM442" s="858"/>
      <c r="AN442" s="858"/>
      <c r="AO442" s="859"/>
      <c r="AP442" s="860"/>
      <c r="AQ442" s="860"/>
      <c r="AR442" s="860"/>
      <c r="AS442" s="860"/>
      <c r="AT442" s="860"/>
      <c r="AU442" s="860"/>
      <c r="AV442" s="860"/>
      <c r="AW442" s="860"/>
      <c r="AX442" s="860"/>
      <c r="AY442">
        <f>COUNTA($C$442)</f>
        <v>0</v>
      </c>
    </row>
    <row r="443" spans="1:51" ht="30" hidden="1" customHeight="1" x14ac:dyDescent="0.15">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3"/>
      <c r="AI443" s="874"/>
      <c r="AJ443" s="874"/>
      <c r="AK443" s="874"/>
      <c r="AL443" s="857"/>
      <c r="AM443" s="858"/>
      <c r="AN443" s="858"/>
      <c r="AO443" s="859"/>
      <c r="AP443" s="860"/>
      <c r="AQ443" s="860"/>
      <c r="AR443" s="860"/>
      <c r="AS443" s="860"/>
      <c r="AT443" s="860"/>
      <c r="AU443" s="860"/>
      <c r="AV443" s="860"/>
      <c r="AW443" s="860"/>
      <c r="AX443" s="860"/>
      <c r="AY443">
        <f>COUNTA($C$443)</f>
        <v>0</v>
      </c>
    </row>
    <row r="444" spans="1:51" ht="30" hidden="1" customHeight="1" x14ac:dyDescent="0.15">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3"/>
      <c r="AI444" s="874"/>
      <c r="AJ444" s="874"/>
      <c r="AK444" s="874"/>
      <c r="AL444" s="857"/>
      <c r="AM444" s="858"/>
      <c r="AN444" s="858"/>
      <c r="AO444" s="859"/>
      <c r="AP444" s="860"/>
      <c r="AQ444" s="860"/>
      <c r="AR444" s="860"/>
      <c r="AS444" s="860"/>
      <c r="AT444" s="860"/>
      <c r="AU444" s="860"/>
      <c r="AV444" s="860"/>
      <c r="AW444" s="860"/>
      <c r="AX444" s="860"/>
      <c r="AY444">
        <f>COUNTA($C$444)</f>
        <v>0</v>
      </c>
    </row>
    <row r="445" spans="1:51" ht="30" hidden="1" customHeight="1" x14ac:dyDescent="0.15">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3"/>
      <c r="AI445" s="874"/>
      <c r="AJ445" s="874"/>
      <c r="AK445" s="874"/>
      <c r="AL445" s="857"/>
      <c r="AM445" s="858"/>
      <c r="AN445" s="858"/>
      <c r="AO445" s="859"/>
      <c r="AP445" s="860"/>
      <c r="AQ445" s="860"/>
      <c r="AR445" s="860"/>
      <c r="AS445" s="860"/>
      <c r="AT445" s="860"/>
      <c r="AU445" s="860"/>
      <c r="AV445" s="860"/>
      <c r="AW445" s="860"/>
      <c r="AX445" s="860"/>
      <c r="AY445">
        <f>COUNTA($C$445)</f>
        <v>0</v>
      </c>
    </row>
    <row r="446" spans="1:51" ht="30" hidden="1" customHeight="1" x14ac:dyDescent="0.15">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3"/>
      <c r="AI446" s="874"/>
      <c r="AJ446" s="874"/>
      <c r="AK446" s="874"/>
      <c r="AL446" s="857"/>
      <c r="AM446" s="858"/>
      <c r="AN446" s="858"/>
      <c r="AO446" s="859"/>
      <c r="AP446" s="860"/>
      <c r="AQ446" s="860"/>
      <c r="AR446" s="860"/>
      <c r="AS446" s="860"/>
      <c r="AT446" s="860"/>
      <c r="AU446" s="860"/>
      <c r="AV446" s="860"/>
      <c r="AW446" s="860"/>
      <c r="AX446" s="860"/>
      <c r="AY446">
        <f>COUNTA($C$446)</f>
        <v>0</v>
      </c>
    </row>
    <row r="447" spans="1:51" ht="30" hidden="1" customHeight="1" x14ac:dyDescent="0.15">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3"/>
      <c r="AI447" s="874"/>
      <c r="AJ447" s="874"/>
      <c r="AK447" s="874"/>
      <c r="AL447" s="857"/>
      <c r="AM447" s="858"/>
      <c r="AN447" s="858"/>
      <c r="AO447" s="859"/>
      <c r="AP447" s="860"/>
      <c r="AQ447" s="860"/>
      <c r="AR447" s="860"/>
      <c r="AS447" s="860"/>
      <c r="AT447" s="860"/>
      <c r="AU447" s="860"/>
      <c r="AV447" s="860"/>
      <c r="AW447" s="860"/>
      <c r="AX447" s="860"/>
      <c r="AY447">
        <f>COUNTA($C$447)</f>
        <v>0</v>
      </c>
    </row>
    <row r="448" spans="1:51" s="16" customFormat="1" ht="30" hidden="1" customHeight="1" x14ac:dyDescent="0.15">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3"/>
      <c r="AI448" s="874"/>
      <c r="AJ448" s="874"/>
      <c r="AK448" s="874"/>
      <c r="AL448" s="857"/>
      <c r="AM448" s="858"/>
      <c r="AN448" s="858"/>
      <c r="AO448" s="859"/>
      <c r="AP448" s="860"/>
      <c r="AQ448" s="860"/>
      <c r="AR448" s="860"/>
      <c r="AS448" s="860"/>
      <c r="AT448" s="860"/>
      <c r="AU448" s="860"/>
      <c r="AV448" s="860"/>
      <c r="AW448" s="860"/>
      <c r="AX448" s="860"/>
      <c r="AY448">
        <f>COUNTA($C$448)</f>
        <v>0</v>
      </c>
    </row>
    <row r="449" spans="1:51" ht="30" hidden="1" customHeight="1" x14ac:dyDescent="0.15">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3"/>
      <c r="AI449" s="874"/>
      <c r="AJ449" s="874"/>
      <c r="AK449" s="874"/>
      <c r="AL449" s="857"/>
      <c r="AM449" s="858"/>
      <c r="AN449" s="858"/>
      <c r="AO449" s="859"/>
      <c r="AP449" s="860"/>
      <c r="AQ449" s="860"/>
      <c r="AR449" s="860"/>
      <c r="AS449" s="860"/>
      <c r="AT449" s="860"/>
      <c r="AU449" s="860"/>
      <c r="AV449" s="860"/>
      <c r="AW449" s="860"/>
      <c r="AX449" s="860"/>
      <c r="AY449">
        <f>COUNTA($C$449)</f>
        <v>0</v>
      </c>
    </row>
    <row r="450" spans="1:51" ht="30" hidden="1" customHeight="1" x14ac:dyDescent="0.15">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3"/>
      <c r="AI450" s="874"/>
      <c r="AJ450" s="874"/>
      <c r="AK450" s="874"/>
      <c r="AL450" s="857"/>
      <c r="AM450" s="858"/>
      <c r="AN450" s="858"/>
      <c r="AO450" s="859"/>
      <c r="AP450" s="860"/>
      <c r="AQ450" s="860"/>
      <c r="AR450" s="860"/>
      <c r="AS450" s="860"/>
      <c r="AT450" s="860"/>
      <c r="AU450" s="860"/>
      <c r="AV450" s="860"/>
      <c r="AW450" s="860"/>
      <c r="AX450" s="860"/>
      <c r="AY450">
        <f>COUNTA($C$450)</f>
        <v>0</v>
      </c>
    </row>
    <row r="451" spans="1:51" ht="30" hidden="1" customHeight="1" x14ac:dyDescent="0.15">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3"/>
      <c r="AI451" s="874"/>
      <c r="AJ451" s="874"/>
      <c r="AK451" s="874"/>
      <c r="AL451" s="857"/>
      <c r="AM451" s="858"/>
      <c r="AN451" s="858"/>
      <c r="AO451" s="859"/>
      <c r="AP451" s="860"/>
      <c r="AQ451" s="860"/>
      <c r="AR451" s="860"/>
      <c r="AS451" s="860"/>
      <c r="AT451" s="860"/>
      <c r="AU451" s="860"/>
      <c r="AV451" s="860"/>
      <c r="AW451" s="860"/>
      <c r="AX451" s="860"/>
      <c r="AY451">
        <f>COUNTA($C$451)</f>
        <v>0</v>
      </c>
    </row>
    <row r="452" spans="1:51" ht="30" hidden="1" customHeight="1" x14ac:dyDescent="0.15">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3"/>
      <c r="AI452" s="874"/>
      <c r="AJ452" s="874"/>
      <c r="AK452" s="874"/>
      <c r="AL452" s="857"/>
      <c r="AM452" s="858"/>
      <c r="AN452" s="858"/>
      <c r="AO452" s="859"/>
      <c r="AP452" s="860"/>
      <c r="AQ452" s="860"/>
      <c r="AR452" s="860"/>
      <c r="AS452" s="860"/>
      <c r="AT452" s="860"/>
      <c r="AU452" s="860"/>
      <c r="AV452" s="860"/>
      <c r="AW452" s="860"/>
      <c r="AX452" s="860"/>
      <c r="AY452">
        <f>COUNTA($C$452)</f>
        <v>0</v>
      </c>
    </row>
    <row r="453" spans="1:51" ht="30" hidden="1" customHeight="1" x14ac:dyDescent="0.15">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3"/>
      <c r="AI453" s="874"/>
      <c r="AJ453" s="874"/>
      <c r="AK453" s="874"/>
      <c r="AL453" s="857"/>
      <c r="AM453" s="858"/>
      <c r="AN453" s="858"/>
      <c r="AO453" s="859"/>
      <c r="AP453" s="860"/>
      <c r="AQ453" s="860"/>
      <c r="AR453" s="860"/>
      <c r="AS453" s="860"/>
      <c r="AT453" s="860"/>
      <c r="AU453" s="860"/>
      <c r="AV453" s="860"/>
      <c r="AW453" s="860"/>
      <c r="AX453" s="860"/>
      <c r="AY453">
        <f>COUNTA($C$453)</f>
        <v>0</v>
      </c>
    </row>
    <row r="454" spans="1:51" ht="30" hidden="1" customHeight="1" x14ac:dyDescent="0.15">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3"/>
      <c r="AI454" s="874"/>
      <c r="AJ454" s="874"/>
      <c r="AK454" s="874"/>
      <c r="AL454" s="857"/>
      <c r="AM454" s="858"/>
      <c r="AN454" s="858"/>
      <c r="AO454" s="859"/>
      <c r="AP454" s="860"/>
      <c r="AQ454" s="860"/>
      <c r="AR454" s="860"/>
      <c r="AS454" s="860"/>
      <c r="AT454" s="860"/>
      <c r="AU454" s="860"/>
      <c r="AV454" s="860"/>
      <c r="AW454" s="860"/>
      <c r="AX454" s="860"/>
      <c r="AY454">
        <f>COUNTA($C$454)</f>
        <v>0</v>
      </c>
    </row>
    <row r="455" spans="1:51" ht="30" hidden="1" customHeight="1" x14ac:dyDescent="0.15">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3"/>
      <c r="AI455" s="874"/>
      <c r="AJ455" s="874"/>
      <c r="AK455" s="874"/>
      <c r="AL455" s="857"/>
      <c r="AM455" s="858"/>
      <c r="AN455" s="858"/>
      <c r="AO455" s="859"/>
      <c r="AP455" s="860"/>
      <c r="AQ455" s="860"/>
      <c r="AR455" s="860"/>
      <c r="AS455" s="860"/>
      <c r="AT455" s="860"/>
      <c r="AU455" s="860"/>
      <c r="AV455" s="860"/>
      <c r="AW455" s="860"/>
      <c r="AX455" s="860"/>
      <c r="AY455">
        <f>COUNTA($C$455)</f>
        <v>0</v>
      </c>
    </row>
    <row r="456" spans="1:51" ht="30" hidden="1" customHeight="1" x14ac:dyDescent="0.15">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3"/>
      <c r="AI456" s="874"/>
      <c r="AJ456" s="874"/>
      <c r="AK456" s="874"/>
      <c r="AL456" s="857"/>
      <c r="AM456" s="858"/>
      <c r="AN456" s="858"/>
      <c r="AO456" s="859"/>
      <c r="AP456" s="860"/>
      <c r="AQ456" s="860"/>
      <c r="AR456" s="860"/>
      <c r="AS456" s="860"/>
      <c r="AT456" s="860"/>
      <c r="AU456" s="860"/>
      <c r="AV456" s="860"/>
      <c r="AW456" s="860"/>
      <c r="AX456" s="860"/>
      <c r="AY456">
        <f>COUNTA($C$456)</f>
        <v>0</v>
      </c>
    </row>
    <row r="457" spans="1:51" ht="30" hidden="1" customHeight="1" x14ac:dyDescent="0.15">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3"/>
      <c r="AI457" s="874"/>
      <c r="AJ457" s="874"/>
      <c r="AK457" s="874"/>
      <c r="AL457" s="857"/>
      <c r="AM457" s="858"/>
      <c r="AN457" s="858"/>
      <c r="AO457" s="859"/>
      <c r="AP457" s="860"/>
      <c r="AQ457" s="860"/>
      <c r="AR457" s="860"/>
      <c r="AS457" s="860"/>
      <c r="AT457" s="860"/>
      <c r="AU457" s="860"/>
      <c r="AV457" s="860"/>
      <c r="AW457" s="860"/>
      <c r="AX457" s="860"/>
      <c r="AY457">
        <f>COUNTA($C$457)</f>
        <v>0</v>
      </c>
    </row>
    <row r="458" spans="1:51" ht="30" hidden="1" customHeight="1" x14ac:dyDescent="0.15">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3"/>
      <c r="AI458" s="874"/>
      <c r="AJ458" s="874"/>
      <c r="AK458" s="874"/>
      <c r="AL458" s="857"/>
      <c r="AM458" s="858"/>
      <c r="AN458" s="858"/>
      <c r="AO458" s="859"/>
      <c r="AP458" s="860"/>
      <c r="AQ458" s="860"/>
      <c r="AR458" s="860"/>
      <c r="AS458" s="860"/>
      <c r="AT458" s="860"/>
      <c r="AU458" s="860"/>
      <c r="AV458" s="860"/>
      <c r="AW458" s="860"/>
      <c r="AX458" s="860"/>
      <c r="AY458">
        <f>COUNTA($C$458)</f>
        <v>0</v>
      </c>
    </row>
    <row r="459" spans="1:51" ht="30" hidden="1" customHeight="1" x14ac:dyDescent="0.15">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3"/>
      <c r="AI459" s="874"/>
      <c r="AJ459" s="874"/>
      <c r="AK459" s="874"/>
      <c r="AL459" s="857"/>
      <c r="AM459" s="858"/>
      <c r="AN459" s="858"/>
      <c r="AO459" s="859"/>
      <c r="AP459" s="860"/>
      <c r="AQ459" s="860"/>
      <c r="AR459" s="860"/>
      <c r="AS459" s="860"/>
      <c r="AT459" s="860"/>
      <c r="AU459" s="860"/>
      <c r="AV459" s="860"/>
      <c r="AW459" s="860"/>
      <c r="AX459" s="860"/>
      <c r="AY459">
        <f>COUNTA($C$459)</f>
        <v>0</v>
      </c>
    </row>
    <row r="460" spans="1:51" ht="30" hidden="1" customHeight="1" x14ac:dyDescent="0.15">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3"/>
      <c r="AI460" s="874"/>
      <c r="AJ460" s="874"/>
      <c r="AK460" s="874"/>
      <c r="AL460" s="857"/>
      <c r="AM460" s="858"/>
      <c r="AN460" s="858"/>
      <c r="AO460" s="859"/>
      <c r="AP460" s="860"/>
      <c r="AQ460" s="860"/>
      <c r="AR460" s="860"/>
      <c r="AS460" s="860"/>
      <c r="AT460" s="860"/>
      <c r="AU460" s="860"/>
      <c r="AV460" s="860"/>
      <c r="AW460" s="860"/>
      <c r="AX460" s="860"/>
      <c r="AY460">
        <f>COUNTA($C$460)</f>
        <v>0</v>
      </c>
    </row>
    <row r="461" spans="1:51" ht="30" hidden="1" customHeight="1" x14ac:dyDescent="0.15">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3"/>
      <c r="AI461" s="874"/>
      <c r="AJ461" s="874"/>
      <c r="AK461" s="874"/>
      <c r="AL461" s="857"/>
      <c r="AM461" s="858"/>
      <c r="AN461" s="858"/>
      <c r="AO461" s="859"/>
      <c r="AP461" s="860"/>
      <c r="AQ461" s="860"/>
      <c r="AR461" s="860"/>
      <c r="AS461" s="860"/>
      <c r="AT461" s="860"/>
      <c r="AU461" s="860"/>
      <c r="AV461" s="860"/>
      <c r="AW461" s="860"/>
      <c r="AX461" s="86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0"/>
      <c r="B464" s="850"/>
      <c r="C464" s="850" t="s">
        <v>24</v>
      </c>
      <c r="D464" s="850"/>
      <c r="E464" s="850"/>
      <c r="F464" s="850"/>
      <c r="G464" s="850"/>
      <c r="H464" s="850"/>
      <c r="I464" s="850"/>
      <c r="J464" s="851" t="s">
        <v>196</v>
      </c>
      <c r="K464" s="136"/>
      <c r="L464" s="136"/>
      <c r="M464" s="136"/>
      <c r="N464" s="136"/>
      <c r="O464" s="136"/>
      <c r="P464" s="415" t="s">
        <v>25</v>
      </c>
      <c r="Q464" s="415"/>
      <c r="R464" s="415"/>
      <c r="S464" s="415"/>
      <c r="T464" s="415"/>
      <c r="U464" s="415"/>
      <c r="V464" s="415"/>
      <c r="W464" s="415"/>
      <c r="X464" s="415"/>
      <c r="Y464" s="852" t="s">
        <v>195</v>
      </c>
      <c r="Z464" s="853"/>
      <c r="AA464" s="853"/>
      <c r="AB464" s="853"/>
      <c r="AC464" s="851" t="s">
        <v>229</v>
      </c>
      <c r="AD464" s="851"/>
      <c r="AE464" s="851"/>
      <c r="AF464" s="851"/>
      <c r="AG464" s="851"/>
      <c r="AH464" s="852" t="s">
        <v>246</v>
      </c>
      <c r="AI464" s="850"/>
      <c r="AJ464" s="850"/>
      <c r="AK464" s="850"/>
      <c r="AL464" s="850" t="s">
        <v>19</v>
      </c>
      <c r="AM464" s="850"/>
      <c r="AN464" s="850"/>
      <c r="AO464" s="854"/>
      <c r="AP464" s="875" t="s">
        <v>197</v>
      </c>
      <c r="AQ464" s="875"/>
      <c r="AR464" s="875"/>
      <c r="AS464" s="875"/>
      <c r="AT464" s="875"/>
      <c r="AU464" s="875"/>
      <c r="AV464" s="875"/>
      <c r="AW464" s="875"/>
      <c r="AX464" s="875"/>
      <c r="AY464">
        <f>$AY$462</f>
        <v>0</v>
      </c>
    </row>
    <row r="465" spans="1:51" ht="30" hidden="1" customHeight="1" x14ac:dyDescent="0.15">
      <c r="A465" s="861">
        <v>1</v>
      </c>
      <c r="B465" s="861">
        <v>1</v>
      </c>
      <c r="C465" s="863"/>
      <c r="D465" s="863"/>
      <c r="E465" s="863"/>
      <c r="F465" s="863"/>
      <c r="G465" s="863"/>
      <c r="H465" s="863"/>
      <c r="I465" s="863"/>
      <c r="J465" s="864"/>
      <c r="K465" s="865"/>
      <c r="L465" s="865"/>
      <c r="M465" s="865"/>
      <c r="N465" s="865"/>
      <c r="O465" s="865"/>
      <c r="P465" s="867"/>
      <c r="Q465" s="867"/>
      <c r="R465" s="867"/>
      <c r="S465" s="867"/>
      <c r="T465" s="867"/>
      <c r="U465" s="867"/>
      <c r="V465" s="867"/>
      <c r="W465" s="867"/>
      <c r="X465" s="867"/>
      <c r="Y465" s="868"/>
      <c r="Z465" s="869"/>
      <c r="AA465" s="869"/>
      <c r="AB465" s="870"/>
      <c r="AC465" s="871"/>
      <c r="AD465" s="872"/>
      <c r="AE465" s="872"/>
      <c r="AF465" s="872"/>
      <c r="AG465" s="872"/>
      <c r="AH465" s="855"/>
      <c r="AI465" s="856"/>
      <c r="AJ465" s="856"/>
      <c r="AK465" s="856"/>
      <c r="AL465" s="857"/>
      <c r="AM465" s="858"/>
      <c r="AN465" s="858"/>
      <c r="AO465" s="859"/>
      <c r="AP465" s="860"/>
      <c r="AQ465" s="860"/>
      <c r="AR465" s="860"/>
      <c r="AS465" s="860"/>
      <c r="AT465" s="860"/>
      <c r="AU465" s="860"/>
      <c r="AV465" s="860"/>
      <c r="AW465" s="860"/>
      <c r="AX465" s="860"/>
      <c r="AY465">
        <f>$AY$462</f>
        <v>0</v>
      </c>
    </row>
    <row r="466" spans="1:51" ht="30" hidden="1" customHeight="1" x14ac:dyDescent="0.15">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1"/>
      <c r="AD466" s="872"/>
      <c r="AE466" s="872"/>
      <c r="AF466" s="872"/>
      <c r="AG466" s="872"/>
      <c r="AH466" s="855"/>
      <c r="AI466" s="856"/>
      <c r="AJ466" s="856"/>
      <c r="AK466" s="856"/>
      <c r="AL466" s="857"/>
      <c r="AM466" s="858"/>
      <c r="AN466" s="858"/>
      <c r="AO466" s="859"/>
      <c r="AP466" s="860"/>
      <c r="AQ466" s="860"/>
      <c r="AR466" s="860"/>
      <c r="AS466" s="860"/>
      <c r="AT466" s="860"/>
      <c r="AU466" s="860"/>
      <c r="AV466" s="860"/>
      <c r="AW466" s="860"/>
      <c r="AX466" s="860"/>
      <c r="AY466">
        <f>COUNTA($C$466)</f>
        <v>0</v>
      </c>
    </row>
    <row r="467" spans="1:51" ht="30" hidden="1" customHeight="1" x14ac:dyDescent="0.15">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68"/>
      <c r="Z467" s="869"/>
      <c r="AA467" s="869"/>
      <c r="AB467" s="870"/>
      <c r="AC467" s="871"/>
      <c r="AD467" s="872"/>
      <c r="AE467" s="872"/>
      <c r="AF467" s="872"/>
      <c r="AG467" s="872"/>
      <c r="AH467" s="873"/>
      <c r="AI467" s="874"/>
      <c r="AJ467" s="874"/>
      <c r="AK467" s="874"/>
      <c r="AL467" s="857"/>
      <c r="AM467" s="858"/>
      <c r="AN467" s="858"/>
      <c r="AO467" s="859"/>
      <c r="AP467" s="860"/>
      <c r="AQ467" s="860"/>
      <c r="AR467" s="860"/>
      <c r="AS467" s="860"/>
      <c r="AT467" s="860"/>
      <c r="AU467" s="860"/>
      <c r="AV467" s="860"/>
      <c r="AW467" s="860"/>
      <c r="AX467" s="860"/>
      <c r="AY467">
        <f>COUNTA($C$467)</f>
        <v>0</v>
      </c>
    </row>
    <row r="468" spans="1:51" ht="30" hidden="1" customHeight="1" x14ac:dyDescent="0.15">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68"/>
      <c r="Z468" s="869"/>
      <c r="AA468" s="869"/>
      <c r="AB468" s="870"/>
      <c r="AC468" s="871"/>
      <c r="AD468" s="872"/>
      <c r="AE468" s="872"/>
      <c r="AF468" s="872"/>
      <c r="AG468" s="872"/>
      <c r="AH468" s="873"/>
      <c r="AI468" s="874"/>
      <c r="AJ468" s="874"/>
      <c r="AK468" s="874"/>
      <c r="AL468" s="857"/>
      <c r="AM468" s="858"/>
      <c r="AN468" s="858"/>
      <c r="AO468" s="859"/>
      <c r="AP468" s="860"/>
      <c r="AQ468" s="860"/>
      <c r="AR468" s="860"/>
      <c r="AS468" s="860"/>
      <c r="AT468" s="860"/>
      <c r="AU468" s="860"/>
      <c r="AV468" s="860"/>
      <c r="AW468" s="860"/>
      <c r="AX468" s="860"/>
      <c r="AY468">
        <f>COUNTA($C$468)</f>
        <v>0</v>
      </c>
    </row>
    <row r="469" spans="1:51" ht="30" hidden="1" customHeight="1" x14ac:dyDescent="0.15">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1"/>
      <c r="AD469" s="872"/>
      <c r="AE469" s="872"/>
      <c r="AF469" s="872"/>
      <c r="AG469" s="872"/>
      <c r="AH469" s="873"/>
      <c r="AI469" s="874"/>
      <c r="AJ469" s="874"/>
      <c r="AK469" s="874"/>
      <c r="AL469" s="857"/>
      <c r="AM469" s="858"/>
      <c r="AN469" s="858"/>
      <c r="AO469" s="859"/>
      <c r="AP469" s="860"/>
      <c r="AQ469" s="860"/>
      <c r="AR469" s="860"/>
      <c r="AS469" s="860"/>
      <c r="AT469" s="860"/>
      <c r="AU469" s="860"/>
      <c r="AV469" s="860"/>
      <c r="AW469" s="860"/>
      <c r="AX469" s="860"/>
      <c r="AY469">
        <f>COUNTA($C$469)</f>
        <v>0</v>
      </c>
    </row>
    <row r="470" spans="1:51" ht="30" hidden="1" customHeight="1" x14ac:dyDescent="0.15">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1"/>
      <c r="AD470" s="872"/>
      <c r="AE470" s="872"/>
      <c r="AF470" s="872"/>
      <c r="AG470" s="872"/>
      <c r="AH470" s="873"/>
      <c r="AI470" s="874"/>
      <c r="AJ470" s="874"/>
      <c r="AK470" s="874"/>
      <c r="AL470" s="857"/>
      <c r="AM470" s="858"/>
      <c r="AN470" s="858"/>
      <c r="AO470" s="859"/>
      <c r="AP470" s="860"/>
      <c r="AQ470" s="860"/>
      <c r="AR470" s="860"/>
      <c r="AS470" s="860"/>
      <c r="AT470" s="860"/>
      <c r="AU470" s="860"/>
      <c r="AV470" s="860"/>
      <c r="AW470" s="860"/>
      <c r="AX470" s="860"/>
      <c r="AY470">
        <f>COUNTA($C$470)</f>
        <v>0</v>
      </c>
    </row>
    <row r="471" spans="1:51" ht="30" hidden="1" customHeight="1" x14ac:dyDescent="0.15">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73"/>
      <c r="AI471" s="874"/>
      <c r="AJ471" s="874"/>
      <c r="AK471" s="874"/>
      <c r="AL471" s="857"/>
      <c r="AM471" s="858"/>
      <c r="AN471" s="858"/>
      <c r="AO471" s="859"/>
      <c r="AP471" s="860"/>
      <c r="AQ471" s="860"/>
      <c r="AR471" s="860"/>
      <c r="AS471" s="860"/>
      <c r="AT471" s="860"/>
      <c r="AU471" s="860"/>
      <c r="AV471" s="860"/>
      <c r="AW471" s="860"/>
      <c r="AX471" s="860"/>
      <c r="AY471">
        <f>COUNTA($C$471)</f>
        <v>0</v>
      </c>
    </row>
    <row r="472" spans="1:51" ht="30" hidden="1" customHeight="1" x14ac:dyDescent="0.15">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73"/>
      <c r="AI472" s="874"/>
      <c r="AJ472" s="874"/>
      <c r="AK472" s="874"/>
      <c r="AL472" s="857"/>
      <c r="AM472" s="858"/>
      <c r="AN472" s="858"/>
      <c r="AO472" s="859"/>
      <c r="AP472" s="860"/>
      <c r="AQ472" s="860"/>
      <c r="AR472" s="860"/>
      <c r="AS472" s="860"/>
      <c r="AT472" s="860"/>
      <c r="AU472" s="860"/>
      <c r="AV472" s="860"/>
      <c r="AW472" s="860"/>
      <c r="AX472" s="860"/>
      <c r="AY472">
        <f>COUNTA($C$472)</f>
        <v>0</v>
      </c>
    </row>
    <row r="473" spans="1:51" ht="30" hidden="1" customHeight="1" x14ac:dyDescent="0.15">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73"/>
      <c r="AI473" s="874"/>
      <c r="AJ473" s="874"/>
      <c r="AK473" s="874"/>
      <c r="AL473" s="857"/>
      <c r="AM473" s="858"/>
      <c r="AN473" s="858"/>
      <c r="AO473" s="859"/>
      <c r="AP473" s="860"/>
      <c r="AQ473" s="860"/>
      <c r="AR473" s="860"/>
      <c r="AS473" s="860"/>
      <c r="AT473" s="860"/>
      <c r="AU473" s="860"/>
      <c r="AV473" s="860"/>
      <c r="AW473" s="860"/>
      <c r="AX473" s="860"/>
      <c r="AY473">
        <f>COUNTA($C$473)</f>
        <v>0</v>
      </c>
    </row>
    <row r="474" spans="1:51" ht="30" hidden="1" customHeight="1" x14ac:dyDescent="0.15">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73"/>
      <c r="AI474" s="874"/>
      <c r="AJ474" s="874"/>
      <c r="AK474" s="874"/>
      <c r="AL474" s="857"/>
      <c r="AM474" s="858"/>
      <c r="AN474" s="858"/>
      <c r="AO474" s="859"/>
      <c r="AP474" s="860"/>
      <c r="AQ474" s="860"/>
      <c r="AR474" s="860"/>
      <c r="AS474" s="860"/>
      <c r="AT474" s="860"/>
      <c r="AU474" s="860"/>
      <c r="AV474" s="860"/>
      <c r="AW474" s="860"/>
      <c r="AX474" s="860"/>
      <c r="AY474">
        <f>COUNTA($C$474)</f>
        <v>0</v>
      </c>
    </row>
    <row r="475" spans="1:51" ht="30" hidden="1" customHeight="1" x14ac:dyDescent="0.15">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3"/>
      <c r="AI475" s="874"/>
      <c r="AJ475" s="874"/>
      <c r="AK475" s="874"/>
      <c r="AL475" s="857"/>
      <c r="AM475" s="858"/>
      <c r="AN475" s="858"/>
      <c r="AO475" s="859"/>
      <c r="AP475" s="860"/>
      <c r="AQ475" s="860"/>
      <c r="AR475" s="860"/>
      <c r="AS475" s="860"/>
      <c r="AT475" s="860"/>
      <c r="AU475" s="860"/>
      <c r="AV475" s="860"/>
      <c r="AW475" s="860"/>
      <c r="AX475" s="860"/>
      <c r="AY475">
        <f>COUNTA($C$475)</f>
        <v>0</v>
      </c>
    </row>
    <row r="476" spans="1:51" ht="30" hidden="1" customHeight="1" x14ac:dyDescent="0.15">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3"/>
      <c r="AI476" s="874"/>
      <c r="AJ476" s="874"/>
      <c r="AK476" s="874"/>
      <c r="AL476" s="857"/>
      <c r="AM476" s="858"/>
      <c r="AN476" s="858"/>
      <c r="AO476" s="859"/>
      <c r="AP476" s="860"/>
      <c r="AQ476" s="860"/>
      <c r="AR476" s="860"/>
      <c r="AS476" s="860"/>
      <c r="AT476" s="860"/>
      <c r="AU476" s="860"/>
      <c r="AV476" s="860"/>
      <c r="AW476" s="860"/>
      <c r="AX476" s="860"/>
      <c r="AY476">
        <f>COUNTA($C$476)</f>
        <v>0</v>
      </c>
    </row>
    <row r="477" spans="1:51" ht="30" hidden="1" customHeight="1" x14ac:dyDescent="0.15">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3"/>
      <c r="AI477" s="874"/>
      <c r="AJ477" s="874"/>
      <c r="AK477" s="874"/>
      <c r="AL477" s="857"/>
      <c r="AM477" s="858"/>
      <c r="AN477" s="858"/>
      <c r="AO477" s="859"/>
      <c r="AP477" s="860"/>
      <c r="AQ477" s="860"/>
      <c r="AR477" s="860"/>
      <c r="AS477" s="860"/>
      <c r="AT477" s="860"/>
      <c r="AU477" s="860"/>
      <c r="AV477" s="860"/>
      <c r="AW477" s="860"/>
      <c r="AX477" s="860"/>
      <c r="AY477">
        <f>COUNTA($C$477)</f>
        <v>0</v>
      </c>
    </row>
    <row r="478" spans="1:51" ht="30" hidden="1" customHeight="1" x14ac:dyDescent="0.15">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3"/>
      <c r="AI478" s="874"/>
      <c r="AJ478" s="874"/>
      <c r="AK478" s="874"/>
      <c r="AL478" s="857"/>
      <c r="AM478" s="858"/>
      <c r="AN478" s="858"/>
      <c r="AO478" s="859"/>
      <c r="AP478" s="860"/>
      <c r="AQ478" s="860"/>
      <c r="AR478" s="860"/>
      <c r="AS478" s="860"/>
      <c r="AT478" s="860"/>
      <c r="AU478" s="860"/>
      <c r="AV478" s="860"/>
      <c r="AW478" s="860"/>
      <c r="AX478" s="860"/>
      <c r="AY478">
        <f>COUNTA($C$478)</f>
        <v>0</v>
      </c>
    </row>
    <row r="479" spans="1:51" ht="30" hidden="1" customHeight="1" x14ac:dyDescent="0.15">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3"/>
      <c r="AI479" s="874"/>
      <c r="AJ479" s="874"/>
      <c r="AK479" s="874"/>
      <c r="AL479" s="857"/>
      <c r="AM479" s="858"/>
      <c r="AN479" s="858"/>
      <c r="AO479" s="859"/>
      <c r="AP479" s="860"/>
      <c r="AQ479" s="860"/>
      <c r="AR479" s="860"/>
      <c r="AS479" s="860"/>
      <c r="AT479" s="860"/>
      <c r="AU479" s="860"/>
      <c r="AV479" s="860"/>
      <c r="AW479" s="860"/>
      <c r="AX479" s="860"/>
      <c r="AY479">
        <f>COUNTA($C$479)</f>
        <v>0</v>
      </c>
    </row>
    <row r="480" spans="1:51" ht="30" hidden="1" customHeight="1" x14ac:dyDescent="0.15">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3"/>
      <c r="AI480" s="874"/>
      <c r="AJ480" s="874"/>
      <c r="AK480" s="874"/>
      <c r="AL480" s="857"/>
      <c r="AM480" s="858"/>
      <c r="AN480" s="858"/>
      <c r="AO480" s="859"/>
      <c r="AP480" s="860"/>
      <c r="AQ480" s="860"/>
      <c r="AR480" s="860"/>
      <c r="AS480" s="860"/>
      <c r="AT480" s="860"/>
      <c r="AU480" s="860"/>
      <c r="AV480" s="860"/>
      <c r="AW480" s="860"/>
      <c r="AX480" s="860"/>
      <c r="AY480">
        <f>COUNTA($C$480)</f>
        <v>0</v>
      </c>
    </row>
    <row r="481" spans="1:51" s="16" customFormat="1" ht="30" hidden="1" customHeight="1" x14ac:dyDescent="0.15">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3"/>
      <c r="AI481" s="874"/>
      <c r="AJ481" s="874"/>
      <c r="AK481" s="874"/>
      <c r="AL481" s="857"/>
      <c r="AM481" s="858"/>
      <c r="AN481" s="858"/>
      <c r="AO481" s="859"/>
      <c r="AP481" s="860"/>
      <c r="AQ481" s="860"/>
      <c r="AR481" s="860"/>
      <c r="AS481" s="860"/>
      <c r="AT481" s="860"/>
      <c r="AU481" s="860"/>
      <c r="AV481" s="860"/>
      <c r="AW481" s="860"/>
      <c r="AX481" s="860"/>
      <c r="AY481">
        <f>COUNTA($C$481)</f>
        <v>0</v>
      </c>
    </row>
    <row r="482" spans="1:51" ht="30" hidden="1" customHeight="1" x14ac:dyDescent="0.15">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3"/>
      <c r="AI482" s="874"/>
      <c r="AJ482" s="874"/>
      <c r="AK482" s="874"/>
      <c r="AL482" s="857"/>
      <c r="AM482" s="858"/>
      <c r="AN482" s="858"/>
      <c r="AO482" s="859"/>
      <c r="AP482" s="860"/>
      <c r="AQ482" s="860"/>
      <c r="AR482" s="860"/>
      <c r="AS482" s="860"/>
      <c r="AT482" s="860"/>
      <c r="AU482" s="860"/>
      <c r="AV482" s="860"/>
      <c r="AW482" s="860"/>
      <c r="AX482" s="860"/>
      <c r="AY482">
        <f>COUNTA($C$482)</f>
        <v>0</v>
      </c>
    </row>
    <row r="483" spans="1:51" ht="30" hidden="1" customHeight="1" x14ac:dyDescent="0.15">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3"/>
      <c r="AI483" s="874"/>
      <c r="AJ483" s="874"/>
      <c r="AK483" s="874"/>
      <c r="AL483" s="857"/>
      <c r="AM483" s="858"/>
      <c r="AN483" s="858"/>
      <c r="AO483" s="859"/>
      <c r="AP483" s="860"/>
      <c r="AQ483" s="860"/>
      <c r="AR483" s="860"/>
      <c r="AS483" s="860"/>
      <c r="AT483" s="860"/>
      <c r="AU483" s="860"/>
      <c r="AV483" s="860"/>
      <c r="AW483" s="860"/>
      <c r="AX483" s="860"/>
      <c r="AY483">
        <f>COUNTA($C$483)</f>
        <v>0</v>
      </c>
    </row>
    <row r="484" spans="1:51" ht="30" hidden="1" customHeight="1" x14ac:dyDescent="0.15">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3"/>
      <c r="AI484" s="874"/>
      <c r="AJ484" s="874"/>
      <c r="AK484" s="874"/>
      <c r="AL484" s="857"/>
      <c r="AM484" s="858"/>
      <c r="AN484" s="858"/>
      <c r="AO484" s="859"/>
      <c r="AP484" s="860"/>
      <c r="AQ484" s="860"/>
      <c r="AR484" s="860"/>
      <c r="AS484" s="860"/>
      <c r="AT484" s="860"/>
      <c r="AU484" s="860"/>
      <c r="AV484" s="860"/>
      <c r="AW484" s="860"/>
      <c r="AX484" s="860"/>
      <c r="AY484">
        <f>COUNTA($C$484)</f>
        <v>0</v>
      </c>
    </row>
    <row r="485" spans="1:51" ht="30" hidden="1" customHeight="1" x14ac:dyDescent="0.15">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3"/>
      <c r="AI485" s="874"/>
      <c r="AJ485" s="874"/>
      <c r="AK485" s="874"/>
      <c r="AL485" s="857"/>
      <c r="AM485" s="858"/>
      <c r="AN485" s="858"/>
      <c r="AO485" s="859"/>
      <c r="AP485" s="860"/>
      <c r="AQ485" s="860"/>
      <c r="AR485" s="860"/>
      <c r="AS485" s="860"/>
      <c r="AT485" s="860"/>
      <c r="AU485" s="860"/>
      <c r="AV485" s="860"/>
      <c r="AW485" s="860"/>
      <c r="AX485" s="860"/>
      <c r="AY485">
        <f>COUNTA($C$485)</f>
        <v>0</v>
      </c>
    </row>
    <row r="486" spans="1:51" ht="30" hidden="1" customHeight="1" x14ac:dyDescent="0.15">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3"/>
      <c r="AI486" s="874"/>
      <c r="AJ486" s="874"/>
      <c r="AK486" s="874"/>
      <c r="AL486" s="857"/>
      <c r="AM486" s="858"/>
      <c r="AN486" s="858"/>
      <c r="AO486" s="859"/>
      <c r="AP486" s="860"/>
      <c r="AQ486" s="860"/>
      <c r="AR486" s="860"/>
      <c r="AS486" s="860"/>
      <c r="AT486" s="860"/>
      <c r="AU486" s="860"/>
      <c r="AV486" s="860"/>
      <c r="AW486" s="860"/>
      <c r="AX486" s="860"/>
      <c r="AY486">
        <f>COUNTA($C$486)</f>
        <v>0</v>
      </c>
    </row>
    <row r="487" spans="1:51" ht="30" hidden="1" customHeight="1" x14ac:dyDescent="0.15">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3"/>
      <c r="AI487" s="874"/>
      <c r="AJ487" s="874"/>
      <c r="AK487" s="874"/>
      <c r="AL487" s="857"/>
      <c r="AM487" s="858"/>
      <c r="AN487" s="858"/>
      <c r="AO487" s="859"/>
      <c r="AP487" s="860"/>
      <c r="AQ487" s="860"/>
      <c r="AR487" s="860"/>
      <c r="AS487" s="860"/>
      <c r="AT487" s="860"/>
      <c r="AU487" s="860"/>
      <c r="AV487" s="860"/>
      <c r="AW487" s="860"/>
      <c r="AX487" s="860"/>
      <c r="AY487">
        <f>COUNTA($C$487)</f>
        <v>0</v>
      </c>
    </row>
    <row r="488" spans="1:51" ht="30" hidden="1" customHeight="1" x14ac:dyDescent="0.15">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3"/>
      <c r="AI488" s="874"/>
      <c r="AJ488" s="874"/>
      <c r="AK488" s="874"/>
      <c r="AL488" s="857"/>
      <c r="AM488" s="858"/>
      <c r="AN488" s="858"/>
      <c r="AO488" s="859"/>
      <c r="AP488" s="860"/>
      <c r="AQ488" s="860"/>
      <c r="AR488" s="860"/>
      <c r="AS488" s="860"/>
      <c r="AT488" s="860"/>
      <c r="AU488" s="860"/>
      <c r="AV488" s="860"/>
      <c r="AW488" s="860"/>
      <c r="AX488" s="860"/>
      <c r="AY488">
        <f>COUNTA($C$488)</f>
        <v>0</v>
      </c>
    </row>
    <row r="489" spans="1:51" ht="30" hidden="1" customHeight="1" x14ac:dyDescent="0.15">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3"/>
      <c r="AI489" s="874"/>
      <c r="AJ489" s="874"/>
      <c r="AK489" s="874"/>
      <c r="AL489" s="857"/>
      <c r="AM489" s="858"/>
      <c r="AN489" s="858"/>
      <c r="AO489" s="859"/>
      <c r="AP489" s="860"/>
      <c r="AQ489" s="860"/>
      <c r="AR489" s="860"/>
      <c r="AS489" s="860"/>
      <c r="AT489" s="860"/>
      <c r="AU489" s="860"/>
      <c r="AV489" s="860"/>
      <c r="AW489" s="860"/>
      <c r="AX489" s="860"/>
      <c r="AY489">
        <f>COUNTA($C$489)</f>
        <v>0</v>
      </c>
    </row>
    <row r="490" spans="1:51" ht="30" hidden="1" customHeight="1" x14ac:dyDescent="0.15">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3"/>
      <c r="AI490" s="874"/>
      <c r="AJ490" s="874"/>
      <c r="AK490" s="874"/>
      <c r="AL490" s="857"/>
      <c r="AM490" s="858"/>
      <c r="AN490" s="858"/>
      <c r="AO490" s="859"/>
      <c r="AP490" s="860"/>
      <c r="AQ490" s="860"/>
      <c r="AR490" s="860"/>
      <c r="AS490" s="860"/>
      <c r="AT490" s="860"/>
      <c r="AU490" s="860"/>
      <c r="AV490" s="860"/>
      <c r="AW490" s="860"/>
      <c r="AX490" s="860"/>
      <c r="AY490">
        <f>COUNTA($C$490)</f>
        <v>0</v>
      </c>
    </row>
    <row r="491" spans="1:51" ht="30" hidden="1" customHeight="1" x14ac:dyDescent="0.15">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57"/>
      <c r="AM491" s="858"/>
      <c r="AN491" s="858"/>
      <c r="AO491" s="859"/>
      <c r="AP491" s="860"/>
      <c r="AQ491" s="860"/>
      <c r="AR491" s="860"/>
      <c r="AS491" s="860"/>
      <c r="AT491" s="860"/>
      <c r="AU491" s="860"/>
      <c r="AV491" s="860"/>
      <c r="AW491" s="860"/>
      <c r="AX491" s="860"/>
      <c r="AY491">
        <f>COUNTA($C$491)</f>
        <v>0</v>
      </c>
    </row>
    <row r="492" spans="1:51" ht="30" hidden="1" customHeight="1" x14ac:dyDescent="0.15">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57"/>
      <c r="AM492" s="858"/>
      <c r="AN492" s="858"/>
      <c r="AO492" s="859"/>
      <c r="AP492" s="860"/>
      <c r="AQ492" s="860"/>
      <c r="AR492" s="860"/>
      <c r="AS492" s="860"/>
      <c r="AT492" s="860"/>
      <c r="AU492" s="860"/>
      <c r="AV492" s="860"/>
      <c r="AW492" s="860"/>
      <c r="AX492" s="860"/>
      <c r="AY492">
        <f>COUNTA($C$492)</f>
        <v>0</v>
      </c>
    </row>
    <row r="493" spans="1:51" ht="30" hidden="1" customHeight="1" x14ac:dyDescent="0.15">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57"/>
      <c r="AM493" s="858"/>
      <c r="AN493" s="858"/>
      <c r="AO493" s="859"/>
      <c r="AP493" s="860"/>
      <c r="AQ493" s="860"/>
      <c r="AR493" s="860"/>
      <c r="AS493" s="860"/>
      <c r="AT493" s="860"/>
      <c r="AU493" s="860"/>
      <c r="AV493" s="860"/>
      <c r="AW493" s="860"/>
      <c r="AX493" s="860"/>
      <c r="AY493">
        <f>COUNTA($C$493)</f>
        <v>0</v>
      </c>
    </row>
    <row r="494" spans="1:51" ht="30" hidden="1" customHeight="1" x14ac:dyDescent="0.15">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57"/>
      <c r="AM494" s="858"/>
      <c r="AN494" s="858"/>
      <c r="AO494" s="859"/>
      <c r="AP494" s="860"/>
      <c r="AQ494" s="860"/>
      <c r="AR494" s="860"/>
      <c r="AS494" s="860"/>
      <c r="AT494" s="860"/>
      <c r="AU494" s="860"/>
      <c r="AV494" s="860"/>
      <c r="AW494" s="860"/>
      <c r="AX494" s="86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0"/>
      <c r="B497" s="850"/>
      <c r="C497" s="850" t="s">
        <v>24</v>
      </c>
      <c r="D497" s="850"/>
      <c r="E497" s="850"/>
      <c r="F497" s="850"/>
      <c r="G497" s="850"/>
      <c r="H497" s="850"/>
      <c r="I497" s="850"/>
      <c r="J497" s="851" t="s">
        <v>196</v>
      </c>
      <c r="K497" s="136"/>
      <c r="L497" s="136"/>
      <c r="M497" s="136"/>
      <c r="N497" s="136"/>
      <c r="O497" s="136"/>
      <c r="P497" s="415" t="s">
        <v>25</v>
      </c>
      <c r="Q497" s="415"/>
      <c r="R497" s="415"/>
      <c r="S497" s="415"/>
      <c r="T497" s="415"/>
      <c r="U497" s="415"/>
      <c r="V497" s="415"/>
      <c r="W497" s="415"/>
      <c r="X497" s="415"/>
      <c r="Y497" s="852" t="s">
        <v>195</v>
      </c>
      <c r="Z497" s="853"/>
      <c r="AA497" s="853"/>
      <c r="AB497" s="853"/>
      <c r="AC497" s="851" t="s">
        <v>229</v>
      </c>
      <c r="AD497" s="851"/>
      <c r="AE497" s="851"/>
      <c r="AF497" s="851"/>
      <c r="AG497" s="851"/>
      <c r="AH497" s="852" t="s">
        <v>246</v>
      </c>
      <c r="AI497" s="850"/>
      <c r="AJ497" s="850"/>
      <c r="AK497" s="850"/>
      <c r="AL497" s="850" t="s">
        <v>19</v>
      </c>
      <c r="AM497" s="850"/>
      <c r="AN497" s="850"/>
      <c r="AO497" s="854"/>
      <c r="AP497" s="875" t="s">
        <v>197</v>
      </c>
      <c r="AQ497" s="875"/>
      <c r="AR497" s="875"/>
      <c r="AS497" s="875"/>
      <c r="AT497" s="875"/>
      <c r="AU497" s="875"/>
      <c r="AV497" s="875"/>
      <c r="AW497" s="875"/>
      <c r="AX497" s="875"/>
      <c r="AY497">
        <f>$AY$495</f>
        <v>0</v>
      </c>
    </row>
    <row r="498" spans="1:51" ht="30" hidden="1" customHeight="1" x14ac:dyDescent="0.15">
      <c r="A498" s="861">
        <v>1</v>
      </c>
      <c r="B498" s="861">
        <v>1</v>
      </c>
      <c r="C498" s="863"/>
      <c r="D498" s="863"/>
      <c r="E498" s="863"/>
      <c r="F498" s="863"/>
      <c r="G498" s="863"/>
      <c r="H498" s="863"/>
      <c r="I498" s="863"/>
      <c r="J498" s="864"/>
      <c r="K498" s="865"/>
      <c r="L498" s="865"/>
      <c r="M498" s="865"/>
      <c r="N498" s="865"/>
      <c r="O498" s="865"/>
      <c r="P498" s="867"/>
      <c r="Q498" s="867"/>
      <c r="R498" s="867"/>
      <c r="S498" s="867"/>
      <c r="T498" s="867"/>
      <c r="U498" s="867"/>
      <c r="V498" s="867"/>
      <c r="W498" s="867"/>
      <c r="X498" s="867"/>
      <c r="Y498" s="868"/>
      <c r="Z498" s="869"/>
      <c r="AA498" s="869"/>
      <c r="AB498" s="870"/>
      <c r="AC498" s="871"/>
      <c r="AD498" s="872"/>
      <c r="AE498" s="872"/>
      <c r="AF498" s="872"/>
      <c r="AG498" s="872"/>
      <c r="AH498" s="855"/>
      <c r="AI498" s="856"/>
      <c r="AJ498" s="856"/>
      <c r="AK498" s="856"/>
      <c r="AL498" s="857"/>
      <c r="AM498" s="858"/>
      <c r="AN498" s="858"/>
      <c r="AO498" s="859"/>
      <c r="AP498" s="860"/>
      <c r="AQ498" s="860"/>
      <c r="AR498" s="860"/>
      <c r="AS498" s="860"/>
      <c r="AT498" s="860"/>
      <c r="AU498" s="860"/>
      <c r="AV498" s="860"/>
      <c r="AW498" s="860"/>
      <c r="AX498" s="860"/>
      <c r="AY498">
        <f>$AY$495</f>
        <v>0</v>
      </c>
    </row>
    <row r="499" spans="1:51" ht="30" hidden="1" customHeight="1" x14ac:dyDescent="0.15">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871"/>
      <c r="AD499" s="872"/>
      <c r="AE499" s="872"/>
      <c r="AF499" s="872"/>
      <c r="AG499" s="872"/>
      <c r="AH499" s="855"/>
      <c r="AI499" s="856"/>
      <c r="AJ499" s="856"/>
      <c r="AK499" s="856"/>
      <c r="AL499" s="857"/>
      <c r="AM499" s="858"/>
      <c r="AN499" s="858"/>
      <c r="AO499" s="859"/>
      <c r="AP499" s="860"/>
      <c r="AQ499" s="860"/>
      <c r="AR499" s="860"/>
      <c r="AS499" s="860"/>
      <c r="AT499" s="860"/>
      <c r="AU499" s="860"/>
      <c r="AV499" s="860"/>
      <c r="AW499" s="860"/>
      <c r="AX499" s="860"/>
      <c r="AY499">
        <f>COUNTA($C$499)</f>
        <v>0</v>
      </c>
    </row>
    <row r="500" spans="1:51" ht="30" hidden="1" customHeight="1" x14ac:dyDescent="0.15">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1"/>
      <c r="AD500" s="872"/>
      <c r="AE500" s="872"/>
      <c r="AF500" s="872"/>
      <c r="AG500" s="872"/>
      <c r="AH500" s="873"/>
      <c r="AI500" s="874"/>
      <c r="AJ500" s="874"/>
      <c r="AK500" s="874"/>
      <c r="AL500" s="857"/>
      <c r="AM500" s="858"/>
      <c r="AN500" s="858"/>
      <c r="AO500" s="859"/>
      <c r="AP500" s="860"/>
      <c r="AQ500" s="860"/>
      <c r="AR500" s="860"/>
      <c r="AS500" s="860"/>
      <c r="AT500" s="860"/>
      <c r="AU500" s="860"/>
      <c r="AV500" s="860"/>
      <c r="AW500" s="860"/>
      <c r="AX500" s="860"/>
      <c r="AY500">
        <f>COUNTA($C$500)</f>
        <v>0</v>
      </c>
    </row>
    <row r="501" spans="1:51" ht="30" hidden="1" customHeight="1" x14ac:dyDescent="0.15">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1"/>
      <c r="AD501" s="872"/>
      <c r="AE501" s="872"/>
      <c r="AF501" s="872"/>
      <c r="AG501" s="872"/>
      <c r="AH501" s="873"/>
      <c r="AI501" s="874"/>
      <c r="AJ501" s="874"/>
      <c r="AK501" s="874"/>
      <c r="AL501" s="857"/>
      <c r="AM501" s="858"/>
      <c r="AN501" s="858"/>
      <c r="AO501" s="859"/>
      <c r="AP501" s="860"/>
      <c r="AQ501" s="860"/>
      <c r="AR501" s="860"/>
      <c r="AS501" s="860"/>
      <c r="AT501" s="860"/>
      <c r="AU501" s="860"/>
      <c r="AV501" s="860"/>
      <c r="AW501" s="860"/>
      <c r="AX501" s="860"/>
      <c r="AY501">
        <f>COUNTA($C$501)</f>
        <v>0</v>
      </c>
    </row>
    <row r="502" spans="1:51" ht="30" hidden="1" customHeight="1" x14ac:dyDescent="0.15">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73"/>
      <c r="AI502" s="874"/>
      <c r="AJ502" s="874"/>
      <c r="AK502" s="874"/>
      <c r="AL502" s="857"/>
      <c r="AM502" s="858"/>
      <c r="AN502" s="858"/>
      <c r="AO502" s="859"/>
      <c r="AP502" s="860"/>
      <c r="AQ502" s="860"/>
      <c r="AR502" s="860"/>
      <c r="AS502" s="860"/>
      <c r="AT502" s="860"/>
      <c r="AU502" s="860"/>
      <c r="AV502" s="860"/>
      <c r="AW502" s="860"/>
      <c r="AX502" s="860"/>
      <c r="AY502">
        <f>COUNTA($C$502)</f>
        <v>0</v>
      </c>
    </row>
    <row r="503" spans="1:51" ht="30" hidden="1" customHeight="1" x14ac:dyDescent="0.15">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73"/>
      <c r="AI503" s="874"/>
      <c r="AJ503" s="874"/>
      <c r="AK503" s="874"/>
      <c r="AL503" s="857"/>
      <c r="AM503" s="858"/>
      <c r="AN503" s="858"/>
      <c r="AO503" s="859"/>
      <c r="AP503" s="860"/>
      <c r="AQ503" s="860"/>
      <c r="AR503" s="860"/>
      <c r="AS503" s="860"/>
      <c r="AT503" s="860"/>
      <c r="AU503" s="860"/>
      <c r="AV503" s="860"/>
      <c r="AW503" s="860"/>
      <c r="AX503" s="860"/>
      <c r="AY503">
        <f>COUNTA($C$503)</f>
        <v>0</v>
      </c>
    </row>
    <row r="504" spans="1:51" ht="30" hidden="1" customHeight="1" x14ac:dyDescent="0.15">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73"/>
      <c r="AI504" s="874"/>
      <c r="AJ504" s="874"/>
      <c r="AK504" s="874"/>
      <c r="AL504" s="857"/>
      <c r="AM504" s="858"/>
      <c r="AN504" s="858"/>
      <c r="AO504" s="859"/>
      <c r="AP504" s="860"/>
      <c r="AQ504" s="860"/>
      <c r="AR504" s="860"/>
      <c r="AS504" s="860"/>
      <c r="AT504" s="860"/>
      <c r="AU504" s="860"/>
      <c r="AV504" s="860"/>
      <c r="AW504" s="860"/>
      <c r="AX504" s="860"/>
      <c r="AY504">
        <f>COUNTA($C$504)</f>
        <v>0</v>
      </c>
    </row>
    <row r="505" spans="1:51" ht="30" hidden="1" customHeight="1" x14ac:dyDescent="0.15">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73"/>
      <c r="AI505" s="874"/>
      <c r="AJ505" s="874"/>
      <c r="AK505" s="874"/>
      <c r="AL505" s="857"/>
      <c r="AM505" s="858"/>
      <c r="AN505" s="858"/>
      <c r="AO505" s="859"/>
      <c r="AP505" s="860"/>
      <c r="AQ505" s="860"/>
      <c r="AR505" s="860"/>
      <c r="AS505" s="860"/>
      <c r="AT505" s="860"/>
      <c r="AU505" s="860"/>
      <c r="AV505" s="860"/>
      <c r="AW505" s="860"/>
      <c r="AX505" s="860"/>
      <c r="AY505">
        <f>COUNTA($C$505)</f>
        <v>0</v>
      </c>
    </row>
    <row r="506" spans="1:51" ht="30" hidden="1" customHeight="1" x14ac:dyDescent="0.15">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73"/>
      <c r="AI506" s="874"/>
      <c r="AJ506" s="874"/>
      <c r="AK506" s="874"/>
      <c r="AL506" s="857"/>
      <c r="AM506" s="858"/>
      <c r="AN506" s="858"/>
      <c r="AO506" s="859"/>
      <c r="AP506" s="860"/>
      <c r="AQ506" s="860"/>
      <c r="AR506" s="860"/>
      <c r="AS506" s="860"/>
      <c r="AT506" s="860"/>
      <c r="AU506" s="860"/>
      <c r="AV506" s="860"/>
      <c r="AW506" s="860"/>
      <c r="AX506" s="860"/>
      <c r="AY506">
        <f>COUNTA($C$506)</f>
        <v>0</v>
      </c>
    </row>
    <row r="507" spans="1:51" ht="30" hidden="1" customHeight="1" x14ac:dyDescent="0.15">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73"/>
      <c r="AI507" s="874"/>
      <c r="AJ507" s="874"/>
      <c r="AK507" s="874"/>
      <c r="AL507" s="857"/>
      <c r="AM507" s="858"/>
      <c r="AN507" s="858"/>
      <c r="AO507" s="859"/>
      <c r="AP507" s="860"/>
      <c r="AQ507" s="860"/>
      <c r="AR507" s="860"/>
      <c r="AS507" s="860"/>
      <c r="AT507" s="860"/>
      <c r="AU507" s="860"/>
      <c r="AV507" s="860"/>
      <c r="AW507" s="860"/>
      <c r="AX507" s="860"/>
      <c r="AY507">
        <f>COUNTA($C$507)</f>
        <v>0</v>
      </c>
    </row>
    <row r="508" spans="1:51" ht="30" hidden="1" customHeight="1" x14ac:dyDescent="0.15">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73"/>
      <c r="AI508" s="874"/>
      <c r="AJ508" s="874"/>
      <c r="AK508" s="874"/>
      <c r="AL508" s="857"/>
      <c r="AM508" s="858"/>
      <c r="AN508" s="858"/>
      <c r="AO508" s="859"/>
      <c r="AP508" s="860"/>
      <c r="AQ508" s="860"/>
      <c r="AR508" s="860"/>
      <c r="AS508" s="860"/>
      <c r="AT508" s="860"/>
      <c r="AU508" s="860"/>
      <c r="AV508" s="860"/>
      <c r="AW508" s="860"/>
      <c r="AX508" s="860"/>
      <c r="AY508">
        <f>COUNTA($C$508)</f>
        <v>0</v>
      </c>
    </row>
    <row r="509" spans="1:51" ht="30" hidden="1" customHeight="1" x14ac:dyDescent="0.15">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73"/>
      <c r="AI509" s="874"/>
      <c r="AJ509" s="874"/>
      <c r="AK509" s="874"/>
      <c r="AL509" s="857"/>
      <c r="AM509" s="858"/>
      <c r="AN509" s="858"/>
      <c r="AO509" s="859"/>
      <c r="AP509" s="860"/>
      <c r="AQ509" s="860"/>
      <c r="AR509" s="860"/>
      <c r="AS509" s="860"/>
      <c r="AT509" s="860"/>
      <c r="AU509" s="860"/>
      <c r="AV509" s="860"/>
      <c r="AW509" s="860"/>
      <c r="AX509" s="860"/>
      <c r="AY509">
        <f>COUNTA($C$509)</f>
        <v>0</v>
      </c>
    </row>
    <row r="510" spans="1:51" ht="30" hidden="1" customHeight="1" x14ac:dyDescent="0.15">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73"/>
      <c r="AI510" s="874"/>
      <c r="AJ510" s="874"/>
      <c r="AK510" s="874"/>
      <c r="AL510" s="857"/>
      <c r="AM510" s="858"/>
      <c r="AN510" s="858"/>
      <c r="AO510" s="859"/>
      <c r="AP510" s="860"/>
      <c r="AQ510" s="860"/>
      <c r="AR510" s="860"/>
      <c r="AS510" s="860"/>
      <c r="AT510" s="860"/>
      <c r="AU510" s="860"/>
      <c r="AV510" s="860"/>
      <c r="AW510" s="860"/>
      <c r="AX510" s="860"/>
      <c r="AY510">
        <f>COUNTA($C$510)</f>
        <v>0</v>
      </c>
    </row>
    <row r="511" spans="1:51" ht="30" hidden="1" customHeight="1" x14ac:dyDescent="0.15">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73"/>
      <c r="AI511" s="874"/>
      <c r="AJ511" s="874"/>
      <c r="AK511" s="874"/>
      <c r="AL511" s="857"/>
      <c r="AM511" s="858"/>
      <c r="AN511" s="858"/>
      <c r="AO511" s="859"/>
      <c r="AP511" s="860"/>
      <c r="AQ511" s="860"/>
      <c r="AR511" s="860"/>
      <c r="AS511" s="860"/>
      <c r="AT511" s="860"/>
      <c r="AU511" s="860"/>
      <c r="AV511" s="860"/>
      <c r="AW511" s="860"/>
      <c r="AX511" s="860"/>
      <c r="AY511">
        <f>COUNTA($C$511)</f>
        <v>0</v>
      </c>
    </row>
    <row r="512" spans="1:51" ht="30" hidden="1" customHeight="1" x14ac:dyDescent="0.15">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73"/>
      <c r="AI512" s="874"/>
      <c r="AJ512" s="874"/>
      <c r="AK512" s="874"/>
      <c r="AL512" s="857"/>
      <c r="AM512" s="858"/>
      <c r="AN512" s="858"/>
      <c r="AO512" s="859"/>
      <c r="AP512" s="860"/>
      <c r="AQ512" s="860"/>
      <c r="AR512" s="860"/>
      <c r="AS512" s="860"/>
      <c r="AT512" s="860"/>
      <c r="AU512" s="860"/>
      <c r="AV512" s="860"/>
      <c r="AW512" s="860"/>
      <c r="AX512" s="860"/>
      <c r="AY512">
        <f>COUNTA($C$512)</f>
        <v>0</v>
      </c>
    </row>
    <row r="513" spans="1:51" ht="30" hidden="1" customHeight="1" x14ac:dyDescent="0.15">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73"/>
      <c r="AI513" s="874"/>
      <c r="AJ513" s="874"/>
      <c r="AK513" s="874"/>
      <c r="AL513" s="857"/>
      <c r="AM513" s="858"/>
      <c r="AN513" s="858"/>
      <c r="AO513" s="859"/>
      <c r="AP513" s="860"/>
      <c r="AQ513" s="860"/>
      <c r="AR513" s="860"/>
      <c r="AS513" s="860"/>
      <c r="AT513" s="860"/>
      <c r="AU513" s="860"/>
      <c r="AV513" s="860"/>
      <c r="AW513" s="860"/>
      <c r="AX513" s="860"/>
      <c r="AY513">
        <f>COUNTA($C$513)</f>
        <v>0</v>
      </c>
    </row>
    <row r="514" spans="1:51" s="16" customFormat="1" ht="30" hidden="1" customHeight="1" x14ac:dyDescent="0.15">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73"/>
      <c r="AI514" s="874"/>
      <c r="AJ514" s="874"/>
      <c r="AK514" s="874"/>
      <c r="AL514" s="857"/>
      <c r="AM514" s="858"/>
      <c r="AN514" s="858"/>
      <c r="AO514" s="859"/>
      <c r="AP514" s="860"/>
      <c r="AQ514" s="860"/>
      <c r="AR514" s="860"/>
      <c r="AS514" s="860"/>
      <c r="AT514" s="860"/>
      <c r="AU514" s="860"/>
      <c r="AV514" s="860"/>
      <c r="AW514" s="860"/>
      <c r="AX514" s="860"/>
      <c r="AY514">
        <f>COUNTA($C$514)</f>
        <v>0</v>
      </c>
    </row>
    <row r="515" spans="1:51" ht="30" hidden="1" customHeight="1" x14ac:dyDescent="0.15">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73"/>
      <c r="AI515" s="874"/>
      <c r="AJ515" s="874"/>
      <c r="AK515" s="874"/>
      <c r="AL515" s="857"/>
      <c r="AM515" s="858"/>
      <c r="AN515" s="858"/>
      <c r="AO515" s="859"/>
      <c r="AP515" s="860"/>
      <c r="AQ515" s="860"/>
      <c r="AR515" s="860"/>
      <c r="AS515" s="860"/>
      <c r="AT515" s="860"/>
      <c r="AU515" s="860"/>
      <c r="AV515" s="860"/>
      <c r="AW515" s="860"/>
      <c r="AX515" s="860"/>
      <c r="AY515">
        <f>COUNTA($C$515)</f>
        <v>0</v>
      </c>
    </row>
    <row r="516" spans="1:51" ht="30" hidden="1" customHeight="1" x14ac:dyDescent="0.15">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73"/>
      <c r="AI516" s="874"/>
      <c r="AJ516" s="874"/>
      <c r="AK516" s="874"/>
      <c r="AL516" s="857"/>
      <c r="AM516" s="858"/>
      <c r="AN516" s="858"/>
      <c r="AO516" s="859"/>
      <c r="AP516" s="860"/>
      <c r="AQ516" s="860"/>
      <c r="AR516" s="860"/>
      <c r="AS516" s="860"/>
      <c r="AT516" s="860"/>
      <c r="AU516" s="860"/>
      <c r="AV516" s="860"/>
      <c r="AW516" s="860"/>
      <c r="AX516" s="860"/>
      <c r="AY516">
        <f>COUNTA($C$516)</f>
        <v>0</v>
      </c>
    </row>
    <row r="517" spans="1:51" ht="30" hidden="1" customHeight="1" x14ac:dyDescent="0.15">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73"/>
      <c r="AI517" s="874"/>
      <c r="AJ517" s="874"/>
      <c r="AK517" s="874"/>
      <c r="AL517" s="857"/>
      <c r="AM517" s="858"/>
      <c r="AN517" s="858"/>
      <c r="AO517" s="859"/>
      <c r="AP517" s="860"/>
      <c r="AQ517" s="860"/>
      <c r="AR517" s="860"/>
      <c r="AS517" s="860"/>
      <c r="AT517" s="860"/>
      <c r="AU517" s="860"/>
      <c r="AV517" s="860"/>
      <c r="AW517" s="860"/>
      <c r="AX517" s="860"/>
      <c r="AY517">
        <f>COUNTA($C$517)</f>
        <v>0</v>
      </c>
    </row>
    <row r="518" spans="1:51" ht="30" hidden="1" customHeight="1" x14ac:dyDescent="0.15">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73"/>
      <c r="AI518" s="874"/>
      <c r="AJ518" s="874"/>
      <c r="AK518" s="874"/>
      <c r="AL518" s="857"/>
      <c r="AM518" s="858"/>
      <c r="AN518" s="858"/>
      <c r="AO518" s="859"/>
      <c r="AP518" s="860"/>
      <c r="AQ518" s="860"/>
      <c r="AR518" s="860"/>
      <c r="AS518" s="860"/>
      <c r="AT518" s="860"/>
      <c r="AU518" s="860"/>
      <c r="AV518" s="860"/>
      <c r="AW518" s="860"/>
      <c r="AX518" s="860"/>
      <c r="AY518">
        <f>COUNTA($C$518)</f>
        <v>0</v>
      </c>
    </row>
    <row r="519" spans="1:51" ht="30" hidden="1" customHeight="1" x14ac:dyDescent="0.15">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73"/>
      <c r="AI519" s="874"/>
      <c r="AJ519" s="874"/>
      <c r="AK519" s="874"/>
      <c r="AL519" s="857"/>
      <c r="AM519" s="858"/>
      <c r="AN519" s="858"/>
      <c r="AO519" s="859"/>
      <c r="AP519" s="860"/>
      <c r="AQ519" s="860"/>
      <c r="AR519" s="860"/>
      <c r="AS519" s="860"/>
      <c r="AT519" s="860"/>
      <c r="AU519" s="860"/>
      <c r="AV519" s="860"/>
      <c r="AW519" s="860"/>
      <c r="AX519" s="860"/>
      <c r="AY519">
        <f>COUNTA($C$519)</f>
        <v>0</v>
      </c>
    </row>
    <row r="520" spans="1:51" ht="30" hidden="1" customHeight="1" x14ac:dyDescent="0.15">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73"/>
      <c r="AI520" s="874"/>
      <c r="AJ520" s="874"/>
      <c r="AK520" s="874"/>
      <c r="AL520" s="857"/>
      <c r="AM520" s="858"/>
      <c r="AN520" s="858"/>
      <c r="AO520" s="859"/>
      <c r="AP520" s="860"/>
      <c r="AQ520" s="860"/>
      <c r="AR520" s="860"/>
      <c r="AS520" s="860"/>
      <c r="AT520" s="860"/>
      <c r="AU520" s="860"/>
      <c r="AV520" s="860"/>
      <c r="AW520" s="860"/>
      <c r="AX520" s="860"/>
      <c r="AY520">
        <f>COUNTA($C$520)</f>
        <v>0</v>
      </c>
    </row>
    <row r="521" spans="1:51" ht="30" hidden="1" customHeight="1" x14ac:dyDescent="0.15">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73"/>
      <c r="AI521" s="874"/>
      <c r="AJ521" s="874"/>
      <c r="AK521" s="874"/>
      <c r="AL521" s="857"/>
      <c r="AM521" s="858"/>
      <c r="AN521" s="858"/>
      <c r="AO521" s="859"/>
      <c r="AP521" s="860"/>
      <c r="AQ521" s="860"/>
      <c r="AR521" s="860"/>
      <c r="AS521" s="860"/>
      <c r="AT521" s="860"/>
      <c r="AU521" s="860"/>
      <c r="AV521" s="860"/>
      <c r="AW521" s="860"/>
      <c r="AX521" s="860"/>
      <c r="AY521">
        <f>COUNTA($C$521)</f>
        <v>0</v>
      </c>
    </row>
    <row r="522" spans="1:51" ht="30" hidden="1" customHeight="1" x14ac:dyDescent="0.15">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73"/>
      <c r="AI522" s="874"/>
      <c r="AJ522" s="874"/>
      <c r="AK522" s="874"/>
      <c r="AL522" s="857"/>
      <c r="AM522" s="858"/>
      <c r="AN522" s="858"/>
      <c r="AO522" s="859"/>
      <c r="AP522" s="860"/>
      <c r="AQ522" s="860"/>
      <c r="AR522" s="860"/>
      <c r="AS522" s="860"/>
      <c r="AT522" s="860"/>
      <c r="AU522" s="860"/>
      <c r="AV522" s="860"/>
      <c r="AW522" s="860"/>
      <c r="AX522" s="860"/>
      <c r="AY522">
        <f>COUNTA($C$522)</f>
        <v>0</v>
      </c>
    </row>
    <row r="523" spans="1:51" ht="30" hidden="1" customHeight="1" x14ac:dyDescent="0.15">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73"/>
      <c r="AI523" s="874"/>
      <c r="AJ523" s="874"/>
      <c r="AK523" s="874"/>
      <c r="AL523" s="857"/>
      <c r="AM523" s="858"/>
      <c r="AN523" s="858"/>
      <c r="AO523" s="859"/>
      <c r="AP523" s="860"/>
      <c r="AQ523" s="860"/>
      <c r="AR523" s="860"/>
      <c r="AS523" s="860"/>
      <c r="AT523" s="860"/>
      <c r="AU523" s="860"/>
      <c r="AV523" s="860"/>
      <c r="AW523" s="860"/>
      <c r="AX523" s="860"/>
      <c r="AY523">
        <f>COUNTA($C$523)</f>
        <v>0</v>
      </c>
    </row>
    <row r="524" spans="1:51" ht="30" hidden="1" customHeight="1" x14ac:dyDescent="0.15">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57"/>
      <c r="AM524" s="858"/>
      <c r="AN524" s="858"/>
      <c r="AO524" s="859"/>
      <c r="AP524" s="860"/>
      <c r="AQ524" s="860"/>
      <c r="AR524" s="860"/>
      <c r="AS524" s="860"/>
      <c r="AT524" s="860"/>
      <c r="AU524" s="860"/>
      <c r="AV524" s="860"/>
      <c r="AW524" s="860"/>
      <c r="AX524" s="860"/>
      <c r="AY524">
        <f>COUNTA($C$524)</f>
        <v>0</v>
      </c>
    </row>
    <row r="525" spans="1:51" ht="30" hidden="1" customHeight="1" x14ac:dyDescent="0.15">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57"/>
      <c r="AM525" s="858"/>
      <c r="AN525" s="858"/>
      <c r="AO525" s="859"/>
      <c r="AP525" s="860"/>
      <c r="AQ525" s="860"/>
      <c r="AR525" s="860"/>
      <c r="AS525" s="860"/>
      <c r="AT525" s="860"/>
      <c r="AU525" s="860"/>
      <c r="AV525" s="860"/>
      <c r="AW525" s="860"/>
      <c r="AX525" s="860"/>
      <c r="AY525">
        <f>COUNTA($C$525)</f>
        <v>0</v>
      </c>
    </row>
    <row r="526" spans="1:51" ht="30" hidden="1" customHeight="1" x14ac:dyDescent="0.15">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73"/>
      <c r="AI526" s="874"/>
      <c r="AJ526" s="874"/>
      <c r="AK526" s="874"/>
      <c r="AL526" s="857"/>
      <c r="AM526" s="858"/>
      <c r="AN526" s="858"/>
      <c r="AO526" s="859"/>
      <c r="AP526" s="860"/>
      <c r="AQ526" s="860"/>
      <c r="AR526" s="860"/>
      <c r="AS526" s="860"/>
      <c r="AT526" s="860"/>
      <c r="AU526" s="860"/>
      <c r="AV526" s="860"/>
      <c r="AW526" s="860"/>
      <c r="AX526" s="860"/>
      <c r="AY526">
        <f>COUNTA($C$526)</f>
        <v>0</v>
      </c>
    </row>
    <row r="527" spans="1:51" ht="30" hidden="1" customHeight="1" x14ac:dyDescent="0.15">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73"/>
      <c r="AI527" s="874"/>
      <c r="AJ527" s="874"/>
      <c r="AK527" s="874"/>
      <c r="AL527" s="857"/>
      <c r="AM527" s="858"/>
      <c r="AN527" s="858"/>
      <c r="AO527" s="859"/>
      <c r="AP527" s="860"/>
      <c r="AQ527" s="860"/>
      <c r="AR527" s="860"/>
      <c r="AS527" s="860"/>
      <c r="AT527" s="860"/>
      <c r="AU527" s="860"/>
      <c r="AV527" s="860"/>
      <c r="AW527" s="860"/>
      <c r="AX527" s="86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0"/>
      <c r="B530" s="850"/>
      <c r="C530" s="850" t="s">
        <v>24</v>
      </c>
      <c r="D530" s="850"/>
      <c r="E530" s="850"/>
      <c r="F530" s="850"/>
      <c r="G530" s="850"/>
      <c r="H530" s="850"/>
      <c r="I530" s="850"/>
      <c r="J530" s="851" t="s">
        <v>196</v>
      </c>
      <c r="K530" s="136"/>
      <c r="L530" s="136"/>
      <c r="M530" s="136"/>
      <c r="N530" s="136"/>
      <c r="O530" s="136"/>
      <c r="P530" s="415" t="s">
        <v>25</v>
      </c>
      <c r="Q530" s="415"/>
      <c r="R530" s="415"/>
      <c r="S530" s="415"/>
      <c r="T530" s="415"/>
      <c r="U530" s="415"/>
      <c r="V530" s="415"/>
      <c r="W530" s="415"/>
      <c r="X530" s="415"/>
      <c r="Y530" s="852" t="s">
        <v>195</v>
      </c>
      <c r="Z530" s="853"/>
      <c r="AA530" s="853"/>
      <c r="AB530" s="853"/>
      <c r="AC530" s="851" t="s">
        <v>229</v>
      </c>
      <c r="AD530" s="851"/>
      <c r="AE530" s="851"/>
      <c r="AF530" s="851"/>
      <c r="AG530" s="851"/>
      <c r="AH530" s="852" t="s">
        <v>246</v>
      </c>
      <c r="AI530" s="850"/>
      <c r="AJ530" s="850"/>
      <c r="AK530" s="850"/>
      <c r="AL530" s="850" t="s">
        <v>19</v>
      </c>
      <c r="AM530" s="850"/>
      <c r="AN530" s="850"/>
      <c r="AO530" s="854"/>
      <c r="AP530" s="875" t="s">
        <v>197</v>
      </c>
      <c r="AQ530" s="875"/>
      <c r="AR530" s="875"/>
      <c r="AS530" s="875"/>
      <c r="AT530" s="875"/>
      <c r="AU530" s="875"/>
      <c r="AV530" s="875"/>
      <c r="AW530" s="875"/>
      <c r="AX530" s="875"/>
      <c r="AY530">
        <f>$AY$528</f>
        <v>0</v>
      </c>
    </row>
    <row r="531" spans="1:51" ht="30" hidden="1" customHeight="1" x14ac:dyDescent="0.15">
      <c r="A531" s="861">
        <v>1</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68"/>
      <c r="Z531" s="869"/>
      <c r="AA531" s="869"/>
      <c r="AB531" s="870"/>
      <c r="AC531" s="871"/>
      <c r="AD531" s="872"/>
      <c r="AE531" s="872"/>
      <c r="AF531" s="872"/>
      <c r="AG531" s="872"/>
      <c r="AH531" s="855"/>
      <c r="AI531" s="856"/>
      <c r="AJ531" s="856"/>
      <c r="AK531" s="856"/>
      <c r="AL531" s="857"/>
      <c r="AM531" s="858"/>
      <c r="AN531" s="858"/>
      <c r="AO531" s="859"/>
      <c r="AP531" s="860"/>
      <c r="AQ531" s="860"/>
      <c r="AR531" s="860"/>
      <c r="AS531" s="860"/>
      <c r="AT531" s="860"/>
      <c r="AU531" s="860"/>
      <c r="AV531" s="860"/>
      <c r="AW531" s="860"/>
      <c r="AX531" s="860"/>
      <c r="AY531">
        <f>$AY$528</f>
        <v>0</v>
      </c>
    </row>
    <row r="532" spans="1:51" ht="30" hidden="1" customHeight="1" x14ac:dyDescent="0.15">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x14ac:dyDescent="0.15">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3"/>
      <c r="AI533" s="874"/>
      <c r="AJ533" s="874"/>
      <c r="AK533" s="874"/>
      <c r="AL533" s="857"/>
      <c r="AM533" s="858"/>
      <c r="AN533" s="858"/>
      <c r="AO533" s="859"/>
      <c r="AP533" s="860"/>
      <c r="AQ533" s="860"/>
      <c r="AR533" s="860"/>
      <c r="AS533" s="860"/>
      <c r="AT533" s="860"/>
      <c r="AU533" s="860"/>
      <c r="AV533" s="860"/>
      <c r="AW533" s="860"/>
      <c r="AX533" s="860"/>
      <c r="AY533">
        <f>COUNTA($C$533)</f>
        <v>0</v>
      </c>
    </row>
    <row r="534" spans="1:51" ht="30" hidden="1" customHeight="1" x14ac:dyDescent="0.15">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3"/>
      <c r="AI534" s="874"/>
      <c r="AJ534" s="874"/>
      <c r="AK534" s="874"/>
      <c r="AL534" s="857"/>
      <c r="AM534" s="858"/>
      <c r="AN534" s="858"/>
      <c r="AO534" s="859"/>
      <c r="AP534" s="860"/>
      <c r="AQ534" s="860"/>
      <c r="AR534" s="860"/>
      <c r="AS534" s="860"/>
      <c r="AT534" s="860"/>
      <c r="AU534" s="860"/>
      <c r="AV534" s="860"/>
      <c r="AW534" s="860"/>
      <c r="AX534" s="860"/>
      <c r="AY534">
        <f>COUNTA($C$534)</f>
        <v>0</v>
      </c>
    </row>
    <row r="535" spans="1:51" ht="30" hidden="1" customHeight="1" x14ac:dyDescent="0.15">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73"/>
      <c r="AI535" s="874"/>
      <c r="AJ535" s="874"/>
      <c r="AK535" s="874"/>
      <c r="AL535" s="857"/>
      <c r="AM535" s="858"/>
      <c r="AN535" s="858"/>
      <c r="AO535" s="859"/>
      <c r="AP535" s="860"/>
      <c r="AQ535" s="860"/>
      <c r="AR535" s="860"/>
      <c r="AS535" s="860"/>
      <c r="AT535" s="860"/>
      <c r="AU535" s="860"/>
      <c r="AV535" s="860"/>
      <c r="AW535" s="860"/>
      <c r="AX535" s="860"/>
      <c r="AY535">
        <f>COUNTA($C$535)</f>
        <v>0</v>
      </c>
    </row>
    <row r="536" spans="1:51" ht="30" hidden="1" customHeight="1" x14ac:dyDescent="0.15">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73"/>
      <c r="AI536" s="874"/>
      <c r="AJ536" s="874"/>
      <c r="AK536" s="874"/>
      <c r="AL536" s="857"/>
      <c r="AM536" s="858"/>
      <c r="AN536" s="858"/>
      <c r="AO536" s="859"/>
      <c r="AP536" s="860"/>
      <c r="AQ536" s="860"/>
      <c r="AR536" s="860"/>
      <c r="AS536" s="860"/>
      <c r="AT536" s="860"/>
      <c r="AU536" s="860"/>
      <c r="AV536" s="860"/>
      <c r="AW536" s="860"/>
      <c r="AX536" s="860"/>
      <c r="AY536">
        <f>COUNTA($C$536)</f>
        <v>0</v>
      </c>
    </row>
    <row r="537" spans="1:51" ht="30" hidden="1" customHeight="1" x14ac:dyDescent="0.15">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73"/>
      <c r="AI537" s="874"/>
      <c r="AJ537" s="874"/>
      <c r="AK537" s="874"/>
      <c r="AL537" s="857"/>
      <c r="AM537" s="858"/>
      <c r="AN537" s="858"/>
      <c r="AO537" s="859"/>
      <c r="AP537" s="860"/>
      <c r="AQ537" s="860"/>
      <c r="AR537" s="860"/>
      <c r="AS537" s="860"/>
      <c r="AT537" s="860"/>
      <c r="AU537" s="860"/>
      <c r="AV537" s="860"/>
      <c r="AW537" s="860"/>
      <c r="AX537" s="860"/>
      <c r="AY537">
        <f>COUNTA($C$537)</f>
        <v>0</v>
      </c>
    </row>
    <row r="538" spans="1:51" ht="30" hidden="1" customHeight="1" x14ac:dyDescent="0.15">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73"/>
      <c r="AI538" s="874"/>
      <c r="AJ538" s="874"/>
      <c r="AK538" s="874"/>
      <c r="AL538" s="857"/>
      <c r="AM538" s="858"/>
      <c r="AN538" s="858"/>
      <c r="AO538" s="859"/>
      <c r="AP538" s="860"/>
      <c r="AQ538" s="860"/>
      <c r="AR538" s="860"/>
      <c r="AS538" s="860"/>
      <c r="AT538" s="860"/>
      <c r="AU538" s="860"/>
      <c r="AV538" s="860"/>
      <c r="AW538" s="860"/>
      <c r="AX538" s="860"/>
      <c r="AY538">
        <f>COUNTA($C$538)</f>
        <v>0</v>
      </c>
    </row>
    <row r="539" spans="1:51" ht="30" hidden="1" customHeight="1" x14ac:dyDescent="0.15">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73"/>
      <c r="AI539" s="874"/>
      <c r="AJ539" s="874"/>
      <c r="AK539" s="874"/>
      <c r="AL539" s="857"/>
      <c r="AM539" s="858"/>
      <c r="AN539" s="858"/>
      <c r="AO539" s="859"/>
      <c r="AP539" s="860"/>
      <c r="AQ539" s="860"/>
      <c r="AR539" s="860"/>
      <c r="AS539" s="860"/>
      <c r="AT539" s="860"/>
      <c r="AU539" s="860"/>
      <c r="AV539" s="860"/>
      <c r="AW539" s="860"/>
      <c r="AX539" s="860"/>
      <c r="AY539">
        <f>COUNTA($C$539)</f>
        <v>0</v>
      </c>
    </row>
    <row r="540" spans="1:51" ht="30" hidden="1" customHeight="1" x14ac:dyDescent="0.15">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73"/>
      <c r="AI540" s="874"/>
      <c r="AJ540" s="874"/>
      <c r="AK540" s="874"/>
      <c r="AL540" s="857"/>
      <c r="AM540" s="858"/>
      <c r="AN540" s="858"/>
      <c r="AO540" s="859"/>
      <c r="AP540" s="860"/>
      <c r="AQ540" s="860"/>
      <c r="AR540" s="860"/>
      <c r="AS540" s="860"/>
      <c r="AT540" s="860"/>
      <c r="AU540" s="860"/>
      <c r="AV540" s="860"/>
      <c r="AW540" s="860"/>
      <c r="AX540" s="860"/>
      <c r="AY540">
        <f>COUNTA($C$540)</f>
        <v>0</v>
      </c>
    </row>
    <row r="541" spans="1:51" ht="30" hidden="1" customHeight="1" x14ac:dyDescent="0.15">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3"/>
      <c r="AI541" s="874"/>
      <c r="AJ541" s="874"/>
      <c r="AK541" s="874"/>
      <c r="AL541" s="857"/>
      <c r="AM541" s="858"/>
      <c r="AN541" s="858"/>
      <c r="AO541" s="859"/>
      <c r="AP541" s="860"/>
      <c r="AQ541" s="860"/>
      <c r="AR541" s="860"/>
      <c r="AS541" s="860"/>
      <c r="AT541" s="860"/>
      <c r="AU541" s="860"/>
      <c r="AV541" s="860"/>
      <c r="AW541" s="860"/>
      <c r="AX541" s="860"/>
      <c r="AY541">
        <f>COUNTA($C$541)</f>
        <v>0</v>
      </c>
    </row>
    <row r="542" spans="1:51" ht="30" hidden="1" customHeight="1" x14ac:dyDescent="0.15">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3"/>
      <c r="AI542" s="874"/>
      <c r="AJ542" s="874"/>
      <c r="AK542" s="874"/>
      <c r="AL542" s="857"/>
      <c r="AM542" s="858"/>
      <c r="AN542" s="858"/>
      <c r="AO542" s="859"/>
      <c r="AP542" s="860"/>
      <c r="AQ542" s="860"/>
      <c r="AR542" s="860"/>
      <c r="AS542" s="860"/>
      <c r="AT542" s="860"/>
      <c r="AU542" s="860"/>
      <c r="AV542" s="860"/>
      <c r="AW542" s="860"/>
      <c r="AX542" s="860"/>
      <c r="AY542">
        <f>COUNTA($C$542)</f>
        <v>0</v>
      </c>
    </row>
    <row r="543" spans="1:51" ht="30" hidden="1" customHeight="1" x14ac:dyDescent="0.15">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3"/>
      <c r="AI543" s="874"/>
      <c r="AJ543" s="874"/>
      <c r="AK543" s="874"/>
      <c r="AL543" s="857"/>
      <c r="AM543" s="858"/>
      <c r="AN543" s="858"/>
      <c r="AO543" s="859"/>
      <c r="AP543" s="860"/>
      <c r="AQ543" s="860"/>
      <c r="AR543" s="860"/>
      <c r="AS543" s="860"/>
      <c r="AT543" s="860"/>
      <c r="AU543" s="860"/>
      <c r="AV543" s="860"/>
      <c r="AW543" s="860"/>
      <c r="AX543" s="860"/>
      <c r="AY543">
        <f>COUNTA($C$543)</f>
        <v>0</v>
      </c>
    </row>
    <row r="544" spans="1:51" ht="30" hidden="1" customHeight="1" x14ac:dyDescent="0.15">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3"/>
      <c r="AI544" s="874"/>
      <c r="AJ544" s="874"/>
      <c r="AK544" s="874"/>
      <c r="AL544" s="857"/>
      <c r="AM544" s="858"/>
      <c r="AN544" s="858"/>
      <c r="AO544" s="859"/>
      <c r="AP544" s="860"/>
      <c r="AQ544" s="860"/>
      <c r="AR544" s="860"/>
      <c r="AS544" s="860"/>
      <c r="AT544" s="860"/>
      <c r="AU544" s="860"/>
      <c r="AV544" s="860"/>
      <c r="AW544" s="860"/>
      <c r="AX544" s="860"/>
      <c r="AY544">
        <f>COUNTA($C$544)</f>
        <v>0</v>
      </c>
    </row>
    <row r="545" spans="1:51" ht="30" hidden="1" customHeight="1" x14ac:dyDescent="0.15">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3"/>
      <c r="AI545" s="874"/>
      <c r="AJ545" s="874"/>
      <c r="AK545" s="874"/>
      <c r="AL545" s="857"/>
      <c r="AM545" s="858"/>
      <c r="AN545" s="858"/>
      <c r="AO545" s="859"/>
      <c r="AP545" s="860"/>
      <c r="AQ545" s="860"/>
      <c r="AR545" s="860"/>
      <c r="AS545" s="860"/>
      <c r="AT545" s="860"/>
      <c r="AU545" s="860"/>
      <c r="AV545" s="860"/>
      <c r="AW545" s="860"/>
      <c r="AX545" s="860"/>
      <c r="AY545">
        <f>COUNTA($C$545)</f>
        <v>0</v>
      </c>
    </row>
    <row r="546" spans="1:51" ht="30" hidden="1" customHeight="1" x14ac:dyDescent="0.15">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3"/>
      <c r="AI546" s="874"/>
      <c r="AJ546" s="874"/>
      <c r="AK546" s="874"/>
      <c r="AL546" s="857"/>
      <c r="AM546" s="858"/>
      <c r="AN546" s="858"/>
      <c r="AO546" s="859"/>
      <c r="AP546" s="860"/>
      <c r="AQ546" s="860"/>
      <c r="AR546" s="860"/>
      <c r="AS546" s="860"/>
      <c r="AT546" s="860"/>
      <c r="AU546" s="860"/>
      <c r="AV546" s="860"/>
      <c r="AW546" s="860"/>
      <c r="AX546" s="860"/>
      <c r="AY546">
        <f>COUNTA($C$546)</f>
        <v>0</v>
      </c>
    </row>
    <row r="547" spans="1:51" s="16" customFormat="1" ht="30" hidden="1" customHeight="1" x14ac:dyDescent="0.15">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3"/>
      <c r="AI547" s="874"/>
      <c r="AJ547" s="874"/>
      <c r="AK547" s="874"/>
      <c r="AL547" s="857"/>
      <c r="AM547" s="858"/>
      <c r="AN547" s="858"/>
      <c r="AO547" s="859"/>
      <c r="AP547" s="860"/>
      <c r="AQ547" s="860"/>
      <c r="AR547" s="860"/>
      <c r="AS547" s="860"/>
      <c r="AT547" s="860"/>
      <c r="AU547" s="860"/>
      <c r="AV547" s="860"/>
      <c r="AW547" s="860"/>
      <c r="AX547" s="860"/>
      <c r="AY547">
        <f>COUNTA($C$547)</f>
        <v>0</v>
      </c>
    </row>
    <row r="548" spans="1:51" ht="30" hidden="1" customHeight="1" x14ac:dyDescent="0.15">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3"/>
      <c r="AI548" s="874"/>
      <c r="AJ548" s="874"/>
      <c r="AK548" s="874"/>
      <c r="AL548" s="857"/>
      <c r="AM548" s="858"/>
      <c r="AN548" s="858"/>
      <c r="AO548" s="859"/>
      <c r="AP548" s="860"/>
      <c r="AQ548" s="860"/>
      <c r="AR548" s="860"/>
      <c r="AS548" s="860"/>
      <c r="AT548" s="860"/>
      <c r="AU548" s="860"/>
      <c r="AV548" s="860"/>
      <c r="AW548" s="860"/>
      <c r="AX548" s="860"/>
      <c r="AY548">
        <f>COUNTA($C$548)</f>
        <v>0</v>
      </c>
    </row>
    <row r="549" spans="1:51" ht="30" hidden="1" customHeight="1" x14ac:dyDescent="0.15">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3"/>
      <c r="AI549" s="874"/>
      <c r="AJ549" s="874"/>
      <c r="AK549" s="874"/>
      <c r="AL549" s="857"/>
      <c r="AM549" s="858"/>
      <c r="AN549" s="858"/>
      <c r="AO549" s="859"/>
      <c r="AP549" s="860"/>
      <c r="AQ549" s="860"/>
      <c r="AR549" s="860"/>
      <c r="AS549" s="860"/>
      <c r="AT549" s="860"/>
      <c r="AU549" s="860"/>
      <c r="AV549" s="860"/>
      <c r="AW549" s="860"/>
      <c r="AX549" s="860"/>
      <c r="AY549">
        <f>COUNTA($C$549)</f>
        <v>0</v>
      </c>
    </row>
    <row r="550" spans="1:51" ht="30" hidden="1" customHeight="1" x14ac:dyDescent="0.15">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3"/>
      <c r="AI550" s="874"/>
      <c r="AJ550" s="874"/>
      <c r="AK550" s="874"/>
      <c r="AL550" s="857"/>
      <c r="AM550" s="858"/>
      <c r="AN550" s="858"/>
      <c r="AO550" s="859"/>
      <c r="AP550" s="860"/>
      <c r="AQ550" s="860"/>
      <c r="AR550" s="860"/>
      <c r="AS550" s="860"/>
      <c r="AT550" s="860"/>
      <c r="AU550" s="860"/>
      <c r="AV550" s="860"/>
      <c r="AW550" s="860"/>
      <c r="AX550" s="860"/>
      <c r="AY550">
        <f>COUNTA($C$550)</f>
        <v>0</v>
      </c>
    </row>
    <row r="551" spans="1:51" ht="30" hidden="1" customHeight="1" x14ac:dyDescent="0.15">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3"/>
      <c r="AI551" s="874"/>
      <c r="AJ551" s="874"/>
      <c r="AK551" s="874"/>
      <c r="AL551" s="857"/>
      <c r="AM551" s="858"/>
      <c r="AN551" s="858"/>
      <c r="AO551" s="859"/>
      <c r="AP551" s="860"/>
      <c r="AQ551" s="860"/>
      <c r="AR551" s="860"/>
      <c r="AS551" s="860"/>
      <c r="AT551" s="860"/>
      <c r="AU551" s="860"/>
      <c r="AV551" s="860"/>
      <c r="AW551" s="860"/>
      <c r="AX551" s="860"/>
      <c r="AY551">
        <f>COUNTA($C$551)</f>
        <v>0</v>
      </c>
    </row>
    <row r="552" spans="1:51" ht="30" hidden="1" customHeight="1" x14ac:dyDescent="0.15">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3"/>
      <c r="AI552" s="874"/>
      <c r="AJ552" s="874"/>
      <c r="AK552" s="874"/>
      <c r="AL552" s="857"/>
      <c r="AM552" s="858"/>
      <c r="AN552" s="858"/>
      <c r="AO552" s="859"/>
      <c r="AP552" s="860"/>
      <c r="AQ552" s="860"/>
      <c r="AR552" s="860"/>
      <c r="AS552" s="860"/>
      <c r="AT552" s="860"/>
      <c r="AU552" s="860"/>
      <c r="AV552" s="860"/>
      <c r="AW552" s="860"/>
      <c r="AX552" s="860"/>
      <c r="AY552">
        <f>COUNTA($C$552)</f>
        <v>0</v>
      </c>
    </row>
    <row r="553" spans="1:51" ht="30" hidden="1" customHeight="1" x14ac:dyDescent="0.15">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3"/>
      <c r="AI553" s="874"/>
      <c r="AJ553" s="874"/>
      <c r="AK553" s="874"/>
      <c r="AL553" s="857"/>
      <c r="AM553" s="858"/>
      <c r="AN553" s="858"/>
      <c r="AO553" s="859"/>
      <c r="AP553" s="860"/>
      <c r="AQ553" s="860"/>
      <c r="AR553" s="860"/>
      <c r="AS553" s="860"/>
      <c r="AT553" s="860"/>
      <c r="AU553" s="860"/>
      <c r="AV553" s="860"/>
      <c r="AW553" s="860"/>
      <c r="AX553" s="860"/>
      <c r="AY553">
        <f>COUNTA($C$553)</f>
        <v>0</v>
      </c>
    </row>
    <row r="554" spans="1:51" ht="30" hidden="1" customHeight="1" x14ac:dyDescent="0.15">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3"/>
      <c r="AI554" s="874"/>
      <c r="AJ554" s="874"/>
      <c r="AK554" s="874"/>
      <c r="AL554" s="857"/>
      <c r="AM554" s="858"/>
      <c r="AN554" s="858"/>
      <c r="AO554" s="859"/>
      <c r="AP554" s="860"/>
      <c r="AQ554" s="860"/>
      <c r="AR554" s="860"/>
      <c r="AS554" s="860"/>
      <c r="AT554" s="860"/>
      <c r="AU554" s="860"/>
      <c r="AV554" s="860"/>
      <c r="AW554" s="860"/>
      <c r="AX554" s="860"/>
      <c r="AY554">
        <f>COUNTA($C$554)</f>
        <v>0</v>
      </c>
    </row>
    <row r="555" spans="1:51" ht="30" hidden="1" customHeight="1" x14ac:dyDescent="0.15">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3"/>
      <c r="AI555" s="874"/>
      <c r="AJ555" s="874"/>
      <c r="AK555" s="874"/>
      <c r="AL555" s="857"/>
      <c r="AM555" s="858"/>
      <c r="AN555" s="858"/>
      <c r="AO555" s="859"/>
      <c r="AP555" s="860"/>
      <c r="AQ555" s="860"/>
      <c r="AR555" s="860"/>
      <c r="AS555" s="860"/>
      <c r="AT555" s="860"/>
      <c r="AU555" s="860"/>
      <c r="AV555" s="860"/>
      <c r="AW555" s="860"/>
      <c r="AX555" s="860"/>
      <c r="AY555">
        <f>COUNTA($C$555)</f>
        <v>0</v>
      </c>
    </row>
    <row r="556" spans="1:51" ht="30" hidden="1" customHeight="1" x14ac:dyDescent="0.15">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3"/>
      <c r="AI556" s="874"/>
      <c r="AJ556" s="874"/>
      <c r="AK556" s="874"/>
      <c r="AL556" s="857"/>
      <c r="AM556" s="858"/>
      <c r="AN556" s="858"/>
      <c r="AO556" s="859"/>
      <c r="AP556" s="860"/>
      <c r="AQ556" s="860"/>
      <c r="AR556" s="860"/>
      <c r="AS556" s="860"/>
      <c r="AT556" s="860"/>
      <c r="AU556" s="860"/>
      <c r="AV556" s="860"/>
      <c r="AW556" s="860"/>
      <c r="AX556" s="860"/>
      <c r="AY556">
        <f>COUNTA($C$556)</f>
        <v>0</v>
      </c>
    </row>
    <row r="557" spans="1:51" ht="30" hidden="1" customHeight="1" x14ac:dyDescent="0.15">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57"/>
      <c r="AM557" s="858"/>
      <c r="AN557" s="858"/>
      <c r="AO557" s="859"/>
      <c r="AP557" s="860"/>
      <c r="AQ557" s="860"/>
      <c r="AR557" s="860"/>
      <c r="AS557" s="860"/>
      <c r="AT557" s="860"/>
      <c r="AU557" s="860"/>
      <c r="AV557" s="860"/>
      <c r="AW557" s="860"/>
      <c r="AX557" s="860"/>
      <c r="AY557">
        <f>COUNTA($C$557)</f>
        <v>0</v>
      </c>
    </row>
    <row r="558" spans="1:51" ht="30" hidden="1" customHeight="1" x14ac:dyDescent="0.15">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57"/>
      <c r="AM558" s="858"/>
      <c r="AN558" s="858"/>
      <c r="AO558" s="859"/>
      <c r="AP558" s="860"/>
      <c r="AQ558" s="860"/>
      <c r="AR558" s="860"/>
      <c r="AS558" s="860"/>
      <c r="AT558" s="860"/>
      <c r="AU558" s="860"/>
      <c r="AV558" s="860"/>
      <c r="AW558" s="860"/>
      <c r="AX558" s="860"/>
      <c r="AY558">
        <f>COUNTA($C$558)</f>
        <v>0</v>
      </c>
    </row>
    <row r="559" spans="1:51" ht="30" hidden="1" customHeight="1" x14ac:dyDescent="0.15">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3"/>
      <c r="AI559" s="874"/>
      <c r="AJ559" s="874"/>
      <c r="AK559" s="874"/>
      <c r="AL559" s="857"/>
      <c r="AM559" s="858"/>
      <c r="AN559" s="858"/>
      <c r="AO559" s="859"/>
      <c r="AP559" s="860"/>
      <c r="AQ559" s="860"/>
      <c r="AR559" s="860"/>
      <c r="AS559" s="860"/>
      <c r="AT559" s="860"/>
      <c r="AU559" s="860"/>
      <c r="AV559" s="860"/>
      <c r="AW559" s="860"/>
      <c r="AX559" s="860"/>
      <c r="AY559">
        <f>COUNTA($C$559)</f>
        <v>0</v>
      </c>
    </row>
    <row r="560" spans="1:51" ht="30" hidden="1" customHeight="1" x14ac:dyDescent="0.15">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3"/>
      <c r="AI560" s="874"/>
      <c r="AJ560" s="874"/>
      <c r="AK560" s="874"/>
      <c r="AL560" s="857"/>
      <c r="AM560" s="858"/>
      <c r="AN560" s="858"/>
      <c r="AO560" s="859"/>
      <c r="AP560" s="860"/>
      <c r="AQ560" s="860"/>
      <c r="AR560" s="860"/>
      <c r="AS560" s="860"/>
      <c r="AT560" s="860"/>
      <c r="AU560" s="860"/>
      <c r="AV560" s="860"/>
      <c r="AW560" s="860"/>
      <c r="AX560" s="86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0"/>
      <c r="B563" s="850"/>
      <c r="C563" s="850" t="s">
        <v>24</v>
      </c>
      <c r="D563" s="850"/>
      <c r="E563" s="850"/>
      <c r="F563" s="850"/>
      <c r="G563" s="850"/>
      <c r="H563" s="850"/>
      <c r="I563" s="850"/>
      <c r="J563" s="851" t="s">
        <v>196</v>
      </c>
      <c r="K563" s="136"/>
      <c r="L563" s="136"/>
      <c r="M563" s="136"/>
      <c r="N563" s="136"/>
      <c r="O563" s="136"/>
      <c r="P563" s="415" t="s">
        <v>25</v>
      </c>
      <c r="Q563" s="415"/>
      <c r="R563" s="415"/>
      <c r="S563" s="415"/>
      <c r="T563" s="415"/>
      <c r="U563" s="415"/>
      <c r="V563" s="415"/>
      <c r="W563" s="415"/>
      <c r="X563" s="415"/>
      <c r="Y563" s="852" t="s">
        <v>195</v>
      </c>
      <c r="Z563" s="853"/>
      <c r="AA563" s="853"/>
      <c r="AB563" s="853"/>
      <c r="AC563" s="851" t="s">
        <v>229</v>
      </c>
      <c r="AD563" s="851"/>
      <c r="AE563" s="851"/>
      <c r="AF563" s="851"/>
      <c r="AG563" s="851"/>
      <c r="AH563" s="852" t="s">
        <v>246</v>
      </c>
      <c r="AI563" s="850"/>
      <c r="AJ563" s="850"/>
      <c r="AK563" s="850"/>
      <c r="AL563" s="850" t="s">
        <v>19</v>
      </c>
      <c r="AM563" s="850"/>
      <c r="AN563" s="850"/>
      <c r="AO563" s="854"/>
      <c r="AP563" s="875" t="s">
        <v>197</v>
      </c>
      <c r="AQ563" s="875"/>
      <c r="AR563" s="875"/>
      <c r="AS563" s="875"/>
      <c r="AT563" s="875"/>
      <c r="AU563" s="875"/>
      <c r="AV563" s="875"/>
      <c r="AW563" s="875"/>
      <c r="AX563" s="875"/>
      <c r="AY563">
        <f>$AY$561</f>
        <v>0</v>
      </c>
    </row>
    <row r="564" spans="1:51" ht="30" hidden="1" customHeight="1" x14ac:dyDescent="0.15">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55"/>
      <c r="AI564" s="856"/>
      <c r="AJ564" s="856"/>
      <c r="AK564" s="856"/>
      <c r="AL564" s="857"/>
      <c r="AM564" s="858"/>
      <c r="AN564" s="858"/>
      <c r="AO564" s="859"/>
      <c r="AP564" s="860"/>
      <c r="AQ564" s="860"/>
      <c r="AR564" s="860"/>
      <c r="AS564" s="860"/>
      <c r="AT564" s="860"/>
      <c r="AU564" s="860"/>
      <c r="AV564" s="860"/>
      <c r="AW564" s="860"/>
      <c r="AX564" s="860"/>
      <c r="AY564">
        <f>$AY$561</f>
        <v>0</v>
      </c>
    </row>
    <row r="565" spans="1:51" ht="30" hidden="1" customHeight="1" x14ac:dyDescent="0.15">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55"/>
      <c r="AI565" s="856"/>
      <c r="AJ565" s="856"/>
      <c r="AK565" s="856"/>
      <c r="AL565" s="857"/>
      <c r="AM565" s="858"/>
      <c r="AN565" s="858"/>
      <c r="AO565" s="859"/>
      <c r="AP565" s="860"/>
      <c r="AQ565" s="860"/>
      <c r="AR565" s="860"/>
      <c r="AS565" s="860"/>
      <c r="AT565" s="860"/>
      <c r="AU565" s="860"/>
      <c r="AV565" s="860"/>
      <c r="AW565" s="860"/>
      <c r="AX565" s="860"/>
      <c r="AY565">
        <f>COUNTA($C$565)</f>
        <v>0</v>
      </c>
    </row>
    <row r="566" spans="1:51" ht="30" hidden="1" customHeight="1" x14ac:dyDescent="0.15">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73"/>
      <c r="AI566" s="874"/>
      <c r="AJ566" s="874"/>
      <c r="AK566" s="874"/>
      <c r="AL566" s="857"/>
      <c r="AM566" s="858"/>
      <c r="AN566" s="858"/>
      <c r="AO566" s="859"/>
      <c r="AP566" s="860"/>
      <c r="AQ566" s="860"/>
      <c r="AR566" s="860"/>
      <c r="AS566" s="860"/>
      <c r="AT566" s="860"/>
      <c r="AU566" s="860"/>
      <c r="AV566" s="860"/>
      <c r="AW566" s="860"/>
      <c r="AX566" s="860"/>
      <c r="AY566">
        <f>COUNTA($C$566)</f>
        <v>0</v>
      </c>
    </row>
    <row r="567" spans="1:51" ht="30" hidden="1" customHeight="1" x14ac:dyDescent="0.15">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73"/>
      <c r="AI567" s="874"/>
      <c r="AJ567" s="874"/>
      <c r="AK567" s="874"/>
      <c r="AL567" s="857"/>
      <c r="AM567" s="858"/>
      <c r="AN567" s="858"/>
      <c r="AO567" s="859"/>
      <c r="AP567" s="860"/>
      <c r="AQ567" s="860"/>
      <c r="AR567" s="860"/>
      <c r="AS567" s="860"/>
      <c r="AT567" s="860"/>
      <c r="AU567" s="860"/>
      <c r="AV567" s="860"/>
      <c r="AW567" s="860"/>
      <c r="AX567" s="860"/>
      <c r="AY567">
        <f>COUNTA($C$567)</f>
        <v>0</v>
      </c>
    </row>
    <row r="568" spans="1:51" ht="30" hidden="1" customHeight="1" x14ac:dyDescent="0.15">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73"/>
      <c r="AI568" s="874"/>
      <c r="AJ568" s="874"/>
      <c r="AK568" s="874"/>
      <c r="AL568" s="857"/>
      <c r="AM568" s="858"/>
      <c r="AN568" s="858"/>
      <c r="AO568" s="859"/>
      <c r="AP568" s="860"/>
      <c r="AQ568" s="860"/>
      <c r="AR568" s="860"/>
      <c r="AS568" s="860"/>
      <c r="AT568" s="860"/>
      <c r="AU568" s="860"/>
      <c r="AV568" s="860"/>
      <c r="AW568" s="860"/>
      <c r="AX568" s="860"/>
      <c r="AY568">
        <f>COUNTA($C$568)</f>
        <v>0</v>
      </c>
    </row>
    <row r="569" spans="1:51" ht="30" hidden="1" customHeight="1" x14ac:dyDescent="0.15">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73"/>
      <c r="AI569" s="874"/>
      <c r="AJ569" s="874"/>
      <c r="AK569" s="874"/>
      <c r="AL569" s="857"/>
      <c r="AM569" s="858"/>
      <c r="AN569" s="858"/>
      <c r="AO569" s="859"/>
      <c r="AP569" s="860"/>
      <c r="AQ569" s="860"/>
      <c r="AR569" s="860"/>
      <c r="AS569" s="860"/>
      <c r="AT569" s="860"/>
      <c r="AU569" s="860"/>
      <c r="AV569" s="860"/>
      <c r="AW569" s="860"/>
      <c r="AX569" s="860"/>
      <c r="AY569">
        <f>COUNTA($C$569)</f>
        <v>0</v>
      </c>
    </row>
    <row r="570" spans="1:51" ht="30" hidden="1" customHeight="1" x14ac:dyDescent="0.15">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73"/>
      <c r="AI570" s="874"/>
      <c r="AJ570" s="874"/>
      <c r="AK570" s="874"/>
      <c r="AL570" s="857"/>
      <c r="AM570" s="858"/>
      <c r="AN570" s="858"/>
      <c r="AO570" s="859"/>
      <c r="AP570" s="860"/>
      <c r="AQ570" s="860"/>
      <c r="AR570" s="860"/>
      <c r="AS570" s="860"/>
      <c r="AT570" s="860"/>
      <c r="AU570" s="860"/>
      <c r="AV570" s="860"/>
      <c r="AW570" s="860"/>
      <c r="AX570" s="860"/>
      <c r="AY570">
        <f>COUNTA($C$570)</f>
        <v>0</v>
      </c>
    </row>
    <row r="571" spans="1:51" ht="30" hidden="1" customHeight="1" x14ac:dyDescent="0.15">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73"/>
      <c r="AI571" s="874"/>
      <c r="AJ571" s="874"/>
      <c r="AK571" s="874"/>
      <c r="AL571" s="857"/>
      <c r="AM571" s="858"/>
      <c r="AN571" s="858"/>
      <c r="AO571" s="859"/>
      <c r="AP571" s="860"/>
      <c r="AQ571" s="860"/>
      <c r="AR571" s="860"/>
      <c r="AS571" s="860"/>
      <c r="AT571" s="860"/>
      <c r="AU571" s="860"/>
      <c r="AV571" s="860"/>
      <c r="AW571" s="860"/>
      <c r="AX571" s="860"/>
      <c r="AY571">
        <f>COUNTA($C$571)</f>
        <v>0</v>
      </c>
    </row>
    <row r="572" spans="1:51" ht="30" hidden="1" customHeight="1" x14ac:dyDescent="0.15">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73"/>
      <c r="AI572" s="874"/>
      <c r="AJ572" s="874"/>
      <c r="AK572" s="874"/>
      <c r="AL572" s="857"/>
      <c r="AM572" s="858"/>
      <c r="AN572" s="858"/>
      <c r="AO572" s="859"/>
      <c r="AP572" s="860"/>
      <c r="AQ572" s="860"/>
      <c r="AR572" s="860"/>
      <c r="AS572" s="860"/>
      <c r="AT572" s="860"/>
      <c r="AU572" s="860"/>
      <c r="AV572" s="860"/>
      <c r="AW572" s="860"/>
      <c r="AX572" s="860"/>
      <c r="AY572">
        <f>COUNTA($C$572)</f>
        <v>0</v>
      </c>
    </row>
    <row r="573" spans="1:51" ht="30" hidden="1" customHeight="1" x14ac:dyDescent="0.15">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73"/>
      <c r="AI573" s="874"/>
      <c r="AJ573" s="874"/>
      <c r="AK573" s="874"/>
      <c r="AL573" s="857"/>
      <c r="AM573" s="858"/>
      <c r="AN573" s="858"/>
      <c r="AO573" s="859"/>
      <c r="AP573" s="860"/>
      <c r="AQ573" s="860"/>
      <c r="AR573" s="860"/>
      <c r="AS573" s="860"/>
      <c r="AT573" s="860"/>
      <c r="AU573" s="860"/>
      <c r="AV573" s="860"/>
      <c r="AW573" s="860"/>
      <c r="AX573" s="860"/>
      <c r="AY573">
        <f>COUNTA($C$573)</f>
        <v>0</v>
      </c>
    </row>
    <row r="574" spans="1:51" ht="30" hidden="1" customHeight="1" x14ac:dyDescent="0.15">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3"/>
      <c r="AI574" s="874"/>
      <c r="AJ574" s="874"/>
      <c r="AK574" s="874"/>
      <c r="AL574" s="857"/>
      <c r="AM574" s="858"/>
      <c r="AN574" s="858"/>
      <c r="AO574" s="859"/>
      <c r="AP574" s="860"/>
      <c r="AQ574" s="860"/>
      <c r="AR574" s="860"/>
      <c r="AS574" s="860"/>
      <c r="AT574" s="860"/>
      <c r="AU574" s="860"/>
      <c r="AV574" s="860"/>
      <c r="AW574" s="860"/>
      <c r="AX574" s="860"/>
      <c r="AY574">
        <f>COUNTA($C$574)</f>
        <v>0</v>
      </c>
    </row>
    <row r="575" spans="1:51" ht="30" hidden="1" customHeight="1" x14ac:dyDescent="0.15">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3"/>
      <c r="AI575" s="874"/>
      <c r="AJ575" s="874"/>
      <c r="AK575" s="874"/>
      <c r="AL575" s="857"/>
      <c r="AM575" s="858"/>
      <c r="AN575" s="858"/>
      <c r="AO575" s="859"/>
      <c r="AP575" s="860"/>
      <c r="AQ575" s="860"/>
      <c r="AR575" s="860"/>
      <c r="AS575" s="860"/>
      <c r="AT575" s="860"/>
      <c r="AU575" s="860"/>
      <c r="AV575" s="860"/>
      <c r="AW575" s="860"/>
      <c r="AX575" s="860"/>
      <c r="AY575">
        <f>COUNTA($C$575)</f>
        <v>0</v>
      </c>
    </row>
    <row r="576" spans="1:51" ht="30" hidden="1" customHeight="1" x14ac:dyDescent="0.15">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3"/>
      <c r="AI576" s="874"/>
      <c r="AJ576" s="874"/>
      <c r="AK576" s="874"/>
      <c r="AL576" s="857"/>
      <c r="AM576" s="858"/>
      <c r="AN576" s="858"/>
      <c r="AO576" s="859"/>
      <c r="AP576" s="860"/>
      <c r="AQ576" s="860"/>
      <c r="AR576" s="860"/>
      <c r="AS576" s="860"/>
      <c r="AT576" s="860"/>
      <c r="AU576" s="860"/>
      <c r="AV576" s="860"/>
      <c r="AW576" s="860"/>
      <c r="AX576" s="860"/>
      <c r="AY576">
        <f>COUNTA($C$576)</f>
        <v>0</v>
      </c>
    </row>
    <row r="577" spans="1:51" ht="30" hidden="1" customHeight="1" x14ac:dyDescent="0.15">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3"/>
      <c r="AI577" s="874"/>
      <c r="AJ577" s="874"/>
      <c r="AK577" s="874"/>
      <c r="AL577" s="857"/>
      <c r="AM577" s="858"/>
      <c r="AN577" s="858"/>
      <c r="AO577" s="859"/>
      <c r="AP577" s="860"/>
      <c r="AQ577" s="860"/>
      <c r="AR577" s="860"/>
      <c r="AS577" s="860"/>
      <c r="AT577" s="860"/>
      <c r="AU577" s="860"/>
      <c r="AV577" s="860"/>
      <c r="AW577" s="860"/>
      <c r="AX577" s="860"/>
      <c r="AY577">
        <f>COUNTA($C$577)</f>
        <v>0</v>
      </c>
    </row>
    <row r="578" spans="1:51" ht="30" hidden="1" customHeight="1" x14ac:dyDescent="0.15">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3"/>
      <c r="AI578" s="874"/>
      <c r="AJ578" s="874"/>
      <c r="AK578" s="874"/>
      <c r="AL578" s="857"/>
      <c r="AM578" s="858"/>
      <c r="AN578" s="858"/>
      <c r="AO578" s="859"/>
      <c r="AP578" s="860"/>
      <c r="AQ578" s="860"/>
      <c r="AR578" s="860"/>
      <c r="AS578" s="860"/>
      <c r="AT578" s="860"/>
      <c r="AU578" s="860"/>
      <c r="AV578" s="860"/>
      <c r="AW578" s="860"/>
      <c r="AX578" s="860"/>
      <c r="AY578">
        <f>COUNTA($C$578)</f>
        <v>0</v>
      </c>
    </row>
    <row r="579" spans="1:51" ht="30" hidden="1" customHeight="1" x14ac:dyDescent="0.15">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3"/>
      <c r="AI579" s="874"/>
      <c r="AJ579" s="874"/>
      <c r="AK579" s="874"/>
      <c r="AL579" s="857"/>
      <c r="AM579" s="858"/>
      <c r="AN579" s="858"/>
      <c r="AO579" s="859"/>
      <c r="AP579" s="860"/>
      <c r="AQ579" s="860"/>
      <c r="AR579" s="860"/>
      <c r="AS579" s="860"/>
      <c r="AT579" s="860"/>
      <c r="AU579" s="860"/>
      <c r="AV579" s="860"/>
      <c r="AW579" s="860"/>
      <c r="AX579" s="860"/>
      <c r="AY579">
        <f>COUNTA($C$579)</f>
        <v>0</v>
      </c>
    </row>
    <row r="580" spans="1:51" s="16" customFormat="1" ht="30" hidden="1" customHeight="1" x14ac:dyDescent="0.15">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3"/>
      <c r="AI580" s="874"/>
      <c r="AJ580" s="874"/>
      <c r="AK580" s="874"/>
      <c r="AL580" s="857"/>
      <c r="AM580" s="858"/>
      <c r="AN580" s="858"/>
      <c r="AO580" s="859"/>
      <c r="AP580" s="860"/>
      <c r="AQ580" s="860"/>
      <c r="AR580" s="860"/>
      <c r="AS580" s="860"/>
      <c r="AT580" s="860"/>
      <c r="AU580" s="860"/>
      <c r="AV580" s="860"/>
      <c r="AW580" s="860"/>
      <c r="AX580" s="860"/>
      <c r="AY580">
        <f>COUNTA($C$580)</f>
        <v>0</v>
      </c>
    </row>
    <row r="581" spans="1:51" ht="30" hidden="1" customHeight="1" x14ac:dyDescent="0.15">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3"/>
      <c r="AI581" s="874"/>
      <c r="AJ581" s="874"/>
      <c r="AK581" s="874"/>
      <c r="AL581" s="857"/>
      <c r="AM581" s="858"/>
      <c r="AN581" s="858"/>
      <c r="AO581" s="859"/>
      <c r="AP581" s="860"/>
      <c r="AQ581" s="860"/>
      <c r="AR581" s="860"/>
      <c r="AS581" s="860"/>
      <c r="AT581" s="860"/>
      <c r="AU581" s="860"/>
      <c r="AV581" s="860"/>
      <c r="AW581" s="860"/>
      <c r="AX581" s="860"/>
      <c r="AY581">
        <f>COUNTA($C$581)</f>
        <v>0</v>
      </c>
    </row>
    <row r="582" spans="1:51" ht="30" hidden="1" customHeight="1" x14ac:dyDescent="0.15">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3"/>
      <c r="AI582" s="874"/>
      <c r="AJ582" s="874"/>
      <c r="AK582" s="874"/>
      <c r="AL582" s="857"/>
      <c r="AM582" s="858"/>
      <c r="AN582" s="858"/>
      <c r="AO582" s="859"/>
      <c r="AP582" s="860"/>
      <c r="AQ582" s="860"/>
      <c r="AR582" s="860"/>
      <c r="AS582" s="860"/>
      <c r="AT582" s="860"/>
      <c r="AU582" s="860"/>
      <c r="AV582" s="860"/>
      <c r="AW582" s="860"/>
      <c r="AX582" s="860"/>
      <c r="AY582">
        <f>COUNTA($C$582)</f>
        <v>0</v>
      </c>
    </row>
    <row r="583" spans="1:51" ht="30" hidden="1" customHeight="1" x14ac:dyDescent="0.15">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3"/>
      <c r="AI583" s="874"/>
      <c r="AJ583" s="874"/>
      <c r="AK583" s="874"/>
      <c r="AL583" s="857"/>
      <c r="AM583" s="858"/>
      <c r="AN583" s="858"/>
      <c r="AO583" s="859"/>
      <c r="AP583" s="860"/>
      <c r="AQ583" s="860"/>
      <c r="AR583" s="860"/>
      <c r="AS583" s="860"/>
      <c r="AT583" s="860"/>
      <c r="AU583" s="860"/>
      <c r="AV583" s="860"/>
      <c r="AW583" s="860"/>
      <c r="AX583" s="860"/>
      <c r="AY583">
        <f>COUNTA($C$583)</f>
        <v>0</v>
      </c>
    </row>
    <row r="584" spans="1:51" ht="30" hidden="1" customHeight="1" x14ac:dyDescent="0.15">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3"/>
      <c r="AI584" s="874"/>
      <c r="AJ584" s="874"/>
      <c r="AK584" s="874"/>
      <c r="AL584" s="857"/>
      <c r="AM584" s="858"/>
      <c r="AN584" s="858"/>
      <c r="AO584" s="859"/>
      <c r="AP584" s="860"/>
      <c r="AQ584" s="860"/>
      <c r="AR584" s="860"/>
      <c r="AS584" s="860"/>
      <c r="AT584" s="860"/>
      <c r="AU584" s="860"/>
      <c r="AV584" s="860"/>
      <c r="AW584" s="860"/>
      <c r="AX584" s="860"/>
      <c r="AY584">
        <f>COUNTA($C$584)</f>
        <v>0</v>
      </c>
    </row>
    <row r="585" spans="1:51" ht="30" hidden="1" customHeight="1" x14ac:dyDescent="0.15">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3"/>
      <c r="AI585" s="874"/>
      <c r="AJ585" s="874"/>
      <c r="AK585" s="874"/>
      <c r="AL585" s="857"/>
      <c r="AM585" s="858"/>
      <c r="AN585" s="858"/>
      <c r="AO585" s="859"/>
      <c r="AP585" s="860"/>
      <c r="AQ585" s="860"/>
      <c r="AR585" s="860"/>
      <c r="AS585" s="860"/>
      <c r="AT585" s="860"/>
      <c r="AU585" s="860"/>
      <c r="AV585" s="860"/>
      <c r="AW585" s="860"/>
      <c r="AX585" s="860"/>
      <c r="AY585">
        <f>COUNTA($C$585)</f>
        <v>0</v>
      </c>
    </row>
    <row r="586" spans="1:51" ht="30" hidden="1" customHeight="1" x14ac:dyDescent="0.15">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3"/>
      <c r="AI586" s="874"/>
      <c r="AJ586" s="874"/>
      <c r="AK586" s="874"/>
      <c r="AL586" s="857"/>
      <c r="AM586" s="858"/>
      <c r="AN586" s="858"/>
      <c r="AO586" s="859"/>
      <c r="AP586" s="860"/>
      <c r="AQ586" s="860"/>
      <c r="AR586" s="860"/>
      <c r="AS586" s="860"/>
      <c r="AT586" s="860"/>
      <c r="AU586" s="860"/>
      <c r="AV586" s="860"/>
      <c r="AW586" s="860"/>
      <c r="AX586" s="860"/>
      <c r="AY586">
        <f>COUNTA($C$586)</f>
        <v>0</v>
      </c>
    </row>
    <row r="587" spans="1:51" ht="30" hidden="1" customHeight="1" x14ac:dyDescent="0.15">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3"/>
      <c r="AI587" s="874"/>
      <c r="AJ587" s="874"/>
      <c r="AK587" s="874"/>
      <c r="AL587" s="857"/>
      <c r="AM587" s="858"/>
      <c r="AN587" s="858"/>
      <c r="AO587" s="859"/>
      <c r="AP587" s="860"/>
      <c r="AQ587" s="860"/>
      <c r="AR587" s="860"/>
      <c r="AS587" s="860"/>
      <c r="AT587" s="860"/>
      <c r="AU587" s="860"/>
      <c r="AV587" s="860"/>
      <c r="AW587" s="860"/>
      <c r="AX587" s="860"/>
      <c r="AY587">
        <f>COUNTA($C$587)</f>
        <v>0</v>
      </c>
    </row>
    <row r="588" spans="1:51" ht="30" hidden="1" customHeight="1" x14ac:dyDescent="0.15">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3"/>
      <c r="AI588" s="874"/>
      <c r="AJ588" s="874"/>
      <c r="AK588" s="874"/>
      <c r="AL588" s="857"/>
      <c r="AM588" s="858"/>
      <c r="AN588" s="858"/>
      <c r="AO588" s="859"/>
      <c r="AP588" s="860"/>
      <c r="AQ588" s="860"/>
      <c r="AR588" s="860"/>
      <c r="AS588" s="860"/>
      <c r="AT588" s="860"/>
      <c r="AU588" s="860"/>
      <c r="AV588" s="860"/>
      <c r="AW588" s="860"/>
      <c r="AX588" s="860"/>
      <c r="AY588">
        <f>COUNTA($C$588)</f>
        <v>0</v>
      </c>
    </row>
    <row r="589" spans="1:51" ht="30" hidden="1" customHeight="1" x14ac:dyDescent="0.15">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3"/>
      <c r="AI589" s="874"/>
      <c r="AJ589" s="874"/>
      <c r="AK589" s="874"/>
      <c r="AL589" s="857"/>
      <c r="AM589" s="858"/>
      <c r="AN589" s="858"/>
      <c r="AO589" s="859"/>
      <c r="AP589" s="860"/>
      <c r="AQ589" s="860"/>
      <c r="AR589" s="860"/>
      <c r="AS589" s="860"/>
      <c r="AT589" s="860"/>
      <c r="AU589" s="860"/>
      <c r="AV589" s="860"/>
      <c r="AW589" s="860"/>
      <c r="AX589" s="860"/>
      <c r="AY589">
        <f>COUNTA($C$589)</f>
        <v>0</v>
      </c>
    </row>
    <row r="590" spans="1:51" ht="30" hidden="1" customHeight="1" x14ac:dyDescent="0.15">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57"/>
      <c r="AM590" s="858"/>
      <c r="AN590" s="858"/>
      <c r="AO590" s="859"/>
      <c r="AP590" s="860"/>
      <c r="AQ590" s="860"/>
      <c r="AR590" s="860"/>
      <c r="AS590" s="860"/>
      <c r="AT590" s="860"/>
      <c r="AU590" s="860"/>
      <c r="AV590" s="860"/>
      <c r="AW590" s="860"/>
      <c r="AX590" s="860"/>
      <c r="AY590">
        <f>COUNTA($C$590)</f>
        <v>0</v>
      </c>
    </row>
    <row r="591" spans="1:51" ht="30" hidden="1" customHeight="1" x14ac:dyDescent="0.15">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57"/>
      <c r="AM591" s="858"/>
      <c r="AN591" s="858"/>
      <c r="AO591" s="859"/>
      <c r="AP591" s="860"/>
      <c r="AQ591" s="860"/>
      <c r="AR591" s="860"/>
      <c r="AS591" s="860"/>
      <c r="AT591" s="860"/>
      <c r="AU591" s="860"/>
      <c r="AV591" s="860"/>
      <c r="AW591" s="860"/>
      <c r="AX591" s="860"/>
      <c r="AY591">
        <f>COUNTA($C$591)</f>
        <v>0</v>
      </c>
    </row>
    <row r="592" spans="1:51" ht="30" hidden="1" customHeight="1" x14ac:dyDescent="0.15">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3"/>
      <c r="AI592" s="874"/>
      <c r="AJ592" s="874"/>
      <c r="AK592" s="874"/>
      <c r="AL592" s="857"/>
      <c r="AM592" s="858"/>
      <c r="AN592" s="858"/>
      <c r="AO592" s="859"/>
      <c r="AP592" s="860"/>
      <c r="AQ592" s="860"/>
      <c r="AR592" s="860"/>
      <c r="AS592" s="860"/>
      <c r="AT592" s="860"/>
      <c r="AU592" s="860"/>
      <c r="AV592" s="860"/>
      <c r="AW592" s="860"/>
      <c r="AX592" s="860"/>
      <c r="AY592">
        <f>COUNTA($C$592)</f>
        <v>0</v>
      </c>
    </row>
    <row r="593" spans="1:51" ht="30" hidden="1" customHeight="1" x14ac:dyDescent="0.15">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3"/>
      <c r="AI593" s="874"/>
      <c r="AJ593" s="874"/>
      <c r="AK593" s="874"/>
      <c r="AL593" s="857"/>
      <c r="AM593" s="858"/>
      <c r="AN593" s="858"/>
      <c r="AO593" s="859"/>
      <c r="AP593" s="860"/>
      <c r="AQ593" s="860"/>
      <c r="AR593" s="860"/>
      <c r="AS593" s="860"/>
      <c r="AT593" s="860"/>
      <c r="AU593" s="860"/>
      <c r="AV593" s="860"/>
      <c r="AW593" s="860"/>
      <c r="AX593" s="86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0"/>
      <c r="B596" s="850"/>
      <c r="C596" s="850" t="s">
        <v>24</v>
      </c>
      <c r="D596" s="850"/>
      <c r="E596" s="850"/>
      <c r="F596" s="850"/>
      <c r="G596" s="850"/>
      <c r="H596" s="850"/>
      <c r="I596" s="850"/>
      <c r="J596" s="851" t="s">
        <v>196</v>
      </c>
      <c r="K596" s="136"/>
      <c r="L596" s="136"/>
      <c r="M596" s="136"/>
      <c r="N596" s="136"/>
      <c r="O596" s="136"/>
      <c r="P596" s="415" t="s">
        <v>25</v>
      </c>
      <c r="Q596" s="415"/>
      <c r="R596" s="415"/>
      <c r="S596" s="415"/>
      <c r="T596" s="415"/>
      <c r="U596" s="415"/>
      <c r="V596" s="415"/>
      <c r="W596" s="415"/>
      <c r="X596" s="415"/>
      <c r="Y596" s="852" t="s">
        <v>195</v>
      </c>
      <c r="Z596" s="853"/>
      <c r="AA596" s="853"/>
      <c r="AB596" s="853"/>
      <c r="AC596" s="851" t="s">
        <v>229</v>
      </c>
      <c r="AD596" s="851"/>
      <c r="AE596" s="851"/>
      <c r="AF596" s="851"/>
      <c r="AG596" s="851"/>
      <c r="AH596" s="852" t="s">
        <v>246</v>
      </c>
      <c r="AI596" s="850"/>
      <c r="AJ596" s="850"/>
      <c r="AK596" s="850"/>
      <c r="AL596" s="850" t="s">
        <v>19</v>
      </c>
      <c r="AM596" s="850"/>
      <c r="AN596" s="850"/>
      <c r="AO596" s="854"/>
      <c r="AP596" s="875" t="s">
        <v>197</v>
      </c>
      <c r="AQ596" s="875"/>
      <c r="AR596" s="875"/>
      <c r="AS596" s="875"/>
      <c r="AT596" s="875"/>
      <c r="AU596" s="875"/>
      <c r="AV596" s="875"/>
      <c r="AW596" s="875"/>
      <c r="AX596" s="875"/>
      <c r="AY596">
        <f>$AY$594</f>
        <v>0</v>
      </c>
    </row>
    <row r="597" spans="1:51" ht="30" hidden="1" customHeight="1" x14ac:dyDescent="0.15">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x14ac:dyDescent="0.15">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x14ac:dyDescent="0.15">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3"/>
      <c r="AI599" s="874"/>
      <c r="AJ599" s="874"/>
      <c r="AK599" s="874"/>
      <c r="AL599" s="857"/>
      <c r="AM599" s="858"/>
      <c r="AN599" s="858"/>
      <c r="AO599" s="859"/>
      <c r="AP599" s="860"/>
      <c r="AQ599" s="860"/>
      <c r="AR599" s="860"/>
      <c r="AS599" s="860"/>
      <c r="AT599" s="860"/>
      <c r="AU599" s="860"/>
      <c r="AV599" s="860"/>
      <c r="AW599" s="860"/>
      <c r="AX599" s="860"/>
      <c r="AY599">
        <f>COUNTA($C$599)</f>
        <v>0</v>
      </c>
    </row>
    <row r="600" spans="1:51" ht="30" hidden="1" customHeight="1" x14ac:dyDescent="0.15">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3"/>
      <c r="AI600" s="874"/>
      <c r="AJ600" s="874"/>
      <c r="AK600" s="874"/>
      <c r="AL600" s="857"/>
      <c r="AM600" s="858"/>
      <c r="AN600" s="858"/>
      <c r="AO600" s="859"/>
      <c r="AP600" s="860"/>
      <c r="AQ600" s="860"/>
      <c r="AR600" s="860"/>
      <c r="AS600" s="860"/>
      <c r="AT600" s="860"/>
      <c r="AU600" s="860"/>
      <c r="AV600" s="860"/>
      <c r="AW600" s="860"/>
      <c r="AX600" s="860"/>
      <c r="AY600">
        <f>COUNTA($C$600)</f>
        <v>0</v>
      </c>
    </row>
    <row r="601" spans="1:51" ht="30" hidden="1" customHeight="1" x14ac:dyDescent="0.15">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3"/>
      <c r="AI601" s="874"/>
      <c r="AJ601" s="874"/>
      <c r="AK601" s="874"/>
      <c r="AL601" s="857"/>
      <c r="AM601" s="858"/>
      <c r="AN601" s="858"/>
      <c r="AO601" s="859"/>
      <c r="AP601" s="860"/>
      <c r="AQ601" s="860"/>
      <c r="AR601" s="860"/>
      <c r="AS601" s="860"/>
      <c r="AT601" s="860"/>
      <c r="AU601" s="860"/>
      <c r="AV601" s="860"/>
      <c r="AW601" s="860"/>
      <c r="AX601" s="860"/>
      <c r="AY601">
        <f>COUNTA($C$601)</f>
        <v>0</v>
      </c>
    </row>
    <row r="602" spans="1:51" ht="30" hidden="1" customHeight="1" x14ac:dyDescent="0.15">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3"/>
      <c r="AI602" s="874"/>
      <c r="AJ602" s="874"/>
      <c r="AK602" s="874"/>
      <c r="AL602" s="857"/>
      <c r="AM602" s="858"/>
      <c r="AN602" s="858"/>
      <c r="AO602" s="859"/>
      <c r="AP602" s="860"/>
      <c r="AQ602" s="860"/>
      <c r="AR602" s="860"/>
      <c r="AS602" s="860"/>
      <c r="AT602" s="860"/>
      <c r="AU602" s="860"/>
      <c r="AV602" s="860"/>
      <c r="AW602" s="860"/>
      <c r="AX602" s="860"/>
      <c r="AY602">
        <f>COUNTA($C$602)</f>
        <v>0</v>
      </c>
    </row>
    <row r="603" spans="1:51" ht="30" hidden="1" customHeight="1" x14ac:dyDescent="0.15">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3"/>
      <c r="AI603" s="874"/>
      <c r="AJ603" s="874"/>
      <c r="AK603" s="874"/>
      <c r="AL603" s="857"/>
      <c r="AM603" s="858"/>
      <c r="AN603" s="858"/>
      <c r="AO603" s="859"/>
      <c r="AP603" s="860"/>
      <c r="AQ603" s="860"/>
      <c r="AR603" s="860"/>
      <c r="AS603" s="860"/>
      <c r="AT603" s="860"/>
      <c r="AU603" s="860"/>
      <c r="AV603" s="860"/>
      <c r="AW603" s="860"/>
      <c r="AX603" s="860"/>
      <c r="AY603">
        <f>COUNTA($C$603)</f>
        <v>0</v>
      </c>
    </row>
    <row r="604" spans="1:51" ht="30" hidden="1" customHeight="1" x14ac:dyDescent="0.15">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3"/>
      <c r="AI604" s="874"/>
      <c r="AJ604" s="874"/>
      <c r="AK604" s="874"/>
      <c r="AL604" s="857"/>
      <c r="AM604" s="858"/>
      <c r="AN604" s="858"/>
      <c r="AO604" s="859"/>
      <c r="AP604" s="860"/>
      <c r="AQ604" s="860"/>
      <c r="AR604" s="860"/>
      <c r="AS604" s="860"/>
      <c r="AT604" s="860"/>
      <c r="AU604" s="860"/>
      <c r="AV604" s="860"/>
      <c r="AW604" s="860"/>
      <c r="AX604" s="860"/>
      <c r="AY604">
        <f>COUNTA($C$604)</f>
        <v>0</v>
      </c>
    </row>
    <row r="605" spans="1:51" ht="30" hidden="1" customHeight="1" x14ac:dyDescent="0.15">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3"/>
      <c r="AI605" s="874"/>
      <c r="AJ605" s="874"/>
      <c r="AK605" s="874"/>
      <c r="AL605" s="857"/>
      <c r="AM605" s="858"/>
      <c r="AN605" s="858"/>
      <c r="AO605" s="859"/>
      <c r="AP605" s="860"/>
      <c r="AQ605" s="860"/>
      <c r="AR605" s="860"/>
      <c r="AS605" s="860"/>
      <c r="AT605" s="860"/>
      <c r="AU605" s="860"/>
      <c r="AV605" s="860"/>
      <c r="AW605" s="860"/>
      <c r="AX605" s="860"/>
      <c r="AY605">
        <f>COUNTA($C$605)</f>
        <v>0</v>
      </c>
    </row>
    <row r="606" spans="1:51" ht="30" hidden="1" customHeight="1" x14ac:dyDescent="0.15">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3"/>
      <c r="AI606" s="874"/>
      <c r="AJ606" s="874"/>
      <c r="AK606" s="874"/>
      <c r="AL606" s="857"/>
      <c r="AM606" s="858"/>
      <c r="AN606" s="858"/>
      <c r="AO606" s="859"/>
      <c r="AP606" s="860"/>
      <c r="AQ606" s="860"/>
      <c r="AR606" s="860"/>
      <c r="AS606" s="860"/>
      <c r="AT606" s="860"/>
      <c r="AU606" s="860"/>
      <c r="AV606" s="860"/>
      <c r="AW606" s="860"/>
      <c r="AX606" s="860"/>
      <c r="AY606">
        <f>COUNTA($C$606)</f>
        <v>0</v>
      </c>
    </row>
    <row r="607" spans="1:51" ht="30" hidden="1" customHeight="1" x14ac:dyDescent="0.15">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3"/>
      <c r="AI607" s="874"/>
      <c r="AJ607" s="874"/>
      <c r="AK607" s="874"/>
      <c r="AL607" s="857"/>
      <c r="AM607" s="858"/>
      <c r="AN607" s="858"/>
      <c r="AO607" s="859"/>
      <c r="AP607" s="860"/>
      <c r="AQ607" s="860"/>
      <c r="AR607" s="860"/>
      <c r="AS607" s="860"/>
      <c r="AT607" s="860"/>
      <c r="AU607" s="860"/>
      <c r="AV607" s="860"/>
      <c r="AW607" s="860"/>
      <c r="AX607" s="860"/>
      <c r="AY607">
        <f>COUNTA($C$607)</f>
        <v>0</v>
      </c>
    </row>
    <row r="608" spans="1:51" ht="30" hidden="1" customHeight="1" x14ac:dyDescent="0.15">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3"/>
      <c r="AI608" s="874"/>
      <c r="AJ608" s="874"/>
      <c r="AK608" s="874"/>
      <c r="AL608" s="857"/>
      <c r="AM608" s="858"/>
      <c r="AN608" s="858"/>
      <c r="AO608" s="859"/>
      <c r="AP608" s="860"/>
      <c r="AQ608" s="860"/>
      <c r="AR608" s="860"/>
      <c r="AS608" s="860"/>
      <c r="AT608" s="860"/>
      <c r="AU608" s="860"/>
      <c r="AV608" s="860"/>
      <c r="AW608" s="860"/>
      <c r="AX608" s="860"/>
      <c r="AY608">
        <f>COUNTA($C$608)</f>
        <v>0</v>
      </c>
    </row>
    <row r="609" spans="1:51" ht="30" hidden="1" customHeight="1" x14ac:dyDescent="0.15">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3"/>
      <c r="AI609" s="874"/>
      <c r="AJ609" s="874"/>
      <c r="AK609" s="874"/>
      <c r="AL609" s="857"/>
      <c r="AM609" s="858"/>
      <c r="AN609" s="858"/>
      <c r="AO609" s="859"/>
      <c r="AP609" s="860"/>
      <c r="AQ609" s="860"/>
      <c r="AR609" s="860"/>
      <c r="AS609" s="860"/>
      <c r="AT609" s="860"/>
      <c r="AU609" s="860"/>
      <c r="AV609" s="860"/>
      <c r="AW609" s="860"/>
      <c r="AX609" s="860"/>
      <c r="AY609">
        <f>COUNTA($C$609)</f>
        <v>0</v>
      </c>
    </row>
    <row r="610" spans="1:51" ht="30" hidden="1" customHeight="1" x14ac:dyDescent="0.15">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3"/>
      <c r="AI610" s="874"/>
      <c r="AJ610" s="874"/>
      <c r="AK610" s="874"/>
      <c r="AL610" s="857"/>
      <c r="AM610" s="858"/>
      <c r="AN610" s="858"/>
      <c r="AO610" s="859"/>
      <c r="AP610" s="860"/>
      <c r="AQ610" s="860"/>
      <c r="AR610" s="860"/>
      <c r="AS610" s="860"/>
      <c r="AT610" s="860"/>
      <c r="AU610" s="860"/>
      <c r="AV610" s="860"/>
      <c r="AW610" s="860"/>
      <c r="AX610" s="860"/>
      <c r="AY610">
        <f>COUNTA($C$610)</f>
        <v>0</v>
      </c>
    </row>
    <row r="611" spans="1:51" ht="30" hidden="1" customHeight="1" x14ac:dyDescent="0.15">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3"/>
      <c r="AI611" s="874"/>
      <c r="AJ611" s="874"/>
      <c r="AK611" s="874"/>
      <c r="AL611" s="857"/>
      <c r="AM611" s="858"/>
      <c r="AN611" s="858"/>
      <c r="AO611" s="859"/>
      <c r="AP611" s="860"/>
      <c r="AQ611" s="860"/>
      <c r="AR611" s="860"/>
      <c r="AS611" s="860"/>
      <c r="AT611" s="860"/>
      <c r="AU611" s="860"/>
      <c r="AV611" s="860"/>
      <c r="AW611" s="860"/>
      <c r="AX611" s="860"/>
      <c r="AY611">
        <f>COUNTA($C$611)</f>
        <v>0</v>
      </c>
    </row>
    <row r="612" spans="1:51" ht="30" hidden="1" customHeight="1" x14ac:dyDescent="0.15">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3"/>
      <c r="AI612" s="874"/>
      <c r="AJ612" s="874"/>
      <c r="AK612" s="874"/>
      <c r="AL612" s="857"/>
      <c r="AM612" s="858"/>
      <c r="AN612" s="858"/>
      <c r="AO612" s="859"/>
      <c r="AP612" s="860"/>
      <c r="AQ612" s="860"/>
      <c r="AR612" s="860"/>
      <c r="AS612" s="860"/>
      <c r="AT612" s="860"/>
      <c r="AU612" s="860"/>
      <c r="AV612" s="860"/>
      <c r="AW612" s="860"/>
      <c r="AX612" s="860"/>
      <c r="AY612">
        <f>COUNTA($C$612)</f>
        <v>0</v>
      </c>
    </row>
    <row r="613" spans="1:51" s="16" customFormat="1" ht="30" hidden="1" customHeight="1" x14ac:dyDescent="0.15">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3"/>
      <c r="AI613" s="874"/>
      <c r="AJ613" s="874"/>
      <c r="AK613" s="874"/>
      <c r="AL613" s="857"/>
      <c r="AM613" s="858"/>
      <c r="AN613" s="858"/>
      <c r="AO613" s="859"/>
      <c r="AP613" s="860"/>
      <c r="AQ613" s="860"/>
      <c r="AR613" s="860"/>
      <c r="AS613" s="860"/>
      <c r="AT613" s="860"/>
      <c r="AU613" s="860"/>
      <c r="AV613" s="860"/>
      <c r="AW613" s="860"/>
      <c r="AX613" s="860"/>
      <c r="AY613">
        <f>COUNTA($C$613)</f>
        <v>0</v>
      </c>
    </row>
    <row r="614" spans="1:51" ht="30" hidden="1" customHeight="1" x14ac:dyDescent="0.15">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3"/>
      <c r="AI614" s="874"/>
      <c r="AJ614" s="874"/>
      <c r="AK614" s="874"/>
      <c r="AL614" s="857"/>
      <c r="AM614" s="858"/>
      <c r="AN614" s="858"/>
      <c r="AO614" s="859"/>
      <c r="AP614" s="860"/>
      <c r="AQ614" s="860"/>
      <c r="AR614" s="860"/>
      <c r="AS614" s="860"/>
      <c r="AT614" s="860"/>
      <c r="AU614" s="860"/>
      <c r="AV614" s="860"/>
      <c r="AW614" s="860"/>
      <c r="AX614" s="860"/>
      <c r="AY614">
        <f>COUNTA($C$614)</f>
        <v>0</v>
      </c>
    </row>
    <row r="615" spans="1:51" ht="30" hidden="1" customHeight="1" x14ac:dyDescent="0.15">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3"/>
      <c r="AI615" s="874"/>
      <c r="AJ615" s="874"/>
      <c r="AK615" s="874"/>
      <c r="AL615" s="857"/>
      <c r="AM615" s="858"/>
      <c r="AN615" s="858"/>
      <c r="AO615" s="859"/>
      <c r="AP615" s="860"/>
      <c r="AQ615" s="860"/>
      <c r="AR615" s="860"/>
      <c r="AS615" s="860"/>
      <c r="AT615" s="860"/>
      <c r="AU615" s="860"/>
      <c r="AV615" s="860"/>
      <c r="AW615" s="860"/>
      <c r="AX615" s="860"/>
      <c r="AY615">
        <f>COUNTA($C$615)</f>
        <v>0</v>
      </c>
    </row>
    <row r="616" spans="1:51" ht="30" hidden="1" customHeight="1" x14ac:dyDescent="0.15">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3"/>
      <c r="AI616" s="874"/>
      <c r="AJ616" s="874"/>
      <c r="AK616" s="874"/>
      <c r="AL616" s="857"/>
      <c r="AM616" s="858"/>
      <c r="AN616" s="858"/>
      <c r="AO616" s="859"/>
      <c r="AP616" s="860"/>
      <c r="AQ616" s="860"/>
      <c r="AR616" s="860"/>
      <c r="AS616" s="860"/>
      <c r="AT616" s="860"/>
      <c r="AU616" s="860"/>
      <c r="AV616" s="860"/>
      <c r="AW616" s="860"/>
      <c r="AX616" s="860"/>
      <c r="AY616">
        <f>COUNTA($C$616)</f>
        <v>0</v>
      </c>
    </row>
    <row r="617" spans="1:51" ht="30" hidden="1" customHeight="1" x14ac:dyDescent="0.15">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3"/>
      <c r="AI617" s="874"/>
      <c r="AJ617" s="874"/>
      <c r="AK617" s="874"/>
      <c r="AL617" s="857"/>
      <c r="AM617" s="858"/>
      <c r="AN617" s="858"/>
      <c r="AO617" s="859"/>
      <c r="AP617" s="860"/>
      <c r="AQ617" s="860"/>
      <c r="AR617" s="860"/>
      <c r="AS617" s="860"/>
      <c r="AT617" s="860"/>
      <c r="AU617" s="860"/>
      <c r="AV617" s="860"/>
      <c r="AW617" s="860"/>
      <c r="AX617" s="860"/>
      <c r="AY617">
        <f>COUNTA($C$617)</f>
        <v>0</v>
      </c>
    </row>
    <row r="618" spans="1:51" ht="30" hidden="1" customHeight="1" x14ac:dyDescent="0.15">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3"/>
      <c r="AI618" s="874"/>
      <c r="AJ618" s="874"/>
      <c r="AK618" s="874"/>
      <c r="AL618" s="857"/>
      <c r="AM618" s="858"/>
      <c r="AN618" s="858"/>
      <c r="AO618" s="859"/>
      <c r="AP618" s="860"/>
      <c r="AQ618" s="860"/>
      <c r="AR618" s="860"/>
      <c r="AS618" s="860"/>
      <c r="AT618" s="860"/>
      <c r="AU618" s="860"/>
      <c r="AV618" s="860"/>
      <c r="AW618" s="860"/>
      <c r="AX618" s="860"/>
      <c r="AY618">
        <f>COUNTA($C$618)</f>
        <v>0</v>
      </c>
    </row>
    <row r="619" spans="1:51" ht="30" hidden="1" customHeight="1" x14ac:dyDescent="0.15">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3"/>
      <c r="AI619" s="874"/>
      <c r="AJ619" s="874"/>
      <c r="AK619" s="874"/>
      <c r="AL619" s="857"/>
      <c r="AM619" s="858"/>
      <c r="AN619" s="858"/>
      <c r="AO619" s="859"/>
      <c r="AP619" s="860"/>
      <c r="AQ619" s="860"/>
      <c r="AR619" s="860"/>
      <c r="AS619" s="860"/>
      <c r="AT619" s="860"/>
      <c r="AU619" s="860"/>
      <c r="AV619" s="860"/>
      <c r="AW619" s="860"/>
      <c r="AX619" s="860"/>
      <c r="AY619">
        <f>COUNTA($C$619)</f>
        <v>0</v>
      </c>
    </row>
    <row r="620" spans="1:51" ht="30" hidden="1" customHeight="1" x14ac:dyDescent="0.15">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3"/>
      <c r="AI620" s="874"/>
      <c r="AJ620" s="874"/>
      <c r="AK620" s="874"/>
      <c r="AL620" s="857"/>
      <c r="AM620" s="858"/>
      <c r="AN620" s="858"/>
      <c r="AO620" s="859"/>
      <c r="AP620" s="860"/>
      <c r="AQ620" s="860"/>
      <c r="AR620" s="860"/>
      <c r="AS620" s="860"/>
      <c r="AT620" s="860"/>
      <c r="AU620" s="860"/>
      <c r="AV620" s="860"/>
      <c r="AW620" s="860"/>
      <c r="AX620" s="860"/>
      <c r="AY620">
        <f>COUNTA($C$620)</f>
        <v>0</v>
      </c>
    </row>
    <row r="621" spans="1:51" ht="30" hidden="1" customHeight="1" x14ac:dyDescent="0.15">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3"/>
      <c r="AI621" s="874"/>
      <c r="AJ621" s="874"/>
      <c r="AK621" s="874"/>
      <c r="AL621" s="857"/>
      <c r="AM621" s="858"/>
      <c r="AN621" s="858"/>
      <c r="AO621" s="859"/>
      <c r="AP621" s="860"/>
      <c r="AQ621" s="860"/>
      <c r="AR621" s="860"/>
      <c r="AS621" s="860"/>
      <c r="AT621" s="860"/>
      <c r="AU621" s="860"/>
      <c r="AV621" s="860"/>
      <c r="AW621" s="860"/>
      <c r="AX621" s="860"/>
      <c r="AY621">
        <f>COUNTA($C$621)</f>
        <v>0</v>
      </c>
    </row>
    <row r="622" spans="1:51" ht="30" hidden="1" customHeight="1" x14ac:dyDescent="0.15">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3"/>
      <c r="AI622" s="874"/>
      <c r="AJ622" s="874"/>
      <c r="AK622" s="874"/>
      <c r="AL622" s="857"/>
      <c r="AM622" s="858"/>
      <c r="AN622" s="858"/>
      <c r="AO622" s="859"/>
      <c r="AP622" s="860"/>
      <c r="AQ622" s="860"/>
      <c r="AR622" s="860"/>
      <c r="AS622" s="860"/>
      <c r="AT622" s="860"/>
      <c r="AU622" s="860"/>
      <c r="AV622" s="860"/>
      <c r="AW622" s="860"/>
      <c r="AX622" s="860"/>
      <c r="AY622">
        <f>COUNTA($C$622)</f>
        <v>0</v>
      </c>
    </row>
    <row r="623" spans="1:51" ht="30" hidden="1" customHeight="1" x14ac:dyDescent="0.15">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3"/>
      <c r="AI623" s="874"/>
      <c r="AJ623" s="874"/>
      <c r="AK623" s="874"/>
      <c r="AL623" s="857"/>
      <c r="AM623" s="858"/>
      <c r="AN623" s="858"/>
      <c r="AO623" s="859"/>
      <c r="AP623" s="860"/>
      <c r="AQ623" s="860"/>
      <c r="AR623" s="860"/>
      <c r="AS623" s="860"/>
      <c r="AT623" s="860"/>
      <c r="AU623" s="860"/>
      <c r="AV623" s="860"/>
      <c r="AW623" s="860"/>
      <c r="AX623" s="860"/>
      <c r="AY623">
        <f>COUNTA($C$623)</f>
        <v>0</v>
      </c>
    </row>
    <row r="624" spans="1:51" ht="30" hidden="1" customHeight="1" x14ac:dyDescent="0.15">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3"/>
      <c r="AI624" s="874"/>
      <c r="AJ624" s="874"/>
      <c r="AK624" s="874"/>
      <c r="AL624" s="857"/>
      <c r="AM624" s="858"/>
      <c r="AN624" s="858"/>
      <c r="AO624" s="859"/>
      <c r="AP624" s="860"/>
      <c r="AQ624" s="860"/>
      <c r="AR624" s="860"/>
      <c r="AS624" s="860"/>
      <c r="AT624" s="860"/>
      <c r="AU624" s="860"/>
      <c r="AV624" s="860"/>
      <c r="AW624" s="860"/>
      <c r="AX624" s="860"/>
      <c r="AY624">
        <f>COUNTA($C$624)</f>
        <v>0</v>
      </c>
    </row>
    <row r="625" spans="1:51" ht="30" hidden="1" customHeight="1" x14ac:dyDescent="0.15">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3"/>
      <c r="AI625" s="874"/>
      <c r="AJ625" s="874"/>
      <c r="AK625" s="874"/>
      <c r="AL625" s="857"/>
      <c r="AM625" s="858"/>
      <c r="AN625" s="858"/>
      <c r="AO625" s="859"/>
      <c r="AP625" s="860"/>
      <c r="AQ625" s="860"/>
      <c r="AR625" s="860"/>
      <c r="AS625" s="860"/>
      <c r="AT625" s="860"/>
      <c r="AU625" s="860"/>
      <c r="AV625" s="860"/>
      <c r="AW625" s="860"/>
      <c r="AX625" s="860"/>
      <c r="AY625">
        <f>COUNTA($C$625)</f>
        <v>0</v>
      </c>
    </row>
    <row r="626" spans="1:51" ht="30" hidden="1" customHeight="1" x14ac:dyDescent="0.15">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3"/>
      <c r="AI626" s="874"/>
      <c r="AJ626" s="874"/>
      <c r="AK626" s="874"/>
      <c r="AL626" s="857"/>
      <c r="AM626" s="858"/>
      <c r="AN626" s="858"/>
      <c r="AO626" s="859"/>
      <c r="AP626" s="860"/>
      <c r="AQ626" s="860"/>
      <c r="AR626" s="860"/>
      <c r="AS626" s="860"/>
      <c r="AT626" s="860"/>
      <c r="AU626" s="860"/>
      <c r="AV626" s="860"/>
      <c r="AW626" s="860"/>
      <c r="AX626" s="860"/>
      <c r="AY626">
        <f>COUNTA($C$626)</f>
        <v>0</v>
      </c>
    </row>
    <row r="627" spans="1:51" ht="24.75" hidden="1" customHeight="1" x14ac:dyDescent="0.15">
      <c r="A627" s="876" t="s">
        <v>576</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231</v>
      </c>
      <c r="AM627" s="880"/>
      <c r="AN627" s="88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1"/>
      <c r="B630" s="881"/>
      <c r="C630" s="851" t="s">
        <v>191</v>
      </c>
      <c r="D630" s="882"/>
      <c r="E630" s="851" t="s">
        <v>190</v>
      </c>
      <c r="F630" s="882"/>
      <c r="G630" s="882"/>
      <c r="H630" s="882"/>
      <c r="I630" s="882"/>
      <c r="J630" s="851" t="s">
        <v>196</v>
      </c>
      <c r="K630" s="851"/>
      <c r="L630" s="851"/>
      <c r="M630" s="851"/>
      <c r="N630" s="851"/>
      <c r="O630" s="851"/>
      <c r="P630" s="851" t="s">
        <v>25</v>
      </c>
      <c r="Q630" s="851"/>
      <c r="R630" s="851"/>
      <c r="S630" s="851"/>
      <c r="T630" s="851"/>
      <c r="U630" s="851"/>
      <c r="V630" s="851"/>
      <c r="W630" s="851"/>
      <c r="X630" s="851"/>
      <c r="Y630" s="851" t="s">
        <v>198</v>
      </c>
      <c r="Z630" s="882"/>
      <c r="AA630" s="882"/>
      <c r="AB630" s="882"/>
      <c r="AC630" s="851" t="s">
        <v>179</v>
      </c>
      <c r="AD630" s="851"/>
      <c r="AE630" s="851"/>
      <c r="AF630" s="851"/>
      <c r="AG630" s="851"/>
      <c r="AH630" s="851" t="s">
        <v>186</v>
      </c>
      <c r="AI630" s="882"/>
      <c r="AJ630" s="882"/>
      <c r="AK630" s="882"/>
      <c r="AL630" s="882" t="s">
        <v>19</v>
      </c>
      <c r="AM630" s="882"/>
      <c r="AN630" s="882"/>
      <c r="AO630" s="881"/>
      <c r="AP630" s="875" t="s">
        <v>225</v>
      </c>
      <c r="AQ630" s="875"/>
      <c r="AR630" s="875"/>
      <c r="AS630" s="875"/>
      <c r="AT630" s="875"/>
      <c r="AU630" s="875"/>
      <c r="AV630" s="875"/>
      <c r="AW630" s="875"/>
      <c r="AX630" s="875"/>
    </row>
    <row r="631" spans="1:51" ht="30" hidden="1" customHeight="1" x14ac:dyDescent="0.15">
      <c r="A631" s="861">
        <v>1</v>
      </c>
      <c r="B631" s="861">
        <v>1</v>
      </c>
      <c r="C631" s="883"/>
      <c r="D631" s="883"/>
      <c r="E631" s="884"/>
      <c r="F631" s="884"/>
      <c r="G631" s="884"/>
      <c r="H631" s="884"/>
      <c r="I631" s="884"/>
      <c r="J631" s="864"/>
      <c r="K631" s="865"/>
      <c r="L631" s="865"/>
      <c r="M631" s="865"/>
      <c r="N631" s="865"/>
      <c r="O631" s="865"/>
      <c r="P631" s="867"/>
      <c r="Q631" s="867"/>
      <c r="R631" s="867"/>
      <c r="S631" s="867"/>
      <c r="T631" s="867"/>
      <c r="U631" s="867"/>
      <c r="V631" s="867"/>
      <c r="W631" s="867"/>
      <c r="X631" s="867"/>
      <c r="Y631" s="868"/>
      <c r="Z631" s="869"/>
      <c r="AA631" s="869"/>
      <c r="AB631" s="870"/>
      <c r="AC631" s="871"/>
      <c r="AD631" s="872"/>
      <c r="AE631" s="872"/>
      <c r="AF631" s="872"/>
      <c r="AG631" s="872"/>
      <c r="AH631" s="873"/>
      <c r="AI631" s="874"/>
      <c r="AJ631" s="874"/>
      <c r="AK631" s="874"/>
      <c r="AL631" s="857"/>
      <c r="AM631" s="858"/>
      <c r="AN631" s="858"/>
      <c r="AO631" s="859"/>
      <c r="AP631" s="860"/>
      <c r="AQ631" s="860"/>
      <c r="AR631" s="860"/>
      <c r="AS631" s="860"/>
      <c r="AT631" s="860"/>
      <c r="AU631" s="860"/>
      <c r="AV631" s="860"/>
      <c r="AW631" s="860"/>
      <c r="AX631" s="860"/>
    </row>
    <row r="632" spans="1:51" ht="30" hidden="1" customHeight="1" x14ac:dyDescent="0.15">
      <c r="A632" s="861">
        <v>2</v>
      </c>
      <c r="B632" s="861">
        <v>1</v>
      </c>
      <c r="C632" s="883"/>
      <c r="D632" s="883"/>
      <c r="E632" s="884"/>
      <c r="F632" s="884"/>
      <c r="G632" s="884"/>
      <c r="H632" s="884"/>
      <c r="I632" s="884"/>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73"/>
      <c r="AI632" s="874"/>
      <c r="AJ632" s="874"/>
      <c r="AK632" s="874"/>
      <c r="AL632" s="857"/>
      <c r="AM632" s="858"/>
      <c r="AN632" s="858"/>
      <c r="AO632" s="859"/>
      <c r="AP632" s="860"/>
      <c r="AQ632" s="860"/>
      <c r="AR632" s="860"/>
      <c r="AS632" s="860"/>
      <c r="AT632" s="860"/>
      <c r="AU632" s="860"/>
      <c r="AV632" s="860"/>
      <c r="AW632" s="860"/>
      <c r="AX632" s="860"/>
      <c r="AY632">
        <f>COUNTA($E$632)</f>
        <v>0</v>
      </c>
    </row>
    <row r="633" spans="1:51" ht="30" hidden="1" customHeight="1" x14ac:dyDescent="0.15">
      <c r="A633" s="861">
        <v>3</v>
      </c>
      <c r="B633" s="861">
        <v>1</v>
      </c>
      <c r="C633" s="883"/>
      <c r="D633" s="883"/>
      <c r="E633" s="884"/>
      <c r="F633" s="884"/>
      <c r="G633" s="884"/>
      <c r="H633" s="884"/>
      <c r="I633" s="884"/>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73"/>
      <c r="AI633" s="874"/>
      <c r="AJ633" s="874"/>
      <c r="AK633" s="874"/>
      <c r="AL633" s="857"/>
      <c r="AM633" s="858"/>
      <c r="AN633" s="858"/>
      <c r="AO633" s="859"/>
      <c r="AP633" s="860"/>
      <c r="AQ633" s="860"/>
      <c r="AR633" s="860"/>
      <c r="AS633" s="860"/>
      <c r="AT633" s="860"/>
      <c r="AU633" s="860"/>
      <c r="AV633" s="860"/>
      <c r="AW633" s="860"/>
      <c r="AX633" s="860"/>
      <c r="AY633">
        <f>COUNTA($E$633)</f>
        <v>0</v>
      </c>
    </row>
    <row r="634" spans="1:51" ht="30" hidden="1" customHeight="1" x14ac:dyDescent="0.15">
      <c r="A634" s="861">
        <v>4</v>
      </c>
      <c r="B634" s="861">
        <v>1</v>
      </c>
      <c r="C634" s="883"/>
      <c r="D634" s="883"/>
      <c r="E634" s="884"/>
      <c r="F634" s="884"/>
      <c r="G634" s="884"/>
      <c r="H634" s="884"/>
      <c r="I634" s="884"/>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3"/>
      <c r="AI634" s="874"/>
      <c r="AJ634" s="874"/>
      <c r="AK634" s="874"/>
      <c r="AL634" s="857"/>
      <c r="AM634" s="858"/>
      <c r="AN634" s="858"/>
      <c r="AO634" s="859"/>
      <c r="AP634" s="860"/>
      <c r="AQ634" s="860"/>
      <c r="AR634" s="860"/>
      <c r="AS634" s="860"/>
      <c r="AT634" s="860"/>
      <c r="AU634" s="860"/>
      <c r="AV634" s="860"/>
      <c r="AW634" s="860"/>
      <c r="AX634" s="860"/>
      <c r="AY634">
        <f>COUNTA($E$634)</f>
        <v>0</v>
      </c>
    </row>
    <row r="635" spans="1:51" ht="30" hidden="1" customHeight="1" x14ac:dyDescent="0.15">
      <c r="A635" s="861">
        <v>5</v>
      </c>
      <c r="B635" s="861">
        <v>1</v>
      </c>
      <c r="C635" s="883"/>
      <c r="D635" s="883"/>
      <c r="E635" s="884"/>
      <c r="F635" s="884"/>
      <c r="G635" s="884"/>
      <c r="H635" s="884"/>
      <c r="I635" s="884"/>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3"/>
      <c r="AI635" s="874"/>
      <c r="AJ635" s="874"/>
      <c r="AK635" s="874"/>
      <c r="AL635" s="857"/>
      <c r="AM635" s="858"/>
      <c r="AN635" s="858"/>
      <c r="AO635" s="859"/>
      <c r="AP635" s="860"/>
      <c r="AQ635" s="860"/>
      <c r="AR635" s="860"/>
      <c r="AS635" s="860"/>
      <c r="AT635" s="860"/>
      <c r="AU635" s="860"/>
      <c r="AV635" s="860"/>
      <c r="AW635" s="860"/>
      <c r="AX635" s="860"/>
      <c r="AY635">
        <f>COUNTA($E$635)</f>
        <v>0</v>
      </c>
    </row>
    <row r="636" spans="1:51" ht="30" hidden="1" customHeight="1" x14ac:dyDescent="0.15">
      <c r="A636" s="861">
        <v>6</v>
      </c>
      <c r="B636" s="861">
        <v>1</v>
      </c>
      <c r="C636" s="883"/>
      <c r="D636" s="883"/>
      <c r="E636" s="884"/>
      <c r="F636" s="884"/>
      <c r="G636" s="884"/>
      <c r="H636" s="884"/>
      <c r="I636" s="884"/>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3"/>
      <c r="AI636" s="874"/>
      <c r="AJ636" s="874"/>
      <c r="AK636" s="874"/>
      <c r="AL636" s="857"/>
      <c r="AM636" s="858"/>
      <c r="AN636" s="858"/>
      <c r="AO636" s="859"/>
      <c r="AP636" s="860"/>
      <c r="AQ636" s="860"/>
      <c r="AR636" s="860"/>
      <c r="AS636" s="860"/>
      <c r="AT636" s="860"/>
      <c r="AU636" s="860"/>
      <c r="AV636" s="860"/>
      <c r="AW636" s="860"/>
      <c r="AX636" s="860"/>
      <c r="AY636">
        <f>COUNTA($E$636)</f>
        <v>0</v>
      </c>
    </row>
    <row r="637" spans="1:51" ht="30" hidden="1" customHeight="1" x14ac:dyDescent="0.15">
      <c r="A637" s="861">
        <v>7</v>
      </c>
      <c r="B637" s="861">
        <v>1</v>
      </c>
      <c r="C637" s="883"/>
      <c r="D637" s="883"/>
      <c r="E637" s="884"/>
      <c r="F637" s="884"/>
      <c r="G637" s="884"/>
      <c r="H637" s="884"/>
      <c r="I637" s="884"/>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3"/>
      <c r="AI637" s="874"/>
      <c r="AJ637" s="874"/>
      <c r="AK637" s="874"/>
      <c r="AL637" s="857"/>
      <c r="AM637" s="858"/>
      <c r="AN637" s="858"/>
      <c r="AO637" s="859"/>
      <c r="AP637" s="860"/>
      <c r="AQ637" s="860"/>
      <c r="AR637" s="860"/>
      <c r="AS637" s="860"/>
      <c r="AT637" s="860"/>
      <c r="AU637" s="860"/>
      <c r="AV637" s="860"/>
      <c r="AW637" s="860"/>
      <c r="AX637" s="860"/>
      <c r="AY637">
        <f>COUNTA($E$637)</f>
        <v>0</v>
      </c>
    </row>
    <row r="638" spans="1:51" ht="30" hidden="1" customHeight="1" x14ac:dyDescent="0.15">
      <c r="A638" s="861">
        <v>8</v>
      </c>
      <c r="B638" s="861">
        <v>1</v>
      </c>
      <c r="C638" s="883"/>
      <c r="D638" s="883"/>
      <c r="E638" s="884"/>
      <c r="F638" s="884"/>
      <c r="G638" s="884"/>
      <c r="H638" s="884"/>
      <c r="I638" s="884"/>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3"/>
      <c r="AI638" s="874"/>
      <c r="AJ638" s="874"/>
      <c r="AK638" s="874"/>
      <c r="AL638" s="857"/>
      <c r="AM638" s="858"/>
      <c r="AN638" s="858"/>
      <c r="AO638" s="859"/>
      <c r="AP638" s="860"/>
      <c r="AQ638" s="860"/>
      <c r="AR638" s="860"/>
      <c r="AS638" s="860"/>
      <c r="AT638" s="860"/>
      <c r="AU638" s="860"/>
      <c r="AV638" s="860"/>
      <c r="AW638" s="860"/>
      <c r="AX638" s="860"/>
      <c r="AY638">
        <f>COUNTA($E$638)</f>
        <v>0</v>
      </c>
    </row>
    <row r="639" spans="1:51" ht="30" hidden="1" customHeight="1" x14ac:dyDescent="0.15">
      <c r="A639" s="861">
        <v>9</v>
      </c>
      <c r="B639" s="861">
        <v>1</v>
      </c>
      <c r="C639" s="883"/>
      <c r="D639" s="883"/>
      <c r="E639" s="884"/>
      <c r="F639" s="884"/>
      <c r="G639" s="884"/>
      <c r="H639" s="884"/>
      <c r="I639" s="884"/>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3"/>
      <c r="AI639" s="874"/>
      <c r="AJ639" s="874"/>
      <c r="AK639" s="874"/>
      <c r="AL639" s="857"/>
      <c r="AM639" s="858"/>
      <c r="AN639" s="858"/>
      <c r="AO639" s="859"/>
      <c r="AP639" s="860"/>
      <c r="AQ639" s="860"/>
      <c r="AR639" s="860"/>
      <c r="AS639" s="860"/>
      <c r="AT639" s="860"/>
      <c r="AU639" s="860"/>
      <c r="AV639" s="860"/>
      <c r="AW639" s="860"/>
      <c r="AX639" s="860"/>
      <c r="AY639">
        <f>COUNTA($E$639)</f>
        <v>0</v>
      </c>
    </row>
    <row r="640" spans="1:51" ht="30" hidden="1" customHeight="1" x14ac:dyDescent="0.15">
      <c r="A640" s="861">
        <v>10</v>
      </c>
      <c r="B640" s="861">
        <v>1</v>
      </c>
      <c r="C640" s="883"/>
      <c r="D640" s="883"/>
      <c r="E640" s="884"/>
      <c r="F640" s="884"/>
      <c r="G640" s="884"/>
      <c r="H640" s="884"/>
      <c r="I640" s="884"/>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3"/>
      <c r="AI640" s="874"/>
      <c r="AJ640" s="874"/>
      <c r="AK640" s="874"/>
      <c r="AL640" s="857"/>
      <c r="AM640" s="858"/>
      <c r="AN640" s="858"/>
      <c r="AO640" s="859"/>
      <c r="AP640" s="860"/>
      <c r="AQ640" s="860"/>
      <c r="AR640" s="860"/>
      <c r="AS640" s="860"/>
      <c r="AT640" s="860"/>
      <c r="AU640" s="860"/>
      <c r="AV640" s="860"/>
      <c r="AW640" s="860"/>
      <c r="AX640" s="860"/>
      <c r="AY640">
        <f>COUNTA($E$640)</f>
        <v>0</v>
      </c>
    </row>
    <row r="641" spans="1:51" ht="30" hidden="1" customHeight="1" x14ac:dyDescent="0.15">
      <c r="A641" s="861">
        <v>11</v>
      </c>
      <c r="B641" s="861">
        <v>1</v>
      </c>
      <c r="C641" s="883"/>
      <c r="D641" s="883"/>
      <c r="E641" s="884"/>
      <c r="F641" s="884"/>
      <c r="G641" s="884"/>
      <c r="H641" s="884"/>
      <c r="I641" s="884"/>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3"/>
      <c r="AI641" s="874"/>
      <c r="AJ641" s="874"/>
      <c r="AK641" s="874"/>
      <c r="AL641" s="857"/>
      <c r="AM641" s="858"/>
      <c r="AN641" s="858"/>
      <c r="AO641" s="859"/>
      <c r="AP641" s="860"/>
      <c r="AQ641" s="860"/>
      <c r="AR641" s="860"/>
      <c r="AS641" s="860"/>
      <c r="AT641" s="860"/>
      <c r="AU641" s="860"/>
      <c r="AV641" s="860"/>
      <c r="AW641" s="860"/>
      <c r="AX641" s="860"/>
      <c r="AY641">
        <f>COUNTA($E$641)</f>
        <v>0</v>
      </c>
    </row>
    <row r="642" spans="1:51" ht="30" hidden="1" customHeight="1" x14ac:dyDescent="0.15">
      <c r="A642" s="861">
        <v>12</v>
      </c>
      <c r="B642" s="861">
        <v>1</v>
      </c>
      <c r="C642" s="883"/>
      <c r="D642" s="883"/>
      <c r="E642" s="884"/>
      <c r="F642" s="884"/>
      <c r="G642" s="884"/>
      <c r="H642" s="884"/>
      <c r="I642" s="884"/>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3"/>
      <c r="AI642" s="874"/>
      <c r="AJ642" s="874"/>
      <c r="AK642" s="874"/>
      <c r="AL642" s="857"/>
      <c r="AM642" s="858"/>
      <c r="AN642" s="858"/>
      <c r="AO642" s="859"/>
      <c r="AP642" s="860"/>
      <c r="AQ642" s="860"/>
      <c r="AR642" s="860"/>
      <c r="AS642" s="860"/>
      <c r="AT642" s="860"/>
      <c r="AU642" s="860"/>
      <c r="AV642" s="860"/>
      <c r="AW642" s="860"/>
      <c r="AX642" s="860"/>
      <c r="AY642">
        <f>COUNTA($E$642)</f>
        <v>0</v>
      </c>
    </row>
    <row r="643" spans="1:51" ht="30" hidden="1" customHeight="1" x14ac:dyDescent="0.15">
      <c r="A643" s="861">
        <v>13</v>
      </c>
      <c r="B643" s="861">
        <v>1</v>
      </c>
      <c r="C643" s="883"/>
      <c r="D643" s="883"/>
      <c r="E643" s="884"/>
      <c r="F643" s="884"/>
      <c r="G643" s="884"/>
      <c r="H643" s="884"/>
      <c r="I643" s="884"/>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3"/>
      <c r="AI643" s="874"/>
      <c r="AJ643" s="874"/>
      <c r="AK643" s="874"/>
      <c r="AL643" s="857"/>
      <c r="AM643" s="858"/>
      <c r="AN643" s="858"/>
      <c r="AO643" s="859"/>
      <c r="AP643" s="860"/>
      <c r="AQ643" s="860"/>
      <c r="AR643" s="860"/>
      <c r="AS643" s="860"/>
      <c r="AT643" s="860"/>
      <c r="AU643" s="860"/>
      <c r="AV643" s="860"/>
      <c r="AW643" s="860"/>
      <c r="AX643" s="860"/>
      <c r="AY643">
        <f>COUNTA($E$643)</f>
        <v>0</v>
      </c>
    </row>
    <row r="644" spans="1:51" ht="30" hidden="1" customHeight="1" x14ac:dyDescent="0.15">
      <c r="A644" s="861">
        <v>14</v>
      </c>
      <c r="B644" s="861">
        <v>1</v>
      </c>
      <c r="C644" s="883"/>
      <c r="D644" s="883"/>
      <c r="E644" s="884"/>
      <c r="F644" s="884"/>
      <c r="G644" s="884"/>
      <c r="H644" s="884"/>
      <c r="I644" s="884"/>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3"/>
      <c r="AI644" s="874"/>
      <c r="AJ644" s="874"/>
      <c r="AK644" s="874"/>
      <c r="AL644" s="857"/>
      <c r="AM644" s="858"/>
      <c r="AN644" s="858"/>
      <c r="AO644" s="859"/>
      <c r="AP644" s="860"/>
      <c r="AQ644" s="860"/>
      <c r="AR644" s="860"/>
      <c r="AS644" s="860"/>
      <c r="AT644" s="860"/>
      <c r="AU644" s="860"/>
      <c r="AV644" s="860"/>
      <c r="AW644" s="860"/>
      <c r="AX644" s="860"/>
      <c r="AY644">
        <f>COUNTA($E$644)</f>
        <v>0</v>
      </c>
    </row>
    <row r="645" spans="1:51" ht="30" hidden="1" customHeight="1" x14ac:dyDescent="0.15">
      <c r="A645" s="861">
        <v>15</v>
      </c>
      <c r="B645" s="861">
        <v>1</v>
      </c>
      <c r="C645" s="883"/>
      <c r="D645" s="883"/>
      <c r="E645" s="884"/>
      <c r="F645" s="884"/>
      <c r="G645" s="884"/>
      <c r="H645" s="884"/>
      <c r="I645" s="884"/>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3"/>
      <c r="AI645" s="874"/>
      <c r="AJ645" s="874"/>
      <c r="AK645" s="874"/>
      <c r="AL645" s="857"/>
      <c r="AM645" s="858"/>
      <c r="AN645" s="858"/>
      <c r="AO645" s="859"/>
      <c r="AP645" s="860"/>
      <c r="AQ645" s="860"/>
      <c r="AR645" s="860"/>
      <c r="AS645" s="860"/>
      <c r="AT645" s="860"/>
      <c r="AU645" s="860"/>
      <c r="AV645" s="860"/>
      <c r="AW645" s="860"/>
      <c r="AX645" s="860"/>
      <c r="AY645">
        <f>COUNTA($E$645)</f>
        <v>0</v>
      </c>
    </row>
    <row r="646" spans="1:51" ht="30" hidden="1" customHeight="1" x14ac:dyDescent="0.15">
      <c r="A646" s="861">
        <v>16</v>
      </c>
      <c r="B646" s="861">
        <v>1</v>
      </c>
      <c r="C646" s="883"/>
      <c r="D646" s="883"/>
      <c r="E646" s="884"/>
      <c r="F646" s="884"/>
      <c r="G646" s="884"/>
      <c r="H646" s="884"/>
      <c r="I646" s="884"/>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3"/>
      <c r="AI646" s="874"/>
      <c r="AJ646" s="874"/>
      <c r="AK646" s="874"/>
      <c r="AL646" s="857"/>
      <c r="AM646" s="858"/>
      <c r="AN646" s="858"/>
      <c r="AO646" s="859"/>
      <c r="AP646" s="860"/>
      <c r="AQ646" s="860"/>
      <c r="AR646" s="860"/>
      <c r="AS646" s="860"/>
      <c r="AT646" s="860"/>
      <c r="AU646" s="860"/>
      <c r="AV646" s="860"/>
      <c r="AW646" s="860"/>
      <c r="AX646" s="860"/>
      <c r="AY646">
        <f>COUNTA($E$646)</f>
        <v>0</v>
      </c>
    </row>
    <row r="647" spans="1:51" ht="30" hidden="1" customHeight="1" x14ac:dyDescent="0.15">
      <c r="A647" s="861">
        <v>17</v>
      </c>
      <c r="B647" s="861">
        <v>1</v>
      </c>
      <c r="C647" s="883"/>
      <c r="D647" s="883"/>
      <c r="E647" s="884"/>
      <c r="F647" s="884"/>
      <c r="G647" s="884"/>
      <c r="H647" s="884"/>
      <c r="I647" s="884"/>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3"/>
      <c r="AI647" s="874"/>
      <c r="AJ647" s="874"/>
      <c r="AK647" s="874"/>
      <c r="AL647" s="857"/>
      <c r="AM647" s="858"/>
      <c r="AN647" s="858"/>
      <c r="AO647" s="859"/>
      <c r="AP647" s="860"/>
      <c r="AQ647" s="860"/>
      <c r="AR647" s="860"/>
      <c r="AS647" s="860"/>
      <c r="AT647" s="860"/>
      <c r="AU647" s="860"/>
      <c r="AV647" s="860"/>
      <c r="AW647" s="860"/>
      <c r="AX647" s="860"/>
      <c r="AY647">
        <f>COUNTA($E$647)</f>
        <v>0</v>
      </c>
    </row>
    <row r="648" spans="1:51" ht="30" hidden="1" customHeight="1" x14ac:dyDescent="0.15">
      <c r="A648" s="861">
        <v>18</v>
      </c>
      <c r="B648" s="861">
        <v>1</v>
      </c>
      <c r="C648" s="883"/>
      <c r="D648" s="883"/>
      <c r="E648" s="654"/>
      <c r="F648" s="884"/>
      <c r="G648" s="884"/>
      <c r="H648" s="884"/>
      <c r="I648" s="884"/>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3"/>
      <c r="AI648" s="874"/>
      <c r="AJ648" s="874"/>
      <c r="AK648" s="874"/>
      <c r="AL648" s="857"/>
      <c r="AM648" s="858"/>
      <c r="AN648" s="858"/>
      <c r="AO648" s="859"/>
      <c r="AP648" s="860"/>
      <c r="AQ648" s="860"/>
      <c r="AR648" s="860"/>
      <c r="AS648" s="860"/>
      <c r="AT648" s="860"/>
      <c r="AU648" s="860"/>
      <c r="AV648" s="860"/>
      <c r="AW648" s="860"/>
      <c r="AX648" s="860"/>
      <c r="AY648">
        <f>COUNTA($E$648)</f>
        <v>0</v>
      </c>
    </row>
    <row r="649" spans="1:51" ht="30" hidden="1" customHeight="1" x14ac:dyDescent="0.15">
      <c r="A649" s="861">
        <v>19</v>
      </c>
      <c r="B649" s="861">
        <v>1</v>
      </c>
      <c r="C649" s="883"/>
      <c r="D649" s="883"/>
      <c r="E649" s="884"/>
      <c r="F649" s="884"/>
      <c r="G649" s="884"/>
      <c r="H649" s="884"/>
      <c r="I649" s="884"/>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3"/>
      <c r="AI649" s="874"/>
      <c r="AJ649" s="874"/>
      <c r="AK649" s="874"/>
      <c r="AL649" s="857"/>
      <c r="AM649" s="858"/>
      <c r="AN649" s="858"/>
      <c r="AO649" s="859"/>
      <c r="AP649" s="860"/>
      <c r="AQ649" s="860"/>
      <c r="AR649" s="860"/>
      <c r="AS649" s="860"/>
      <c r="AT649" s="860"/>
      <c r="AU649" s="860"/>
      <c r="AV649" s="860"/>
      <c r="AW649" s="860"/>
      <c r="AX649" s="860"/>
      <c r="AY649">
        <f>COUNTA($E$649)</f>
        <v>0</v>
      </c>
    </row>
    <row r="650" spans="1:51" ht="30" hidden="1" customHeight="1" x14ac:dyDescent="0.15">
      <c r="A650" s="861">
        <v>20</v>
      </c>
      <c r="B650" s="861">
        <v>1</v>
      </c>
      <c r="C650" s="883"/>
      <c r="D650" s="883"/>
      <c r="E650" s="884"/>
      <c r="F650" s="884"/>
      <c r="G650" s="884"/>
      <c r="H650" s="884"/>
      <c r="I650" s="884"/>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3"/>
      <c r="AI650" s="874"/>
      <c r="AJ650" s="874"/>
      <c r="AK650" s="874"/>
      <c r="AL650" s="857"/>
      <c r="AM650" s="858"/>
      <c r="AN650" s="858"/>
      <c r="AO650" s="859"/>
      <c r="AP650" s="860"/>
      <c r="AQ650" s="860"/>
      <c r="AR650" s="860"/>
      <c r="AS650" s="860"/>
      <c r="AT650" s="860"/>
      <c r="AU650" s="860"/>
      <c r="AV650" s="860"/>
      <c r="AW650" s="860"/>
      <c r="AX650" s="860"/>
      <c r="AY650">
        <f>COUNTA($E$650)</f>
        <v>0</v>
      </c>
    </row>
    <row r="651" spans="1:51" ht="30" hidden="1" customHeight="1" x14ac:dyDescent="0.15">
      <c r="A651" s="861">
        <v>21</v>
      </c>
      <c r="B651" s="861">
        <v>1</v>
      </c>
      <c r="C651" s="883"/>
      <c r="D651" s="883"/>
      <c r="E651" s="884"/>
      <c r="F651" s="884"/>
      <c r="G651" s="884"/>
      <c r="H651" s="884"/>
      <c r="I651" s="884"/>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3"/>
      <c r="AI651" s="874"/>
      <c r="AJ651" s="874"/>
      <c r="AK651" s="874"/>
      <c r="AL651" s="857"/>
      <c r="AM651" s="858"/>
      <c r="AN651" s="858"/>
      <c r="AO651" s="859"/>
      <c r="AP651" s="860"/>
      <c r="AQ651" s="860"/>
      <c r="AR651" s="860"/>
      <c r="AS651" s="860"/>
      <c r="AT651" s="860"/>
      <c r="AU651" s="860"/>
      <c r="AV651" s="860"/>
      <c r="AW651" s="860"/>
      <c r="AX651" s="860"/>
      <c r="AY651">
        <f>COUNTA($E$651)</f>
        <v>0</v>
      </c>
    </row>
    <row r="652" spans="1:51" ht="30" hidden="1" customHeight="1" x14ac:dyDescent="0.15">
      <c r="A652" s="861">
        <v>22</v>
      </c>
      <c r="B652" s="861">
        <v>1</v>
      </c>
      <c r="C652" s="883"/>
      <c r="D652" s="883"/>
      <c r="E652" s="884"/>
      <c r="F652" s="884"/>
      <c r="G652" s="884"/>
      <c r="H652" s="884"/>
      <c r="I652" s="884"/>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3"/>
      <c r="AI652" s="874"/>
      <c r="AJ652" s="874"/>
      <c r="AK652" s="874"/>
      <c r="AL652" s="857"/>
      <c r="AM652" s="858"/>
      <c r="AN652" s="858"/>
      <c r="AO652" s="859"/>
      <c r="AP652" s="860"/>
      <c r="AQ652" s="860"/>
      <c r="AR652" s="860"/>
      <c r="AS652" s="860"/>
      <c r="AT652" s="860"/>
      <c r="AU652" s="860"/>
      <c r="AV652" s="860"/>
      <c r="AW652" s="860"/>
      <c r="AX652" s="860"/>
      <c r="AY652">
        <f>COUNTA($E$652)</f>
        <v>0</v>
      </c>
    </row>
    <row r="653" spans="1:51" ht="30" hidden="1" customHeight="1" x14ac:dyDescent="0.15">
      <c r="A653" s="861">
        <v>23</v>
      </c>
      <c r="B653" s="861">
        <v>1</v>
      </c>
      <c r="C653" s="883"/>
      <c r="D653" s="883"/>
      <c r="E653" s="884"/>
      <c r="F653" s="884"/>
      <c r="G653" s="884"/>
      <c r="H653" s="884"/>
      <c r="I653" s="884"/>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3"/>
      <c r="AI653" s="874"/>
      <c r="AJ653" s="874"/>
      <c r="AK653" s="874"/>
      <c r="AL653" s="857"/>
      <c r="AM653" s="858"/>
      <c r="AN653" s="858"/>
      <c r="AO653" s="859"/>
      <c r="AP653" s="860"/>
      <c r="AQ653" s="860"/>
      <c r="AR653" s="860"/>
      <c r="AS653" s="860"/>
      <c r="AT653" s="860"/>
      <c r="AU653" s="860"/>
      <c r="AV653" s="860"/>
      <c r="AW653" s="860"/>
      <c r="AX653" s="860"/>
      <c r="AY653">
        <f>COUNTA($E$653)</f>
        <v>0</v>
      </c>
    </row>
    <row r="654" spans="1:51" ht="30" hidden="1" customHeight="1" x14ac:dyDescent="0.15">
      <c r="A654" s="861">
        <v>24</v>
      </c>
      <c r="B654" s="861">
        <v>1</v>
      </c>
      <c r="C654" s="883"/>
      <c r="D654" s="883"/>
      <c r="E654" s="884"/>
      <c r="F654" s="884"/>
      <c r="G654" s="884"/>
      <c r="H654" s="884"/>
      <c r="I654" s="884"/>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3"/>
      <c r="AI654" s="874"/>
      <c r="AJ654" s="874"/>
      <c r="AK654" s="874"/>
      <c r="AL654" s="857"/>
      <c r="AM654" s="858"/>
      <c r="AN654" s="858"/>
      <c r="AO654" s="859"/>
      <c r="AP654" s="860"/>
      <c r="AQ654" s="860"/>
      <c r="AR654" s="860"/>
      <c r="AS654" s="860"/>
      <c r="AT654" s="860"/>
      <c r="AU654" s="860"/>
      <c r="AV654" s="860"/>
      <c r="AW654" s="860"/>
      <c r="AX654" s="860"/>
      <c r="AY654">
        <f>COUNTA($E$654)</f>
        <v>0</v>
      </c>
    </row>
    <row r="655" spans="1:51" ht="30" hidden="1" customHeight="1" x14ac:dyDescent="0.15">
      <c r="A655" s="861">
        <v>25</v>
      </c>
      <c r="B655" s="861">
        <v>1</v>
      </c>
      <c r="C655" s="883"/>
      <c r="D655" s="883"/>
      <c r="E655" s="884"/>
      <c r="F655" s="884"/>
      <c r="G655" s="884"/>
      <c r="H655" s="884"/>
      <c r="I655" s="884"/>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3"/>
      <c r="AI655" s="874"/>
      <c r="AJ655" s="874"/>
      <c r="AK655" s="874"/>
      <c r="AL655" s="857"/>
      <c r="AM655" s="858"/>
      <c r="AN655" s="858"/>
      <c r="AO655" s="859"/>
      <c r="AP655" s="860"/>
      <c r="AQ655" s="860"/>
      <c r="AR655" s="860"/>
      <c r="AS655" s="860"/>
      <c r="AT655" s="860"/>
      <c r="AU655" s="860"/>
      <c r="AV655" s="860"/>
      <c r="AW655" s="860"/>
      <c r="AX655" s="860"/>
      <c r="AY655">
        <f>COUNTA($E$655)</f>
        <v>0</v>
      </c>
    </row>
    <row r="656" spans="1:51" ht="30" hidden="1" customHeight="1" x14ac:dyDescent="0.15">
      <c r="A656" s="861">
        <v>26</v>
      </c>
      <c r="B656" s="861">
        <v>1</v>
      </c>
      <c r="C656" s="883"/>
      <c r="D656" s="883"/>
      <c r="E656" s="884"/>
      <c r="F656" s="884"/>
      <c r="G656" s="884"/>
      <c r="H656" s="884"/>
      <c r="I656" s="884"/>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3"/>
      <c r="AI656" s="874"/>
      <c r="AJ656" s="874"/>
      <c r="AK656" s="874"/>
      <c r="AL656" s="857"/>
      <c r="AM656" s="858"/>
      <c r="AN656" s="858"/>
      <c r="AO656" s="859"/>
      <c r="AP656" s="860"/>
      <c r="AQ656" s="860"/>
      <c r="AR656" s="860"/>
      <c r="AS656" s="860"/>
      <c r="AT656" s="860"/>
      <c r="AU656" s="860"/>
      <c r="AV656" s="860"/>
      <c r="AW656" s="860"/>
      <c r="AX656" s="860"/>
      <c r="AY656">
        <f>COUNTA($E$656)</f>
        <v>0</v>
      </c>
    </row>
    <row r="657" spans="1:51" ht="30" hidden="1" customHeight="1" x14ac:dyDescent="0.15">
      <c r="A657" s="861">
        <v>27</v>
      </c>
      <c r="B657" s="861">
        <v>1</v>
      </c>
      <c r="C657" s="883"/>
      <c r="D657" s="883"/>
      <c r="E657" s="884"/>
      <c r="F657" s="884"/>
      <c r="G657" s="884"/>
      <c r="H657" s="884"/>
      <c r="I657" s="884"/>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3"/>
      <c r="AI657" s="874"/>
      <c r="AJ657" s="874"/>
      <c r="AK657" s="874"/>
      <c r="AL657" s="857"/>
      <c r="AM657" s="858"/>
      <c r="AN657" s="858"/>
      <c r="AO657" s="859"/>
      <c r="AP657" s="860"/>
      <c r="AQ657" s="860"/>
      <c r="AR657" s="860"/>
      <c r="AS657" s="860"/>
      <c r="AT657" s="860"/>
      <c r="AU657" s="860"/>
      <c r="AV657" s="860"/>
      <c r="AW657" s="860"/>
      <c r="AX657" s="860"/>
      <c r="AY657">
        <f>COUNTA($E$657)</f>
        <v>0</v>
      </c>
    </row>
    <row r="658" spans="1:51" ht="30" hidden="1" customHeight="1" x14ac:dyDescent="0.15">
      <c r="A658" s="861">
        <v>28</v>
      </c>
      <c r="B658" s="861">
        <v>1</v>
      </c>
      <c r="C658" s="883"/>
      <c r="D658" s="883"/>
      <c r="E658" s="884"/>
      <c r="F658" s="884"/>
      <c r="G658" s="884"/>
      <c r="H658" s="884"/>
      <c r="I658" s="884"/>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3"/>
      <c r="AI658" s="874"/>
      <c r="AJ658" s="874"/>
      <c r="AK658" s="874"/>
      <c r="AL658" s="857"/>
      <c r="AM658" s="858"/>
      <c r="AN658" s="858"/>
      <c r="AO658" s="859"/>
      <c r="AP658" s="860"/>
      <c r="AQ658" s="860"/>
      <c r="AR658" s="860"/>
      <c r="AS658" s="860"/>
      <c r="AT658" s="860"/>
      <c r="AU658" s="860"/>
      <c r="AV658" s="860"/>
      <c r="AW658" s="860"/>
      <c r="AX658" s="860"/>
      <c r="AY658">
        <f>COUNTA($E$658)</f>
        <v>0</v>
      </c>
    </row>
    <row r="659" spans="1:51" ht="30" hidden="1" customHeight="1" x14ac:dyDescent="0.15">
      <c r="A659" s="861">
        <v>29</v>
      </c>
      <c r="B659" s="861">
        <v>1</v>
      </c>
      <c r="C659" s="883"/>
      <c r="D659" s="883"/>
      <c r="E659" s="884"/>
      <c r="F659" s="884"/>
      <c r="G659" s="884"/>
      <c r="H659" s="884"/>
      <c r="I659" s="884"/>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3"/>
      <c r="AI659" s="874"/>
      <c r="AJ659" s="874"/>
      <c r="AK659" s="874"/>
      <c r="AL659" s="857"/>
      <c r="AM659" s="858"/>
      <c r="AN659" s="858"/>
      <c r="AO659" s="859"/>
      <c r="AP659" s="860"/>
      <c r="AQ659" s="860"/>
      <c r="AR659" s="860"/>
      <c r="AS659" s="860"/>
      <c r="AT659" s="860"/>
      <c r="AU659" s="860"/>
      <c r="AV659" s="860"/>
      <c r="AW659" s="860"/>
      <c r="AX659" s="860"/>
      <c r="AY659">
        <f>COUNTA($E$659)</f>
        <v>0</v>
      </c>
    </row>
    <row r="660" spans="1:51" ht="30" hidden="1" customHeight="1" x14ac:dyDescent="0.15">
      <c r="A660" s="861">
        <v>30</v>
      </c>
      <c r="B660" s="861">
        <v>1</v>
      </c>
      <c r="C660" s="883"/>
      <c r="D660" s="883"/>
      <c r="E660" s="884"/>
      <c r="F660" s="884"/>
      <c r="G660" s="884"/>
      <c r="H660" s="884"/>
      <c r="I660" s="884"/>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3"/>
      <c r="AI660" s="874"/>
      <c r="AJ660" s="874"/>
      <c r="AK660" s="874"/>
      <c r="AL660" s="857"/>
      <c r="AM660" s="858"/>
      <c r="AN660" s="858"/>
      <c r="AO660" s="859"/>
      <c r="AP660" s="860"/>
      <c r="AQ660" s="860"/>
      <c r="AR660" s="860"/>
      <c r="AS660" s="860"/>
      <c r="AT660" s="860"/>
      <c r="AU660" s="860"/>
      <c r="AV660" s="860"/>
      <c r="AW660" s="860"/>
      <c r="AX660" s="86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9" priority="915">
      <formula>IF(RIGHT(TEXT(P14,"0.#"),1)=".",FALSE,TRUE)</formula>
    </cfRule>
    <cfRule type="expression" dxfId="808" priority="916">
      <formula>IF(RIGHT(TEXT(P14,"0.#"),1)=".",TRUE,FALSE)</formula>
    </cfRule>
  </conditionalFormatting>
  <conditionalFormatting sqref="P18:AX18">
    <cfRule type="expression" dxfId="807" priority="913">
      <formula>IF(RIGHT(TEXT(P18,"0.#"),1)=".",FALSE,TRUE)</formula>
    </cfRule>
    <cfRule type="expression" dxfId="806" priority="914">
      <formula>IF(RIGHT(TEXT(P18,"0.#"),1)=".",TRUE,FALSE)</formula>
    </cfRule>
  </conditionalFormatting>
  <conditionalFormatting sqref="Y311">
    <cfRule type="expression" dxfId="805" priority="911">
      <formula>IF(RIGHT(TEXT(Y311,"0.#"),1)=".",FALSE,TRUE)</formula>
    </cfRule>
    <cfRule type="expression" dxfId="804" priority="912">
      <formula>IF(RIGHT(TEXT(Y311,"0.#"),1)=".",TRUE,FALSE)</formula>
    </cfRule>
  </conditionalFormatting>
  <conditionalFormatting sqref="Y320">
    <cfRule type="expression" dxfId="803" priority="909">
      <formula>IF(RIGHT(TEXT(Y320,"0.#"),1)=".",FALSE,TRUE)</formula>
    </cfRule>
    <cfRule type="expression" dxfId="802" priority="910">
      <formula>IF(RIGHT(TEXT(Y320,"0.#"),1)=".",TRUE,FALSE)</formula>
    </cfRule>
  </conditionalFormatting>
  <conditionalFormatting sqref="Y351:Y358 Y349 Y338:Y345 Y336 Y325:Y332 Y323">
    <cfRule type="expression" dxfId="801" priority="889">
      <formula>IF(RIGHT(TEXT(Y323,"0.#"),1)=".",FALSE,TRUE)</formula>
    </cfRule>
    <cfRule type="expression" dxfId="800" priority="890">
      <formula>IF(RIGHT(TEXT(Y323,"0.#"),1)=".",TRUE,FALSE)</formula>
    </cfRule>
  </conditionalFormatting>
  <conditionalFormatting sqref="P16:AQ17 P15:AX15 P13:AX13">
    <cfRule type="expression" dxfId="799" priority="907">
      <formula>IF(RIGHT(TEXT(P13,"0.#"),1)=".",FALSE,TRUE)</formula>
    </cfRule>
    <cfRule type="expression" dxfId="798" priority="908">
      <formula>IF(RIGHT(TEXT(P13,"0.#"),1)=".",TRUE,FALSE)</formula>
    </cfRule>
  </conditionalFormatting>
  <conditionalFormatting sqref="P19:AJ19">
    <cfRule type="expression" dxfId="797" priority="905">
      <formula>IF(RIGHT(TEXT(P19,"0.#"),1)=".",FALSE,TRUE)</formula>
    </cfRule>
    <cfRule type="expression" dxfId="796" priority="906">
      <formula>IF(RIGHT(TEXT(P19,"0.#"),1)=".",TRUE,FALSE)</formula>
    </cfRule>
  </conditionalFormatting>
  <conditionalFormatting sqref="AQ32">
    <cfRule type="expression" dxfId="795" priority="903">
      <formula>IF(RIGHT(TEXT(AQ32,"0.#"),1)=".",FALSE,TRUE)</formula>
    </cfRule>
    <cfRule type="expression" dxfId="794" priority="904">
      <formula>IF(RIGHT(TEXT(AQ32,"0.#"),1)=".",TRUE,FALSE)</formula>
    </cfRule>
  </conditionalFormatting>
  <conditionalFormatting sqref="Y312:Y319 Y310">
    <cfRule type="expression" dxfId="793" priority="901">
      <formula>IF(RIGHT(TEXT(Y310,"0.#"),1)=".",FALSE,TRUE)</formula>
    </cfRule>
    <cfRule type="expression" dxfId="792" priority="902">
      <formula>IF(RIGHT(TEXT(Y310,"0.#"),1)=".",TRUE,FALSE)</formula>
    </cfRule>
  </conditionalFormatting>
  <conditionalFormatting sqref="AU311">
    <cfRule type="expression" dxfId="791" priority="899">
      <formula>IF(RIGHT(TEXT(AU311,"0.#"),1)=".",FALSE,TRUE)</formula>
    </cfRule>
    <cfRule type="expression" dxfId="790" priority="900">
      <formula>IF(RIGHT(TEXT(AU311,"0.#"),1)=".",TRUE,FALSE)</formula>
    </cfRule>
  </conditionalFormatting>
  <conditionalFormatting sqref="AU320">
    <cfRule type="expression" dxfId="789" priority="897">
      <formula>IF(RIGHT(TEXT(AU320,"0.#"),1)=".",FALSE,TRUE)</formula>
    </cfRule>
    <cfRule type="expression" dxfId="788" priority="898">
      <formula>IF(RIGHT(TEXT(AU320,"0.#"),1)=".",TRUE,FALSE)</formula>
    </cfRule>
  </conditionalFormatting>
  <conditionalFormatting sqref="AU312:AU319 AU310">
    <cfRule type="expression" dxfId="787" priority="895">
      <formula>IF(RIGHT(TEXT(AU310,"0.#"),1)=".",FALSE,TRUE)</formula>
    </cfRule>
    <cfRule type="expression" dxfId="786" priority="896">
      <formula>IF(RIGHT(TEXT(AU310,"0.#"),1)=".",TRUE,FALSE)</formula>
    </cfRule>
  </conditionalFormatting>
  <conditionalFormatting sqref="Y350 Y337 Y324">
    <cfRule type="expression" dxfId="785" priority="893">
      <formula>IF(RIGHT(TEXT(Y324,"0.#"),1)=".",FALSE,TRUE)</formula>
    </cfRule>
    <cfRule type="expression" dxfId="784" priority="894">
      <formula>IF(RIGHT(TEXT(Y324,"0.#"),1)=".",TRUE,FALSE)</formula>
    </cfRule>
  </conditionalFormatting>
  <conditionalFormatting sqref="Y359 Y346 Y333">
    <cfRule type="expression" dxfId="783" priority="891">
      <formula>IF(RIGHT(TEXT(Y333,"0.#"),1)=".",FALSE,TRUE)</formula>
    </cfRule>
    <cfRule type="expression" dxfId="782" priority="892">
      <formula>IF(RIGHT(TEXT(Y333,"0.#"),1)=".",TRUE,FALSE)</formula>
    </cfRule>
  </conditionalFormatting>
  <conditionalFormatting sqref="AU350 AU337 AU324">
    <cfRule type="expression" dxfId="781" priority="887">
      <formula>IF(RIGHT(TEXT(AU324,"0.#"),1)=".",FALSE,TRUE)</formula>
    </cfRule>
    <cfRule type="expression" dxfId="780" priority="888">
      <formula>IF(RIGHT(TEXT(AU324,"0.#"),1)=".",TRUE,FALSE)</formula>
    </cfRule>
  </conditionalFormatting>
  <conditionalFormatting sqref="AU359 AU346 AU333">
    <cfRule type="expression" dxfId="779" priority="885">
      <formula>IF(RIGHT(TEXT(AU333,"0.#"),1)=".",FALSE,TRUE)</formula>
    </cfRule>
    <cfRule type="expression" dxfId="778" priority="886">
      <formula>IF(RIGHT(TEXT(AU333,"0.#"),1)=".",TRUE,FALSE)</formula>
    </cfRule>
  </conditionalFormatting>
  <conditionalFormatting sqref="AU351:AU358 AU349 AU338:AU345 AU336 AU325:AU332 AU323">
    <cfRule type="expression" dxfId="777" priority="883">
      <formula>IF(RIGHT(TEXT(AU323,"0.#"),1)=".",FALSE,TRUE)</formula>
    </cfRule>
    <cfRule type="expression" dxfId="776" priority="884">
      <formula>IF(RIGHT(TEXT(AU323,"0.#"),1)=".",TRUE,FALSE)</formula>
    </cfRule>
  </conditionalFormatting>
  <conditionalFormatting sqref="AI32">
    <cfRule type="expression" dxfId="775" priority="881">
      <formula>IF(RIGHT(TEXT(AI32,"0.#"),1)=".",FALSE,TRUE)</formula>
    </cfRule>
    <cfRule type="expression" dxfId="774" priority="882">
      <formula>IF(RIGHT(TEXT(AI32,"0.#"),1)=".",TRUE,FALSE)</formula>
    </cfRule>
  </conditionalFormatting>
  <conditionalFormatting sqref="AM32">
    <cfRule type="expression" dxfId="773" priority="879">
      <formula>IF(RIGHT(TEXT(AM32,"0.#"),1)=".",FALSE,TRUE)</formula>
    </cfRule>
    <cfRule type="expression" dxfId="772" priority="880">
      <formula>IF(RIGHT(TEXT(AM32,"0.#"),1)=".",TRUE,FALSE)</formula>
    </cfRule>
  </conditionalFormatting>
  <conditionalFormatting sqref="AI33">
    <cfRule type="expression" dxfId="771" priority="875">
      <formula>IF(RIGHT(TEXT(AI33,"0.#"),1)=".",FALSE,TRUE)</formula>
    </cfRule>
    <cfRule type="expression" dxfId="770" priority="876">
      <formula>IF(RIGHT(TEXT(AI33,"0.#"),1)=".",TRUE,FALSE)</formula>
    </cfRule>
  </conditionalFormatting>
  <conditionalFormatting sqref="AM33">
    <cfRule type="expression" dxfId="769" priority="873">
      <formula>IF(RIGHT(TEXT(AM33,"0.#"),1)=".",FALSE,TRUE)</formula>
    </cfRule>
    <cfRule type="expression" dxfId="768" priority="874">
      <formula>IF(RIGHT(TEXT(AM33,"0.#"),1)=".",TRUE,FALSE)</formula>
    </cfRule>
  </conditionalFormatting>
  <conditionalFormatting sqref="AQ33">
    <cfRule type="expression" dxfId="767" priority="871">
      <formula>IF(RIGHT(TEXT(AQ33,"0.#"),1)=".",FALSE,TRUE)</formula>
    </cfRule>
    <cfRule type="expression" dxfId="766" priority="872">
      <formula>IF(RIGHT(TEXT(AQ33,"0.#"),1)=".",TRUE,FALSE)</formula>
    </cfRule>
  </conditionalFormatting>
  <conditionalFormatting sqref="AE210">
    <cfRule type="expression" dxfId="765" priority="869">
      <formula>IF(RIGHT(TEXT(AE210,"0.#"),1)=".",FALSE,TRUE)</formula>
    </cfRule>
    <cfRule type="expression" dxfId="764" priority="870">
      <formula>IF(RIGHT(TEXT(AE210,"0.#"),1)=".",TRUE,FALSE)</formula>
    </cfRule>
  </conditionalFormatting>
  <conditionalFormatting sqref="AE211">
    <cfRule type="expression" dxfId="763" priority="867">
      <formula>IF(RIGHT(TEXT(AE211,"0.#"),1)=".",FALSE,TRUE)</formula>
    </cfRule>
    <cfRule type="expression" dxfId="762" priority="868">
      <formula>IF(RIGHT(TEXT(AE211,"0.#"),1)=".",TRUE,FALSE)</formula>
    </cfRule>
  </conditionalFormatting>
  <conditionalFormatting sqref="AE212">
    <cfRule type="expression" dxfId="761" priority="865">
      <formula>IF(RIGHT(TEXT(AE212,"0.#"),1)=".",FALSE,TRUE)</formula>
    </cfRule>
    <cfRule type="expression" dxfId="760" priority="866">
      <formula>IF(RIGHT(TEXT(AE212,"0.#"),1)=".",TRUE,FALSE)</formula>
    </cfRule>
  </conditionalFormatting>
  <conditionalFormatting sqref="AI212">
    <cfRule type="expression" dxfId="759" priority="863">
      <formula>IF(RIGHT(TEXT(AI212,"0.#"),1)=".",FALSE,TRUE)</formula>
    </cfRule>
    <cfRule type="expression" dxfId="758" priority="864">
      <formula>IF(RIGHT(TEXT(AI212,"0.#"),1)=".",TRUE,FALSE)</formula>
    </cfRule>
  </conditionalFormatting>
  <conditionalFormatting sqref="AI211">
    <cfRule type="expression" dxfId="757" priority="861">
      <formula>IF(RIGHT(TEXT(AI211,"0.#"),1)=".",FALSE,TRUE)</formula>
    </cfRule>
    <cfRule type="expression" dxfId="756" priority="862">
      <formula>IF(RIGHT(TEXT(AI211,"0.#"),1)=".",TRUE,FALSE)</formula>
    </cfRule>
  </conditionalFormatting>
  <conditionalFormatting sqref="AI210">
    <cfRule type="expression" dxfId="755" priority="859">
      <formula>IF(RIGHT(TEXT(AI210,"0.#"),1)=".",FALSE,TRUE)</formula>
    </cfRule>
    <cfRule type="expression" dxfId="754" priority="860">
      <formula>IF(RIGHT(TEXT(AI210,"0.#"),1)=".",TRUE,FALSE)</formula>
    </cfRule>
  </conditionalFormatting>
  <conditionalFormatting sqref="AM210">
    <cfRule type="expression" dxfId="753" priority="857">
      <formula>IF(RIGHT(TEXT(AM210,"0.#"),1)=".",FALSE,TRUE)</formula>
    </cfRule>
    <cfRule type="expression" dxfId="752" priority="858">
      <formula>IF(RIGHT(TEXT(AM210,"0.#"),1)=".",TRUE,FALSE)</formula>
    </cfRule>
  </conditionalFormatting>
  <conditionalFormatting sqref="AM211">
    <cfRule type="expression" dxfId="751" priority="855">
      <formula>IF(RIGHT(TEXT(AM211,"0.#"),1)=".",FALSE,TRUE)</formula>
    </cfRule>
    <cfRule type="expression" dxfId="750" priority="856">
      <formula>IF(RIGHT(TEXT(AM211,"0.#"),1)=".",TRUE,FALSE)</formula>
    </cfRule>
  </conditionalFormatting>
  <conditionalFormatting sqref="AM212">
    <cfRule type="expression" dxfId="749" priority="853">
      <formula>IF(RIGHT(TEXT(AM212,"0.#"),1)=".",FALSE,TRUE)</formula>
    </cfRule>
    <cfRule type="expression" dxfId="748" priority="854">
      <formula>IF(RIGHT(TEXT(AM212,"0.#"),1)=".",TRUE,FALSE)</formula>
    </cfRule>
  </conditionalFormatting>
  <conditionalFormatting sqref="AL368:AO395">
    <cfRule type="expression" dxfId="747" priority="849">
      <formula>IF(AND(AL368&gt;=0, RIGHT(TEXT(AL368,"0.#"),1)&lt;&gt;"."),TRUE,FALSE)</formula>
    </cfRule>
    <cfRule type="expression" dxfId="746" priority="850">
      <formula>IF(AND(AL368&gt;=0, RIGHT(TEXT(AL368,"0.#"),1)="."),TRUE,FALSE)</formula>
    </cfRule>
    <cfRule type="expression" dxfId="745" priority="851">
      <formula>IF(AND(AL368&lt;0, RIGHT(TEXT(AL368,"0.#"),1)&lt;&gt;"."),TRUE,FALSE)</formula>
    </cfRule>
    <cfRule type="expression" dxfId="744" priority="852">
      <formula>IF(AND(AL368&lt;0, RIGHT(TEXT(AL368,"0.#"),1)="."),TRUE,FALSE)</formula>
    </cfRule>
  </conditionalFormatting>
  <conditionalFormatting sqref="AQ210:AQ212">
    <cfRule type="expression" dxfId="743" priority="847">
      <formula>IF(RIGHT(TEXT(AQ210,"0.#"),1)=".",FALSE,TRUE)</formula>
    </cfRule>
    <cfRule type="expression" dxfId="742" priority="848">
      <formula>IF(RIGHT(TEXT(AQ210,"0.#"),1)=".",TRUE,FALSE)</formula>
    </cfRule>
  </conditionalFormatting>
  <conditionalFormatting sqref="AU210:AU212">
    <cfRule type="expression" dxfId="741" priority="845">
      <formula>IF(RIGHT(TEXT(AU210,"0.#"),1)=".",FALSE,TRUE)</formula>
    </cfRule>
    <cfRule type="expression" dxfId="740" priority="846">
      <formula>IF(RIGHT(TEXT(AU210,"0.#"),1)=".",TRUE,FALSE)</formula>
    </cfRule>
  </conditionalFormatting>
  <conditionalFormatting sqref="Y368:Y395">
    <cfRule type="expression" dxfId="739" priority="843">
      <formula>IF(RIGHT(TEXT(Y368,"0.#"),1)=".",FALSE,TRUE)</formula>
    </cfRule>
    <cfRule type="expression" dxfId="738" priority="844">
      <formula>IF(RIGHT(TEXT(Y368,"0.#"),1)=".",TRUE,FALSE)</formula>
    </cfRule>
  </conditionalFormatting>
  <conditionalFormatting sqref="AL631:AO660">
    <cfRule type="expression" dxfId="737" priority="839">
      <formula>IF(AND(AL631&gt;=0, RIGHT(TEXT(AL631,"0.#"),1)&lt;&gt;"."),TRUE,FALSE)</formula>
    </cfRule>
    <cfRule type="expression" dxfId="736" priority="840">
      <formula>IF(AND(AL631&gt;=0, RIGHT(TEXT(AL631,"0.#"),1)="."),TRUE,FALSE)</formula>
    </cfRule>
    <cfRule type="expression" dxfId="735" priority="841">
      <formula>IF(AND(AL631&lt;0, RIGHT(TEXT(AL631,"0.#"),1)&lt;&gt;"."),TRUE,FALSE)</formula>
    </cfRule>
    <cfRule type="expression" dxfId="734" priority="842">
      <formula>IF(AND(AL631&lt;0, RIGHT(TEXT(AL631,"0.#"),1)="."),TRUE,FALSE)</formula>
    </cfRule>
  </conditionalFormatting>
  <conditionalFormatting sqref="Y631:Y660">
    <cfRule type="expression" dxfId="733" priority="837">
      <formula>IF(RIGHT(TEXT(Y631,"0.#"),1)=".",FALSE,TRUE)</formula>
    </cfRule>
    <cfRule type="expression" dxfId="732" priority="838">
      <formula>IF(RIGHT(TEXT(Y631,"0.#"),1)=".",TRUE,FALSE)</formula>
    </cfRule>
  </conditionalFormatting>
  <conditionalFormatting sqref="AL366:AO367">
    <cfRule type="expression" dxfId="731" priority="833">
      <formula>IF(AND(AL366&gt;=0, RIGHT(TEXT(AL366,"0.#"),1)&lt;&gt;"."),TRUE,FALSE)</formula>
    </cfRule>
    <cfRule type="expression" dxfId="730" priority="834">
      <formula>IF(AND(AL366&gt;=0, RIGHT(TEXT(AL366,"0.#"),1)="."),TRUE,FALSE)</formula>
    </cfRule>
    <cfRule type="expression" dxfId="729" priority="835">
      <formula>IF(AND(AL366&lt;0, RIGHT(TEXT(AL366,"0.#"),1)&lt;&gt;"."),TRUE,FALSE)</formula>
    </cfRule>
    <cfRule type="expression" dxfId="728" priority="836">
      <formula>IF(AND(AL366&lt;0, RIGHT(TEXT(AL366,"0.#"),1)="."),TRUE,FALSE)</formula>
    </cfRule>
  </conditionalFormatting>
  <conditionalFormatting sqref="Y366:Y367">
    <cfRule type="expression" dxfId="727" priority="831">
      <formula>IF(RIGHT(TEXT(Y366,"0.#"),1)=".",FALSE,TRUE)</formula>
    </cfRule>
    <cfRule type="expression" dxfId="726" priority="832">
      <formula>IF(RIGHT(TEXT(Y366,"0.#"),1)=".",TRUE,FALSE)</formula>
    </cfRule>
  </conditionalFormatting>
  <conditionalFormatting sqref="Y401:Y428">
    <cfRule type="expression" dxfId="725" priority="769">
      <formula>IF(RIGHT(TEXT(Y401,"0.#"),1)=".",FALSE,TRUE)</formula>
    </cfRule>
    <cfRule type="expression" dxfId="724" priority="770">
      <formula>IF(RIGHT(TEXT(Y401,"0.#"),1)=".",TRUE,FALSE)</formula>
    </cfRule>
  </conditionalFormatting>
  <conditionalFormatting sqref="Y399:Y400">
    <cfRule type="expression" dxfId="723" priority="763">
      <formula>IF(RIGHT(TEXT(Y399,"0.#"),1)=".",FALSE,TRUE)</formula>
    </cfRule>
    <cfRule type="expression" dxfId="722" priority="764">
      <formula>IF(RIGHT(TEXT(Y399,"0.#"),1)=".",TRUE,FALSE)</formula>
    </cfRule>
  </conditionalFormatting>
  <conditionalFormatting sqref="Y434:Y461">
    <cfRule type="expression" dxfId="721" priority="757">
      <formula>IF(RIGHT(TEXT(Y434,"0.#"),1)=".",FALSE,TRUE)</formula>
    </cfRule>
    <cfRule type="expression" dxfId="720" priority="758">
      <formula>IF(RIGHT(TEXT(Y434,"0.#"),1)=".",TRUE,FALSE)</formula>
    </cfRule>
  </conditionalFormatting>
  <conditionalFormatting sqref="Y432:Y433">
    <cfRule type="expression" dxfId="719" priority="751">
      <formula>IF(RIGHT(TEXT(Y432,"0.#"),1)=".",FALSE,TRUE)</formula>
    </cfRule>
    <cfRule type="expression" dxfId="718" priority="752">
      <formula>IF(RIGHT(TEXT(Y432,"0.#"),1)=".",TRUE,FALSE)</formula>
    </cfRule>
  </conditionalFormatting>
  <conditionalFormatting sqref="Y467:Y494">
    <cfRule type="expression" dxfId="717" priority="745">
      <formula>IF(RIGHT(TEXT(Y467,"0.#"),1)=".",FALSE,TRUE)</formula>
    </cfRule>
    <cfRule type="expression" dxfId="716" priority="746">
      <formula>IF(RIGHT(TEXT(Y467,"0.#"),1)=".",TRUE,FALSE)</formula>
    </cfRule>
  </conditionalFormatting>
  <conditionalFormatting sqref="Y465:Y466">
    <cfRule type="expression" dxfId="715" priority="739">
      <formula>IF(RIGHT(TEXT(Y465,"0.#"),1)=".",FALSE,TRUE)</formula>
    </cfRule>
    <cfRule type="expression" dxfId="714" priority="740">
      <formula>IF(RIGHT(TEXT(Y465,"0.#"),1)=".",TRUE,FALSE)</formula>
    </cfRule>
  </conditionalFormatting>
  <conditionalFormatting sqref="Y500:Y527">
    <cfRule type="expression" dxfId="713" priority="733">
      <formula>IF(RIGHT(TEXT(Y500,"0.#"),1)=".",FALSE,TRUE)</formula>
    </cfRule>
    <cfRule type="expression" dxfId="712" priority="734">
      <formula>IF(RIGHT(TEXT(Y500,"0.#"),1)=".",TRUE,FALSE)</formula>
    </cfRule>
  </conditionalFormatting>
  <conditionalFormatting sqref="Y498:Y499">
    <cfRule type="expression" dxfId="711" priority="727">
      <formula>IF(RIGHT(TEXT(Y498,"0.#"),1)=".",FALSE,TRUE)</formula>
    </cfRule>
    <cfRule type="expression" dxfId="710" priority="728">
      <formula>IF(RIGHT(TEXT(Y498,"0.#"),1)=".",TRUE,FALSE)</formula>
    </cfRule>
  </conditionalFormatting>
  <conditionalFormatting sqref="Y533:Y560">
    <cfRule type="expression" dxfId="709" priority="721">
      <formula>IF(RIGHT(TEXT(Y533,"0.#"),1)=".",FALSE,TRUE)</formula>
    </cfRule>
    <cfRule type="expression" dxfId="708" priority="722">
      <formula>IF(RIGHT(TEXT(Y533,"0.#"),1)=".",TRUE,FALSE)</formula>
    </cfRule>
  </conditionalFormatting>
  <conditionalFormatting sqref="W23">
    <cfRule type="expression" dxfId="707" priority="829">
      <formula>IF(RIGHT(TEXT(W23,"0.#"),1)=".",FALSE,TRUE)</formula>
    </cfRule>
    <cfRule type="expression" dxfId="706" priority="830">
      <formula>IF(RIGHT(TEXT(W23,"0.#"),1)=".",TRUE,FALSE)</formula>
    </cfRule>
  </conditionalFormatting>
  <conditionalFormatting sqref="W24:W27">
    <cfRule type="expression" dxfId="705" priority="827">
      <formula>IF(RIGHT(TEXT(W24,"0.#"),1)=".",FALSE,TRUE)</formula>
    </cfRule>
    <cfRule type="expression" dxfId="704" priority="828">
      <formula>IF(RIGHT(TEXT(W24,"0.#"),1)=".",TRUE,FALSE)</formula>
    </cfRule>
  </conditionalFormatting>
  <conditionalFormatting sqref="W28">
    <cfRule type="expression" dxfId="703" priority="825">
      <formula>IF(RIGHT(TEXT(W28,"0.#"),1)=".",FALSE,TRUE)</formula>
    </cfRule>
    <cfRule type="expression" dxfId="702" priority="826">
      <formula>IF(RIGHT(TEXT(W28,"0.#"),1)=".",TRUE,FALSE)</formula>
    </cfRule>
  </conditionalFormatting>
  <conditionalFormatting sqref="P23">
    <cfRule type="expression" dxfId="701" priority="823">
      <formula>IF(RIGHT(TEXT(P23,"0.#"),1)=".",FALSE,TRUE)</formula>
    </cfRule>
    <cfRule type="expression" dxfId="700" priority="824">
      <formula>IF(RIGHT(TEXT(P23,"0.#"),1)=".",TRUE,FALSE)</formula>
    </cfRule>
  </conditionalFormatting>
  <conditionalFormatting sqref="P24:P27">
    <cfRule type="expression" dxfId="699" priority="821">
      <formula>IF(RIGHT(TEXT(P24,"0.#"),1)=".",FALSE,TRUE)</formula>
    </cfRule>
    <cfRule type="expression" dxfId="698" priority="822">
      <formula>IF(RIGHT(TEXT(P24,"0.#"),1)=".",TRUE,FALSE)</formula>
    </cfRule>
  </conditionalFormatting>
  <conditionalFormatting sqref="P28">
    <cfRule type="expression" dxfId="697" priority="819">
      <formula>IF(RIGHT(TEXT(P28,"0.#"),1)=".",FALSE,TRUE)</formula>
    </cfRule>
    <cfRule type="expression" dxfId="696" priority="820">
      <formula>IF(RIGHT(TEXT(P28,"0.#"),1)=".",TRUE,FALSE)</formula>
    </cfRule>
  </conditionalFormatting>
  <conditionalFormatting sqref="AE202">
    <cfRule type="expression" dxfId="695" priority="817">
      <formula>IF(RIGHT(TEXT(AE202,"0.#"),1)=".",FALSE,TRUE)</formula>
    </cfRule>
    <cfRule type="expression" dxfId="694" priority="818">
      <formula>IF(RIGHT(TEXT(AE202,"0.#"),1)=".",TRUE,FALSE)</formula>
    </cfRule>
  </conditionalFormatting>
  <conditionalFormatting sqref="AE203">
    <cfRule type="expression" dxfId="693" priority="815">
      <formula>IF(RIGHT(TEXT(AE203,"0.#"),1)=".",FALSE,TRUE)</formula>
    </cfRule>
    <cfRule type="expression" dxfId="692" priority="816">
      <formula>IF(RIGHT(TEXT(AE203,"0.#"),1)=".",TRUE,FALSE)</formula>
    </cfRule>
  </conditionalFormatting>
  <conditionalFormatting sqref="AE204">
    <cfRule type="expression" dxfId="691" priority="813">
      <formula>IF(RIGHT(TEXT(AE204,"0.#"),1)=".",FALSE,TRUE)</formula>
    </cfRule>
    <cfRule type="expression" dxfId="690" priority="814">
      <formula>IF(RIGHT(TEXT(AE204,"0.#"),1)=".",TRUE,FALSE)</formula>
    </cfRule>
  </conditionalFormatting>
  <conditionalFormatting sqref="AI204">
    <cfRule type="expression" dxfId="689" priority="811">
      <formula>IF(RIGHT(TEXT(AI204,"0.#"),1)=".",FALSE,TRUE)</formula>
    </cfRule>
    <cfRule type="expression" dxfId="688" priority="812">
      <formula>IF(RIGHT(TEXT(AI204,"0.#"),1)=".",TRUE,FALSE)</formula>
    </cfRule>
  </conditionalFormatting>
  <conditionalFormatting sqref="AI203">
    <cfRule type="expression" dxfId="687" priority="809">
      <formula>IF(RIGHT(TEXT(AI203,"0.#"),1)=".",FALSE,TRUE)</formula>
    </cfRule>
    <cfRule type="expression" dxfId="686" priority="810">
      <formula>IF(RIGHT(TEXT(AI203,"0.#"),1)=".",TRUE,FALSE)</formula>
    </cfRule>
  </conditionalFormatting>
  <conditionalFormatting sqref="AI202">
    <cfRule type="expression" dxfId="685" priority="807">
      <formula>IF(RIGHT(TEXT(AI202,"0.#"),1)=".",FALSE,TRUE)</formula>
    </cfRule>
    <cfRule type="expression" dxfId="684" priority="808">
      <formula>IF(RIGHT(TEXT(AI202,"0.#"),1)=".",TRUE,FALSE)</formula>
    </cfRule>
  </conditionalFormatting>
  <conditionalFormatting sqref="AM202">
    <cfRule type="expression" dxfId="683" priority="805">
      <formula>IF(RIGHT(TEXT(AM202,"0.#"),1)=".",FALSE,TRUE)</formula>
    </cfRule>
    <cfRule type="expression" dxfId="682" priority="806">
      <formula>IF(RIGHT(TEXT(AM202,"0.#"),1)=".",TRUE,FALSE)</formula>
    </cfRule>
  </conditionalFormatting>
  <conditionalFormatting sqref="AM203">
    <cfRule type="expression" dxfId="681" priority="803">
      <formula>IF(RIGHT(TEXT(AM203,"0.#"),1)=".",FALSE,TRUE)</formula>
    </cfRule>
    <cfRule type="expression" dxfId="680" priority="804">
      <formula>IF(RIGHT(TEXT(AM203,"0.#"),1)=".",TRUE,FALSE)</formula>
    </cfRule>
  </conditionalFormatting>
  <conditionalFormatting sqref="AM204">
    <cfRule type="expression" dxfId="679" priority="801">
      <formula>IF(RIGHT(TEXT(AM204,"0.#"),1)=".",FALSE,TRUE)</formula>
    </cfRule>
    <cfRule type="expression" dxfId="678" priority="802">
      <formula>IF(RIGHT(TEXT(AM204,"0.#"),1)=".",TRUE,FALSE)</formula>
    </cfRule>
  </conditionalFormatting>
  <conditionalFormatting sqref="AQ202:AQ204">
    <cfRule type="expression" dxfId="677" priority="799">
      <formula>IF(RIGHT(TEXT(AQ202,"0.#"),1)=".",FALSE,TRUE)</formula>
    </cfRule>
    <cfRule type="expression" dxfId="676" priority="800">
      <formula>IF(RIGHT(TEXT(AQ202,"0.#"),1)=".",TRUE,FALSE)</formula>
    </cfRule>
  </conditionalFormatting>
  <conditionalFormatting sqref="AU202:AU204">
    <cfRule type="expression" dxfId="675" priority="797">
      <formula>IF(RIGHT(TEXT(AU202,"0.#"),1)=".",FALSE,TRUE)</formula>
    </cfRule>
    <cfRule type="expression" dxfId="674" priority="798">
      <formula>IF(RIGHT(TEXT(AU202,"0.#"),1)=".",TRUE,FALSE)</formula>
    </cfRule>
  </conditionalFormatting>
  <conditionalFormatting sqref="AE205">
    <cfRule type="expression" dxfId="673" priority="795">
      <formula>IF(RIGHT(TEXT(AE205,"0.#"),1)=".",FALSE,TRUE)</formula>
    </cfRule>
    <cfRule type="expression" dxfId="672" priority="796">
      <formula>IF(RIGHT(TEXT(AE205,"0.#"),1)=".",TRUE,FALSE)</formula>
    </cfRule>
  </conditionalFormatting>
  <conditionalFormatting sqref="AE206">
    <cfRule type="expression" dxfId="671" priority="793">
      <formula>IF(RIGHT(TEXT(AE206,"0.#"),1)=".",FALSE,TRUE)</formula>
    </cfRule>
    <cfRule type="expression" dxfId="670" priority="794">
      <formula>IF(RIGHT(TEXT(AE206,"0.#"),1)=".",TRUE,FALSE)</formula>
    </cfRule>
  </conditionalFormatting>
  <conditionalFormatting sqref="AE207">
    <cfRule type="expression" dxfId="669" priority="791">
      <formula>IF(RIGHT(TEXT(AE207,"0.#"),1)=".",FALSE,TRUE)</formula>
    </cfRule>
    <cfRule type="expression" dxfId="668" priority="792">
      <formula>IF(RIGHT(TEXT(AE207,"0.#"),1)=".",TRUE,FALSE)</formula>
    </cfRule>
  </conditionalFormatting>
  <conditionalFormatting sqref="AI207">
    <cfRule type="expression" dxfId="667" priority="789">
      <formula>IF(RIGHT(TEXT(AI207,"0.#"),1)=".",FALSE,TRUE)</formula>
    </cfRule>
    <cfRule type="expression" dxfId="666" priority="790">
      <formula>IF(RIGHT(TEXT(AI207,"0.#"),1)=".",TRUE,FALSE)</formula>
    </cfRule>
  </conditionalFormatting>
  <conditionalFormatting sqref="AI206">
    <cfRule type="expression" dxfId="665" priority="787">
      <formula>IF(RIGHT(TEXT(AI206,"0.#"),1)=".",FALSE,TRUE)</formula>
    </cfRule>
    <cfRule type="expression" dxfId="664" priority="788">
      <formula>IF(RIGHT(TEXT(AI206,"0.#"),1)=".",TRUE,FALSE)</formula>
    </cfRule>
  </conditionalFormatting>
  <conditionalFormatting sqref="AI205">
    <cfRule type="expression" dxfId="663" priority="785">
      <formula>IF(RIGHT(TEXT(AI205,"0.#"),1)=".",FALSE,TRUE)</formula>
    </cfRule>
    <cfRule type="expression" dxfId="662" priority="786">
      <formula>IF(RIGHT(TEXT(AI205,"0.#"),1)=".",TRUE,FALSE)</formula>
    </cfRule>
  </conditionalFormatting>
  <conditionalFormatting sqref="AM205">
    <cfRule type="expression" dxfId="661" priority="783">
      <formula>IF(RIGHT(TEXT(AM205,"0.#"),1)=".",FALSE,TRUE)</formula>
    </cfRule>
    <cfRule type="expression" dxfId="660" priority="784">
      <formula>IF(RIGHT(TEXT(AM205,"0.#"),1)=".",TRUE,FALSE)</formula>
    </cfRule>
  </conditionalFormatting>
  <conditionalFormatting sqref="AM206">
    <cfRule type="expression" dxfId="659" priority="781">
      <formula>IF(RIGHT(TEXT(AM206,"0.#"),1)=".",FALSE,TRUE)</formula>
    </cfRule>
    <cfRule type="expression" dxfId="658" priority="782">
      <formula>IF(RIGHT(TEXT(AM206,"0.#"),1)=".",TRUE,FALSE)</formula>
    </cfRule>
  </conditionalFormatting>
  <conditionalFormatting sqref="AM207">
    <cfRule type="expression" dxfId="657" priority="779">
      <formula>IF(RIGHT(TEXT(AM207,"0.#"),1)=".",FALSE,TRUE)</formula>
    </cfRule>
    <cfRule type="expression" dxfId="656" priority="780">
      <formula>IF(RIGHT(TEXT(AM207,"0.#"),1)=".",TRUE,FALSE)</formula>
    </cfRule>
  </conditionalFormatting>
  <conditionalFormatting sqref="AQ205:AQ207">
    <cfRule type="expression" dxfId="655" priority="777">
      <formula>IF(RIGHT(TEXT(AQ205,"0.#"),1)=".",FALSE,TRUE)</formula>
    </cfRule>
    <cfRule type="expression" dxfId="654" priority="778">
      <formula>IF(RIGHT(TEXT(AQ205,"0.#"),1)=".",TRUE,FALSE)</formula>
    </cfRule>
  </conditionalFormatting>
  <conditionalFormatting sqref="AU205:AU207">
    <cfRule type="expression" dxfId="653" priority="775">
      <formula>IF(RIGHT(TEXT(AU205,"0.#"),1)=".",FALSE,TRUE)</formula>
    </cfRule>
    <cfRule type="expression" dxfId="652" priority="776">
      <formula>IF(RIGHT(TEXT(AU205,"0.#"),1)=".",TRUE,FALSE)</formula>
    </cfRule>
  </conditionalFormatting>
  <conditionalFormatting sqref="AL401:AO428">
    <cfRule type="expression" dxfId="651" priority="771">
      <formula>IF(AND(AL401&gt;=0, RIGHT(TEXT(AL401,"0.#"),1)&lt;&gt;"."),TRUE,FALSE)</formula>
    </cfRule>
    <cfRule type="expression" dxfId="650" priority="772">
      <formula>IF(AND(AL401&gt;=0, RIGHT(TEXT(AL401,"0.#"),1)="."),TRUE,FALSE)</formula>
    </cfRule>
    <cfRule type="expression" dxfId="649" priority="773">
      <formula>IF(AND(AL401&lt;0, RIGHT(TEXT(AL401,"0.#"),1)&lt;&gt;"."),TRUE,FALSE)</formula>
    </cfRule>
    <cfRule type="expression" dxfId="648" priority="774">
      <formula>IF(AND(AL401&lt;0, RIGHT(TEXT(AL401,"0.#"),1)="."),TRUE,FALSE)</formula>
    </cfRule>
  </conditionalFormatting>
  <conditionalFormatting sqref="AL399:AO400">
    <cfRule type="expression" dxfId="647" priority="765">
      <formula>IF(AND(AL399&gt;=0, RIGHT(TEXT(AL399,"0.#"),1)&lt;&gt;"."),TRUE,FALSE)</formula>
    </cfRule>
    <cfRule type="expression" dxfId="646" priority="766">
      <formula>IF(AND(AL399&gt;=0, RIGHT(TEXT(AL399,"0.#"),1)="."),TRUE,FALSE)</formula>
    </cfRule>
    <cfRule type="expression" dxfId="645" priority="767">
      <formula>IF(AND(AL399&lt;0, RIGHT(TEXT(AL399,"0.#"),1)&lt;&gt;"."),TRUE,FALSE)</formula>
    </cfRule>
    <cfRule type="expression" dxfId="644" priority="768">
      <formula>IF(AND(AL399&lt;0, RIGHT(TEXT(AL399,"0.#"),1)="."),TRUE,FALSE)</formula>
    </cfRule>
  </conditionalFormatting>
  <conditionalFormatting sqref="AL434:AO461">
    <cfRule type="expression" dxfId="643" priority="759">
      <formula>IF(AND(AL434&gt;=0, RIGHT(TEXT(AL434,"0.#"),1)&lt;&gt;"."),TRUE,FALSE)</formula>
    </cfRule>
    <cfRule type="expression" dxfId="642" priority="760">
      <formula>IF(AND(AL434&gt;=0, RIGHT(TEXT(AL434,"0.#"),1)="."),TRUE,FALSE)</formula>
    </cfRule>
    <cfRule type="expression" dxfId="641" priority="761">
      <formula>IF(AND(AL434&lt;0, RIGHT(TEXT(AL434,"0.#"),1)&lt;&gt;"."),TRUE,FALSE)</formula>
    </cfRule>
    <cfRule type="expression" dxfId="640" priority="762">
      <formula>IF(AND(AL434&lt;0, RIGHT(TEXT(AL434,"0.#"),1)="."),TRUE,FALSE)</formula>
    </cfRule>
  </conditionalFormatting>
  <conditionalFormatting sqref="AL432:AO433">
    <cfRule type="expression" dxfId="639" priority="753">
      <formula>IF(AND(AL432&gt;=0, RIGHT(TEXT(AL432,"0.#"),1)&lt;&gt;"."),TRUE,FALSE)</formula>
    </cfRule>
    <cfRule type="expression" dxfId="638" priority="754">
      <formula>IF(AND(AL432&gt;=0, RIGHT(TEXT(AL432,"0.#"),1)="."),TRUE,FALSE)</formula>
    </cfRule>
    <cfRule type="expression" dxfId="637" priority="755">
      <formula>IF(AND(AL432&lt;0, RIGHT(TEXT(AL432,"0.#"),1)&lt;&gt;"."),TRUE,FALSE)</formula>
    </cfRule>
    <cfRule type="expression" dxfId="636" priority="756">
      <formula>IF(AND(AL432&lt;0, RIGHT(TEXT(AL432,"0.#"),1)="."),TRUE,FALSE)</formula>
    </cfRule>
  </conditionalFormatting>
  <conditionalFormatting sqref="AL467:AO494">
    <cfRule type="expression" dxfId="635" priority="747">
      <formula>IF(AND(AL467&gt;=0, RIGHT(TEXT(AL467,"0.#"),1)&lt;&gt;"."),TRUE,FALSE)</formula>
    </cfRule>
    <cfRule type="expression" dxfId="634" priority="748">
      <formula>IF(AND(AL467&gt;=0, RIGHT(TEXT(AL467,"0.#"),1)="."),TRUE,FALSE)</formula>
    </cfRule>
    <cfRule type="expression" dxfId="633" priority="749">
      <formula>IF(AND(AL467&lt;0, RIGHT(TEXT(AL467,"0.#"),1)&lt;&gt;"."),TRUE,FALSE)</formula>
    </cfRule>
    <cfRule type="expression" dxfId="632" priority="750">
      <formula>IF(AND(AL467&lt;0, RIGHT(TEXT(AL467,"0.#"),1)="."),TRUE,FALSE)</formula>
    </cfRule>
  </conditionalFormatting>
  <conditionalFormatting sqref="AL465:AO466">
    <cfRule type="expression" dxfId="631" priority="741">
      <formula>IF(AND(AL465&gt;=0, RIGHT(TEXT(AL465,"0.#"),1)&lt;&gt;"."),TRUE,FALSE)</formula>
    </cfRule>
    <cfRule type="expression" dxfId="630" priority="742">
      <formula>IF(AND(AL465&gt;=0, RIGHT(TEXT(AL465,"0.#"),1)="."),TRUE,FALSE)</formula>
    </cfRule>
    <cfRule type="expression" dxfId="629" priority="743">
      <formula>IF(AND(AL465&lt;0, RIGHT(TEXT(AL465,"0.#"),1)&lt;&gt;"."),TRUE,FALSE)</formula>
    </cfRule>
    <cfRule type="expression" dxfId="628" priority="744">
      <formula>IF(AND(AL465&lt;0, RIGHT(TEXT(AL465,"0.#"),1)="."),TRUE,FALSE)</formula>
    </cfRule>
  </conditionalFormatting>
  <conditionalFormatting sqref="AL500:AO527">
    <cfRule type="expression" dxfId="627" priority="735">
      <formula>IF(AND(AL500&gt;=0, RIGHT(TEXT(AL500,"0.#"),1)&lt;&gt;"."),TRUE,FALSE)</formula>
    </cfRule>
    <cfRule type="expression" dxfId="626" priority="736">
      <formula>IF(AND(AL500&gt;=0, RIGHT(TEXT(AL500,"0.#"),1)="."),TRUE,FALSE)</formula>
    </cfRule>
    <cfRule type="expression" dxfId="625" priority="737">
      <formula>IF(AND(AL500&lt;0, RIGHT(TEXT(AL500,"0.#"),1)&lt;&gt;"."),TRUE,FALSE)</formula>
    </cfRule>
    <cfRule type="expression" dxfId="624" priority="738">
      <formula>IF(AND(AL500&lt;0, RIGHT(TEXT(AL500,"0.#"),1)="."),TRUE,FALSE)</formula>
    </cfRule>
  </conditionalFormatting>
  <conditionalFormatting sqref="AL498:AO499">
    <cfRule type="expression" dxfId="623" priority="729">
      <formula>IF(AND(AL498&gt;=0, RIGHT(TEXT(AL498,"0.#"),1)&lt;&gt;"."),TRUE,FALSE)</formula>
    </cfRule>
    <cfRule type="expression" dxfId="622" priority="730">
      <formula>IF(AND(AL498&gt;=0, RIGHT(TEXT(AL498,"0.#"),1)="."),TRUE,FALSE)</formula>
    </cfRule>
    <cfRule type="expression" dxfId="621" priority="731">
      <formula>IF(AND(AL498&lt;0, RIGHT(TEXT(AL498,"0.#"),1)&lt;&gt;"."),TRUE,FALSE)</formula>
    </cfRule>
    <cfRule type="expression" dxfId="620" priority="732">
      <formula>IF(AND(AL498&lt;0, RIGHT(TEXT(AL498,"0.#"),1)="."),TRUE,FALSE)</formula>
    </cfRule>
  </conditionalFormatting>
  <conditionalFormatting sqref="AL533:AO560">
    <cfRule type="expression" dxfId="619" priority="723">
      <formula>IF(AND(AL533&gt;=0, RIGHT(TEXT(AL533,"0.#"),1)&lt;&gt;"."),TRUE,FALSE)</formula>
    </cfRule>
    <cfRule type="expression" dxfId="618" priority="724">
      <formula>IF(AND(AL533&gt;=0, RIGHT(TEXT(AL533,"0.#"),1)="."),TRUE,FALSE)</formula>
    </cfRule>
    <cfRule type="expression" dxfId="617" priority="725">
      <formula>IF(AND(AL533&lt;0, RIGHT(TEXT(AL533,"0.#"),1)&lt;&gt;"."),TRUE,FALSE)</formula>
    </cfRule>
    <cfRule type="expression" dxfId="616" priority="726">
      <formula>IF(AND(AL533&lt;0, RIGHT(TEXT(AL533,"0.#"),1)="."),TRUE,FALSE)</formula>
    </cfRule>
  </conditionalFormatting>
  <conditionalFormatting sqref="AL531:AO532">
    <cfRule type="expression" dxfId="615" priority="717">
      <formula>IF(AND(AL531&gt;=0, RIGHT(TEXT(AL531,"0.#"),1)&lt;&gt;"."),TRUE,FALSE)</formula>
    </cfRule>
    <cfRule type="expression" dxfId="614" priority="718">
      <formula>IF(AND(AL531&gt;=0, RIGHT(TEXT(AL531,"0.#"),1)="."),TRUE,FALSE)</formula>
    </cfRule>
    <cfRule type="expression" dxfId="613" priority="719">
      <formula>IF(AND(AL531&lt;0, RIGHT(TEXT(AL531,"0.#"),1)&lt;&gt;"."),TRUE,FALSE)</formula>
    </cfRule>
    <cfRule type="expression" dxfId="612" priority="720">
      <formula>IF(AND(AL531&lt;0, RIGHT(TEXT(AL531,"0.#"),1)="."),TRUE,FALSE)</formula>
    </cfRule>
  </conditionalFormatting>
  <conditionalFormatting sqref="Y531:Y532">
    <cfRule type="expression" dxfId="611" priority="715">
      <formula>IF(RIGHT(TEXT(Y531,"0.#"),1)=".",FALSE,TRUE)</formula>
    </cfRule>
    <cfRule type="expression" dxfId="610" priority="716">
      <formula>IF(RIGHT(TEXT(Y531,"0.#"),1)=".",TRUE,FALSE)</formula>
    </cfRule>
  </conditionalFormatting>
  <conditionalFormatting sqref="AL566:AO593">
    <cfRule type="expression" dxfId="609" priority="711">
      <formula>IF(AND(AL566&gt;=0, RIGHT(TEXT(AL566,"0.#"),1)&lt;&gt;"."),TRUE,FALSE)</formula>
    </cfRule>
    <cfRule type="expression" dxfId="608" priority="712">
      <formula>IF(AND(AL566&gt;=0, RIGHT(TEXT(AL566,"0.#"),1)="."),TRUE,FALSE)</formula>
    </cfRule>
    <cfRule type="expression" dxfId="607" priority="713">
      <formula>IF(AND(AL566&lt;0, RIGHT(TEXT(AL566,"0.#"),1)&lt;&gt;"."),TRUE,FALSE)</formula>
    </cfRule>
    <cfRule type="expression" dxfId="606" priority="714">
      <formula>IF(AND(AL566&lt;0, RIGHT(TEXT(AL566,"0.#"),1)="."),TRUE,FALSE)</formula>
    </cfRule>
  </conditionalFormatting>
  <conditionalFormatting sqref="Y566:Y593">
    <cfRule type="expression" dxfId="605" priority="709">
      <formula>IF(RIGHT(TEXT(Y566,"0.#"),1)=".",FALSE,TRUE)</formula>
    </cfRule>
    <cfRule type="expression" dxfId="604" priority="710">
      <formula>IF(RIGHT(TEXT(Y566,"0.#"),1)=".",TRUE,FALSE)</formula>
    </cfRule>
  </conditionalFormatting>
  <conditionalFormatting sqref="AL564:AO565">
    <cfRule type="expression" dxfId="603" priority="705">
      <formula>IF(AND(AL564&gt;=0, RIGHT(TEXT(AL564,"0.#"),1)&lt;&gt;"."),TRUE,FALSE)</formula>
    </cfRule>
    <cfRule type="expression" dxfId="602" priority="706">
      <formula>IF(AND(AL564&gt;=0, RIGHT(TEXT(AL564,"0.#"),1)="."),TRUE,FALSE)</formula>
    </cfRule>
    <cfRule type="expression" dxfId="601" priority="707">
      <formula>IF(AND(AL564&lt;0, RIGHT(TEXT(AL564,"0.#"),1)&lt;&gt;"."),TRUE,FALSE)</formula>
    </cfRule>
    <cfRule type="expression" dxfId="600" priority="708">
      <formula>IF(AND(AL564&lt;0, RIGHT(TEXT(AL564,"0.#"),1)="."),TRUE,FALSE)</formula>
    </cfRule>
  </conditionalFormatting>
  <conditionalFormatting sqref="Y564:Y565">
    <cfRule type="expression" dxfId="599" priority="703">
      <formula>IF(RIGHT(TEXT(Y564,"0.#"),1)=".",FALSE,TRUE)</formula>
    </cfRule>
    <cfRule type="expression" dxfId="598" priority="704">
      <formula>IF(RIGHT(TEXT(Y564,"0.#"),1)=".",TRUE,FALSE)</formula>
    </cfRule>
  </conditionalFormatting>
  <conditionalFormatting sqref="AL599:AO626">
    <cfRule type="expression" dxfId="597" priority="699">
      <formula>IF(AND(AL599&gt;=0, RIGHT(TEXT(AL599,"0.#"),1)&lt;&gt;"."),TRUE,FALSE)</formula>
    </cfRule>
    <cfRule type="expression" dxfId="596" priority="700">
      <formula>IF(AND(AL599&gt;=0, RIGHT(TEXT(AL599,"0.#"),1)="."),TRUE,FALSE)</formula>
    </cfRule>
    <cfRule type="expression" dxfId="595" priority="701">
      <formula>IF(AND(AL599&lt;0, RIGHT(TEXT(AL599,"0.#"),1)&lt;&gt;"."),TRUE,FALSE)</formula>
    </cfRule>
    <cfRule type="expression" dxfId="594" priority="702">
      <formula>IF(AND(AL599&lt;0, RIGHT(TEXT(AL599,"0.#"),1)="."),TRUE,FALSE)</formula>
    </cfRule>
  </conditionalFormatting>
  <conditionalFormatting sqref="Y599:Y626">
    <cfRule type="expression" dxfId="593" priority="697">
      <formula>IF(RIGHT(TEXT(Y599,"0.#"),1)=".",FALSE,TRUE)</formula>
    </cfRule>
    <cfRule type="expression" dxfId="592" priority="698">
      <formula>IF(RIGHT(TEXT(Y599,"0.#"),1)=".",TRUE,FALSE)</formula>
    </cfRule>
  </conditionalFormatting>
  <conditionalFormatting sqref="AL597:AO598">
    <cfRule type="expression" dxfId="591" priority="693">
      <formula>IF(AND(AL597&gt;=0, RIGHT(TEXT(AL597,"0.#"),1)&lt;&gt;"."),TRUE,FALSE)</formula>
    </cfRule>
    <cfRule type="expression" dxfId="590" priority="694">
      <formula>IF(AND(AL597&gt;=0, RIGHT(TEXT(AL597,"0.#"),1)="."),TRUE,FALSE)</formula>
    </cfRule>
    <cfRule type="expression" dxfId="589" priority="695">
      <formula>IF(AND(AL597&lt;0, RIGHT(TEXT(AL597,"0.#"),1)&lt;&gt;"."),TRUE,FALSE)</formula>
    </cfRule>
    <cfRule type="expression" dxfId="588" priority="696">
      <formula>IF(AND(AL597&lt;0, RIGHT(TEXT(AL597,"0.#"),1)="."),TRUE,FALSE)</formula>
    </cfRule>
  </conditionalFormatting>
  <conditionalFormatting sqref="Y597:Y598">
    <cfRule type="expression" dxfId="587" priority="691">
      <formula>IF(RIGHT(TEXT(Y597,"0.#"),1)=".",FALSE,TRUE)</formula>
    </cfRule>
    <cfRule type="expression" dxfId="586" priority="692">
      <formula>IF(RIGHT(TEXT(Y597,"0.#"),1)=".",TRUE,FALSE)</formula>
    </cfRule>
  </conditionalFormatting>
  <conditionalFormatting sqref="AU33">
    <cfRule type="expression" dxfId="585" priority="687">
      <formula>IF(RIGHT(TEXT(AU33,"0.#"),1)=".",FALSE,TRUE)</formula>
    </cfRule>
    <cfRule type="expression" dxfId="584" priority="688">
      <formula>IF(RIGHT(TEXT(AU33,"0.#"),1)=".",TRUE,FALSE)</formula>
    </cfRule>
  </conditionalFormatting>
  <conditionalFormatting sqref="AU32">
    <cfRule type="expression" dxfId="583" priority="689">
      <formula>IF(RIGHT(TEXT(AU32,"0.#"),1)=".",FALSE,TRUE)</formula>
    </cfRule>
    <cfRule type="expression" dxfId="582" priority="690">
      <formula>IF(RIGHT(TEXT(AU32,"0.#"),1)=".",TRUE,FALSE)</formula>
    </cfRule>
  </conditionalFormatting>
  <conditionalFormatting sqref="P29:AC29">
    <cfRule type="expression" dxfId="581" priority="685">
      <formula>IF(RIGHT(TEXT(P29,"0.#"),1)=".",FALSE,TRUE)</formula>
    </cfRule>
    <cfRule type="expression" dxfId="580" priority="686">
      <formula>IF(RIGHT(TEXT(P29,"0.#"),1)=".",TRUE,FALSE)</formula>
    </cfRule>
  </conditionalFormatting>
  <conditionalFormatting sqref="AM41">
    <cfRule type="expression" dxfId="579" priority="667">
      <formula>IF(RIGHT(TEXT(AM41,"0.#"),1)=".",FALSE,TRUE)</formula>
    </cfRule>
    <cfRule type="expression" dxfId="578" priority="668">
      <formula>IF(RIGHT(TEXT(AM41,"0.#"),1)=".",TRUE,FALSE)</formula>
    </cfRule>
  </conditionalFormatting>
  <conditionalFormatting sqref="AM40">
    <cfRule type="expression" dxfId="577" priority="669">
      <formula>IF(RIGHT(TEXT(AM40,"0.#"),1)=".",FALSE,TRUE)</formula>
    </cfRule>
    <cfRule type="expression" dxfId="576" priority="670">
      <formula>IF(RIGHT(TEXT(AM40,"0.#"),1)=".",TRUE,FALSE)</formula>
    </cfRule>
  </conditionalFormatting>
  <conditionalFormatting sqref="AQ39:AQ41">
    <cfRule type="expression" dxfId="575" priority="665">
      <formula>IF(RIGHT(TEXT(AQ39,"0.#"),1)=".",FALSE,TRUE)</formula>
    </cfRule>
    <cfRule type="expression" dxfId="574" priority="666">
      <formula>IF(RIGHT(TEXT(AQ39,"0.#"),1)=".",TRUE,FALSE)</formula>
    </cfRule>
  </conditionalFormatting>
  <conditionalFormatting sqref="AU39:AU41">
    <cfRule type="expression" dxfId="573" priority="663">
      <formula>IF(RIGHT(TEXT(AU39,"0.#"),1)=".",FALSE,TRUE)</formula>
    </cfRule>
    <cfRule type="expression" dxfId="572" priority="664">
      <formula>IF(RIGHT(TEXT(AU39,"0.#"),1)=".",TRUE,FALSE)</formula>
    </cfRule>
  </conditionalFormatting>
  <conditionalFormatting sqref="AI41">
    <cfRule type="expression" dxfId="571" priority="677">
      <formula>IF(RIGHT(TEXT(AI41,"0.#"),1)=".",FALSE,TRUE)</formula>
    </cfRule>
    <cfRule type="expression" dxfId="570" priority="678">
      <formula>IF(RIGHT(TEXT(AI41,"0.#"),1)=".",TRUE,FALSE)</formula>
    </cfRule>
  </conditionalFormatting>
  <conditionalFormatting sqref="AE40">
    <cfRule type="expression" dxfId="569" priority="681">
      <formula>IF(RIGHT(TEXT(AE40,"0.#"),1)=".",FALSE,TRUE)</formula>
    </cfRule>
    <cfRule type="expression" dxfId="568" priority="682">
      <formula>IF(RIGHT(TEXT(AE40,"0.#"),1)=".",TRUE,FALSE)</formula>
    </cfRule>
  </conditionalFormatting>
  <conditionalFormatting sqref="AE41">
    <cfRule type="expression" dxfId="567" priority="679">
      <formula>IF(RIGHT(TEXT(AE41,"0.#"),1)=".",FALSE,TRUE)</formula>
    </cfRule>
    <cfRule type="expression" dxfId="566" priority="680">
      <formula>IF(RIGHT(TEXT(AE41,"0.#"),1)=".",TRUE,FALSE)</formula>
    </cfRule>
  </conditionalFormatting>
  <conditionalFormatting sqref="AM39">
    <cfRule type="expression" dxfId="565" priority="671">
      <formula>IF(RIGHT(TEXT(AM39,"0.#"),1)=".",FALSE,TRUE)</formula>
    </cfRule>
    <cfRule type="expression" dxfId="564" priority="672">
      <formula>IF(RIGHT(TEXT(AM39,"0.#"),1)=".",TRUE,FALSE)</formula>
    </cfRule>
  </conditionalFormatting>
  <conditionalFormatting sqref="AI39">
    <cfRule type="expression" dxfId="563" priority="673">
      <formula>IF(RIGHT(TEXT(AI39,"0.#"),1)=".",FALSE,TRUE)</formula>
    </cfRule>
    <cfRule type="expression" dxfId="562" priority="674">
      <formula>IF(RIGHT(TEXT(AI39,"0.#"),1)=".",TRUE,FALSE)</formula>
    </cfRule>
  </conditionalFormatting>
  <conditionalFormatting sqref="AI40">
    <cfRule type="expression" dxfId="561" priority="675">
      <formula>IF(RIGHT(TEXT(AI40,"0.#"),1)=".",FALSE,TRUE)</formula>
    </cfRule>
    <cfRule type="expression" dxfId="560" priority="676">
      <formula>IF(RIGHT(TEXT(AI40,"0.#"),1)=".",TRUE,FALSE)</formula>
    </cfRule>
  </conditionalFormatting>
  <conditionalFormatting sqref="AM69">
    <cfRule type="expression" dxfId="559" priority="635">
      <formula>IF(RIGHT(TEXT(AM69,"0.#"),1)=".",FALSE,TRUE)</formula>
    </cfRule>
    <cfRule type="expression" dxfId="558" priority="636">
      <formula>IF(RIGHT(TEXT(AM69,"0.#"),1)=".",TRUE,FALSE)</formula>
    </cfRule>
  </conditionalFormatting>
  <conditionalFormatting sqref="AE70 AM70">
    <cfRule type="expression" dxfId="557" priority="633">
      <formula>IF(RIGHT(TEXT(AE70,"0.#"),1)=".",FALSE,TRUE)</formula>
    </cfRule>
    <cfRule type="expression" dxfId="556" priority="634">
      <formula>IF(RIGHT(TEXT(AE70,"0.#"),1)=".",TRUE,FALSE)</formula>
    </cfRule>
  </conditionalFormatting>
  <conditionalFormatting sqref="AI70">
    <cfRule type="expression" dxfId="555" priority="631">
      <formula>IF(RIGHT(TEXT(AI70,"0.#"),1)=".",FALSE,TRUE)</formula>
    </cfRule>
    <cfRule type="expression" dxfId="554" priority="632">
      <formula>IF(RIGHT(TEXT(AI70,"0.#"),1)=".",TRUE,FALSE)</formula>
    </cfRule>
  </conditionalFormatting>
  <conditionalFormatting sqref="AQ70">
    <cfRule type="expression" dxfId="553" priority="629">
      <formula>IF(RIGHT(TEXT(AQ70,"0.#"),1)=".",FALSE,TRUE)</formula>
    </cfRule>
    <cfRule type="expression" dxfId="552" priority="630">
      <formula>IF(RIGHT(TEXT(AQ70,"0.#"),1)=".",TRUE,FALSE)</formula>
    </cfRule>
  </conditionalFormatting>
  <conditionalFormatting sqref="AE69 AQ69">
    <cfRule type="expression" dxfId="551" priority="639">
      <formula>IF(RIGHT(TEXT(AE69,"0.#"),1)=".",FALSE,TRUE)</formula>
    </cfRule>
    <cfRule type="expression" dxfId="550" priority="640">
      <formula>IF(RIGHT(TEXT(AE69,"0.#"),1)=".",TRUE,FALSE)</formula>
    </cfRule>
  </conditionalFormatting>
  <conditionalFormatting sqref="AI69">
    <cfRule type="expression" dxfId="549" priority="637">
      <formula>IF(RIGHT(TEXT(AI69,"0.#"),1)=".",FALSE,TRUE)</formula>
    </cfRule>
    <cfRule type="expression" dxfId="548" priority="638">
      <formula>IF(RIGHT(TEXT(AI69,"0.#"),1)=".",TRUE,FALSE)</formula>
    </cfRule>
  </conditionalFormatting>
  <conditionalFormatting sqref="AE66 AQ66">
    <cfRule type="expression" dxfId="547" priority="627">
      <formula>IF(RIGHT(TEXT(AE66,"0.#"),1)=".",FALSE,TRUE)</formula>
    </cfRule>
    <cfRule type="expression" dxfId="546" priority="628">
      <formula>IF(RIGHT(TEXT(AE66,"0.#"),1)=".",TRUE,FALSE)</formula>
    </cfRule>
  </conditionalFormatting>
  <conditionalFormatting sqref="AI66">
    <cfRule type="expression" dxfId="545" priority="625">
      <formula>IF(RIGHT(TEXT(AI66,"0.#"),1)=".",FALSE,TRUE)</formula>
    </cfRule>
    <cfRule type="expression" dxfId="544" priority="626">
      <formula>IF(RIGHT(TEXT(AI66,"0.#"),1)=".",TRUE,FALSE)</formula>
    </cfRule>
  </conditionalFormatting>
  <conditionalFormatting sqref="AM66">
    <cfRule type="expression" dxfId="543" priority="623">
      <formula>IF(RIGHT(TEXT(AM66,"0.#"),1)=".",FALSE,TRUE)</formula>
    </cfRule>
    <cfRule type="expression" dxfId="542" priority="624">
      <formula>IF(RIGHT(TEXT(AM66,"0.#"),1)=".",TRUE,FALSE)</formula>
    </cfRule>
  </conditionalFormatting>
  <conditionalFormatting sqref="AE67">
    <cfRule type="expression" dxfId="541" priority="621">
      <formula>IF(RIGHT(TEXT(AE67,"0.#"),1)=".",FALSE,TRUE)</formula>
    </cfRule>
    <cfRule type="expression" dxfId="540" priority="622">
      <formula>IF(RIGHT(TEXT(AE67,"0.#"),1)=".",TRUE,FALSE)</formula>
    </cfRule>
  </conditionalFormatting>
  <conditionalFormatting sqref="AI67">
    <cfRule type="expression" dxfId="539" priority="619">
      <formula>IF(RIGHT(TEXT(AI67,"0.#"),1)=".",FALSE,TRUE)</formula>
    </cfRule>
    <cfRule type="expression" dxfId="538" priority="620">
      <formula>IF(RIGHT(TEXT(AI67,"0.#"),1)=".",TRUE,FALSE)</formula>
    </cfRule>
  </conditionalFormatting>
  <conditionalFormatting sqref="AM67">
    <cfRule type="expression" dxfId="537" priority="617">
      <formula>IF(RIGHT(TEXT(AM67,"0.#"),1)=".",FALSE,TRUE)</formula>
    </cfRule>
    <cfRule type="expression" dxfId="536" priority="618">
      <formula>IF(RIGHT(TEXT(AM67,"0.#"),1)=".",TRUE,FALSE)</formula>
    </cfRule>
  </conditionalFormatting>
  <conditionalFormatting sqref="AQ67">
    <cfRule type="expression" dxfId="535" priority="615">
      <formula>IF(RIGHT(TEXT(AQ67,"0.#"),1)=".",FALSE,TRUE)</formula>
    </cfRule>
    <cfRule type="expression" dxfId="534" priority="616">
      <formula>IF(RIGHT(TEXT(AQ67,"0.#"),1)=".",TRUE,FALSE)</formula>
    </cfRule>
  </conditionalFormatting>
  <conditionalFormatting sqref="AU66">
    <cfRule type="expression" dxfId="533" priority="613">
      <formula>IF(RIGHT(TEXT(AU66,"0.#"),1)=".",FALSE,TRUE)</formula>
    </cfRule>
    <cfRule type="expression" dxfId="532" priority="614">
      <formula>IF(RIGHT(TEXT(AU66,"0.#"),1)=".",TRUE,FALSE)</formula>
    </cfRule>
  </conditionalFormatting>
  <conditionalFormatting sqref="AU67">
    <cfRule type="expression" dxfId="531" priority="611">
      <formula>IF(RIGHT(TEXT(AU67,"0.#"),1)=".",FALSE,TRUE)</formula>
    </cfRule>
    <cfRule type="expression" dxfId="530" priority="612">
      <formula>IF(RIGHT(TEXT(AU67,"0.#"),1)=".",TRUE,FALSE)</formula>
    </cfRule>
  </conditionalFormatting>
  <conditionalFormatting sqref="AE100 AQ100">
    <cfRule type="expression" dxfId="529" priority="573">
      <formula>IF(RIGHT(TEXT(AE100,"0.#"),1)=".",FALSE,TRUE)</formula>
    </cfRule>
    <cfRule type="expression" dxfId="528" priority="574">
      <formula>IF(RIGHT(TEXT(AE100,"0.#"),1)=".",TRUE,FALSE)</formula>
    </cfRule>
  </conditionalFormatting>
  <conditionalFormatting sqref="AI100">
    <cfRule type="expression" dxfId="527" priority="571">
      <formula>IF(RIGHT(TEXT(AI100,"0.#"),1)=".",FALSE,TRUE)</formula>
    </cfRule>
    <cfRule type="expression" dxfId="526" priority="572">
      <formula>IF(RIGHT(TEXT(AI100,"0.#"),1)=".",TRUE,FALSE)</formula>
    </cfRule>
  </conditionalFormatting>
  <conditionalFormatting sqref="AM100">
    <cfRule type="expression" dxfId="525" priority="569">
      <formula>IF(RIGHT(TEXT(AM100,"0.#"),1)=".",FALSE,TRUE)</formula>
    </cfRule>
    <cfRule type="expression" dxfId="524" priority="570">
      <formula>IF(RIGHT(TEXT(AM100,"0.#"),1)=".",TRUE,FALSE)</formula>
    </cfRule>
  </conditionalFormatting>
  <conditionalFormatting sqref="AE101">
    <cfRule type="expression" dxfId="523" priority="567">
      <formula>IF(RIGHT(TEXT(AE101,"0.#"),1)=".",FALSE,TRUE)</formula>
    </cfRule>
    <cfRule type="expression" dxfId="522" priority="568">
      <formula>IF(RIGHT(TEXT(AE101,"0.#"),1)=".",TRUE,FALSE)</formula>
    </cfRule>
  </conditionalFormatting>
  <conditionalFormatting sqref="AI101">
    <cfRule type="expression" dxfId="521" priority="565">
      <formula>IF(RIGHT(TEXT(AI101,"0.#"),1)=".",FALSE,TRUE)</formula>
    </cfRule>
    <cfRule type="expression" dxfId="520" priority="566">
      <formula>IF(RIGHT(TEXT(AI101,"0.#"),1)=".",TRUE,FALSE)</formula>
    </cfRule>
  </conditionalFormatting>
  <conditionalFormatting sqref="AM101">
    <cfRule type="expression" dxfId="519" priority="563">
      <formula>IF(RIGHT(TEXT(AM101,"0.#"),1)=".",FALSE,TRUE)</formula>
    </cfRule>
    <cfRule type="expression" dxfId="518" priority="564">
      <formula>IF(RIGHT(TEXT(AM101,"0.#"),1)=".",TRUE,FALSE)</formula>
    </cfRule>
  </conditionalFormatting>
  <conditionalFormatting sqref="AQ101">
    <cfRule type="expression" dxfId="517" priority="561">
      <formula>IF(RIGHT(TEXT(AQ101,"0.#"),1)=".",FALSE,TRUE)</formula>
    </cfRule>
    <cfRule type="expression" dxfId="516" priority="562">
      <formula>IF(RIGHT(TEXT(AQ101,"0.#"),1)=".",TRUE,FALSE)</formula>
    </cfRule>
  </conditionalFormatting>
  <conditionalFormatting sqref="AU100">
    <cfRule type="expression" dxfId="515" priority="559">
      <formula>IF(RIGHT(TEXT(AU100,"0.#"),1)=".",FALSE,TRUE)</formula>
    </cfRule>
    <cfRule type="expression" dxfId="514" priority="560">
      <formula>IF(RIGHT(TEXT(AU100,"0.#"),1)=".",TRUE,FALSE)</formula>
    </cfRule>
  </conditionalFormatting>
  <conditionalFormatting sqref="AU101">
    <cfRule type="expression" dxfId="513" priority="557">
      <formula>IF(RIGHT(TEXT(AU101,"0.#"),1)=".",FALSE,TRUE)</formula>
    </cfRule>
    <cfRule type="expression" dxfId="512" priority="558">
      <formula>IF(RIGHT(TEXT(AU101,"0.#"),1)=".",TRUE,FALSE)</formula>
    </cfRule>
  </conditionalFormatting>
  <conditionalFormatting sqref="AM35">
    <cfRule type="expression" dxfId="511" priority="551">
      <formula>IF(RIGHT(TEXT(AM35,"0.#"),1)=".",FALSE,TRUE)</formula>
    </cfRule>
    <cfRule type="expression" dxfId="510" priority="552">
      <formula>IF(RIGHT(TEXT(AM35,"0.#"),1)=".",TRUE,FALSE)</formula>
    </cfRule>
  </conditionalFormatting>
  <conditionalFormatting sqref="AM36">
    <cfRule type="expression" dxfId="509" priority="549">
      <formula>IF(RIGHT(TEXT(AM36,"0.#"),1)=".",FALSE,TRUE)</formula>
    </cfRule>
    <cfRule type="expression" dxfId="508" priority="550">
      <formula>IF(RIGHT(TEXT(AM36,"0.#"),1)=".",TRUE,FALSE)</formula>
    </cfRule>
  </conditionalFormatting>
  <conditionalFormatting sqref="AI36">
    <cfRule type="expression" dxfId="507" priority="547">
      <formula>IF(RIGHT(TEXT(AI36,"0.#"),1)=".",FALSE,TRUE)</formula>
    </cfRule>
    <cfRule type="expression" dxfId="506" priority="548">
      <formula>IF(RIGHT(TEXT(AI36,"0.#"),1)=".",TRUE,FALSE)</formula>
    </cfRule>
  </conditionalFormatting>
  <conditionalFormatting sqref="AQ36">
    <cfRule type="expression" dxfId="505" priority="545">
      <formula>IF(RIGHT(TEXT(AQ36,"0.#"),1)=".",FALSE,TRUE)</formula>
    </cfRule>
    <cfRule type="expression" dxfId="504" priority="546">
      <formula>IF(RIGHT(TEXT(AQ36,"0.#"),1)=".",TRUE,FALSE)</formula>
    </cfRule>
  </conditionalFormatting>
  <conditionalFormatting sqref="AQ35">
    <cfRule type="expression" dxfId="503" priority="555">
      <formula>IF(RIGHT(TEXT(AQ35,"0.#"),1)=".",FALSE,TRUE)</formula>
    </cfRule>
    <cfRule type="expression" dxfId="502" priority="556">
      <formula>IF(RIGHT(TEXT(AQ35,"0.#"),1)=".",TRUE,FALSE)</formula>
    </cfRule>
  </conditionalFormatting>
  <conditionalFormatting sqref="AI35">
    <cfRule type="expression" dxfId="501" priority="553">
      <formula>IF(RIGHT(TEXT(AI35,"0.#"),1)=".",FALSE,TRUE)</formula>
    </cfRule>
    <cfRule type="expression" dxfId="500" priority="554">
      <formula>IF(RIGHT(TEXT(AI35,"0.#"),1)=".",TRUE,FALSE)</formula>
    </cfRule>
  </conditionalFormatting>
  <conditionalFormatting sqref="AM103">
    <cfRule type="expression" dxfId="499" priority="539">
      <formula>IF(RIGHT(TEXT(AM103,"0.#"),1)=".",FALSE,TRUE)</formula>
    </cfRule>
    <cfRule type="expression" dxfId="498" priority="540">
      <formula>IF(RIGHT(TEXT(AM103,"0.#"),1)=".",TRUE,FALSE)</formula>
    </cfRule>
  </conditionalFormatting>
  <conditionalFormatting sqref="AE104 AM104">
    <cfRule type="expression" dxfId="497" priority="537">
      <formula>IF(RIGHT(TEXT(AE104,"0.#"),1)=".",FALSE,TRUE)</formula>
    </cfRule>
    <cfRule type="expression" dxfId="496" priority="538">
      <formula>IF(RIGHT(TEXT(AE104,"0.#"),1)=".",TRUE,FALSE)</formula>
    </cfRule>
  </conditionalFormatting>
  <conditionalFormatting sqref="AI104">
    <cfRule type="expression" dxfId="495" priority="535">
      <formula>IF(RIGHT(TEXT(AI104,"0.#"),1)=".",FALSE,TRUE)</formula>
    </cfRule>
    <cfRule type="expression" dxfId="494" priority="536">
      <formula>IF(RIGHT(TEXT(AI104,"0.#"),1)=".",TRUE,FALSE)</formula>
    </cfRule>
  </conditionalFormatting>
  <conditionalFormatting sqref="AQ104">
    <cfRule type="expression" dxfId="493" priority="533">
      <formula>IF(RIGHT(TEXT(AQ104,"0.#"),1)=".",FALSE,TRUE)</formula>
    </cfRule>
    <cfRule type="expression" dxfId="492" priority="534">
      <formula>IF(RIGHT(TEXT(AQ104,"0.#"),1)=".",TRUE,FALSE)</formula>
    </cfRule>
  </conditionalFormatting>
  <conditionalFormatting sqref="AE103 AQ103">
    <cfRule type="expression" dxfId="491" priority="543">
      <formula>IF(RIGHT(TEXT(AE103,"0.#"),1)=".",FALSE,TRUE)</formula>
    </cfRule>
    <cfRule type="expression" dxfId="490" priority="544">
      <formula>IF(RIGHT(TEXT(AE103,"0.#"),1)=".",TRUE,FALSE)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AE39">
    <cfRule type="expression" dxfId="9" priority="9">
      <formula>IF(RIGHT(TEXT(AE39,"0.#"),1)=".",FALSE,TRUE)</formula>
    </cfRule>
    <cfRule type="expression" dxfId="8" priority="10">
      <formula>IF(RIGHT(TEXT(AE39,"0.#"),1)=".",TRUE,FALSE)</formula>
    </cfRule>
  </conditionalFormatting>
  <conditionalFormatting sqref="AE32">
    <cfRule type="expression" dxfId="7" priority="7">
      <formula>IF(RIGHT(TEXT(AE32,"0.#"),1)=".",FALSE,TRUE)</formula>
    </cfRule>
    <cfRule type="expression" dxfId="6" priority="8">
      <formula>IF(RIGHT(TEXT(AE32,"0.#"),1)=".",TRUE,FALSE)</formula>
    </cfRule>
  </conditionalFormatting>
  <conditionalFormatting sqref="AE33">
    <cfRule type="expression" dxfId="5" priority="5">
      <formula>IF(RIGHT(TEXT(AE33,"0.#"),1)=".",FALSE,TRUE)</formula>
    </cfRule>
    <cfRule type="expression" dxfId="4" priority="6">
      <formula>IF(RIGHT(TEXT(AE33,"0.#"),1)=".",TRUE,FALSE)</formula>
    </cfRule>
  </conditionalFormatting>
  <conditionalFormatting sqref="AE35">
    <cfRule type="expression" dxfId="3" priority="3">
      <formula>IF(RIGHT(TEXT(AE35,"0.#"),1)=".",FALSE,TRUE)</formula>
    </cfRule>
    <cfRule type="expression" dxfId="2" priority="4">
      <formula>IF(RIGHT(TEXT(AE35,"0.#"),1)=".",TRUE,FALSE)</formula>
    </cfRule>
  </conditionalFormatting>
  <conditionalFormatting sqref="AE36">
    <cfRule type="expression" dxfId="1" priority="1">
      <formula>IF(RIGHT(TEXT(AE36,"0.#"),1)=".",FALSE,TRUE)</formula>
    </cfRule>
    <cfRule type="expression" dxfId="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46" max="16383" man="1"/>
    <brk id="28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23" sqref="O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179</v>
      </c>
      <c r="AI1" s="42" t="s">
        <v>182</v>
      </c>
      <c r="AK1" s="42" t="s">
        <v>187</v>
      </c>
      <c r="AM1" s="63"/>
      <c r="AN1" s="63"/>
      <c r="AP1" s="28" t="s">
        <v>240</v>
      </c>
    </row>
    <row r="2" spans="1:42" ht="13.5" customHeight="1" x14ac:dyDescent="0.15">
      <c r="A2" s="14" t="s">
        <v>80</v>
      </c>
      <c r="B2" s="15"/>
      <c r="C2" s="13" t="str">
        <f>IF(B2="","",A2)</f>
        <v/>
      </c>
      <c r="D2" s="13" t="str">
        <f>IF(C2="","",IF(D1&lt;&gt;"",CONCATENATE(D1,"、",C2),C2))</f>
        <v/>
      </c>
      <c r="F2" s="12" t="s">
        <v>67</v>
      </c>
      <c r="G2" s="17" t="s">
        <v>609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188</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181</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609</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252</v>
      </c>
      <c r="AI4" s="42" t="s">
        <v>183</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609</v>
      </c>
      <c r="M6" s="13" t="str">
        <f t="shared" si="2"/>
        <v>公共事業</v>
      </c>
      <c r="N6" s="13" t="str">
        <f t="shared" si="6"/>
        <v>公共事業</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t="s">
        <v>609</v>
      </c>
      <c r="C7" s="13" t="str">
        <f t="shared" si="0"/>
        <v>観光立国</v>
      </c>
      <c r="D7" s="13" t="str">
        <f t="shared" si="8"/>
        <v>観光立国</v>
      </c>
      <c r="F7" s="18" t="s">
        <v>199</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観光立国</v>
      </c>
      <c r="F9" s="18" t="s">
        <v>200</v>
      </c>
      <c r="G9" s="17"/>
      <c r="H9" s="13" t="str">
        <f t="shared" si="1"/>
        <v/>
      </c>
      <c r="I9" s="13" t="str">
        <f t="shared" si="5"/>
        <v>一般会計</v>
      </c>
      <c r="K9" s="14" t="s">
        <v>104</v>
      </c>
      <c r="L9" s="15"/>
      <c r="M9" s="13" t="str">
        <f t="shared" si="2"/>
        <v/>
      </c>
      <c r="N9" s="13" t="str">
        <f t="shared" si="6"/>
        <v>公共事業</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223</v>
      </c>
      <c r="B10" s="15"/>
      <c r="C10" s="13" t="str">
        <f t="shared" si="0"/>
        <v/>
      </c>
      <c r="D10" s="13" t="str">
        <f t="shared" si="8"/>
        <v>観光立国</v>
      </c>
      <c r="F10" s="18" t="s">
        <v>111</v>
      </c>
      <c r="G10" s="17"/>
      <c r="H10" s="13" t="str">
        <f t="shared" si="1"/>
        <v/>
      </c>
      <c r="I10" s="13" t="str">
        <f t="shared" si="5"/>
        <v>一般会計</v>
      </c>
      <c r="K10" s="14" t="s">
        <v>226</v>
      </c>
      <c r="L10" s="15"/>
      <c r="M10" s="13" t="str">
        <f t="shared" si="2"/>
        <v/>
      </c>
      <c r="N10" s="13" t="str">
        <f t="shared" si="6"/>
        <v>公共事業</v>
      </c>
      <c r="O10" s="13"/>
      <c r="P10" s="13" t="str">
        <f>S8</f>
        <v>補助</v>
      </c>
      <c r="Q10" s="19"/>
      <c r="T10" s="13"/>
      <c r="W10" s="32" t="s">
        <v>145</v>
      </c>
      <c r="Y10" s="32" t="s">
        <v>296</v>
      </c>
      <c r="Z10" s="32" t="s">
        <v>424</v>
      </c>
      <c r="AA10" s="71" t="s">
        <v>390</v>
      </c>
      <c r="AB10" s="71" t="s">
        <v>518</v>
      </c>
      <c r="AC10" s="31"/>
      <c r="AD10" s="31"/>
      <c r="AE10" s="31"/>
      <c r="AF10" s="30"/>
      <c r="AG10" s="44" t="s">
        <v>242</v>
      </c>
      <c r="AK10" s="42" t="str">
        <f t="shared" si="7"/>
        <v>I</v>
      </c>
      <c r="AP10" s="42" t="s">
        <v>241</v>
      </c>
    </row>
    <row r="11" spans="1:42" ht="13.5" customHeight="1" x14ac:dyDescent="0.15">
      <c r="A11" s="14" t="s">
        <v>88</v>
      </c>
      <c r="B11" s="15"/>
      <c r="C11" s="13" t="str">
        <f t="shared" si="0"/>
        <v/>
      </c>
      <c r="D11" s="13" t="str">
        <f t="shared" si="8"/>
        <v>観光立国</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観光立国</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観光立国</v>
      </c>
      <c r="F13" s="18" t="s">
        <v>114</v>
      </c>
      <c r="G13" s="17"/>
      <c r="H13" s="13" t="str">
        <f t="shared" si="1"/>
        <v/>
      </c>
      <c r="I13" s="13" t="str">
        <f t="shared" si="5"/>
        <v>一般会計</v>
      </c>
      <c r="K13" s="13" t="str">
        <f>N11</f>
        <v>公共事業</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観光立国</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観光立国</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観光立国</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観光立国</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観光立国</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210</v>
      </c>
      <c r="B19" s="15"/>
      <c r="C19" s="13" t="str">
        <f t="shared" si="9"/>
        <v/>
      </c>
      <c r="D19" s="13" t="str">
        <f t="shared" si="8"/>
        <v>観光立国</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211</v>
      </c>
      <c r="B20" s="15"/>
      <c r="C20" s="13" t="str">
        <f t="shared" si="9"/>
        <v/>
      </c>
      <c r="D20" s="13" t="str">
        <f t="shared" si="8"/>
        <v>観光立国</v>
      </c>
      <c r="F20" s="18" t="s">
        <v>209</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212</v>
      </c>
      <c r="B21" s="15"/>
      <c r="C21" s="13" t="str">
        <f t="shared" si="9"/>
        <v/>
      </c>
      <c r="D21" s="13" t="str">
        <f t="shared" si="8"/>
        <v>観光立国</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213</v>
      </c>
      <c r="B22" s="15"/>
      <c r="C22" s="13" t="str">
        <f t="shared" si="9"/>
        <v/>
      </c>
      <c r="D22" s="13" t="str">
        <f>IF(C22="",D21,IF(D21&lt;&gt;"",CONCATENATE(D21,"、",C22),C22))</f>
        <v>観光立国</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観光立国</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観光立国</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189</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2022-06-02T07:53:36Z</cp:lastPrinted>
  <dcterms:created xsi:type="dcterms:W3CDTF">2012-03-13T00:50:25Z</dcterms:created>
  <dcterms:modified xsi:type="dcterms:W3CDTF">2022-09-05T07:58:13Z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