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19320" yWindow="1830" windowWidth="19440" windowHeight="15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7" i="11" s="1"/>
  <c r="AY372" i="11"/>
  <c r="AY371" i="11"/>
  <c r="AY370" i="11"/>
  <c r="AY369" i="11"/>
  <c r="AY368" i="11"/>
  <c r="AY367" i="11"/>
  <c r="AY334" i="11"/>
  <c r="AY339" i="11" s="1"/>
  <c r="AY331" i="11"/>
  <c r="AY327" i="11"/>
  <c r="AY321" i="11"/>
  <c r="AY330" i="11" s="1"/>
  <c r="AY398" i="11" l="1"/>
  <c r="AY323" i="11"/>
  <c r="AY324" i="11"/>
  <c r="AY328" i="11"/>
  <c r="AY332" i="11"/>
  <c r="AY338" i="11"/>
  <c r="AY325" i="11"/>
  <c r="AY329" i="11"/>
  <c r="AY333" i="11"/>
  <c r="AY340" i="11"/>
  <c r="AY337" i="11"/>
  <c r="AY322" i="11"/>
  <c r="AY326" i="11"/>
  <c r="AY336" i="11"/>
  <c r="AY341" i="11"/>
  <c r="AY70" i="11"/>
  <c r="AY66" i="11"/>
  <c r="AY75" i="11"/>
  <c r="AY73" i="11"/>
  <c r="AY77" i="11"/>
  <c r="AY74" i="11"/>
  <c r="AY72" i="11"/>
  <c r="AY335" i="11"/>
  <c r="AY214" i="11"/>
  <c r="AY209" i="11"/>
  <c r="AY208" i="11"/>
  <c r="AY212" i="11" s="1"/>
  <c r="AY206" i="11"/>
  <c r="AY205" i="1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44" i="11"/>
  <c r="AY142" i="11"/>
  <c r="AY140" i="11"/>
  <c r="AY139" i="11"/>
  <c r="AY143" i="11" s="1"/>
  <c r="AY166" i="11"/>
  <c r="AY161" i="11"/>
  <c r="AY162" i="11" s="1"/>
  <c r="AY156" i="11"/>
  <c r="AY158" i="11" s="1"/>
  <c r="AY146" i="11"/>
  <c r="AY150" i="11" s="1"/>
  <c r="AY130" i="11"/>
  <c r="AY128" i="11"/>
  <c r="AY127" i="11"/>
  <c r="AY131" i="11" s="1"/>
  <c r="AY124" i="11"/>
  <c r="AY122" i="11"/>
  <c r="AY123" i="11" s="1"/>
  <c r="AY112" i="11"/>
  <c r="AY119" i="11" s="1"/>
  <c r="AY99" i="11"/>
  <c r="AY101" i="11" s="1"/>
  <c r="AY98" i="11"/>
  <c r="AY102" i="11"/>
  <c r="AY104" i="11" s="1"/>
  <c r="AY193" i="11" l="1"/>
  <c r="AY100" i="11"/>
  <c r="AY174" i="11"/>
  <c r="AY207" i="11"/>
  <c r="AY175" i="11"/>
  <c r="AY198" i="11"/>
  <c r="AY176" i="11"/>
  <c r="AY163" i="11"/>
  <c r="AY134" i="11"/>
  <c r="AY178" i="11"/>
  <c r="AY201" i="11"/>
  <c r="AY210" i="11"/>
  <c r="AY179" i="11"/>
  <c r="AY202" i="11"/>
  <c r="AY211" i="11"/>
  <c r="AY203" i="11"/>
  <c r="AY213" i="11"/>
  <c r="AY113" i="11"/>
  <c r="AY117" i="11"/>
  <c r="AY121" i="11"/>
  <c r="AY125" i="11"/>
  <c r="AY129" i="11"/>
  <c r="AY151" i="11"/>
  <c r="AY155" i="11"/>
  <c r="AY164" i="11"/>
  <c r="AY141" i="11"/>
  <c r="AY145" i="11"/>
  <c r="AY116" i="11"/>
  <c r="AY120" i="11"/>
  <c r="AY154" i="11"/>
  <c r="AY114" i="11"/>
  <c r="AY118" i="11"/>
  <c r="AY126" i="11"/>
  <c r="AY152" i="11"/>
  <c r="AY115" i="11"/>
  <c r="AY153"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80" i="11"/>
  <c r="AY55" i="11"/>
  <c r="AY81" i="11"/>
  <c r="AY84" i="11"/>
  <c r="AY63" i="11"/>
  <c r="AY85" i="11"/>
  <c r="AY92" i="11"/>
  <c r="AY89" i="11"/>
  <c r="AY82" i="11"/>
  <c r="AY94" i="11"/>
  <c r="AY97"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<sst xmlns="http://schemas.openxmlformats.org/spreadsheetml/2006/main" count="1297" uniqueCount="674">
  <si>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</si>
  <si>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</si>
  <si>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</si>
  <si>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</si>
  <si>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</si>
  <si>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</si>
  <si>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</si>
  <si>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</si>
  <si>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</si>
  <si>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</si>
  <si>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</si>
  <si>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</si>
  <si>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</si>
  <si>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</si>
  <si>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</si>
  <si>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</si>
  <si>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</si>
  <si>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</si>
  <si>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</si>
  <si>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</si>
  <si>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</si>
  <si>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</si>
  <si>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</si>
  <si>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</si>
  <si>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</si>
  <si>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</si>
  <si>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</si>
  <si>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</si>
  <si>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</si>
  <si>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</si>
  <si>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</si>
  <si>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</si>
  <si>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</si>
  <si>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</si>
  <si>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</si>
  <si>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</si>
  <si>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</si>
  <si>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</si>
  <si>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</si>
  <si>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</si>
  <si>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</si>
  <si>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</si>
  <si>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</si>
  <si>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</si>
  <si>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</si>
  <si>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</si>
  <si>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</si>
  <si>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</si>
  <si>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</si>
  <si>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</si>
  <si>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</si>
  <si>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</si>
  <si>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</si>
  <si>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</si>
  <si>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</si>
  <si>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</si>
  <si>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</si>
  <si>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</si>
  <si>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</si>
  <si>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</si>
  <si>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</si>
  <si>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</si>
  <si>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</si>
  <si>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</si>
  <si>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</si>
  <si>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</si>
  <si>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</si>
  <si>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</si>
  <si>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</si>
  <si>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</si>
  <si>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</si>
  <si>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</si>
  <si>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</si>
  <si>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</si>
  <si>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</si>
  <si>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</si>
  <si>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</si>
  <si>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</si>
  <si>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</si>
  <si>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</si>
  <si>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</si>
  <si>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</si>
  <si>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</si>
  <si>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</si>
  <si>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</si>
  <si>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</si>
  <si>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</si>
  <si>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</si>
  <si>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</si>
  <si>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</si>
  <si>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</si>
  <si>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</si>
  <si>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</si>
  <si>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</si>
  <si>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</si>
  <si>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</si>
  <si>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</si>
  <si>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</si>
  <si>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</si>
  <si>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</si>
  <si>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</si>
  <si>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</si>
  <si>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</si>
  <si>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</si>
  <si>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</si>
  <si>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</si>
  <si>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</si>
  <si>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</si>
  <si>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</si>
  <si>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</si>
  <si>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</si>
  <si>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</si>
  <si>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</si>
  <si>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</si>
  <si>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</si>
  <si>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</si>
  <si>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</si>
  <si>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</si>
  <si>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</si>
  <si>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</si>
  <si>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</si>
  <si>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</si>
  <si>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</si>
  <si>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</si>
  <si>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</si>
  <si>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</si>
  <si>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</si>
  <si>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</si>
  <si>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</si>
  <si>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</si>
  <si>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</si>
  <si>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</si>
  <si>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</si>
  <si>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</si>
  <si>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</si>
  <si>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</si>
  <si>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</si>
  <si>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</si>
  <si>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</si>
  <si>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</si>
  <si>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</si>
  <si>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</si>
  <si>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</si>
  <si>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</si>
  <si>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</si>
  <si>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</si>
  <si>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</si>
  <si>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</si>
  <si>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</si>
  <si>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</si>
  <si>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</si>
  <si>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</si>
  <si>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</si>
  <si>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</si>
  <si>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</si>
  <si>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</si>
  <si>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</si>
  <si>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</si>
  <si>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</si>
  <si>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</si>
  <si>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</si>
  <si>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</si>
  <si>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</si>
  <si>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</si>
  <si>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</si>
  <si>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</si>
  <si>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</si>
  <si>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</si>
  <si>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</si>
  <si>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</si>
  <si>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</si>
  <si>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</si>
  <si>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</si>
  <si>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</si>
  <si>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</si>
  <si>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</si>
  <si>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</si>
  <si>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</si>
  <si>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</si>
  <si>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</si>
  <si>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</si>
  <si>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</si>
  <si>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</si>
  <si>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</si>
  <si>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</si>
  <si>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</si>
  <si>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</si>
  <si>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</si>
  <si>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</si>
  <si>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</si>
  <si>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</si>
  <si>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</si>
  <si>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</si>
  <si>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</si>
  <si>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</si>
  <si>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</si>
  <si>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</si>
  <si>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</si>
  <si>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</si>
  <si>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</si>
  <si>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</si>
  <si>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</si>
  <si>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</si>
  <si>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</si>
  <si>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</si>
  <si>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</si>
  <si>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</si>
  <si>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</si>
  <si>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</si>
  <si>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</si>
  <si>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</si>
  <si>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</si>
  <si>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</si>
  <si>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</si>
  <si>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</si>
  <si>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</si>
  <si>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</si>
  <si>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</si>
  <si>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</si>
  <si>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</si>
  <si>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</si>
  <si>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</si>
  <si>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</si>
  <si>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</si>
  <si>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</si>
  <si>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</si>
  <si>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</si>
  <si>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</si>
  <si>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</si>
  <si>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</si>
  <si>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</si>
  <si>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</si>
  <si>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</si>
  <si>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</si>
  <si>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</si>
  <si>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</si>
  <si>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</si>
  <si>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</si>
  <si>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</si>
  <si>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</si>
  <si>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</si>
  <si>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</si>
  <si>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</si>
  <si>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</si>
  <si>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</si>
  <si>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</si>
  <si>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</si>
  <si>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</si>
  <si>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</si>
  <si>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</si>
  <si>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</si>
  <si>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</si>
  <si>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</si>
  <si>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</si>
  <si>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</si>
  <si>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</si>
  <si>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</si>
  <si>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</si>
  <si>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</si>
  <si>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</si>
  <si>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</si>
  <si>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</si>
  <si>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</si>
  <si>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</si>
  <si>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</si>
  <si>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</si>
  <si>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</si>
  <si>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</si>
  <si>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</si>
  <si>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</si>
  <si>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</si>
  <si>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</si>
  <si>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</si>
  <si>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</si>
  <si>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</si>
  <si>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</si>
  <si>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</si>
  <si>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</si>
  <si>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</si>
  <si>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</si>
  <si>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</si>
  <si>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</si>
  <si>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</si>
  <si>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</si>
  <si>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</si>
  <si>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</si>
  <si>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</si>
  <si>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</si>
  <si>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</si>
  <si>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</si>
  <si>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</si>
  <si>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</si>
  <si>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</si>
  <si>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</si>
  <si>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</si>
  <si>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</si>
  <si>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</si>
  <si>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</si>
  <si>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</si>
  <si>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</si>
  <si>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</si>
  <si>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</si>
  <si>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</si>
  <si>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</si>
  <si>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</si>
  <si>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</si>
  <si>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</si>
  <si>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</si>
  <si>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</si>
  <si>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</si>
  <si>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</si>
  <si>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</si>
  <si>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</si>
  <si>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</si>
  <si>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</si>
  <si>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</si>
  <si>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</si>
  <si>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</si>
  <si>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</si>
  <si>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</si>
  <si>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</si>
  <si>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</si>
  <si>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</si>
  <si>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</si>
  <si>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</si>
  <si>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</si>
  <si>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</si>
  <si>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</si>
  <si>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</si>
  <si>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</si>
  <si>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</si>
  <si>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</si>
  <si>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</si>
  <si>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</si>
  <si>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</si>
  <si>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</si>
  <si>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</si>
  <si>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</si>
  <si>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</si>
  <si>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</si>
  <si>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</si>
  <si>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</si>
  <si>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</si>
  <si>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</si>
  <si>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</si>
  <si>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</si>
  <si>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</si>
  <si>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</si>
  <si>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</si>
  <si>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</si>
  <si>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</si>
  <si>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</si>
  <si>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</si>
  <si>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</si>
  <si>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</si>
  <si>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</si>
  <si>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</si>
  <si>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</si>
  <si>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</si>
  <si>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</si>
  <si>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</si>
  <si>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</si>
  <si>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</si>
  <si>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</si>
  <si>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</si>
  <si>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</si>
  <si>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</si>
  <si>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</si>
  <si>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</si>
  <si>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</si>
  <si>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</si>
  <si>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</si>
  <si>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</si>
  <si>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</si>
  <si>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</si>
  <si>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</si>
  <si>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</si>
  <si>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</si>
  <si>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</si>
  <si>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</si>
  <si>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</si>
  <si>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</si>
  <si>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</si>
  <si>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</si>
  <si>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</si>
  <si>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</si>
  <si>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</si>
  <si>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</si>
  <si>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</si>
  <si>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</si>
  <si>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</si>
  <si>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</si>
  <si>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</si>
  <si>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</si>
  <si>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</si>
  <si>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</si>
  <si>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</si>
  <si>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</si>
  <si>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</si>
  <si>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</si>
  <si>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</si>
  <si>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</si>
  <si>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</si>
  <si>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</si>
  <si>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</si>
  <si>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</si>
  <si>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</si>
  <si>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</si>
  <si>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</si>
  <si>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</si>
  <si>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</si>
  <si>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</si>
  <si>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</si>
  <si>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</si>
  <si>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</si>
  <si>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</si>
  <si>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</si>
  <si>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</si>
  <si>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</si>
  <si>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</si>
  <si>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</si>
  <si>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</si>
  <si>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</si>
  <si>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</si>
  <si>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</si>
  <si>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</si>
  <si>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</si>
  <si>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</si>
  <si>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</si>
  <si>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</si>
  <si>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</si>
  <si>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</si>
  <si>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</si>
  <si>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</si>
  <si>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</si>
  <si>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</si>
  <si>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</si>
  <si>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</si>
  <si>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</si>
  <si>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</si>
  <si>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</si>
  <si>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</si>
  <si>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</si>
  <si>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</si>
  <si>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</si>
  <si>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</si>
  <si>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</si>
  <si>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</si>
  <si>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</si>
  <si>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</si>
  <si>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</si>
  <si>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</si>
  <si>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</si>
  <si>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</si>
  <si>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</si>
  <si>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</si>
  <si>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</si>
  <si>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</si>
  <si>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</si>
  <si>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</si>
  <si>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</si>
  <si>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</si>
  <si>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</si>
  <si>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</si>
  <si>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</si>
  <si>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</si>
  <si>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</si>
  <si>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</si>
  <si>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</si>
  <si>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</si>
  <si>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</si>
  <si>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</si>
  <si>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</si>
  <si>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</si>
  <si>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</si>
  <si>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</si>
  <si>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</si>
  <si>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</si>
  <si>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</si>
  <si>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</si>
  <si>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</si>
  <si>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</si>
  <si>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</si>
  <si>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</si>
  <si>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</si>
  <si>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</si>
  <si>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</si>
  <si>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</si>
  <si>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</si>
  <si>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</si>
  <si>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</si>
  <si>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</si>
  <si>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</si>
  <si>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</si>
  <si>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</si>
  <si>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</si>
  <si>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</si>
  <si>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</si>
  <si>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</si>
  <si>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</si>
  <si>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</si>
  <si>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</si>
  <si>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</si>
  <si>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</si>
  <si>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</si>
  <si>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</si>
  <si>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</si>
  <si>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</si>
  <si>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</si>
  <si>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</si>
  <si>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</si>
  <si>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</si>
  <si>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</si>
  <si>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</si>
  <si>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</si>
  <si>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</si>
  <si>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</si>
  <si>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</si>
  <si>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</si>
  <si>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</si>
  <si>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</si>
  <si>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</si>
  <si>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</si>
  <si>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</si>
  <si>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</si>
  <si>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</si>
  <si>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</si>
  <si>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</si>
  <si>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</si>
  <si>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</si>
  <si>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</si>
  <si>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</si>
  <si>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</si>
  <si>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</si>
  <si>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</si>
  <si>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</si>
  <si>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</si>
  <si>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</si>
  <si>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</si>
  <si>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</si>
  <si>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</si>
  <si>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</si>
  <si>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</si>
  <si>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</si>
  <si>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</si>
  <si>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</si>
  <si>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</si>
  <si>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</si>
  <si>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</si>
  <si>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</si>
  <si>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</si>
  <si>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</si>
  <si>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</si>
  <si>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</si>
  <si>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</si>
  <si>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</si>
  <si>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</si>
  <si>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</si>
  <si>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</si>
  <si>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</si>
  <si>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</si>
  <si>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</si>
  <si>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</si>
  <si>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</si>
  <si>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</si>
  <si>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</si>
  <si>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</si>
  <si>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</si>
  <si>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</si>
  <si>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</si>
  <si>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</si>
  <si>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</si>
  <si>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</si>
  <si>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</si>
  <si>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</si>
  <si>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</si>
  <si>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</si>
  <si>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</si>
  <si>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</si>
  <si>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</si>
  <si>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</si>
  <si>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</si>
  <si>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</si>
  <si>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</si>
  <si>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</si>
  <si>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</si>
  <si>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</si>
  <si>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</si>
  <si>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</si>
  <si>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</si>
  <si>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</si>
  <si>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</si>
  <si>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</si>
  <si>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</si>
  <si>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</si>
  <si>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</si>
  <si>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</si>
  <si>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</si>
  <si>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</si>
  <si>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</si>
  <si>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</si>
  <si>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</si>
  <si>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</si>
  <si>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</si>
  <si>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</si>
  <si>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</si>
  <si>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</si>
  <si>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</si>
  <si>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</si>
  <si>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鉄道局</t>
  </si>
  <si>
    <t>昭和47年度</t>
  </si>
  <si>
    <t>令和19年度</t>
  </si>
  <si>
    <t>鉄道事業課</t>
  </si>
  <si>
    <t>-</t>
  </si>
  <si>
    <t>譲渡線建設費等利子補給金</t>
  </si>
  <si>
    <t>鉄道施設建設等に係る借入金等の支払利子の一部を補給することで、鉄道事業者の経営健全化を図り、機構債権の着実な回収を目指す。(回収の結果としての債権残高目標に対して100％達成）</t>
  </si>
  <si>
    <t>建設勘定の機構割賦債権残高</t>
  </si>
  <si>
    <t>億円</t>
  </si>
  <si>
    <t>補給対象路線数</t>
  </si>
  <si>
    <t>路線</t>
  </si>
  <si>
    <t>執行額／補給対象路線数　　　　　　　　　　　　　　</t>
    <phoneticPr fontId="5"/>
  </si>
  <si>
    <t>百万円</t>
  </si>
  <si>
    <t>　執行額/路線数</t>
    <phoneticPr fontId="5"/>
  </si>
  <si>
    <t>52/3</t>
  </si>
  <si>
    <t>41/3</t>
  </si>
  <si>
    <t>／　</t>
    <phoneticPr fontId="5"/>
  </si>
  <si>
    <t>266</t>
  </si>
  <si>
    <t>273</t>
  </si>
  <si>
    <t>286</t>
  </si>
  <si>
    <t>277</t>
  </si>
  <si>
    <t>283</t>
  </si>
  <si>
    <t>292</t>
  </si>
  <si>
    <t>282</t>
  </si>
  <si>
    <t>289</t>
  </si>
  <si>
    <t>○</t>
  </si>
  <si>
    <t>鉄道事業課長　田口　芳郎</t>
    <rPh sb="7" eb="9">
      <t>タグチ</t>
    </rPh>
    <rPh sb="10" eb="12">
      <t>ヨシロウ</t>
    </rPh>
    <phoneticPr fontId="5"/>
  </si>
  <si>
    <t>-</t>
    <phoneticPr fontId="5"/>
  </si>
  <si>
    <t>都市鉄道の建設促進及び経営の健全化</t>
    <phoneticPr fontId="5"/>
  </si>
  <si>
    <t>26/3</t>
    <phoneticPr fontId="5"/>
  </si>
  <si>
    <t>21/3</t>
    <phoneticPr fontId="5"/>
  </si>
  <si>
    <t>8　都市・地域交通等の快適性、利便性の向上</t>
    <phoneticPr fontId="5"/>
  </si>
  <si>
    <t>26　鉄道網を充実・活性化させる</t>
    <phoneticPr fontId="5"/>
  </si>
  <si>
    <t>同上</t>
    <rPh sb="0" eb="2">
      <t>ドウジョウ</t>
    </rPh>
    <phoneticPr fontId="5"/>
  </si>
  <si>
    <t>‐</t>
  </si>
  <si>
    <t>事業者に譲渡した鉄道施設の建設等に係る借入金等の支払利子の一部について国と地方公共団体が負担するため、費用・使途は必要なものに限定されており、受益者との負担関係は妥当である。</t>
    <phoneticPr fontId="5"/>
  </si>
  <si>
    <t>補給対象路線数を必要最低限に絞っており、また、債権等の金利状況等を見据え、適切な金額を算定しているため妥当である。</t>
    <phoneticPr fontId="5"/>
  </si>
  <si>
    <t>国交</t>
  </si>
  <si>
    <t>補給金</t>
    <phoneticPr fontId="5"/>
  </si>
  <si>
    <t>東葉高速線に係る借入金の利子の支払</t>
    <phoneticPr fontId="5"/>
  </si>
  <si>
    <t>千葉急行線に係る借入金の利子の支払</t>
    <phoneticPr fontId="5"/>
  </si>
  <si>
    <t>北神急行線に係る借入金の利子の支払</t>
    <phoneticPr fontId="5"/>
  </si>
  <si>
    <t>独立行政法人鉄道建設・運輸施設整備支援機構</t>
    <phoneticPr fontId="5"/>
  </si>
  <si>
    <t>建設又は大改良を行い譲渡した鉄道施設の建設等に係る借入金等の支払い</t>
    <phoneticPr fontId="5"/>
  </si>
  <si>
    <t>補助金等交付</t>
  </si>
  <si>
    <t>-</t>
    <phoneticPr fontId="5"/>
  </si>
  <si>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の経営支援策によるものや破綻処理等により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phoneticPr fontId="5"/>
  </si>
  <si>
    <t>補給金予算要求時において、今後も債権等の金利状況等を見据え、適切な額を算定する。</t>
    <phoneticPr fontId="5"/>
  </si>
  <si>
    <t>譲渡線建設費等利子補給</t>
    <phoneticPr fontId="5"/>
  </si>
  <si>
    <t>-</t>
    <phoneticPr fontId="5"/>
  </si>
  <si>
    <t>　旧日本鉄道建設公団又は独立行政法人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rPh sb="12" eb="18">
      <t>ドクリツギョウセイホウジン</t>
    </rPh>
    <phoneticPr fontId="5"/>
  </si>
  <si>
    <t>　旧日本鉄道建設公団又は独立行政法人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</si>
  <si>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旧日本鉄道建設公団又は独立行政法人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</si>
  <si>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独立行政法人鉄道建設・運輸施設整備支援機構からのデータを元に国土交通省にて作成</t>
    <phoneticPr fontId="5"/>
  </si>
  <si>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立行政法人鉄道建設・運輸施設整備支援機構及び事業者の協力が必要である。</t>
    <phoneticPr fontId="5"/>
  </si>
  <si>
    <t>A.独立行政法人鉄道建設・　運輸施設整備支援機構</t>
    <phoneticPr fontId="5"/>
  </si>
  <si>
    <t>-</t>
    <phoneticPr fontId="5"/>
  </si>
  <si>
    <t>義務的経費であるが、令和19年度まで続くものであり、要求額の妥当性等については、引き続き厳密な検証を実施すべきである。</t>
    <phoneticPr fontId="5"/>
  </si>
  <si>
    <t>金利状況等を踏まえ、適切な額の算定を行ったことによる減</t>
    <phoneticPr fontId="5"/>
  </si>
  <si>
    <t>-</t>
    <phoneticPr fontId="5"/>
  </si>
  <si>
    <t>引き続きチームの所見を踏まえ、厳密な検証に基づいて要求を行う。</t>
    <phoneticPr fontId="5"/>
  </si>
  <si>
    <t>執行等改善</t>
  </si>
  <si>
    <t>-</t>
    <phoneticPr fontId="5"/>
  </si>
  <si>
    <t>https://www.mlit.go.jp/seisakutokatsu/hyouka/seisakutokatsu_hyouka_tk_000037.html</t>
    <phoneticPr fontId="5"/>
  </si>
  <si>
    <t>P51（全体版）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</si>
</sst>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67234</xdr:colOff>
      <xdr:row>269</xdr:row>
      <xdr:rowOff>190502</xdr:rowOff>
    </xdr:from>
    <xdr:to>
      <xdr:col>38</xdr:col>
      <xdr:colOff>114394</xdr:colOff>
      <xdr:row>281</xdr:row>
      <xdr:rowOff>347379</xdr:rowOff>
    </xdr:to>
    <xdr:grpSp>
      <xdr:nvGrpSpPr>
        <xdr:cNvPr id="2" name="グループ化 13">
          <a:extLst>
            <a:ext uri="{FF2B5EF4-FFF2-40B4-BE49-F238E27FC236}">
              <a16:creationId xmlns:a16="http://schemas.microsoft.com/office/drawing/2014/main" id="{00000000-0008-0000-0000-00000D000000}"/>
            </a:ext>
          </a:extLst>
        </xdr:cNvPr>
        <xdr:cNvGrpSpPr/>
      </xdr:nvGrpSpPr>
      <xdr:grpSpPr>
        <a:xfrm>
          <a:off x="2293703" y="40457440"/>
          <a:ext cx="5512129" cy="4443127"/>
          <a:chOff x="2373047" y="31544559"/>
          <a:chExt cx="4831228" cy="4118062"/>
        </a:xfrm>
      </xdr:grpSpPr>
      <xdr:grpSp>
        <xdr:nvGrpSpPr>
          <xdr:cNvPr id="3" name="グループ化 14">
            <a:extLst>
              <a:ext uri="{FF2B5EF4-FFF2-40B4-BE49-F238E27FC236}">
                <a16:creationId xmlns:a16="http://schemas.microsoft.com/office/drawing/2014/main" id="{00000000-0008-0000-0000-00000E000000}"/>
              </a:ext>
            </a:extLst>
          </xdr:cNvPr>
          <xdr:cNvGrpSpPr/>
        </xdr:nvGrpSpPr>
        <xdr:grpSpPr>
          <a:xfrm>
            <a:off x="2373047" y="31544559"/>
            <a:ext cx="4831228" cy="4118062"/>
            <a:chOff x="2373047" y="31544559"/>
            <a:chExt cx="4831228" cy="4118062"/>
          </a:xfrm>
        </xdr:grpSpPr>
        <xdr:sp macro="" textlink="">
          <xdr:nvSpPr>
            <xdr:cNvPr id="5" name="テキスト ボックス 15">
              <a:extLst>
                <a:ext uri="{FF2B5EF4-FFF2-40B4-BE49-F238E27FC236}">
                  <a16:creationId xmlns:a16="http://schemas.microsoft.com/office/drawing/2014/main" id="{00000000-0008-0000-0000-00000F000000}"/>
                </a:ext>
              </a:extLst>
            </xdr:cNvPr>
            <xdr:cNvSpPr txBox="1"/>
          </xdr:nvSpPr>
          <xdr:spPr>
            <a:xfrm>
              <a:off x="4838538" y="33643259"/>
              <a:ext cx="1091774" cy="318861"/>
            </a:xfrm>
            <a:prstGeom prst="rect">
              <a:avLst/>
            </a:prstGeom>
            <a:no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フローチャート: 処理 16">
              <a:extLst>
                <a:ext uri="{FF2B5EF4-FFF2-40B4-BE49-F238E27FC236}">
                  <a16:creationId xmlns:a16="http://schemas.microsoft.com/office/drawing/2014/main" id="{00000000-0008-0000-0000-000010000000}"/>
                </a:ext>
              </a:extLst>
            </xdr:cNvPr>
            <xdr:cNvSpPr/>
          </xdr:nvSpPr>
          <xdr:spPr>
            <a:xfrm>
              <a:off x="2844790" y="31544559"/>
              <a:ext cx="3913861" cy="885689"/>
            </a:xfrm>
            <a:prstGeom prst="flowChartProcess">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２６百万円</a:t>
              </a:r>
            </a:p>
          </xdr:txBody>
        </xdr:sp>
        <xdr:sp macro="" textlink="">
          <xdr:nvSpPr>
            <xdr:cNvPr id="8" name="大かっこ 18">
              <a:extLst>
                <a:ext uri="{FF2B5EF4-FFF2-40B4-BE49-F238E27FC236}">
                  <a16:creationId xmlns:a16="http://schemas.microsoft.com/office/drawing/2014/main" id="{00000000-0008-0000-0000-000012000000}"/>
                </a:ext>
              </a:extLst>
            </xdr:cNvPr>
            <xdr:cNvSpPr/>
          </xdr:nvSpPr>
          <xdr:spPr>
            <a:xfrm>
              <a:off x="2402616" y="32500630"/>
              <a:ext cx="4801613" cy="743342"/>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eaLnBrk="1" fontAlgn="auto" latinLnBrk="0" hangingPunct="1"/>
              <a:r>
                <a:rPr lang="ja-JP" altLang="en-US" sz="1100" b="0" i="0" baseline="0">
                  <a:effectLst/>
                  <a:latin typeface="+mn-lt"/>
                  <a:ea typeface="+mn-ea"/>
                  <a:cs typeface="+mn-cs"/>
                </a:rPr>
                <a:t>独立行政法人</a:t>
              </a:r>
              <a:r>
                <a:rPr kumimoji="1" lang="ja-JP" altLang="ja-JP" sz="1100" b="0" i="0" baseline="0">
                  <a:effectLst/>
                  <a:latin typeface="+mn-lt"/>
                  <a:ea typeface="+mn-ea"/>
                  <a:cs typeface="+mn-cs"/>
                </a:rPr>
                <a:t>鉄道建設・運輸施設整備支援機構</a:t>
              </a:r>
              <a:r>
                <a:rPr lang="ja-JP" altLang="ja-JP" sz="1100" b="0" i="0" baseline="0">
                  <a:effectLst/>
                  <a:latin typeface="+mn-lt"/>
                  <a:ea typeface="+mn-ea"/>
                  <a:cs typeface="+mn-cs"/>
                </a:rPr>
                <a:t>又は旧日本鉄道建設公団が建設又は大改良を行い、譲渡した鉄道施設の建設等に係る借入金等の支払利子の一部について補給	</a:t>
              </a:r>
              <a:endParaRPr lang="ja-JP" altLang="ja-JP" sz="1800">
                <a:effectLst/>
              </a:endParaRPr>
            </a:p>
          </xdr:txBody>
        </xdr:sp>
        <xdr:sp macro="" textlink="">
          <xdr:nvSpPr>
            <xdr:cNvPr id="9" name="フローチャート: 処理 19">
              <a:extLst>
                <a:ext uri="{FF2B5EF4-FFF2-40B4-BE49-F238E27FC236}">
                  <a16:creationId xmlns:a16="http://schemas.microsoft.com/office/drawing/2014/main" id="{00000000-0008-0000-0000-000013000000}"/>
                </a:ext>
              </a:extLst>
            </xdr:cNvPr>
            <xdr:cNvSpPr/>
          </xdr:nvSpPr>
          <xdr:spPr>
            <a:xfrm>
              <a:off x="2784037" y="34088543"/>
              <a:ext cx="3996520" cy="890681"/>
            </a:xfrm>
            <a:prstGeom prst="flowChartProcess">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Ａ．独立行政法人鉄道建設・</a:t>
              </a:r>
              <a:endPar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　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２６百万円</a:t>
              </a:r>
            </a:p>
          </xdr:txBody>
        </xdr:sp>
        <xdr:cxnSp macro="">
          <xdr:nvCxnSpPr>
            <xdr:cNvPr id="10" name="直線矢印コネクタ 20">
              <a:extLst>
                <a:ext uri="{FF2B5EF4-FFF2-40B4-BE49-F238E27FC236}">
                  <a16:creationId xmlns:a16="http://schemas.microsoft.com/office/drawing/2014/main" id="{00000000-0008-0000-0000-000014000000}"/>
                </a:ext>
              </a:extLst>
            </xdr:cNvPr>
            <xdr:cNvCxnSpPr/>
          </xdr:nvCxnSpPr>
          <xdr:spPr>
            <a:xfrm>
              <a:off x="4803200" y="3301140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2" name="大かっこ 22">
              <a:extLst>
                <a:ext uri="{FF2B5EF4-FFF2-40B4-BE49-F238E27FC236}">
                  <a16:creationId xmlns:a16="http://schemas.microsoft.com/office/drawing/2014/main" id="{00000000-0008-0000-0000-000016000000}"/>
                </a:ext>
              </a:extLst>
            </xdr:cNvPr>
            <xdr:cNvSpPr/>
          </xdr:nvSpPr>
          <xdr:spPr>
            <a:xfrm>
              <a:off x="2373047" y="35006655"/>
              <a:ext cx="4831228" cy="655966"/>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eaLnBrk="1" fontAlgn="auto" latinLnBrk="0" hangingPunct="1"/>
              <a:r>
                <a:rPr lang="ja-JP" altLang="ja-JP" sz="1100" b="0" i="0" baseline="0">
                  <a:effectLst/>
                  <a:latin typeface="+mn-lt"/>
                  <a:ea typeface="+mn-ea"/>
                  <a:cs typeface="+mn-cs"/>
                </a:rPr>
                <a:t>鉄道事業者に譲渡又は引き渡した路線について、旧公団又は機構がその建設費用に充てるために調達した借入金等の支払利子の一部を補給するもの</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4" name="テキスト ボックス 23">
            <a:extLst>
              <a:ext uri="{FF2B5EF4-FFF2-40B4-BE49-F238E27FC236}">
                <a16:creationId xmlns:a16="http://schemas.microsoft.com/office/drawing/2014/main" id="{00000000-0008-0000-0000-000017000000}"/>
              </a:ext>
            </a:extLst>
          </xdr:cNvPr>
          <xdr:cNvSpPr txBox="1"/>
        </xdr:nvSpPr>
        <xdr:spPr>
          <a:xfrm>
            <a:off x="3808258" y="33760614"/>
            <a:ext cx="1975940" cy="318861"/>
          </a:xfrm>
          <a:prstGeom prst="rect">
            <a:avLst/>
          </a:prstGeom>
          <a:no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補助金等交付</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0" zoomScaleNormal="75" zoomScaleSheetLayoutView="8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646</v>
      </c>
      <c r="AK2" s="172"/>
      <c r="AL2" s="172"/>
      <c r="AM2" s="172"/>
      <c r="AN2" s="75" t="s">
        <v>285</v>
      </c>
      <c r="AO2" s="172">
        <v>21</v>
      </c>
      <c r="AP2" s="172"/>
      <c r="AQ2" s="172"/>
      <c r="AR2" s="76" t="s">
        <v>285</v>
      </c>
      <c r="AS2" s="173">
        <v>331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657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635</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52</v>
      </c>
      <c r="Q13" s="217"/>
      <c r="R13" s="217"/>
      <c r="S13" s="217"/>
      <c r="T13" s="217"/>
      <c r="U13" s="217"/>
      <c r="V13" s="218"/>
      <c r="W13" s="216">
        <v>41</v>
      </c>
      <c r="X13" s="217"/>
      <c r="Y13" s="217"/>
      <c r="Z13" s="217"/>
      <c r="AA13" s="217"/>
      <c r="AB13" s="217"/>
      <c r="AC13" s="218"/>
      <c r="AD13" s="216">
        <v>26</v>
      </c>
      <c r="AE13" s="217"/>
      <c r="AF13" s="217"/>
      <c r="AG13" s="217"/>
      <c r="AH13" s="217"/>
      <c r="AI13" s="217"/>
      <c r="AJ13" s="218"/>
      <c r="AK13" s="216">
        <v>21</v>
      </c>
      <c r="AL13" s="217"/>
      <c r="AM13" s="217"/>
      <c r="AN13" s="217"/>
      <c r="AO13" s="217"/>
      <c r="AP13" s="217"/>
      <c r="AQ13" s="218"/>
      <c r="AR13" s="228">
        <v>14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636</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52</v>
      </c>
      <c r="Q18" s="261"/>
      <c r="R18" s="261"/>
      <c r="S18" s="261"/>
      <c r="T18" s="261"/>
      <c r="U18" s="261"/>
      <c r="V18" s="262"/>
      <c r="W18" s="260">
        <f>SUM(W13:AC17)</f>
        <v>41</v>
      </c>
      <c r="X18" s="261"/>
      <c r="Y18" s="261"/>
      <c r="Z18" s="261"/>
      <c r="AA18" s="261"/>
      <c r="AB18" s="261"/>
      <c r="AC18" s="262"/>
      <c r="AD18" s="260">
        <f>SUM(AD13:AJ17)</f>
        <v>26</v>
      </c>
      <c r="AE18" s="261"/>
      <c r="AF18" s="261"/>
      <c r="AG18" s="261"/>
      <c r="AH18" s="261"/>
      <c r="AI18" s="261"/>
      <c r="AJ18" s="262"/>
      <c r="AK18" s="260">
        <f>SUM(AK13:AQ17)</f>
        <v>21</v>
      </c>
      <c r="AL18" s="261"/>
      <c r="AM18" s="261"/>
      <c r="AN18" s="261"/>
      <c r="AO18" s="261"/>
      <c r="AP18" s="261"/>
      <c r="AQ18" s="262"/>
      <c r="AR18" s="260">
        <f>SUM(AR13:AX17)</f>
        <v>14</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52</v>
      </c>
      <c r="Q19" s="217"/>
      <c r="R19" s="217"/>
      <c r="S19" s="217"/>
      <c r="T19" s="217"/>
      <c r="U19" s="217"/>
      <c r="V19" s="218"/>
      <c r="W19" s="216">
        <v>41</v>
      </c>
      <c r="X19" s="217"/>
      <c r="Y19" s="217"/>
      <c r="Z19" s="217"/>
      <c r="AA19" s="217"/>
      <c r="AB19" s="217"/>
      <c r="AC19" s="218"/>
      <c r="AD19" s="216">
        <v>26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21</v>
      </c>
      <c r="Q23" s="229"/>
      <c r="R23" s="229"/>
      <c r="S23" s="229"/>
      <c r="T23" s="229"/>
      <c r="U23" s="229"/>
      <c r="V23" s="280"/>
      <c r="W23" s="228">
        <v>14</v>
      </c>
      <c r="X23" s="229"/>
      <c r="Y23" s="229"/>
      <c r="Z23" s="229"/>
      <c r="AA23" s="229"/>
      <c r="AB23" s="229"/>
      <c r="AC23" s="280"/>
      <c r="AD23" s="281" t="s">
        <v>667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21</v>
      </c>
      <c r="Q29" s="331"/>
      <c r="R29" s="331"/>
      <c r="S29" s="331"/>
      <c r="T29" s="331"/>
      <c r="U29" s="331"/>
      <c r="V29" s="332"/>
      <c r="W29" s="333">
        <f>AR13</f>
        <v>14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637</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619</v>
      </c>
      <c r="AC32" s="370"/>
      <c r="AD32" s="370"/>
      <c r="AE32" s="371">
        <v>3</v>
      </c>
      <c r="AF32" s="371"/>
      <c r="AG32" s="371"/>
      <c r="AH32" s="371"/>
      <c r="AI32" s="371">
        <v>3</v>
      </c>
      <c r="AJ32" s="371"/>
      <c r="AK32" s="371"/>
      <c r="AL32" s="371"/>
      <c r="AM32" s="371">
        <v>3</v>
      </c>
      <c r="AN32" s="371"/>
      <c r="AO32" s="371"/>
      <c r="AP32" s="371"/>
      <c r="AQ32" s="398" t="s">
        <v>654</v>
      </c>
      <c r="AR32" s="371"/>
      <c r="AS32" s="371"/>
      <c r="AT32" s="371"/>
      <c r="AU32" s="389" t="s">
        <v>654</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v>3</v>
      </c>
      <c r="AF33" s="371"/>
      <c r="AG33" s="371"/>
      <c r="AH33" s="371"/>
      <c r="AI33" s="371">
        <v>3</v>
      </c>
      <c r="AJ33" s="371"/>
      <c r="AK33" s="371"/>
      <c r="AL33" s="371"/>
      <c r="AM33" s="371">
        <v>3</v>
      </c>
      <c r="AN33" s="371"/>
      <c r="AO33" s="371"/>
      <c r="AP33" s="371"/>
      <c r="AQ33" s="371">
        <v>3</v>
      </c>
      <c r="AR33" s="371"/>
      <c r="AS33" s="371"/>
      <c r="AT33" s="371"/>
      <c r="AU33" s="410">
        <v>2</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620</v>
      </c>
      <c r="H35" s="395"/>
      <c r="I35" s="395"/>
      <c r="J35" s="395"/>
      <c r="K35" s="395"/>
      <c r="L35" s="395"/>
      <c r="M35" s="395"/>
      <c r="N35" s="395"/>
      <c r="O35" s="395"/>
      <c r="P35" s="395"/>
      <c r="Q35" s="395"/>
      <c r="R35" s="395"/>
      <c r="S35" s="395"/>
      <c r="T35" s="395"/>
      <c r="U35" s="395"/>
      <c r="V35" s="395"/>
      <c r="W35" s="395"/>
      <c r="X35" s="395"/>
      <c r="Y35" s="419" t="s">
        <v>582</v>
      </c>
      <c r="Z35" s="420"/>
      <c r="AA35" s="421"/>
      <c r="AB35" s="422" t="s">
        <v>621</v>
      </c>
      <c r="AC35" s="423"/>
      <c r="AD35" s="424"/>
      <c r="AE35" s="398">
        <v>17</v>
      </c>
      <c r="AF35" s="398"/>
      <c r="AG35" s="398"/>
      <c r="AH35" s="398"/>
      <c r="AI35" s="398">
        <v>14</v>
      </c>
      <c r="AJ35" s="398"/>
      <c r="AK35" s="398"/>
      <c r="AL35" s="398"/>
      <c r="AM35" s="398">
        <v>9</v>
      </c>
      <c r="AN35" s="398"/>
      <c r="AO35" s="398"/>
      <c r="AP35" s="398"/>
      <c r="AQ35" s="389">
        <v>7</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622</v>
      </c>
      <c r="AC36" s="426"/>
      <c r="AD36" s="427"/>
      <c r="AE36" s="428" t="s">
        <v>623</v>
      </c>
      <c r="AF36" s="428"/>
      <c r="AG36" s="428"/>
      <c r="AH36" s="428"/>
      <c r="AI36" s="428" t="s">
        <v>624</v>
      </c>
      <c r="AJ36" s="428"/>
      <c r="AK36" s="428"/>
      <c r="AL36" s="428"/>
      <c r="AM36" s="428" t="s">
        <v>638</v>
      </c>
      <c r="AN36" s="428"/>
      <c r="AO36" s="428"/>
      <c r="AP36" s="428"/>
      <c r="AQ36" s="428" t="s">
        <v>639</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v>4</v>
      </c>
      <c r="AR38" s="432"/>
      <c r="AS38" s="433" t="s">
        <v>175</v>
      </c>
      <c r="AT38" s="434"/>
      <c r="AU38" s="435">
        <v>19</v>
      </c>
      <c r="AV38" s="435"/>
      <c r="AW38" s="324" t="s">
        <v>166</v>
      </c>
      <c r="AX38" s="329"/>
    </row>
    <row r="39" spans="1:51" ht="35.25" customHeight="1" x14ac:dyDescent="0.15">
      <c r="A39" s="472"/>
      <c r="B39" s="470"/>
      <c r="C39" s="470"/>
      <c r="D39" s="470"/>
      <c r="E39" s="470"/>
      <c r="F39" s="471"/>
      <c r="G39" s="374" t="s">
        <v>615</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617</v>
      </c>
      <c r="AC39" s="388"/>
      <c r="AD39" s="388"/>
      <c r="AE39" s="389">
        <v>10819</v>
      </c>
      <c r="AF39" s="372"/>
      <c r="AG39" s="372"/>
      <c r="AH39" s="372"/>
      <c r="AI39" s="389">
        <v>10177</v>
      </c>
      <c r="AJ39" s="372"/>
      <c r="AK39" s="372"/>
      <c r="AL39" s="372"/>
      <c r="AM39" s="389">
        <v>9523</v>
      </c>
      <c r="AN39" s="372"/>
      <c r="AO39" s="372"/>
      <c r="AP39" s="372"/>
      <c r="AQ39" s="391" t="s">
        <v>668</v>
      </c>
      <c r="AR39" s="392"/>
      <c r="AS39" s="392"/>
      <c r="AT39" s="393"/>
      <c r="AU39" s="372" t="s">
        <v>654</v>
      </c>
      <c r="AV39" s="372"/>
      <c r="AW39" s="372"/>
      <c r="AX39" s="373"/>
    </row>
    <row r="40" spans="1:51" ht="35.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617</v>
      </c>
      <c r="AC40" s="447"/>
      <c r="AD40" s="447"/>
      <c r="AE40" s="389">
        <v>10819</v>
      </c>
      <c r="AF40" s="372"/>
      <c r="AG40" s="372"/>
      <c r="AH40" s="372"/>
      <c r="AI40" s="389">
        <v>10177</v>
      </c>
      <c r="AJ40" s="372"/>
      <c r="AK40" s="372"/>
      <c r="AL40" s="372"/>
      <c r="AM40" s="389">
        <v>9523</v>
      </c>
      <c r="AN40" s="372"/>
      <c r="AO40" s="372"/>
      <c r="AP40" s="372"/>
      <c r="AQ40" s="391">
        <v>8967</v>
      </c>
      <c r="AR40" s="392"/>
      <c r="AS40" s="392"/>
      <c r="AT40" s="393"/>
      <c r="AU40" s="372" t="s">
        <v>654</v>
      </c>
      <c r="AV40" s="372"/>
      <c r="AW40" s="372"/>
      <c r="AX40" s="373"/>
    </row>
    <row r="41" spans="1:51" ht="35.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668</v>
      </c>
      <c r="AR41" s="392"/>
      <c r="AS41" s="392"/>
      <c r="AT41" s="393"/>
      <c r="AU41" s="372" t="s">
        <v>654</v>
      </c>
      <c r="AV41" s="372"/>
      <c r="AW41" s="372"/>
      <c r="AX41" s="373"/>
    </row>
    <row r="42" spans="1:51" ht="23.25" customHeight="1" x14ac:dyDescent="0.15">
      <c r="A42" s="460" t="s">
        <v>261</v>
      </c>
      <c r="B42" s="455"/>
      <c r="C42" s="455"/>
      <c r="D42" s="455"/>
      <c r="E42" s="455"/>
      <c r="F42" s="456"/>
      <c r="G42" s="496" t="s">
        <v>662</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625</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640</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641</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672</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673</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613</v>
      </c>
      <c r="K218" s="642"/>
      <c r="L218" s="642"/>
      <c r="M218" s="642"/>
      <c r="N218" s="642"/>
      <c r="O218" s="642"/>
      <c r="P218" s="642"/>
      <c r="Q218" s="642"/>
      <c r="R218" s="642"/>
      <c r="S218" s="642"/>
      <c r="T218" s="643"/>
      <c r="U218" s="616" t="s">
        <v>658</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658</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658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88.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663</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642</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642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643</v>
      </c>
      <c r="AE226" s="674"/>
      <c r="AF226" s="674"/>
      <c r="AG226" s="675" t="s">
        <v>665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54.7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634</v>
      </c>
      <c r="AE229" s="739"/>
      <c r="AF229" s="739"/>
      <c r="AG229" s="740" t="s">
        <v>644</v>
      </c>
      <c r="AH229" s="741"/>
      <c r="AI229" s="741"/>
      <c r="AJ229" s="741"/>
      <c r="AK229" s="741"/>
      <c r="AL229" s="741"/>
      <c r="AM229" s="741"/>
      <c r="AN229" s="741"/>
      <c r="AO229" s="741"/>
      <c r="AP229" s="741"/>
      <c r="AQ229" s="741"/>
      <c r="AR229" s="741"/>
      <c r="AS229" s="741"/>
      <c r="AT229" s="741"/>
      <c r="AU229" s="741"/>
      <c r="AV229" s="741"/>
      <c r="AW229" s="741"/>
      <c r="AX229" s="742"/>
    </row>
    <row r="230" spans="1:50" ht="42"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634</v>
      </c>
      <c r="AE230" s="687"/>
      <c r="AF230" s="687"/>
      <c r="AG230" s="713" t="s">
        <v>645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643</v>
      </c>
      <c r="AE231" s="687"/>
      <c r="AF231" s="687"/>
      <c r="AG231" s="713" t="s">
        <v>665</v>
      </c>
      <c r="AH231" s="714"/>
      <c r="AI231" s="714"/>
      <c r="AJ231" s="714"/>
      <c r="AK231" s="714"/>
      <c r="AL231" s="714"/>
      <c r="AM231" s="714"/>
      <c r="AN231" s="714"/>
      <c r="AO231" s="714"/>
      <c r="AP231" s="714"/>
      <c r="AQ231" s="714"/>
      <c r="AR231" s="714"/>
      <c r="AS231" s="714"/>
      <c r="AT231" s="714"/>
      <c r="AU231" s="714"/>
      <c r="AV231" s="714"/>
      <c r="AW231" s="714"/>
      <c r="AX231" s="715"/>
    </row>
    <row r="232" spans="1:50" ht="44.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634</v>
      </c>
      <c r="AE232" s="687"/>
      <c r="AF232" s="687"/>
      <c r="AG232" s="713" t="s">
        <v>645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643</v>
      </c>
      <c r="AE233" s="720"/>
      <c r="AF233" s="720"/>
      <c r="AG233" s="735" t="s">
        <v>665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719" t="s">
        <v>643</v>
      </c>
      <c r="AE234" s="720"/>
      <c r="AF234" s="720"/>
      <c r="AG234" s="713" t="s">
        <v>665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643</v>
      </c>
      <c r="AE235" s="728"/>
      <c r="AF235" s="729"/>
      <c r="AG235" s="730" t="s">
        <v>665</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643</v>
      </c>
      <c r="AE236" s="739"/>
      <c r="AF236" s="749"/>
      <c r="AG236" s="740" t="s">
        <v>665</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643</v>
      </c>
      <c r="AE237" s="754"/>
      <c r="AF237" s="754"/>
      <c r="AG237" s="713" t="s">
        <v>665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643</v>
      </c>
      <c r="AE238" s="687"/>
      <c r="AF238" s="687"/>
      <c r="AG238" s="713" t="s">
        <v>665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643</v>
      </c>
      <c r="AE239" s="687"/>
      <c r="AF239" s="687"/>
      <c r="AG239" s="743" t="s">
        <v>665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643</v>
      </c>
      <c r="AE240" s="674"/>
      <c r="AF240" s="766"/>
      <c r="AG240" s="675" t="s">
        <v>665</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89.25" customHeight="1" x14ac:dyDescent="0.15">
      <c r="A247" s="122" t="s">
        <v>45</v>
      </c>
      <c r="B247" s="123"/>
      <c r="C247" s="126" t="s">
        <v>49</v>
      </c>
      <c r="D247" s="127"/>
      <c r="E247" s="127"/>
      <c r="F247" s="128"/>
      <c r="G247" s="129" t="s">
        <v>655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666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670</v>
      </c>
      <c r="B254" s="119"/>
      <c r="C254" s="119"/>
      <c r="D254" s="119"/>
      <c r="E254" s="120"/>
      <c r="F254" s="774" t="s">
        <v>669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627</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628</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290</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317</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646</v>
      </c>
      <c r="H268" s="790"/>
      <c r="I268" s="790"/>
      <c r="J268" s="137">
        <v>20</v>
      </c>
      <c r="K268" s="137"/>
      <c r="L268" s="106">
        <v>341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664</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647</v>
      </c>
      <c r="H310" s="824"/>
      <c r="I310" s="824"/>
      <c r="J310" s="824"/>
      <c r="K310" s="825"/>
      <c r="L310" s="826" t="s">
        <v>648</v>
      </c>
      <c r="M310" s="827"/>
      <c r="N310" s="827"/>
      <c r="O310" s="827"/>
      <c r="P310" s="827"/>
      <c r="Q310" s="827"/>
      <c r="R310" s="827"/>
      <c r="S310" s="827"/>
      <c r="T310" s="827"/>
      <c r="U310" s="827"/>
      <c r="V310" s="827"/>
      <c r="W310" s="827"/>
      <c r="X310" s="828"/>
      <c r="Y310" s="829">
        <v>24.934000000000001</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647</v>
      </c>
      <c r="H311" s="810"/>
      <c r="I311" s="810"/>
      <c r="J311" s="810"/>
      <c r="K311" s="811"/>
      <c r="L311" s="812" t="s">
        <v>650</v>
      </c>
      <c r="M311" s="813"/>
      <c r="N311" s="813"/>
      <c r="O311" s="813"/>
      <c r="P311" s="813"/>
      <c r="Q311" s="813"/>
      <c r="R311" s="813"/>
      <c r="S311" s="813"/>
      <c r="T311" s="813"/>
      <c r="U311" s="813"/>
      <c r="V311" s="813"/>
      <c r="W311" s="813"/>
      <c r="X311" s="814"/>
      <c r="Y311" s="815">
        <v>1.03</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647</v>
      </c>
      <c r="H312" s="810"/>
      <c r="I312" s="810"/>
      <c r="J312" s="810"/>
      <c r="K312" s="811"/>
      <c r="L312" s="812" t="s">
        <v>649</v>
      </c>
      <c r="M312" s="813"/>
      <c r="N312" s="813"/>
      <c r="O312" s="813"/>
      <c r="P312" s="813"/>
      <c r="Q312" s="813"/>
      <c r="R312" s="813"/>
      <c r="S312" s="813"/>
      <c r="T312" s="813"/>
      <c r="U312" s="813"/>
      <c r="V312" s="813"/>
      <c r="W312" s="813"/>
      <c r="X312" s="814"/>
      <c r="Y312" s="815">
        <v>3.0000000000000001E-3</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25.967000000000002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48" customHeight="1" x14ac:dyDescent="0.15">
      <c r="A366" s="858">
        <v>1</v>
      </c>
      <c r="B366" s="858">
        <v>1</v>
      </c>
      <c r="C366" s="859" t="s">
        <v>651</v>
      </c>
      <c r="D366" s="860"/>
      <c r="E366" s="860"/>
      <c r="F366" s="860"/>
      <c r="G366" s="860"/>
      <c r="H366" s="860"/>
      <c r="I366" s="860"/>
      <c r="J366" s="861">
        <v>4020005004767</v>
      </c>
      <c r="K366" s="862"/>
      <c r="L366" s="862"/>
      <c r="M366" s="862"/>
      <c r="N366" s="862"/>
      <c r="O366" s="862"/>
      <c r="P366" s="863" t="s">
        <v>652</v>
      </c>
      <c r="Q366" s="864"/>
      <c r="R366" s="864"/>
      <c r="S366" s="864"/>
      <c r="T366" s="864"/>
      <c r="U366" s="864"/>
      <c r="V366" s="864"/>
      <c r="W366" s="864"/>
      <c r="X366" s="864"/>
      <c r="Y366" s="865">
        <v>26</v>
      </c>
      <c r="Z366" s="866"/>
      <c r="AA366" s="866"/>
      <c r="AB366" s="867"/>
      <c r="AC366" s="868" t="s">
        <v>653</v>
      </c>
      <c r="AD366" s="869"/>
      <c r="AE366" s="869"/>
      <c r="AF366" s="869"/>
      <c r="AG366" s="869"/>
      <c r="AH366" s="852" t="s">
        <v>636</v>
      </c>
      <c r="AI366" s="853"/>
      <c r="AJ366" s="853"/>
      <c r="AK366" s="853"/>
      <c r="AL366" s="854" t="s">
        <v>636</v>
      </c>
      <c r="AM366" s="855"/>
      <c r="AN366" s="855"/>
      <c r="AO366" s="856"/>
      <c r="AP366" s="857" t="s">
        <v>636</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hidden="1"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4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2022-07-08T10:33:38Z</cp:lastPrinted>
  <dcterms:created xsi:type="dcterms:W3CDTF">2012-03-13T00:50:25Z</dcterms:created>
  <dcterms:modified xsi:type="dcterms:W3CDTF">2022-09-05T11:45:26Z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