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29025" yWindow="1680" windowWidth="22680" windowHeight="1458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3" i="11"/>
  <c r="AY331" i="11"/>
  <c r="AY325" i="11"/>
  <c r="AY329" i="11"/>
  <c r="AY333" i="11"/>
  <c r="AY340" i="11"/>
  <c r="AY322" i="11"/>
  <c r="AY326" i="11"/>
  <c r="AY336" i="11"/>
  <c r="AY341" i="11"/>
  <c r="AY69" i="11"/>
  <c r="AY66" i="11"/>
  <c r="AY75" i="11"/>
  <c r="AY73" i="11"/>
  <c r="AY77" i="11"/>
  <c r="AY74" i="11"/>
  <c r="AY72" i="11"/>
  <c r="AY335" i="11"/>
  <c r="AY214" i="11"/>
  <c r="AY208" i="11"/>
  <c r="AY210" i="11" s="1"/>
  <c r="AY207" i="11"/>
  <c r="AY203" i="11"/>
  <c r="AY200" i="11"/>
  <c r="AY206" i="11" s="1"/>
  <c r="AY198" i="11"/>
  <c r="AY195" i="11"/>
  <c r="AY196" i="11" s="1"/>
  <c r="AY190" i="11"/>
  <c r="AY192" i="11" s="1"/>
  <c r="AY180" i="11"/>
  <c r="AY187" i="11" s="1"/>
  <c r="AY176" i="11"/>
  <c r="AY175" i="11"/>
  <c r="AY173" i="11"/>
  <c r="AY179"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211" i="11" l="1"/>
  <c r="AY204" i="11"/>
  <c r="AY209" i="11"/>
  <c r="AY212" i="11"/>
  <c r="AY201" i="11"/>
  <c r="AY205" i="11"/>
  <c r="AY213" i="11"/>
  <c r="AY202" i="11"/>
  <c r="AY131" i="11"/>
  <c r="AY143" i="11"/>
  <c r="AY116" i="11"/>
  <c r="AY120" i="11"/>
  <c r="AY128" i="11"/>
  <c r="AY154" i="11"/>
  <c r="AY163" i="11"/>
  <c r="AY140" i="11"/>
  <c r="AY144" i="11"/>
  <c r="AY134" i="11"/>
  <c r="AY113" i="11"/>
  <c r="AY117" i="11"/>
  <c r="AY121" i="11"/>
  <c r="AY129" i="11"/>
  <c r="AY151" i="11"/>
  <c r="AY155" i="11"/>
  <c r="AY164" i="11"/>
  <c r="AY141" i="11"/>
  <c r="AY145" i="11"/>
  <c r="AY177" i="11"/>
  <c r="AY114" i="11"/>
  <c r="AY152" i="11"/>
  <c r="AY174" i="11"/>
  <c r="AY178"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6" i="11"/>
  <c r="AY95" i="11"/>
  <c r="AY94" i="11"/>
  <c r="AY93" i="11"/>
  <c r="AY97" i="11" s="1"/>
  <c r="AY91" i="11"/>
  <c r="AY90" i="11"/>
  <c r="AY88" i="11"/>
  <c r="AY89" i="11" s="1"/>
  <c r="AY78" i="11"/>
  <c r="AY85" i="11" s="1"/>
  <c r="AY44" i="11"/>
  <c r="AY52" i="11" s="1"/>
  <c r="AY82" i="11" l="1"/>
  <c r="AY86" i="11"/>
  <c r="AY79" i="11"/>
  <c r="AY83" i="11"/>
  <c r="AY87" i="11"/>
  <c r="AY80" i="11"/>
  <c r="AY84" i="11"/>
  <c r="AY92" i="11"/>
  <c r="AY81"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<sst xmlns="http://schemas.openxmlformats.org/spreadsheetml/2006/main" count="1340" uniqueCount="679">
  <si>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</si>
  <si>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</si>
  <si>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</si>
  <si>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</si>
  <si>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</si>
  <si>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</si>
  <si>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</si>
  <si>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</si>
  <si>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</si>
  <si>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</si>
  <si>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</si>
  <si>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</si>
  <si>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</si>
  <si>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</si>
  <si>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</si>
  <si>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</si>
  <si>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</si>
  <si>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</si>
  <si>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</si>
  <si>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</si>
  <si>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</si>
  <si>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</si>
  <si>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</si>
  <si>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</si>
  <si>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</si>
  <si>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</si>
  <si>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</si>
  <si>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</si>
  <si>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</si>
  <si>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</si>
  <si>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</si>
  <si>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</si>
  <si>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</si>
  <si>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</si>
  <si>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</si>
  <si>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</si>
  <si>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</si>
  <si>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</si>
  <si>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</si>
  <si>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</si>
  <si>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</si>
  <si>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</si>
  <si>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</si>
  <si>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</si>
  <si>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</si>
  <si>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</si>
  <si>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</si>
  <si>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</si>
  <si>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</si>
  <si>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</si>
  <si>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</si>
  <si>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</si>
  <si>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</si>
  <si>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</si>
  <si>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</si>
  <si>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</si>
  <si>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</si>
  <si>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</si>
  <si>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</si>
  <si>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</si>
  <si>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</si>
  <si>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</si>
  <si>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</si>
  <si>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</si>
  <si>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</si>
  <si>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</si>
  <si>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</si>
  <si>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</si>
  <si>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</si>
  <si>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</si>
  <si>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</si>
  <si>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</si>
  <si>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</si>
  <si>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</si>
  <si>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</si>
  <si>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</si>
  <si>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</si>
  <si>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</si>
  <si>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</si>
  <si>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</si>
  <si>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</si>
  <si>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</si>
  <si>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</si>
  <si>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</si>
  <si>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</si>
  <si>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</si>
  <si>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</si>
  <si>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</si>
  <si>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</si>
  <si>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</si>
  <si>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</si>
  <si>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</si>
  <si>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</si>
  <si>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</si>
  <si>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</si>
  <si>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</si>
  <si>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</si>
  <si>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</si>
  <si>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</si>
  <si>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</si>
  <si>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</si>
  <si>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</si>
  <si>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</si>
  <si>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</si>
  <si>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</si>
  <si>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</si>
  <si>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</si>
  <si>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</si>
  <si>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</si>
  <si>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</si>
  <si>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</si>
  <si>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</si>
  <si>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</si>
  <si>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</si>
  <si>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</si>
  <si>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</si>
  <si>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</si>
  <si>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</si>
  <si>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</si>
  <si>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</si>
  <si>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</si>
  <si>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</si>
  <si>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</si>
  <si>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</si>
  <si>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</si>
  <si>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</si>
  <si>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</si>
  <si>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</si>
  <si>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</si>
  <si>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</si>
  <si>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</si>
  <si>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</si>
  <si>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</si>
  <si>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</si>
  <si>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</si>
  <si>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</si>
  <si>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</si>
  <si>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</si>
  <si>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</si>
  <si>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</si>
  <si>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</si>
  <si>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</si>
  <si>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</si>
  <si>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</si>
  <si>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</si>
  <si>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</si>
  <si>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</si>
  <si>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</si>
  <si>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</si>
  <si>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</si>
  <si>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</si>
  <si>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</si>
  <si>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</si>
  <si>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</si>
  <si>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</si>
  <si>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</si>
  <si>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</si>
  <si>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</si>
  <si>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</si>
  <si>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</si>
  <si>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</si>
  <si>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</si>
  <si>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</si>
  <si>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</si>
  <si>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</si>
  <si>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</si>
  <si>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</si>
  <si>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</si>
  <si>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</si>
  <si>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</si>
  <si>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</si>
  <si>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</si>
  <si>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</si>
  <si>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</si>
  <si>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</si>
  <si>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</si>
  <si>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</si>
  <si>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</si>
  <si>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</si>
  <si>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</si>
  <si>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</si>
  <si>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</si>
  <si>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</si>
  <si>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</si>
  <si>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</si>
  <si>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</si>
  <si>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</si>
  <si>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</si>
  <si>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</si>
  <si>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</si>
  <si>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</si>
  <si>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</si>
  <si>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</si>
  <si>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</si>
  <si>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</si>
  <si>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</si>
  <si>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</si>
  <si>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</si>
  <si>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</si>
  <si>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</si>
  <si>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</si>
  <si>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</si>
  <si>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</si>
  <si>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</si>
  <si>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</si>
  <si>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</si>
  <si>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</si>
  <si>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</si>
  <si>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</si>
  <si>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</si>
  <si>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</si>
  <si>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</si>
  <si>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</si>
  <si>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</si>
  <si>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</si>
  <si>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</si>
  <si>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</si>
  <si>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</si>
  <si>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</si>
  <si>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</si>
  <si>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</si>
  <si>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</si>
  <si>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</si>
  <si>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</si>
  <si>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</si>
  <si>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</si>
  <si>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</si>
  <si>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</si>
  <si>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</si>
  <si>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</si>
  <si>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</si>
  <si>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</si>
  <si>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</si>
  <si>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</si>
  <si>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</si>
  <si>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</si>
  <si>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</si>
  <si>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</si>
  <si>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</si>
  <si>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</si>
  <si>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</si>
  <si>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</si>
  <si>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</si>
  <si>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</si>
  <si>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</si>
  <si>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</si>
  <si>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</si>
  <si>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</si>
  <si>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</si>
  <si>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</si>
  <si>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</si>
  <si>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</si>
  <si>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</si>
  <si>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</si>
  <si>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</si>
  <si>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</si>
  <si>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</si>
  <si>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</si>
  <si>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</si>
  <si>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</si>
  <si>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</si>
  <si>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</si>
  <si>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</si>
  <si>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</si>
  <si>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</si>
  <si>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</si>
  <si>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</si>
  <si>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</si>
  <si>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</si>
  <si>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</si>
  <si>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</si>
  <si>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</si>
  <si>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</si>
  <si>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</si>
  <si>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</si>
  <si>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</si>
  <si>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</si>
  <si>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</si>
  <si>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</si>
  <si>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</si>
  <si>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</si>
  <si>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</si>
  <si>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</si>
  <si>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</si>
  <si>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</si>
  <si>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</si>
  <si>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</si>
  <si>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</si>
  <si>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</si>
  <si>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</si>
  <si>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</si>
  <si>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</si>
  <si>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</si>
  <si>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</si>
  <si>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</si>
  <si>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</si>
  <si>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</si>
  <si>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</si>
  <si>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</si>
  <si>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</si>
  <si>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</si>
  <si>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</si>
  <si>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</si>
  <si>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</si>
  <si>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</si>
  <si>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</si>
  <si>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</si>
  <si>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</si>
  <si>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</si>
  <si>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</si>
  <si>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</si>
  <si>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</si>
  <si>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</si>
  <si>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</si>
  <si>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</si>
  <si>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</si>
  <si>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</si>
  <si>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</si>
  <si>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</si>
  <si>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</si>
  <si>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</si>
  <si>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</si>
  <si>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</si>
  <si>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</si>
  <si>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</si>
  <si>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</si>
  <si>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</si>
  <si>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</si>
  <si>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</si>
  <si>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</si>
  <si>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</si>
  <si>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</si>
  <si>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</si>
  <si>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</si>
  <si>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</si>
  <si>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</si>
  <si>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</si>
  <si>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</si>
  <si>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</si>
  <si>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</si>
  <si>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</si>
  <si>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</si>
  <si>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</si>
  <si>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</si>
  <si>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</si>
  <si>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</si>
  <si>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</si>
  <si>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</si>
  <si>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</si>
  <si>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</si>
  <si>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</si>
  <si>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</si>
  <si>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</si>
  <si>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</si>
  <si>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</si>
  <si>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</si>
  <si>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</si>
  <si>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</si>
  <si>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</si>
  <si>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</si>
  <si>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</si>
  <si>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</si>
  <si>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</si>
  <si>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</si>
  <si>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</si>
  <si>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</si>
  <si>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</si>
  <si>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</si>
  <si>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</si>
  <si>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</si>
  <si>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</si>
  <si>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</si>
  <si>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</si>
  <si>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</si>
  <si>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</si>
  <si>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</si>
  <si>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</si>
  <si>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</si>
  <si>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</si>
  <si>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</si>
  <si>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</si>
  <si>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</si>
  <si>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</si>
  <si>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</si>
  <si>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</si>
  <si>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</si>
  <si>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</si>
  <si>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</si>
  <si>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</si>
  <si>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</si>
  <si>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</si>
  <si>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</si>
  <si>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</si>
  <si>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</si>
  <si>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</si>
  <si>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</si>
  <si>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</si>
  <si>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</si>
  <si>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</si>
  <si>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</si>
  <si>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</si>
  <si>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</si>
  <si>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</si>
  <si>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</si>
  <si>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</si>
  <si>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</si>
  <si>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</si>
  <si>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</si>
  <si>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</si>
  <si>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</si>
  <si>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</si>
  <si>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</si>
  <si>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</si>
  <si>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</si>
  <si>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</si>
  <si>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</si>
  <si>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</si>
  <si>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</si>
  <si>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</si>
  <si>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</si>
  <si>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</si>
  <si>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</si>
  <si>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</si>
  <si>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</si>
  <si>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</si>
  <si>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</si>
  <si>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</si>
  <si>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</si>
  <si>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</si>
  <si>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</si>
  <si>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</si>
  <si>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</si>
  <si>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</si>
  <si>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</si>
  <si>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</si>
  <si>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</si>
  <si>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</si>
  <si>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</si>
  <si>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</si>
  <si>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</si>
  <si>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</si>
  <si>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</si>
  <si>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</si>
  <si>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</si>
  <si>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</si>
  <si>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</si>
  <si>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</si>
  <si>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</si>
  <si>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</si>
  <si>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</si>
  <si>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</si>
  <si>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</si>
  <si>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</si>
  <si>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</si>
  <si>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</si>
  <si>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</si>
  <si>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</si>
  <si>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</si>
  <si>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</si>
  <si>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</si>
  <si>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</si>
  <si>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</si>
  <si>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</si>
  <si>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</si>
  <si>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</si>
  <si>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</si>
  <si>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</si>
  <si>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</si>
  <si>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</si>
  <si>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</si>
  <si>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</si>
  <si>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</si>
  <si>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</si>
  <si>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</si>
  <si>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</si>
  <si>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</si>
  <si>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</si>
  <si>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</si>
  <si>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</si>
  <si>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</si>
  <si>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</si>
  <si>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</si>
  <si>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</si>
  <si>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</si>
  <si>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</si>
  <si>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</si>
  <si>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</si>
  <si>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</si>
  <si>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</si>
  <si>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</si>
  <si>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</si>
  <si>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</si>
  <si>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</si>
  <si>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</si>
  <si>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</si>
  <si>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</si>
  <si>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</si>
  <si>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</si>
  <si>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</si>
  <si>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</si>
  <si>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</si>
  <si>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</si>
  <si>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</si>
  <si>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</si>
  <si>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</si>
  <si>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</si>
  <si>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</si>
  <si>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</si>
  <si>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</si>
  <si>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</si>
  <si>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</si>
  <si>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</si>
  <si>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</si>
  <si>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</si>
  <si>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</si>
  <si>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</si>
  <si>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</si>
  <si>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</si>
  <si>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</si>
  <si>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</si>
  <si>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</si>
  <si>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</si>
  <si>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</si>
  <si>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</si>
  <si>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</si>
  <si>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</si>
  <si>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</si>
  <si>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</si>
  <si>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</si>
  <si>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</si>
  <si>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</si>
  <si>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</si>
  <si>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</si>
  <si>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</si>
  <si>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</si>
  <si>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</si>
  <si>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</si>
  <si>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</si>
  <si>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</si>
  <si>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</si>
  <si>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</si>
  <si>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</si>
  <si>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</si>
  <si>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</si>
  <si>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</si>
  <si>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</si>
  <si>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</si>
  <si>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</si>
  <si>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</si>
  <si>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</si>
  <si>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</si>
  <si>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</si>
  <si>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</si>
  <si>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</si>
  <si>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</si>
  <si>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</si>
  <si>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</si>
  <si>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</si>
  <si>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</si>
  <si>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</si>
  <si>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</si>
  <si>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</si>
  <si>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</si>
  <si>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</si>
  <si>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</si>
  <si>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</si>
  <si>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</si>
  <si>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</si>
  <si>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</si>
  <si>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</si>
  <si>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</si>
  <si>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</si>
  <si>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</si>
  <si>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</si>
  <si>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</si>
  <si>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</si>
  <si>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</si>
  <si>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</si>
  <si>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</si>
  <si>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</si>
  <si>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</si>
  <si>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</si>
  <si>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</si>
  <si>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</si>
  <si>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</si>
  <si>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</si>
  <si>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</si>
  <si>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</si>
  <si>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</si>
  <si>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</si>
  <si>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</si>
  <si>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</si>
  <si>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</si>
  <si>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</si>
  <si>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</si>
  <si>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</si>
  <si>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</si>
  <si>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</si>
  <si>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</si>
  <si>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</si>
  <si>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</si>
  <si>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</si>
  <si>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</si>
  <si>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</si>
  <si>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</si>
  <si>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</si>
  <si>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</si>
  <si>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</si>
  <si>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</si>
  <si>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自動車局</t>
  </si>
  <si>
    <t>平成１８年度</t>
  </si>
  <si>
    <t>終了予定なし</t>
  </si>
  <si>
    <t>旅客課</t>
  </si>
  <si>
    <t>道路運送法施行規則第9条の2、第15条の4、第51条の7、地域公共交通の活性化及び再生に関する法律第6条</t>
  </si>
  <si>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</si>
  <si>
    <t>職員旅費</t>
  </si>
  <si>
    <t>諸謝金</t>
  </si>
  <si>
    <t>委員等旅費</t>
  </si>
  <si>
    <t>国土交通省自動車局調べ</t>
  </si>
  <si>
    <t>協議会等への参加数</t>
  </si>
  <si>
    <t>件</t>
  </si>
  <si>
    <t>千円/件</t>
  </si>
  <si>
    <t>／　</t>
    <phoneticPr fontId="5"/>
  </si>
  <si>
    <t>273</t>
  </si>
  <si>
    <t>284</t>
  </si>
  <si>
    <t>289</t>
  </si>
  <si>
    <t>280</t>
  </si>
  <si>
    <t>286</t>
  </si>
  <si>
    <t>295</t>
  </si>
  <si>
    <t>○</t>
  </si>
  <si>
    <t>国交</t>
  </si>
  <si>
    <t>‐</t>
  </si>
  <si>
    <t>無</t>
  </si>
  <si>
    <t>少子高齢化や過疎化の進行等により地域のニーズに適した多様な輸送サービスが求められており、各地域ごとに実施している事から的確に反映出来ている事業である。</t>
    <phoneticPr fontId="5"/>
  </si>
  <si>
    <t>国の制度の見直しを行うための調査であることから、行政が主体となって実施する必要がある。</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</si>
  <si>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</si>
  <si>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会議へ参加する際は、支出経費等を厳しく精査し、限られた予算の範囲で効率的な執行を行うことで、コスト縮減に努めている。</t>
    <phoneticPr fontId="5"/>
  </si>
  <si>
    <t>当初予定されていた協議会等の開催が延期となり不用額が生じた。</t>
    <phoneticPr fontId="5"/>
  </si>
  <si>
    <t>地域公共交通の維持・活性化にかかる会議に国が参画し、関係者への助言、情報提供等を行うことにより、実効性のあるサービス改善対策等を推進している。</t>
    <phoneticPr fontId="5"/>
  </si>
  <si>
    <t>地域公共交通のアドバイザーとして、全国の各種協議会等へ積極的に参加し、関係者へ有効な助言・情報提供等を行った。</t>
    <phoneticPr fontId="5"/>
  </si>
  <si>
    <t>各種協議会等への参加について、引き続き実効性・効率性を高め、経費の合理化に努めていく。</t>
    <phoneticPr fontId="5"/>
  </si>
  <si>
    <t>旅費</t>
    <rPh sb="0" eb="2">
      <t>リョヒ</t>
    </rPh>
    <phoneticPr fontId="5"/>
  </si>
  <si>
    <t>職員旅費</t>
    <rPh sb="0" eb="4">
      <t>ショクインリョヒ</t>
    </rPh>
    <phoneticPr fontId="5"/>
  </si>
  <si>
    <t>協議会への参加</t>
    <rPh sb="0" eb="3">
      <t>キョウギカイ</t>
    </rPh>
    <rPh sb="5" eb="7">
      <t>サンカ</t>
    </rPh>
    <phoneticPr fontId="5"/>
  </si>
  <si>
    <t>-</t>
  </si>
  <si>
    <t>-</t>
    <phoneticPr fontId="5"/>
  </si>
  <si>
    <t>新たな自動車旅客運送業務の取り組みにおける体制の強化</t>
    <phoneticPr fontId="5"/>
  </si>
  <si>
    <t>ノンステップバスの導入率</t>
    <rPh sb="9" eb="12">
      <t>ドウニュウリツ</t>
    </rPh>
    <phoneticPr fontId="5"/>
  </si>
  <si>
    <t>％</t>
    <phoneticPr fontId="5"/>
  </si>
  <si>
    <t>持続可能な地域公共交通の実現に向け、地域のニーズに適したコミュニティーバスや乗合タクシー等の実施や、バリアフリー化を推進し、安全・安心かつ円滑な移動に向け取り組む。</t>
    <rPh sb="0" eb="4">
      <t>ジゾクカノウ</t>
    </rPh>
    <rPh sb="5" eb="11">
      <t>チイキコウキョウコウツウ</t>
    </rPh>
    <rPh sb="12" eb="14">
      <t>ジツゲン</t>
    </rPh>
    <rPh sb="15" eb="16">
      <t>ム</t>
    </rPh>
    <rPh sb="18" eb="20">
      <t>チイキ</t>
    </rPh>
    <rPh sb="56" eb="57">
      <t>カ</t>
    </rPh>
    <rPh sb="58" eb="60">
      <t>スイシン</t>
    </rPh>
    <rPh sb="62" eb="64">
      <t>アンゼン</t>
    </rPh>
    <rPh sb="65" eb="67">
      <t>アンシン</t>
    </rPh>
    <rPh sb="69" eb="71">
      <t>エンカツ</t>
    </rPh>
    <rPh sb="72" eb="74">
      <t>イドウ</t>
    </rPh>
    <rPh sb="75" eb="76">
      <t>ム</t>
    </rPh>
    <rPh sb="77" eb="78">
      <t>ト</t>
    </rPh>
    <rPh sb="79" eb="80">
      <t>ク</t>
    </rPh>
    <phoneticPr fontId="5"/>
  </si>
  <si>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心・安全かつ円滑に移動することができる、きめ細やかな交通サービスの提供の実現に向けた実効性のあるサービス改善対策等を推進する。</t>
    <rPh sb="123" eb="125">
      <t>アンシン</t>
    </rPh>
    <rPh sb="130" eb="132">
      <t>エンカツ</t>
    </rPh>
    <rPh sb="133" eb="135">
      <t>イドウ</t>
    </rPh>
    <phoneticPr fontId="5"/>
  </si>
  <si>
    <t>地域のニーズに適した自動車旅客運送について協議を行う</t>
    <rPh sb="0" eb="2">
      <t>チイキ</t>
    </rPh>
    <rPh sb="7" eb="8">
      <t>テキ</t>
    </rPh>
    <rPh sb="10" eb="13">
      <t>ジドウシャ</t>
    </rPh>
    <rPh sb="13" eb="15">
      <t>リョカク</t>
    </rPh>
    <rPh sb="15" eb="17">
      <t>ウンソウ</t>
    </rPh>
    <rPh sb="21" eb="23">
      <t>キョウギ</t>
    </rPh>
    <rPh sb="24" eb="25">
      <t>オコナ</t>
    </rPh>
    <phoneticPr fontId="5"/>
  </si>
  <si>
    <t>-</t>
    <phoneticPr fontId="5"/>
  </si>
  <si>
    <t>乗合バス車両（適用除外認定車両を除く。）におけるノンステップバスの導入率を令和７年度に80％まで引き上げる。</t>
    <rPh sb="0" eb="2">
      <t>ノリアイ</t>
    </rPh>
    <rPh sb="4" eb="6">
      <t>シャリョウ</t>
    </rPh>
    <rPh sb="7" eb="11">
      <t>テキヨウジョガイ</t>
    </rPh>
    <rPh sb="11" eb="13">
      <t>ニンテイ</t>
    </rPh>
    <rPh sb="13" eb="15">
      <t>シャリョウ</t>
    </rPh>
    <rPh sb="16" eb="17">
      <t>ノゾ</t>
    </rPh>
    <rPh sb="33" eb="36">
      <t>ドウニュウリツ</t>
    </rPh>
    <rPh sb="37" eb="39">
      <t>レイワ</t>
    </rPh>
    <rPh sb="40" eb="42">
      <t>ネンド</t>
    </rPh>
    <rPh sb="48" eb="49">
      <t>ヒ</t>
    </rPh>
    <rPh sb="50" eb="51">
      <t>ア</t>
    </rPh>
    <phoneticPr fontId="5"/>
  </si>
  <si>
    <t>8　都市・地域交通等の快適性、利便性の向上</t>
    <phoneticPr fontId="5"/>
  </si>
  <si>
    <t>27　地域公共交通の維持・活性化を推進する</t>
    <phoneticPr fontId="5"/>
  </si>
  <si>
    <t>3,996千円/3,090件</t>
    <phoneticPr fontId="5"/>
  </si>
  <si>
    <t>7,006千円/2,808件</t>
    <phoneticPr fontId="5"/>
  </si>
  <si>
    <t>執行額（X）／協議会参加回数（Y）</t>
    <phoneticPr fontId="5"/>
  </si>
  <si>
    <t>X/Y</t>
    <phoneticPr fontId="5"/>
  </si>
  <si>
    <t>A.中部運輸局</t>
    <rPh sb="2" eb="4">
      <t>チュウブ</t>
    </rPh>
    <rPh sb="4" eb="7">
      <t>ウンユキョク</t>
    </rPh>
    <phoneticPr fontId="5"/>
  </si>
  <si>
    <t>中部運輸局</t>
    <rPh sb="0" eb="2">
      <t>チュウブ</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</si>
  <si>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</si>
  <si>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</si>
  <si>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近畿運輸局</t>
    <rPh sb="0" eb="2">
      <t>キンキ</t>
    </rPh>
    <rPh sb="2" eb="5">
      <t>ウンユキョク</t>
    </rPh>
    <phoneticPr fontId="5"/>
  </si>
  <si>
    <t>北海道運輸局</t>
    <rPh sb="0" eb="3">
      <t>ホッカイドウ</t>
    </rPh>
    <rPh sb="3" eb="6">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</si>
  <si>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</si>
  <si>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</si>
  <si>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</si>
  <si>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</si>
  <si>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神戸運輸管理部</t>
    <rPh sb="0" eb="2">
      <t>コウベ</t>
    </rPh>
    <rPh sb="2" eb="4">
      <t>ウンユ</t>
    </rPh>
    <rPh sb="4" eb="7">
      <t>カンリブ</t>
    </rPh>
    <phoneticPr fontId="5"/>
  </si>
  <si>
    <t>全国の各種協議会等への参加について、ウェブでの配信または参加（ウェビナー）などの検討を含め、引き続き実効性・効率性を高め、経費の合理化に努めるべき。</t>
    <rPh sb="0" eb="2">
      <t>ゼンコク</t>
    </rPh>
    <rPh sb="3" eb="5">
      <t>カクシュ</t>
    </rPh>
    <rPh sb="5" eb="8">
      <t>キョウギカイ</t>
    </rPh>
    <rPh sb="8" eb="9">
      <t>ナド</t>
    </rPh>
    <rPh sb="11" eb="13">
      <t>サンカ</t>
    </rPh>
    <rPh sb="23" eb="25">
      <t>ハイシン</t>
    </rPh>
    <rPh sb="28" eb="30">
      <t>サンカ</t>
    </rPh>
    <rPh sb="40" eb="42">
      <t>ケントウ</t>
    </rPh>
    <rPh sb="43" eb="44">
      <t>フク</t>
    </rPh>
    <rPh sb="46" eb="47">
      <t>ヒ</t>
    </rPh>
    <rPh sb="48" eb="49">
      <t>ツヅ</t>
    </rPh>
    <rPh sb="50" eb="52">
      <t>ジッコウ</t>
    </rPh>
    <rPh sb="52" eb="53">
      <t>セイ</t>
    </rPh>
    <rPh sb="54" eb="56">
      <t>コウリツ</t>
    </rPh>
    <rPh sb="56" eb="57">
      <t>セイ</t>
    </rPh>
    <rPh sb="58" eb="59">
      <t>タカ</t>
    </rPh>
    <rPh sb="61" eb="63">
      <t>ケイヒ</t>
    </rPh>
    <rPh sb="64" eb="66">
      <t>ゴウリ</t>
    </rPh>
    <rPh sb="66" eb="67">
      <t>カ</t>
    </rPh>
    <rPh sb="68" eb="69">
      <t>ツト</t>
    </rPh>
    <phoneticPr fontId="5"/>
  </si>
  <si>
    <t>-</t>
    <phoneticPr fontId="5"/>
  </si>
  <si>
    <t>課長　森　哲也</t>
    <rPh sb="3" eb="4">
      <t>モリ</t>
    </rPh>
    <rPh sb="5" eb="7">
      <t>テツヤ</t>
    </rPh>
    <phoneticPr fontId="5"/>
  </si>
  <si>
    <t>交通政策基本計画（平成27年2月13日閣議決定）
交通政策基本計画（令和3年5月28日閣議決定）
地域公共交通網形成計画</t>
    <phoneticPr fontId="5"/>
  </si>
  <si>
    <t>今後とも、ウェブでの配信または参加（ウェビナー）などの検討を含め、引き続き実効性・効率性を高め、経費の合理化に努める。</t>
    <rPh sb="0" eb="2">
      <t>コンゴ</t>
    </rPh>
    <rPh sb="10" eb="12">
      <t>ハイシン</t>
    </rPh>
    <rPh sb="15" eb="17">
      <t>サンカ</t>
    </rPh>
    <rPh sb="27" eb="29">
      <t>ケントウ</t>
    </rPh>
    <rPh sb="30" eb="31">
      <t>フク</t>
    </rPh>
    <rPh sb="33" eb="34">
      <t>ヒ</t>
    </rPh>
    <rPh sb="35" eb="36">
      <t>ツヅ</t>
    </rPh>
    <rPh sb="37" eb="40">
      <t>ジッコウセイ</t>
    </rPh>
    <rPh sb="41" eb="44">
      <t>コウリツセイ</t>
    </rPh>
    <rPh sb="45" eb="46">
      <t>タカ</t>
    </rPh>
    <rPh sb="48" eb="50">
      <t>ケイヒ</t>
    </rPh>
    <rPh sb="51" eb="54">
      <t>ゴウリカ</t>
    </rPh>
    <rPh sb="55" eb="56">
      <t>ツト</t>
    </rPh>
    <phoneticPr fontId="5"/>
  </si>
  <si>
    <t>会議等の出席に係る経費の増加が見込まれるため。</t>
    <rPh sb="0" eb="3">
      <t>カイギトウ</t>
    </rPh>
    <rPh sb="4" eb="6">
      <t>シュッセキ</t>
    </rPh>
    <rPh sb="7" eb="8">
      <t>カカ</t>
    </rPh>
    <rPh sb="9" eb="11">
      <t>ケイヒ</t>
    </rPh>
    <rPh sb="12" eb="14">
      <t>ゾウカ</t>
    </rPh>
    <rPh sb="15" eb="17">
      <t>ミコ</t>
    </rPh>
    <phoneticPr fontId="5"/>
  </si>
  <si>
    <t>https://www.mlit.go.jp/seisakutokatsu/hyouka/seisakutokatsu_hyouka_tk_000037.html</t>
    <phoneticPr fontId="5"/>
  </si>
  <si>
    <t>P53（全体版）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</si>
</sst>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271</xdr:row>
      <xdr:rowOff>0</xdr:rowOff>
    </xdr:from>
    <xdr:to>
      <xdr:col>14</xdr:col>
      <xdr:colOff>171543</xdr:colOff>
      <xdr:row>273</xdr:row>
      <xdr:rowOff>57105</xdr:rowOff>
    </xdr:to>
    <xdr:sp macro="" textlink="">
      <xdr:nvSpPr>
        <xdr:cNvPr id="12" name="正方形/長方形 11">
          <a:extLst>
            <a:ext uri="{FF2B5EF4-FFF2-40B4-BE49-F238E27FC236}">
              <a16:creationId xmlns:a16="http://schemas.microsoft.com/office/drawing/2014/main" id="{00000000-0008-0000-0000-000002000000}"/>
            </a:ext>
          </a:extLst>
        </xdr:cNvPr>
        <xdr:cNvSpPr/>
      </xdr:nvSpPr>
      <xdr:spPr>
        <a:xfrm>
          <a:off x="1411941" y="38581853"/>
          <a:ext cx="1583484" cy="7518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４百万円</a:t>
          </a:r>
        </a:p>
      </xdr:txBody>
    </xdr:sp>
    <xdr:clientData/>
  </xdr:twoCellAnchor>
  <xdr:twoCellAnchor>
    <xdr:from>
      <xdr:col>15</xdr:col>
      <xdr:colOff>44825</xdr:colOff>
      <xdr:row>272</xdr:row>
      <xdr:rowOff>11208</xdr:rowOff>
    </xdr:from>
    <xdr:to>
      <xdr:col>23</xdr:col>
      <xdr:colOff>137936</xdr:colOff>
      <xdr:row>272</xdr:row>
      <xdr:rowOff>11208</xdr:rowOff>
    </xdr:to>
    <xdr:cxnSp macro="">
      <xdr:nvCxnSpPr>
        <xdr:cNvPr id="13" name="直線矢印コネクタ 12">
          <a:extLst>
            <a:ext uri="{FF2B5EF4-FFF2-40B4-BE49-F238E27FC236}">
              <a16:creationId xmlns:a16="http://schemas.microsoft.com/office/drawing/2014/main" id="{00000000-0008-0000-0000-000003000000}"/>
            </a:ext>
          </a:extLst>
        </xdr:cNvPr>
        <xdr:cNvCxnSpPr/>
      </xdr:nvCxnSpPr>
      <xdr:spPr>
        <a:xfrm>
          <a:off x="3070413" y="38940443"/>
          <a:ext cx="170675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271</xdr:row>
      <xdr:rowOff>0</xdr:rowOff>
    </xdr:from>
    <xdr:to>
      <xdr:col>37</xdr:col>
      <xdr:colOff>161617</xdr:colOff>
      <xdr:row>273</xdr:row>
      <xdr:rowOff>57105</xdr:rowOff>
    </xdr:to>
    <xdr:sp macro="" textlink="">
      <xdr:nvSpPr>
        <xdr:cNvPr id="14" name="正方形/長方形 13">
          <a:extLst>
            <a:ext uri="{FF2B5EF4-FFF2-40B4-BE49-F238E27FC236}">
              <a16:creationId xmlns:a16="http://schemas.microsoft.com/office/drawing/2014/main" id="{00000000-0008-0000-0000-000004000000}"/>
            </a:ext>
          </a:extLst>
        </xdr:cNvPr>
        <xdr:cNvSpPr/>
      </xdr:nvSpPr>
      <xdr:spPr>
        <a:xfrm>
          <a:off x="4840941" y="38581853"/>
          <a:ext cx="2783794" cy="7518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ja-JP" sz="1100">
              <a:solidFill>
                <a:schemeClr val="dk1"/>
              </a:solidFill>
              <a:effectLst/>
              <a:latin typeface="+mn-lt"/>
              <a:ea typeface="+mn-ea"/>
              <a:cs typeface="+mn-cs"/>
            </a:rPr>
            <a:t>地方運輸局等（</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機関）</a:t>
          </a:r>
          <a:endParaRPr kumimoji="0" lang="en-US" altLang="ja-JP" sz="1100">
            <a:solidFill>
              <a:schemeClr val="dk1"/>
            </a:solidFill>
            <a:effectLst/>
            <a:latin typeface="+mn-lt"/>
            <a:ea typeface="+mn-ea"/>
            <a:cs typeface="+mn-cs"/>
          </a:endParaRPr>
        </a:p>
        <a:p>
          <a:pPr algn="ctr"/>
          <a:r>
            <a:rPr kumimoji="1" lang="ja-JP" altLang="en-US" sz="1100"/>
            <a:t>４百万円</a:t>
          </a:r>
        </a:p>
      </xdr:txBody>
    </xdr:sp>
    <xdr:clientData/>
  </xdr:twoCellAnchor>
  <xdr:twoCellAnchor>
    <xdr:from>
      <xdr:col>24</xdr:col>
      <xdr:colOff>11206</xdr:colOff>
      <xdr:row>273</xdr:row>
      <xdr:rowOff>100854</xdr:rowOff>
    </xdr:from>
    <xdr:to>
      <xdr:col>37</xdr:col>
      <xdr:colOff>146928</xdr:colOff>
      <xdr:row>275</xdr:row>
      <xdr:rowOff>45529</xdr:rowOff>
    </xdr:to>
    <xdr:sp macro="" textlink="">
      <xdr:nvSpPr>
        <xdr:cNvPr id="15" name="大かっこ 14">
          <a:extLst>
            <a:ext uri="{FF2B5EF4-FFF2-40B4-BE49-F238E27FC236}">
              <a16:creationId xmlns:a16="http://schemas.microsoft.com/office/drawing/2014/main" id="{00000000-0008-0000-0000-000005000000}"/>
            </a:ext>
          </a:extLst>
        </xdr:cNvPr>
        <xdr:cNvSpPr/>
      </xdr:nvSpPr>
      <xdr:spPr>
        <a:xfrm>
          <a:off x="4852147" y="39377472"/>
          <a:ext cx="2757899" cy="639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75" zoomScaleNormal="75" zoomScaleSheetLayoutView="75" zoomScalePageLayoutView="85" workbookViewId="0">
      <selection activeCell="P2" sqref="P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630</v>
      </c>
      <c r="AK2" s="172"/>
      <c r="AL2" s="172"/>
      <c r="AM2" s="172"/>
      <c r="AN2" s="75" t="s">
        <v>285</v>
      </c>
      <c r="AO2" s="172">
        <v>21</v>
      </c>
      <c r="AP2" s="172"/>
      <c r="AQ2" s="172"/>
      <c r="AR2" s="76" t="s">
        <v>285</v>
      </c>
      <c r="AS2" s="173">
        <v>333</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646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673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674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9</v>
      </c>
      <c r="Q13" s="217"/>
      <c r="R13" s="217"/>
      <c r="S13" s="217"/>
      <c r="T13" s="217"/>
      <c r="U13" s="217"/>
      <c r="V13" s="218"/>
      <c r="W13" s="216">
        <v>9</v>
      </c>
      <c r="X13" s="217"/>
      <c r="Y13" s="217"/>
      <c r="Z13" s="217"/>
      <c r="AA13" s="217"/>
      <c r="AB13" s="217"/>
      <c r="AC13" s="218"/>
      <c r="AD13" s="216">
        <v>9</v>
      </c>
      <c r="AE13" s="217"/>
      <c r="AF13" s="217"/>
      <c r="AG13" s="217"/>
      <c r="AH13" s="217"/>
      <c r="AI13" s="217"/>
      <c r="AJ13" s="218"/>
      <c r="AK13" s="216">
        <v>8</v>
      </c>
      <c r="AL13" s="217"/>
      <c r="AM13" s="217"/>
      <c r="AN13" s="217"/>
      <c r="AO13" s="217"/>
      <c r="AP13" s="217"/>
      <c r="AQ13" s="218"/>
      <c r="AR13" s="228">
        <v>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652</v>
      </c>
      <c r="Q14" s="217"/>
      <c r="R14" s="217"/>
      <c r="S14" s="217"/>
      <c r="T14" s="217"/>
      <c r="U14" s="217"/>
      <c r="V14" s="218"/>
      <c r="W14" s="216" t="s">
        <v>644</v>
      </c>
      <c r="X14" s="217"/>
      <c r="Y14" s="217"/>
      <c r="Z14" s="217"/>
      <c r="AA14" s="217"/>
      <c r="AB14" s="217"/>
      <c r="AC14" s="218"/>
      <c r="AD14" s="216" t="s">
        <v>644</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644</v>
      </c>
      <c r="Q15" s="217"/>
      <c r="R15" s="217"/>
      <c r="S15" s="217"/>
      <c r="T15" s="217"/>
      <c r="U15" s="217"/>
      <c r="V15" s="218"/>
      <c r="W15" s="216" t="s">
        <v>644</v>
      </c>
      <c r="X15" s="217"/>
      <c r="Y15" s="217"/>
      <c r="Z15" s="217"/>
      <c r="AA15" s="217"/>
      <c r="AB15" s="217"/>
      <c r="AC15" s="218"/>
      <c r="AD15" s="216" t="s">
        <v>644</v>
      </c>
      <c r="AE15" s="217"/>
      <c r="AF15" s="217"/>
      <c r="AG15" s="217"/>
      <c r="AH15" s="217"/>
      <c r="AI15" s="217"/>
      <c r="AJ15" s="218"/>
      <c r="AK15" s="216" t="s">
        <v>644</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644</v>
      </c>
      <c r="Q16" s="217"/>
      <c r="R16" s="217"/>
      <c r="S16" s="217"/>
      <c r="T16" s="217"/>
      <c r="U16" s="217"/>
      <c r="V16" s="218"/>
      <c r="W16" s="216" t="s">
        <v>644</v>
      </c>
      <c r="X16" s="217"/>
      <c r="Y16" s="217"/>
      <c r="Z16" s="217"/>
      <c r="AA16" s="217"/>
      <c r="AB16" s="217"/>
      <c r="AC16" s="218"/>
      <c r="AD16" s="216" t="s">
        <v>644</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644</v>
      </c>
      <c r="Q17" s="217"/>
      <c r="R17" s="217"/>
      <c r="S17" s="217"/>
      <c r="T17" s="217"/>
      <c r="U17" s="217"/>
      <c r="V17" s="218"/>
      <c r="W17" s="216" t="s">
        <v>644</v>
      </c>
      <c r="X17" s="217"/>
      <c r="Y17" s="217"/>
      <c r="Z17" s="217"/>
      <c r="AA17" s="217"/>
      <c r="AB17" s="217"/>
      <c r="AC17" s="218"/>
      <c r="AD17" s="216" t="s">
        <v>644</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9</v>
      </c>
      <c r="Q18" s="261"/>
      <c r="R18" s="261"/>
      <c r="S18" s="261"/>
      <c r="T18" s="261"/>
      <c r="U18" s="261"/>
      <c r="V18" s="262"/>
      <c r="W18" s="260">
        <f>SUM(W13:AC17)</f>
        <v>9</v>
      </c>
      <c r="X18" s="261"/>
      <c r="Y18" s="261"/>
      <c r="Z18" s="261"/>
      <c r="AA18" s="261"/>
      <c r="AB18" s="261"/>
      <c r="AC18" s="262"/>
      <c r="AD18" s="260">
        <f>SUM(AD13:AJ17)</f>
        <v>9</v>
      </c>
      <c r="AE18" s="261"/>
      <c r="AF18" s="261"/>
      <c r="AG18" s="261"/>
      <c r="AH18" s="261"/>
      <c r="AI18" s="261"/>
      <c r="AJ18" s="262"/>
      <c r="AK18" s="260">
        <f>SUM(AK13:AQ17)</f>
        <v>8</v>
      </c>
      <c r="AL18" s="261"/>
      <c r="AM18" s="261"/>
      <c r="AN18" s="261"/>
      <c r="AO18" s="261"/>
      <c r="AP18" s="261"/>
      <c r="AQ18" s="262"/>
      <c r="AR18" s="260">
        <f>SUM(AR13:AX17)</f>
        <v>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7.0060000000000002</v>
      </c>
      <c r="Q19" s="217"/>
      <c r="R19" s="217"/>
      <c r="S19" s="217"/>
      <c r="T19" s="217"/>
      <c r="U19" s="217"/>
      <c r="V19" s="218"/>
      <c r="W19" s="216">
        <v>4</v>
      </c>
      <c r="X19" s="217"/>
      <c r="Y19" s="217"/>
      <c r="Z19" s="217"/>
      <c r="AA19" s="217"/>
      <c r="AB19" s="217"/>
      <c r="AC19" s="218"/>
      <c r="AD19" s="216">
        <v>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0.77844444444444449</v>
      </c>
      <c r="Q20" s="292"/>
      <c r="R20" s="292"/>
      <c r="S20" s="292"/>
      <c r="T20" s="292"/>
      <c r="U20" s="292"/>
      <c r="V20" s="292"/>
      <c r="W20" s="292">
        <f>IF(W18=0, "-", SUM(W19)/W18)</f>
        <v>0.44444444444444442</v>
      </c>
      <c r="X20" s="292"/>
      <c r="Y20" s="292"/>
      <c r="Z20" s="292"/>
      <c r="AA20" s="292"/>
      <c r="AB20" s="292"/>
      <c r="AC20" s="292"/>
      <c r="AD20" s="292">
        <f>IF(AD18=0, "-", SUM(AD19)/AD18)</f>
        <v>0.44444444444444442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0.77844444444444449</v>
      </c>
      <c r="Q21" s="292"/>
      <c r="R21" s="292"/>
      <c r="S21" s="292"/>
      <c r="T21" s="292"/>
      <c r="U21" s="292"/>
      <c r="V21" s="292"/>
      <c r="W21" s="292">
        <f>IF(W19=0, "-", SUM(W19)/SUM(W13,W14))</f>
        <v>0.44444444444444442</v>
      </c>
      <c r="X21" s="292"/>
      <c r="Y21" s="292"/>
      <c r="Z21" s="292"/>
      <c r="AA21" s="292"/>
      <c r="AB21" s="292"/>
      <c r="AC21" s="292"/>
      <c r="AD21" s="292">
        <f>IF(AD19=0, "-", SUM(AD19)/SUM(AD13,AD14))</f>
        <v>0.44444444444444442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v>8</v>
      </c>
      <c r="Q23" s="229"/>
      <c r="R23" s="229"/>
      <c r="S23" s="229"/>
      <c r="T23" s="229"/>
      <c r="U23" s="229"/>
      <c r="V23" s="280"/>
      <c r="W23" s="228">
        <v>9</v>
      </c>
      <c r="X23" s="229"/>
      <c r="Y23" s="229"/>
      <c r="Z23" s="229"/>
      <c r="AA23" s="229"/>
      <c r="AB23" s="229"/>
      <c r="AC23" s="280"/>
      <c r="AD23" s="281" t="s">
        <v>676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v>0.1</v>
      </c>
      <c r="Q24" s="217"/>
      <c r="R24" s="217"/>
      <c r="S24" s="217"/>
      <c r="T24" s="217"/>
      <c r="U24" s="217"/>
      <c r="V24" s="218"/>
      <c r="W24" s="216">
        <v>0.1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617</v>
      </c>
      <c r="H25" s="288"/>
      <c r="I25" s="288"/>
      <c r="J25" s="288"/>
      <c r="K25" s="288"/>
      <c r="L25" s="288"/>
      <c r="M25" s="288"/>
      <c r="N25" s="288"/>
      <c r="O25" s="289"/>
      <c r="P25" s="216">
        <v>0.1</v>
      </c>
      <c r="Q25" s="217"/>
      <c r="R25" s="217"/>
      <c r="S25" s="217"/>
      <c r="T25" s="217"/>
      <c r="U25" s="217"/>
      <c r="V25" s="218"/>
      <c r="W25" s="216">
        <v>0.1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8</v>
      </c>
      <c r="Q29" s="331"/>
      <c r="R29" s="331"/>
      <c r="S29" s="331"/>
      <c r="T29" s="331"/>
      <c r="U29" s="331"/>
      <c r="V29" s="332"/>
      <c r="W29" s="333">
        <f>AR13</f>
        <v>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651</v>
      </c>
      <c r="H32" s="358"/>
      <c r="I32" s="358"/>
      <c r="J32" s="358"/>
      <c r="K32" s="358"/>
      <c r="L32" s="358"/>
      <c r="M32" s="358"/>
      <c r="N32" s="358"/>
      <c r="O32" s="358"/>
      <c r="P32" s="361" t="s">
        <v>619</v>
      </c>
      <c r="Q32" s="362"/>
      <c r="R32" s="362"/>
      <c r="S32" s="362"/>
      <c r="T32" s="362"/>
      <c r="U32" s="362"/>
      <c r="V32" s="362"/>
      <c r="W32" s="362"/>
      <c r="X32" s="363"/>
      <c r="Y32" s="367" t="s">
        <v>51</v>
      </c>
      <c r="Z32" s="368"/>
      <c r="AA32" s="369"/>
      <c r="AB32" s="370" t="s">
        <v>620</v>
      </c>
      <c r="AC32" s="370"/>
      <c r="AD32" s="370"/>
      <c r="AE32" s="371">
        <v>2808</v>
      </c>
      <c r="AF32" s="371"/>
      <c r="AG32" s="371"/>
      <c r="AH32" s="371"/>
      <c r="AI32" s="371">
        <v>3090</v>
      </c>
      <c r="AJ32" s="371"/>
      <c r="AK32" s="371"/>
      <c r="AL32" s="371"/>
      <c r="AM32" s="398"/>
      <c r="AN32" s="371"/>
      <c r="AO32" s="371"/>
      <c r="AP32" s="371"/>
      <c r="AQ32" s="371"/>
      <c r="AR32" s="371"/>
      <c r="AS32" s="371"/>
      <c r="AT32" s="371"/>
      <c r="AU32" s="405"/>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620</v>
      </c>
      <c r="AC33" s="370"/>
      <c r="AD33" s="370"/>
      <c r="AE33" s="371">
        <v>5000</v>
      </c>
      <c r="AF33" s="371"/>
      <c r="AG33" s="371"/>
      <c r="AH33" s="371"/>
      <c r="AI33" s="371">
        <v>5000</v>
      </c>
      <c r="AJ33" s="371"/>
      <c r="AK33" s="371"/>
      <c r="AL33" s="371"/>
      <c r="AM33" s="371">
        <v>5000</v>
      </c>
      <c r="AN33" s="371"/>
      <c r="AO33" s="371"/>
      <c r="AP33" s="371"/>
      <c r="AQ33" s="371">
        <v>5000</v>
      </c>
      <c r="AR33" s="371"/>
      <c r="AS33" s="371"/>
      <c r="AT33" s="371"/>
      <c r="AU33" s="405"/>
      <c r="AV33" s="406"/>
      <c r="AW33" s="406"/>
      <c r="AX33" s="407"/>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658</v>
      </c>
      <c r="H35" s="395"/>
      <c r="I35" s="395"/>
      <c r="J35" s="395"/>
      <c r="K35" s="395"/>
      <c r="L35" s="395"/>
      <c r="M35" s="395"/>
      <c r="N35" s="395"/>
      <c r="O35" s="395"/>
      <c r="P35" s="395"/>
      <c r="Q35" s="395"/>
      <c r="R35" s="395"/>
      <c r="S35" s="395"/>
      <c r="T35" s="395"/>
      <c r="U35" s="395"/>
      <c r="V35" s="395"/>
      <c r="W35" s="395"/>
      <c r="X35" s="395"/>
      <c r="Y35" s="419" t="s">
        <v>582</v>
      </c>
      <c r="Z35" s="420"/>
      <c r="AA35" s="421"/>
      <c r="AB35" s="422" t="s">
        <v>621</v>
      </c>
      <c r="AC35" s="423"/>
      <c r="AD35" s="424"/>
      <c r="AE35" s="398">
        <v>2.5</v>
      </c>
      <c r="AF35" s="398"/>
      <c r="AG35" s="398"/>
      <c r="AH35" s="398"/>
      <c r="AI35" s="398">
        <v>1.3</v>
      </c>
      <c r="AJ35" s="398"/>
      <c r="AK35" s="398"/>
      <c r="AL35" s="398"/>
      <c r="AM35" s="398"/>
      <c r="AN35" s="398"/>
      <c r="AO35" s="398"/>
      <c r="AP35" s="398"/>
      <c r="AQ35" s="389"/>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659</v>
      </c>
      <c r="AC36" s="426"/>
      <c r="AD36" s="427"/>
      <c r="AE36" s="428" t="s">
        <v>657</v>
      </c>
      <c r="AF36" s="428"/>
      <c r="AG36" s="428"/>
      <c r="AH36" s="428"/>
      <c r="AI36" s="428" t="s">
        <v>656</v>
      </c>
      <c r="AJ36" s="428"/>
      <c r="AK36" s="428"/>
      <c r="AL36" s="428"/>
      <c r="AM36" s="428"/>
      <c r="AN36" s="428"/>
      <c r="AO36" s="428"/>
      <c r="AP36" s="428"/>
      <c r="AQ36" s="428"/>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v>7</v>
      </c>
      <c r="AR38" s="432"/>
      <c r="AS38" s="433" t="s">
        <v>175</v>
      </c>
      <c r="AT38" s="434"/>
      <c r="AU38" s="435" t="s">
        <v>652</v>
      </c>
      <c r="AV38" s="435"/>
      <c r="AW38" s="324" t="s">
        <v>166</v>
      </c>
      <c r="AX38" s="329"/>
    </row>
    <row r="39" spans="1:51" ht="23.25" customHeight="1" x14ac:dyDescent="0.15">
      <c r="A39" s="472"/>
      <c r="B39" s="470"/>
      <c r="C39" s="470"/>
      <c r="D39" s="470"/>
      <c r="E39" s="470"/>
      <c r="F39" s="471"/>
      <c r="G39" s="374" t="s">
        <v>653</v>
      </c>
      <c r="H39" s="375"/>
      <c r="I39" s="375"/>
      <c r="J39" s="375"/>
      <c r="K39" s="375"/>
      <c r="L39" s="375"/>
      <c r="M39" s="375"/>
      <c r="N39" s="375"/>
      <c r="O39" s="376"/>
      <c r="P39" s="139" t="s">
        <v>647</v>
      </c>
      <c r="Q39" s="139"/>
      <c r="R39" s="139"/>
      <c r="S39" s="139"/>
      <c r="T39" s="139"/>
      <c r="U39" s="139"/>
      <c r="V39" s="139"/>
      <c r="W39" s="139"/>
      <c r="X39" s="140"/>
      <c r="Y39" s="385" t="s">
        <v>12</v>
      </c>
      <c r="Z39" s="386"/>
      <c r="AA39" s="387"/>
      <c r="AB39" s="388" t="s">
        <v>648</v>
      </c>
      <c r="AC39" s="388"/>
      <c r="AD39" s="388"/>
      <c r="AE39" s="389">
        <v>61.2</v>
      </c>
      <c r="AF39" s="372"/>
      <c r="AG39" s="372"/>
      <c r="AH39" s="372"/>
      <c r="AI39" s="389">
        <v>63.8</v>
      </c>
      <c r="AJ39" s="372"/>
      <c r="AK39" s="372"/>
      <c r="AL39" s="372"/>
      <c r="AM39" s="389"/>
      <c r="AN39" s="372"/>
      <c r="AO39" s="372"/>
      <c r="AP39" s="372"/>
      <c r="AQ39" s="391" t="s">
        <v>652</v>
      </c>
      <c r="AR39" s="392"/>
      <c r="AS39" s="392"/>
      <c r="AT39" s="393"/>
      <c r="AU39" s="372" t="s">
        <v>652</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648</v>
      </c>
      <c r="AC40" s="447"/>
      <c r="AD40" s="447"/>
      <c r="AE40" s="389">
        <v>80</v>
      </c>
      <c r="AF40" s="372"/>
      <c r="AG40" s="372"/>
      <c r="AH40" s="372"/>
      <c r="AI40" s="389">
        <v>80</v>
      </c>
      <c r="AJ40" s="372"/>
      <c r="AK40" s="372"/>
      <c r="AL40" s="372"/>
      <c r="AM40" s="389">
        <v>80</v>
      </c>
      <c r="AN40" s="372"/>
      <c r="AO40" s="372"/>
      <c r="AP40" s="372"/>
      <c r="AQ40" s="391">
        <v>80</v>
      </c>
      <c r="AR40" s="392"/>
      <c r="AS40" s="392"/>
      <c r="AT40" s="393"/>
      <c r="AU40" s="372" t="s">
        <v>652</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76.5</v>
      </c>
      <c r="AF41" s="372"/>
      <c r="AG41" s="372"/>
      <c r="AH41" s="372"/>
      <c r="AI41" s="389">
        <v>79.8</v>
      </c>
      <c r="AJ41" s="372"/>
      <c r="AK41" s="372"/>
      <c r="AL41" s="372"/>
      <c r="AM41" s="389"/>
      <c r="AN41" s="372"/>
      <c r="AO41" s="372"/>
      <c r="AP41" s="372"/>
      <c r="AQ41" s="391" t="s">
        <v>652</v>
      </c>
      <c r="AR41" s="392"/>
      <c r="AS41" s="392"/>
      <c r="AT41" s="393"/>
      <c r="AU41" s="372" t="s">
        <v>652</v>
      </c>
      <c r="AV41" s="372"/>
      <c r="AW41" s="372"/>
      <c r="AX41" s="373"/>
    </row>
    <row r="42" spans="1:51" ht="23.25" customHeight="1" x14ac:dyDescent="0.15">
      <c r="A42" s="460" t="s">
        <v>261</v>
      </c>
      <c r="B42" s="455"/>
      <c r="C42" s="455"/>
      <c r="D42" s="455"/>
      <c r="E42" s="455"/>
      <c r="F42" s="456"/>
      <c r="G42" s="496" t="s">
        <v>618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1"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2" t="s">
        <v>57</v>
      </c>
      <c r="Z51" s="893"/>
      <c r="AA51" s="894"/>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5"/>
      <c r="H52" s="383"/>
      <c r="I52" s="383"/>
      <c r="J52" s="383"/>
      <c r="K52" s="383"/>
      <c r="L52" s="383"/>
      <c r="M52" s="383"/>
      <c r="N52" s="383"/>
      <c r="O52" s="384"/>
      <c r="P52" s="450"/>
      <c r="Q52" s="450"/>
      <c r="R52" s="450"/>
      <c r="S52" s="450"/>
      <c r="T52" s="450"/>
      <c r="U52" s="450"/>
      <c r="V52" s="450"/>
      <c r="W52" s="450"/>
      <c r="X52" s="451"/>
      <c r="Y52" s="896"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6" t="s">
        <v>13</v>
      </c>
      <c r="Z53" s="785"/>
      <c r="AA53" s="786"/>
      <c r="AB53" s="897" t="s">
        <v>14</v>
      </c>
      <c r="AC53" s="897"/>
      <c r="AD53" s="897"/>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2" t="s">
        <v>57</v>
      </c>
      <c r="Z56" s="893"/>
      <c r="AA56" s="894"/>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5"/>
      <c r="H57" s="383"/>
      <c r="I57" s="383"/>
      <c r="J57" s="383"/>
      <c r="K57" s="383"/>
      <c r="L57" s="383"/>
      <c r="M57" s="383"/>
      <c r="N57" s="383"/>
      <c r="O57" s="384"/>
      <c r="P57" s="450"/>
      <c r="Q57" s="450"/>
      <c r="R57" s="450"/>
      <c r="S57" s="450"/>
      <c r="T57" s="450"/>
      <c r="U57" s="450"/>
      <c r="V57" s="450"/>
      <c r="W57" s="450"/>
      <c r="X57" s="451"/>
      <c r="Y57" s="896"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6" t="s">
        <v>13</v>
      </c>
      <c r="Z58" s="785"/>
      <c r="AA58" s="786"/>
      <c r="AB58" s="897" t="s">
        <v>14</v>
      </c>
      <c r="AC58" s="897"/>
      <c r="AD58" s="897"/>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2" t="s">
        <v>57</v>
      </c>
      <c r="Z61" s="893"/>
      <c r="AA61" s="894"/>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5"/>
      <c r="H62" s="383"/>
      <c r="I62" s="383"/>
      <c r="J62" s="383"/>
      <c r="K62" s="383"/>
      <c r="L62" s="383"/>
      <c r="M62" s="383"/>
      <c r="N62" s="383"/>
      <c r="O62" s="384"/>
      <c r="P62" s="450"/>
      <c r="Q62" s="450"/>
      <c r="R62" s="450"/>
      <c r="S62" s="450"/>
      <c r="T62" s="450"/>
      <c r="U62" s="450"/>
      <c r="V62" s="450"/>
      <c r="W62" s="450"/>
      <c r="X62" s="451"/>
      <c r="Y62" s="896"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2"/>
      <c r="Q63" s="452"/>
      <c r="R63" s="452"/>
      <c r="S63" s="452"/>
      <c r="T63" s="452"/>
      <c r="U63" s="452"/>
      <c r="V63" s="452"/>
      <c r="W63" s="452"/>
      <c r="X63" s="453"/>
      <c r="Y63" s="896" t="s">
        <v>13</v>
      </c>
      <c r="Z63" s="785"/>
      <c r="AA63" s="786"/>
      <c r="AB63" s="897" t="s">
        <v>14</v>
      </c>
      <c r="AC63" s="897"/>
      <c r="AD63" s="897"/>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622</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2" t="s">
        <v>57</v>
      </c>
      <c r="Z85" s="893"/>
      <c r="AA85" s="894"/>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5"/>
      <c r="H86" s="383"/>
      <c r="I86" s="383"/>
      <c r="J86" s="383"/>
      <c r="K86" s="383"/>
      <c r="L86" s="383"/>
      <c r="M86" s="383"/>
      <c r="N86" s="383"/>
      <c r="O86" s="384"/>
      <c r="P86" s="450"/>
      <c r="Q86" s="450"/>
      <c r="R86" s="450"/>
      <c r="S86" s="450"/>
      <c r="T86" s="450"/>
      <c r="U86" s="450"/>
      <c r="V86" s="450"/>
      <c r="W86" s="450"/>
      <c r="X86" s="451"/>
      <c r="Y86" s="896"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6" t="s">
        <v>13</v>
      </c>
      <c r="Z87" s="785"/>
      <c r="AA87" s="786"/>
      <c r="AB87" s="897" t="s">
        <v>14</v>
      </c>
      <c r="AC87" s="897"/>
      <c r="AD87" s="897"/>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2" t="s">
        <v>57</v>
      </c>
      <c r="Z90" s="893"/>
      <c r="AA90" s="894"/>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5"/>
      <c r="H91" s="383"/>
      <c r="I91" s="383"/>
      <c r="J91" s="383"/>
      <c r="K91" s="383"/>
      <c r="L91" s="383"/>
      <c r="M91" s="383"/>
      <c r="N91" s="383"/>
      <c r="O91" s="384"/>
      <c r="P91" s="450"/>
      <c r="Q91" s="450"/>
      <c r="R91" s="450"/>
      <c r="S91" s="450"/>
      <c r="T91" s="450"/>
      <c r="U91" s="450"/>
      <c r="V91" s="450"/>
      <c r="W91" s="450"/>
      <c r="X91" s="451"/>
      <c r="Y91" s="896"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6" t="s">
        <v>13</v>
      </c>
      <c r="Z92" s="785"/>
      <c r="AA92" s="786"/>
      <c r="AB92" s="897" t="s">
        <v>14</v>
      </c>
      <c r="AC92" s="897"/>
      <c r="AD92" s="897"/>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2" t="s">
        <v>57</v>
      </c>
      <c r="Z95" s="893"/>
      <c r="AA95" s="894"/>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5"/>
      <c r="H96" s="383"/>
      <c r="I96" s="383"/>
      <c r="J96" s="383"/>
      <c r="K96" s="383"/>
      <c r="L96" s="383"/>
      <c r="M96" s="383"/>
      <c r="N96" s="383"/>
      <c r="O96" s="384"/>
      <c r="P96" s="450"/>
      <c r="Q96" s="450"/>
      <c r="R96" s="450"/>
      <c r="S96" s="450"/>
      <c r="T96" s="450"/>
      <c r="U96" s="450"/>
      <c r="V96" s="450"/>
      <c r="W96" s="450"/>
      <c r="X96" s="451"/>
      <c r="Y96" s="896"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2"/>
      <c r="Q97" s="452"/>
      <c r="R97" s="452"/>
      <c r="S97" s="452"/>
      <c r="T97" s="452"/>
      <c r="U97" s="452"/>
      <c r="V97" s="452"/>
      <c r="W97" s="452"/>
      <c r="X97" s="453"/>
      <c r="Y97" s="896" t="s">
        <v>13</v>
      </c>
      <c r="Z97" s="785"/>
      <c r="AA97" s="786"/>
      <c r="AB97" s="897" t="s">
        <v>14</v>
      </c>
      <c r="AC97" s="897"/>
      <c r="AD97" s="897"/>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2" t="s">
        <v>57</v>
      </c>
      <c r="Z119" s="893"/>
      <c r="AA119" s="894"/>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5"/>
      <c r="H120" s="383"/>
      <c r="I120" s="383"/>
      <c r="J120" s="383"/>
      <c r="K120" s="383"/>
      <c r="L120" s="383"/>
      <c r="M120" s="383"/>
      <c r="N120" s="383"/>
      <c r="O120" s="384"/>
      <c r="P120" s="450"/>
      <c r="Q120" s="450"/>
      <c r="R120" s="450"/>
      <c r="S120" s="450"/>
      <c r="T120" s="450"/>
      <c r="U120" s="450"/>
      <c r="V120" s="450"/>
      <c r="W120" s="450"/>
      <c r="X120" s="451"/>
      <c r="Y120" s="896"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6" t="s">
        <v>13</v>
      </c>
      <c r="Z121" s="785"/>
      <c r="AA121" s="786"/>
      <c r="AB121" s="897" t="s">
        <v>14</v>
      </c>
      <c r="AC121" s="897"/>
      <c r="AD121" s="897"/>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2" t="s">
        <v>57</v>
      </c>
      <c r="Z124" s="893"/>
      <c r="AA124" s="894"/>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5"/>
      <c r="H125" s="383"/>
      <c r="I125" s="383"/>
      <c r="J125" s="383"/>
      <c r="K125" s="383"/>
      <c r="L125" s="383"/>
      <c r="M125" s="383"/>
      <c r="N125" s="383"/>
      <c r="O125" s="384"/>
      <c r="P125" s="450"/>
      <c r="Q125" s="450"/>
      <c r="R125" s="450"/>
      <c r="S125" s="450"/>
      <c r="T125" s="450"/>
      <c r="U125" s="450"/>
      <c r="V125" s="450"/>
      <c r="W125" s="450"/>
      <c r="X125" s="451"/>
      <c r="Y125" s="896"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6" t="s">
        <v>13</v>
      </c>
      <c r="Z126" s="785"/>
      <c r="AA126" s="786"/>
      <c r="AB126" s="897" t="s">
        <v>14</v>
      </c>
      <c r="AC126" s="897"/>
      <c r="AD126" s="897"/>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2" t="s">
        <v>57</v>
      </c>
      <c r="Z129" s="893"/>
      <c r="AA129" s="894"/>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5"/>
      <c r="H130" s="383"/>
      <c r="I130" s="383"/>
      <c r="J130" s="383"/>
      <c r="K130" s="383"/>
      <c r="L130" s="383"/>
      <c r="M130" s="383"/>
      <c r="N130" s="383"/>
      <c r="O130" s="384"/>
      <c r="P130" s="450"/>
      <c r="Q130" s="450"/>
      <c r="R130" s="450"/>
      <c r="S130" s="450"/>
      <c r="T130" s="450"/>
      <c r="U130" s="450"/>
      <c r="V130" s="450"/>
      <c r="W130" s="450"/>
      <c r="X130" s="451"/>
      <c r="Y130" s="896"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2"/>
      <c r="Q131" s="452"/>
      <c r="R131" s="452"/>
      <c r="S131" s="452"/>
      <c r="T131" s="452"/>
      <c r="U131" s="452"/>
      <c r="V131" s="452"/>
      <c r="W131" s="452"/>
      <c r="X131" s="453"/>
      <c r="Y131" s="896" t="s">
        <v>13</v>
      </c>
      <c r="Z131" s="785"/>
      <c r="AA131" s="786"/>
      <c r="AB131" s="897" t="s">
        <v>14</v>
      </c>
      <c r="AC131" s="897"/>
      <c r="AD131" s="897"/>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2" t="s">
        <v>57</v>
      </c>
      <c r="Z153" s="893"/>
      <c r="AA153" s="894"/>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5"/>
      <c r="H154" s="383"/>
      <c r="I154" s="383"/>
      <c r="J154" s="383"/>
      <c r="K154" s="383"/>
      <c r="L154" s="383"/>
      <c r="M154" s="383"/>
      <c r="N154" s="383"/>
      <c r="O154" s="384"/>
      <c r="P154" s="450"/>
      <c r="Q154" s="450"/>
      <c r="R154" s="450"/>
      <c r="S154" s="450"/>
      <c r="T154" s="450"/>
      <c r="U154" s="450"/>
      <c r="V154" s="450"/>
      <c r="W154" s="450"/>
      <c r="X154" s="451"/>
      <c r="Y154" s="896"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6" t="s">
        <v>13</v>
      </c>
      <c r="Z155" s="785"/>
      <c r="AA155" s="786"/>
      <c r="AB155" s="897" t="s">
        <v>14</v>
      </c>
      <c r="AC155" s="897"/>
      <c r="AD155" s="897"/>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2" t="s">
        <v>57</v>
      </c>
      <c r="Z158" s="893"/>
      <c r="AA158" s="894"/>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5"/>
      <c r="H159" s="383"/>
      <c r="I159" s="383"/>
      <c r="J159" s="383"/>
      <c r="K159" s="383"/>
      <c r="L159" s="383"/>
      <c r="M159" s="383"/>
      <c r="N159" s="383"/>
      <c r="O159" s="384"/>
      <c r="P159" s="450"/>
      <c r="Q159" s="450"/>
      <c r="R159" s="450"/>
      <c r="S159" s="450"/>
      <c r="T159" s="450"/>
      <c r="U159" s="450"/>
      <c r="V159" s="450"/>
      <c r="W159" s="450"/>
      <c r="X159" s="451"/>
      <c r="Y159" s="896"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6" t="s">
        <v>13</v>
      </c>
      <c r="Z160" s="785"/>
      <c r="AA160" s="786"/>
      <c r="AB160" s="897" t="s">
        <v>14</v>
      </c>
      <c r="AC160" s="897"/>
      <c r="AD160" s="897"/>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2" t="s">
        <v>57</v>
      </c>
      <c r="Z163" s="893"/>
      <c r="AA163" s="894"/>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5"/>
      <c r="H164" s="383"/>
      <c r="I164" s="383"/>
      <c r="J164" s="383"/>
      <c r="K164" s="383"/>
      <c r="L164" s="383"/>
      <c r="M164" s="383"/>
      <c r="N164" s="383"/>
      <c r="O164" s="384"/>
      <c r="P164" s="450"/>
      <c r="Q164" s="450"/>
      <c r="R164" s="450"/>
      <c r="S164" s="450"/>
      <c r="T164" s="450"/>
      <c r="U164" s="450"/>
      <c r="V164" s="450"/>
      <c r="W164" s="450"/>
      <c r="X164" s="451"/>
      <c r="Y164" s="896"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2" t="s">
        <v>57</v>
      </c>
      <c r="Z187" s="893"/>
      <c r="AA187" s="894"/>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5"/>
      <c r="H188" s="383"/>
      <c r="I188" s="383"/>
      <c r="J188" s="383"/>
      <c r="K188" s="383"/>
      <c r="L188" s="383"/>
      <c r="M188" s="383"/>
      <c r="N188" s="383"/>
      <c r="O188" s="384"/>
      <c r="P188" s="450"/>
      <c r="Q188" s="450"/>
      <c r="R188" s="450"/>
      <c r="S188" s="450"/>
      <c r="T188" s="450"/>
      <c r="U188" s="450"/>
      <c r="V188" s="450"/>
      <c r="W188" s="450"/>
      <c r="X188" s="451"/>
      <c r="Y188" s="896"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6" t="s">
        <v>13</v>
      </c>
      <c r="Z189" s="785"/>
      <c r="AA189" s="786"/>
      <c r="AB189" s="897" t="s">
        <v>14</v>
      </c>
      <c r="AC189" s="897"/>
      <c r="AD189" s="897"/>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2" t="s">
        <v>57</v>
      </c>
      <c r="Z192" s="893"/>
      <c r="AA192" s="894"/>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5"/>
      <c r="H193" s="383"/>
      <c r="I193" s="383"/>
      <c r="J193" s="383"/>
      <c r="K193" s="383"/>
      <c r="L193" s="383"/>
      <c r="M193" s="383"/>
      <c r="N193" s="383"/>
      <c r="O193" s="384"/>
      <c r="P193" s="450"/>
      <c r="Q193" s="450"/>
      <c r="R193" s="450"/>
      <c r="S193" s="450"/>
      <c r="T193" s="450"/>
      <c r="U193" s="450"/>
      <c r="V193" s="450"/>
      <c r="W193" s="450"/>
      <c r="X193" s="451"/>
      <c r="Y193" s="896"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6" t="s">
        <v>13</v>
      </c>
      <c r="Z194" s="785"/>
      <c r="AA194" s="786"/>
      <c r="AB194" s="897" t="s">
        <v>14</v>
      </c>
      <c r="AC194" s="897"/>
      <c r="AD194" s="897"/>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2" t="s">
        <v>57</v>
      </c>
      <c r="Z197" s="893"/>
      <c r="AA197" s="894"/>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5"/>
      <c r="H198" s="383"/>
      <c r="I198" s="383"/>
      <c r="J198" s="383"/>
      <c r="K198" s="383"/>
      <c r="L198" s="383"/>
      <c r="M198" s="383"/>
      <c r="N198" s="383"/>
      <c r="O198" s="384"/>
      <c r="P198" s="450"/>
      <c r="Q198" s="450"/>
      <c r="R198" s="450"/>
      <c r="S198" s="450"/>
      <c r="T198" s="450"/>
      <c r="U198" s="450"/>
      <c r="V198" s="450"/>
      <c r="W198" s="450"/>
      <c r="X198" s="451"/>
      <c r="Y198" s="896"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654</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655</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677</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678</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672</v>
      </c>
      <c r="K218" s="642"/>
      <c r="L218" s="642"/>
      <c r="M218" s="642"/>
      <c r="N218" s="642"/>
      <c r="O218" s="642"/>
      <c r="P218" s="642"/>
      <c r="Q218" s="642"/>
      <c r="R218" s="642"/>
      <c r="S218" s="642"/>
      <c r="T218" s="643"/>
      <c r="U218" s="616" t="s">
        <v>672</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672</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672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5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629</v>
      </c>
      <c r="AE223" s="706"/>
      <c r="AF223" s="706"/>
      <c r="AG223" s="707" t="s">
        <v>633</v>
      </c>
      <c r="AH223" s="708"/>
      <c r="AI223" s="708"/>
      <c r="AJ223" s="708"/>
      <c r="AK223" s="708"/>
      <c r="AL223" s="708"/>
      <c r="AM223" s="708"/>
      <c r="AN223" s="708"/>
      <c r="AO223" s="708"/>
      <c r="AP223" s="708"/>
      <c r="AQ223" s="708"/>
      <c r="AR223" s="708"/>
      <c r="AS223" s="708"/>
      <c r="AT223" s="708"/>
      <c r="AU223" s="708"/>
      <c r="AV223" s="708"/>
      <c r="AW223" s="708"/>
      <c r="AX223" s="709"/>
    </row>
    <row r="224" spans="1:51" ht="41.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629</v>
      </c>
      <c r="AE224" s="687"/>
      <c r="AF224" s="687"/>
      <c r="AG224" s="713" t="s">
        <v>634</v>
      </c>
      <c r="AH224" s="714"/>
      <c r="AI224" s="714"/>
      <c r="AJ224" s="714"/>
      <c r="AK224" s="714"/>
      <c r="AL224" s="714"/>
      <c r="AM224" s="714"/>
      <c r="AN224" s="714"/>
      <c r="AO224" s="714"/>
      <c r="AP224" s="714"/>
      <c r="AQ224" s="714"/>
      <c r="AR224" s="714"/>
      <c r="AS224" s="714"/>
      <c r="AT224" s="714"/>
      <c r="AU224" s="714"/>
      <c r="AV224" s="714"/>
      <c r="AW224" s="714"/>
      <c r="AX224" s="715"/>
    </row>
    <row r="225" spans="1:50" ht="5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629</v>
      </c>
      <c r="AE225" s="720"/>
      <c r="AF225" s="720"/>
      <c r="AG225" s="677" t="s">
        <v>635</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631</v>
      </c>
      <c r="AE226" s="674"/>
      <c r="AF226" s="674"/>
      <c r="AG226" s="675"/>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632</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632</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631</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38.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629</v>
      </c>
      <c r="AE230" s="687"/>
      <c r="AF230" s="687"/>
      <c r="AG230" s="713" t="s">
        <v>636</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631</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631</v>
      </c>
      <c r="AE232" s="687"/>
      <c r="AF232" s="687"/>
      <c r="AG232" s="713"/>
      <c r="AH232" s="714"/>
      <c r="AI232" s="714"/>
      <c r="AJ232" s="714"/>
      <c r="AK232" s="714"/>
      <c r="AL232" s="714"/>
      <c r="AM232" s="714"/>
      <c r="AN232" s="714"/>
      <c r="AO232" s="714"/>
      <c r="AP232" s="714"/>
      <c r="AQ232" s="714"/>
      <c r="AR232" s="714"/>
      <c r="AS232" s="714"/>
      <c r="AT232" s="714"/>
      <c r="AU232" s="714"/>
      <c r="AV232" s="714"/>
      <c r="AW232" s="714"/>
      <c r="AX232" s="715"/>
    </row>
    <row r="233" spans="1:50" ht="38.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629</v>
      </c>
      <c r="AE233" s="720"/>
      <c r="AF233" s="720"/>
      <c r="AG233" s="735" t="s">
        <v>637</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631</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38.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629</v>
      </c>
      <c r="AE235" s="728"/>
      <c r="AF235" s="729"/>
      <c r="AG235" s="730" t="s">
        <v>636</v>
      </c>
      <c r="AH235" s="731"/>
      <c r="AI235" s="731"/>
      <c r="AJ235" s="731"/>
      <c r="AK235" s="731"/>
      <c r="AL235" s="731"/>
      <c r="AM235" s="731"/>
      <c r="AN235" s="731"/>
      <c r="AO235" s="731"/>
      <c r="AP235" s="731"/>
      <c r="AQ235" s="731"/>
      <c r="AR235" s="731"/>
      <c r="AS235" s="731"/>
      <c r="AT235" s="731"/>
      <c r="AU235" s="731"/>
      <c r="AV235" s="731"/>
      <c r="AW235" s="731"/>
      <c r="AX235" s="732"/>
    </row>
    <row r="236" spans="1:50" ht="54"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629</v>
      </c>
      <c r="AE236" s="739"/>
      <c r="AF236" s="749"/>
      <c r="AG236" s="740" t="s">
        <v>638</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631</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54"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629</v>
      </c>
      <c r="AE238" s="687"/>
      <c r="AF238" s="687"/>
      <c r="AG238" s="713" t="s">
        <v>638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631</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631</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671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266</v>
      </c>
      <c r="B254" s="119"/>
      <c r="C254" s="119"/>
      <c r="D254" s="119"/>
      <c r="E254" s="120"/>
      <c r="F254" s="774" t="s">
        <v>675</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623</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625</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626</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627</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628</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627</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628</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295</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322</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630</v>
      </c>
      <c r="H268" s="790"/>
      <c r="I268" s="790"/>
      <c r="J268" s="137">
        <v>20</v>
      </c>
      <c r="K268" s="137"/>
      <c r="L268" s="106">
        <v>346</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thickBo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660</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641</v>
      </c>
      <c r="H310" s="824"/>
      <c r="I310" s="824"/>
      <c r="J310" s="824"/>
      <c r="K310" s="825"/>
      <c r="L310" s="826" t="s">
        <v>642</v>
      </c>
      <c r="M310" s="827"/>
      <c r="N310" s="827"/>
      <c r="O310" s="827"/>
      <c r="P310" s="827"/>
      <c r="Q310" s="827"/>
      <c r="R310" s="827"/>
      <c r="S310" s="827"/>
      <c r="T310" s="827"/>
      <c r="U310" s="827"/>
      <c r="V310" s="827"/>
      <c r="W310" s="827"/>
      <c r="X310" s="828"/>
      <c r="Y310" s="829">
        <v>1</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hidden="1"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67" t="s">
        <v>198</v>
      </c>
      <c r="AQ365" s="867"/>
      <c r="AR365" s="867"/>
      <c r="AS365" s="867"/>
      <c r="AT365" s="867"/>
      <c r="AU365" s="867"/>
      <c r="AV365" s="867"/>
      <c r="AW365" s="867"/>
      <c r="AX365" s="867"/>
    </row>
    <row r="366" spans="1:51" ht="30" customHeight="1" x14ac:dyDescent="0.15">
      <c r="A366" s="855">
        <v>1</v>
      </c>
      <c r="B366" s="855">
        <v>1</v>
      </c>
      <c r="C366" s="856" t="s">
        <v>661</v>
      </c>
      <c r="D366" s="857"/>
      <c r="E366" s="857"/>
      <c r="F366" s="857"/>
      <c r="G366" s="857"/>
      <c r="H366" s="857"/>
      <c r="I366" s="857"/>
      <c r="J366" s="858">
        <v>2000012100001</v>
      </c>
      <c r="K366" s="859"/>
      <c r="L366" s="859"/>
      <c r="M366" s="859"/>
      <c r="N366" s="859"/>
      <c r="O366" s="859"/>
      <c r="P366" s="860" t="s">
        <v>643</v>
      </c>
      <c r="Q366" s="861"/>
      <c r="R366" s="861"/>
      <c r="S366" s="861"/>
      <c r="T366" s="861"/>
      <c r="U366" s="861"/>
      <c r="V366" s="861"/>
      <c r="W366" s="861"/>
      <c r="X366" s="861"/>
      <c r="Y366" s="862">
        <v>1.3</v>
      </c>
      <c r="Z366" s="863"/>
      <c r="AA366" s="863"/>
      <c r="AB366" s="864"/>
      <c r="AC366" s="865" t="s">
        <v>75</v>
      </c>
      <c r="AD366" s="866"/>
      <c r="AE366" s="866"/>
      <c r="AF366" s="866"/>
      <c r="AG366" s="866"/>
      <c r="AH366" s="852" t="s">
        <v>645</v>
      </c>
      <c r="AI366" s="853"/>
      <c r="AJ366" s="853"/>
      <c r="AK366" s="853"/>
      <c r="AL366" s="852" t="s">
        <v>645</v>
      </c>
      <c r="AM366" s="853"/>
      <c r="AN366" s="853"/>
      <c r="AO366" s="853"/>
      <c r="AP366" s="854" t="s">
        <v>645</v>
      </c>
      <c r="AQ366" s="854"/>
      <c r="AR366" s="854"/>
      <c r="AS366" s="854"/>
      <c r="AT366" s="854"/>
      <c r="AU366" s="854"/>
      <c r="AV366" s="854"/>
      <c r="AW366" s="854"/>
      <c r="AX366" s="854"/>
    </row>
    <row r="367" spans="1:51" ht="30" customHeight="1" x14ac:dyDescent="0.15">
      <c r="A367" s="855">
        <v>2</v>
      </c>
      <c r="B367" s="855">
        <v>1</v>
      </c>
      <c r="C367" s="856" t="s">
        <v>662</v>
      </c>
      <c r="D367" s="857"/>
      <c r="E367" s="857"/>
      <c r="F367" s="857"/>
      <c r="G367" s="857"/>
      <c r="H367" s="857"/>
      <c r="I367" s="857"/>
      <c r="J367" s="858">
        <v>2000012100001</v>
      </c>
      <c r="K367" s="859"/>
      <c r="L367" s="859"/>
      <c r="M367" s="859"/>
      <c r="N367" s="859"/>
      <c r="O367" s="859"/>
      <c r="P367" s="860" t="s">
        <v>643</v>
      </c>
      <c r="Q367" s="861"/>
      <c r="R367" s="861"/>
      <c r="S367" s="861"/>
      <c r="T367" s="861"/>
      <c r="U367" s="861"/>
      <c r="V367" s="861"/>
      <c r="W367" s="861"/>
      <c r="X367" s="861"/>
      <c r="Y367" s="862">
        <v>0.9</v>
      </c>
      <c r="Z367" s="863"/>
      <c r="AA367" s="863"/>
      <c r="AB367" s="864"/>
      <c r="AC367" s="865" t="s">
        <v>75</v>
      </c>
      <c r="AD367" s="866"/>
      <c r="AE367" s="866"/>
      <c r="AF367" s="866"/>
      <c r="AG367" s="866"/>
      <c r="AH367" s="852" t="s">
        <v>645</v>
      </c>
      <c r="AI367" s="853"/>
      <c r="AJ367" s="853"/>
      <c r="AK367" s="853"/>
      <c r="AL367" s="852" t="s">
        <v>645</v>
      </c>
      <c r="AM367" s="853"/>
      <c r="AN367" s="853"/>
      <c r="AO367" s="853"/>
      <c r="AP367" s="854" t="s">
        <v>645</v>
      </c>
      <c r="AQ367" s="854"/>
      <c r="AR367" s="854"/>
      <c r="AS367" s="854"/>
      <c r="AT367" s="854"/>
      <c r="AU367" s="854"/>
      <c r="AV367" s="854"/>
      <c r="AW367" s="854"/>
      <c r="AX367" s="854"/>
      <c r="AY367">
        <f>COUNTA($C$367)</f>
        <v>1</v>
      </c>
    </row>
    <row r="368" spans="1:51" ht="30" customHeight="1" x14ac:dyDescent="0.15">
      <c r="A368" s="855">
        <v>3</v>
      </c>
      <c r="B368" s="855">
        <v>1</v>
      </c>
      <c r="C368" s="856" t="s">
        <v>663</v>
      </c>
      <c r="D368" s="857"/>
      <c r="E368" s="857"/>
      <c r="F368" s="857"/>
      <c r="G368" s="857"/>
      <c r="H368" s="857"/>
      <c r="I368" s="857"/>
      <c r="J368" s="858">
        <v>2000012100001</v>
      </c>
      <c r="K368" s="859"/>
      <c r="L368" s="859"/>
      <c r="M368" s="859"/>
      <c r="N368" s="859"/>
      <c r="O368" s="859"/>
      <c r="P368" s="860" t="s">
        <v>643</v>
      </c>
      <c r="Q368" s="861"/>
      <c r="R368" s="861"/>
      <c r="S368" s="861"/>
      <c r="T368" s="861"/>
      <c r="U368" s="861"/>
      <c r="V368" s="861"/>
      <c r="W368" s="861"/>
      <c r="X368" s="861"/>
      <c r="Y368" s="862">
        <v>0.4</v>
      </c>
      <c r="Z368" s="863"/>
      <c r="AA368" s="863"/>
      <c r="AB368" s="864"/>
      <c r="AC368" s="865" t="s">
        <v>75</v>
      </c>
      <c r="AD368" s="866"/>
      <c r="AE368" s="866"/>
      <c r="AF368" s="866"/>
      <c r="AG368" s="866"/>
      <c r="AH368" s="852" t="s">
        <v>645</v>
      </c>
      <c r="AI368" s="853"/>
      <c r="AJ368" s="853"/>
      <c r="AK368" s="853"/>
      <c r="AL368" s="852" t="s">
        <v>645</v>
      </c>
      <c r="AM368" s="853"/>
      <c r="AN368" s="853"/>
      <c r="AO368" s="853"/>
      <c r="AP368" s="854" t="s">
        <v>645</v>
      </c>
      <c r="AQ368" s="854"/>
      <c r="AR368" s="854"/>
      <c r="AS368" s="854"/>
      <c r="AT368" s="854"/>
      <c r="AU368" s="854"/>
      <c r="AV368" s="854"/>
      <c r="AW368" s="854"/>
      <c r="AX368" s="854"/>
      <c r="AY368">
        <f>COUNTA($C$368)</f>
        <v>1</v>
      </c>
    </row>
    <row r="369" spans="1:51" ht="30" customHeight="1" x14ac:dyDescent="0.15">
      <c r="A369" s="855">
        <v>4</v>
      </c>
      <c r="B369" s="855">
        <v>1</v>
      </c>
      <c r="C369" s="856" t="s">
        <v>664</v>
      </c>
      <c r="D369" s="857"/>
      <c r="E369" s="857"/>
      <c r="F369" s="857"/>
      <c r="G369" s="857"/>
      <c r="H369" s="857"/>
      <c r="I369" s="857"/>
      <c r="J369" s="858">
        <v>2000012100001</v>
      </c>
      <c r="K369" s="859"/>
      <c r="L369" s="859"/>
      <c r="M369" s="859"/>
      <c r="N369" s="859"/>
      <c r="O369" s="859"/>
      <c r="P369" s="860" t="s">
        <v>643</v>
      </c>
      <c r="Q369" s="861"/>
      <c r="R369" s="861"/>
      <c r="S369" s="861"/>
      <c r="T369" s="861"/>
      <c r="U369" s="861"/>
      <c r="V369" s="861"/>
      <c r="W369" s="861"/>
      <c r="X369" s="861"/>
      <c r="Y369" s="862">
        <v>0.3</v>
      </c>
      <c r="Z369" s="863"/>
      <c r="AA369" s="863"/>
      <c r="AB369" s="864"/>
      <c r="AC369" s="865" t="s">
        <v>75</v>
      </c>
      <c r="AD369" s="866"/>
      <c r="AE369" s="866"/>
      <c r="AF369" s="866"/>
      <c r="AG369" s="866"/>
      <c r="AH369" s="852" t="s">
        <v>645</v>
      </c>
      <c r="AI369" s="853"/>
      <c r="AJ369" s="853"/>
      <c r="AK369" s="853"/>
      <c r="AL369" s="852" t="s">
        <v>645</v>
      </c>
      <c r="AM369" s="853"/>
      <c r="AN369" s="853"/>
      <c r="AO369" s="853"/>
      <c r="AP369" s="854" t="s">
        <v>645</v>
      </c>
      <c r="AQ369" s="854"/>
      <c r="AR369" s="854"/>
      <c r="AS369" s="854"/>
      <c r="AT369" s="854"/>
      <c r="AU369" s="854"/>
      <c r="AV369" s="854"/>
      <c r="AW369" s="854"/>
      <c r="AX369" s="854"/>
      <c r="AY369">
        <f>COUNTA($C$369)</f>
        <v>1</v>
      </c>
    </row>
    <row r="370" spans="1:51" ht="30" customHeight="1" x14ac:dyDescent="0.15">
      <c r="A370" s="855">
        <v>5</v>
      </c>
      <c r="B370" s="855">
        <v>1</v>
      </c>
      <c r="C370" s="856" t="s">
        <v>665</v>
      </c>
      <c r="D370" s="857"/>
      <c r="E370" s="857"/>
      <c r="F370" s="857"/>
      <c r="G370" s="857"/>
      <c r="H370" s="857"/>
      <c r="I370" s="857"/>
      <c r="J370" s="858">
        <v>2000012100001</v>
      </c>
      <c r="K370" s="859"/>
      <c r="L370" s="859"/>
      <c r="M370" s="859"/>
      <c r="N370" s="859"/>
      <c r="O370" s="859"/>
      <c r="P370" s="860" t="s">
        <v>643</v>
      </c>
      <c r="Q370" s="861"/>
      <c r="R370" s="861"/>
      <c r="S370" s="861"/>
      <c r="T370" s="861"/>
      <c r="U370" s="861"/>
      <c r="V370" s="861"/>
      <c r="W370" s="861"/>
      <c r="X370" s="861"/>
      <c r="Y370" s="862">
        <v>0.2</v>
      </c>
      <c r="Z370" s="863"/>
      <c r="AA370" s="863"/>
      <c r="AB370" s="864"/>
      <c r="AC370" s="865" t="s">
        <v>75</v>
      </c>
      <c r="AD370" s="866"/>
      <c r="AE370" s="866"/>
      <c r="AF370" s="866"/>
      <c r="AG370" s="866"/>
      <c r="AH370" s="852" t="s">
        <v>645</v>
      </c>
      <c r="AI370" s="853"/>
      <c r="AJ370" s="853"/>
      <c r="AK370" s="853"/>
      <c r="AL370" s="852" t="s">
        <v>645</v>
      </c>
      <c r="AM370" s="853"/>
      <c r="AN370" s="853"/>
      <c r="AO370" s="853"/>
      <c r="AP370" s="854" t="s">
        <v>645</v>
      </c>
      <c r="AQ370" s="854"/>
      <c r="AR370" s="854"/>
      <c r="AS370" s="854"/>
      <c r="AT370" s="854"/>
      <c r="AU370" s="854"/>
      <c r="AV370" s="854"/>
      <c r="AW370" s="854"/>
      <c r="AX370" s="854"/>
      <c r="AY370">
        <f>COUNTA($C$370)</f>
        <v>1</v>
      </c>
    </row>
    <row r="371" spans="1:51" ht="30" customHeight="1" x14ac:dyDescent="0.15">
      <c r="A371" s="855">
        <v>6</v>
      </c>
      <c r="B371" s="855">
        <v>1</v>
      </c>
      <c r="C371" s="856" t="s">
        <v>666</v>
      </c>
      <c r="D371" s="857"/>
      <c r="E371" s="857"/>
      <c r="F371" s="857"/>
      <c r="G371" s="857"/>
      <c r="H371" s="857"/>
      <c r="I371" s="857"/>
      <c r="J371" s="858">
        <v>2000012100001</v>
      </c>
      <c r="K371" s="859"/>
      <c r="L371" s="859"/>
      <c r="M371" s="859"/>
      <c r="N371" s="859"/>
      <c r="O371" s="859"/>
      <c r="P371" s="860" t="s">
        <v>643</v>
      </c>
      <c r="Q371" s="861"/>
      <c r="R371" s="861"/>
      <c r="S371" s="861"/>
      <c r="T371" s="861"/>
      <c r="U371" s="861"/>
      <c r="V371" s="861"/>
      <c r="W371" s="861"/>
      <c r="X371" s="861"/>
      <c r="Y371" s="862">
        <v>0.2</v>
      </c>
      <c r="Z371" s="863"/>
      <c r="AA371" s="863"/>
      <c r="AB371" s="864"/>
      <c r="AC371" s="865" t="s">
        <v>75</v>
      </c>
      <c r="AD371" s="866"/>
      <c r="AE371" s="866"/>
      <c r="AF371" s="866"/>
      <c r="AG371" s="866"/>
      <c r="AH371" s="852" t="s">
        <v>645</v>
      </c>
      <c r="AI371" s="853"/>
      <c r="AJ371" s="853"/>
      <c r="AK371" s="853"/>
      <c r="AL371" s="852" t="s">
        <v>645</v>
      </c>
      <c r="AM371" s="853"/>
      <c r="AN371" s="853"/>
      <c r="AO371" s="853"/>
      <c r="AP371" s="854" t="s">
        <v>645</v>
      </c>
      <c r="AQ371" s="854"/>
      <c r="AR371" s="854"/>
      <c r="AS371" s="854"/>
      <c r="AT371" s="854"/>
      <c r="AU371" s="854"/>
      <c r="AV371" s="854"/>
      <c r="AW371" s="854"/>
      <c r="AX371" s="854"/>
      <c r="AY371">
        <f>COUNTA($C$371)</f>
        <v>1</v>
      </c>
    </row>
    <row r="372" spans="1:51" ht="30" customHeight="1" x14ac:dyDescent="0.15">
      <c r="A372" s="855">
        <v>7</v>
      </c>
      <c r="B372" s="855">
        <v>1</v>
      </c>
      <c r="C372" s="856" t="s">
        <v>667</v>
      </c>
      <c r="D372" s="857"/>
      <c r="E372" s="857"/>
      <c r="F372" s="857"/>
      <c r="G372" s="857"/>
      <c r="H372" s="857"/>
      <c r="I372" s="857"/>
      <c r="J372" s="858">
        <v>2000012100001</v>
      </c>
      <c r="K372" s="859"/>
      <c r="L372" s="859"/>
      <c r="M372" s="859"/>
      <c r="N372" s="859"/>
      <c r="O372" s="859"/>
      <c r="P372" s="860" t="s">
        <v>643</v>
      </c>
      <c r="Q372" s="861"/>
      <c r="R372" s="861"/>
      <c r="S372" s="861"/>
      <c r="T372" s="861"/>
      <c r="U372" s="861"/>
      <c r="V372" s="861"/>
      <c r="W372" s="861"/>
      <c r="X372" s="861"/>
      <c r="Y372" s="862">
        <v>0.1</v>
      </c>
      <c r="Z372" s="863"/>
      <c r="AA372" s="863"/>
      <c r="AB372" s="864"/>
      <c r="AC372" s="865" t="s">
        <v>75</v>
      </c>
      <c r="AD372" s="866"/>
      <c r="AE372" s="866"/>
      <c r="AF372" s="866"/>
      <c r="AG372" s="866"/>
      <c r="AH372" s="852" t="s">
        <v>645</v>
      </c>
      <c r="AI372" s="853"/>
      <c r="AJ372" s="853"/>
      <c r="AK372" s="853"/>
      <c r="AL372" s="852" t="s">
        <v>645</v>
      </c>
      <c r="AM372" s="853"/>
      <c r="AN372" s="853"/>
      <c r="AO372" s="853"/>
      <c r="AP372" s="854" t="s">
        <v>645</v>
      </c>
      <c r="AQ372" s="854"/>
      <c r="AR372" s="854"/>
      <c r="AS372" s="854"/>
      <c r="AT372" s="854"/>
      <c r="AU372" s="854"/>
      <c r="AV372" s="854"/>
      <c r="AW372" s="854"/>
      <c r="AX372" s="854"/>
      <c r="AY372">
        <f>COUNTA($C$372)</f>
        <v>1</v>
      </c>
    </row>
    <row r="373" spans="1:51" ht="30" customHeight="1" x14ac:dyDescent="0.15">
      <c r="A373" s="855">
        <v>8</v>
      </c>
      <c r="B373" s="855">
        <v>1</v>
      </c>
      <c r="C373" s="856" t="s">
        <v>668</v>
      </c>
      <c r="D373" s="857"/>
      <c r="E373" s="857"/>
      <c r="F373" s="857"/>
      <c r="G373" s="857"/>
      <c r="H373" s="857"/>
      <c r="I373" s="857"/>
      <c r="J373" s="858">
        <v>2000012100001</v>
      </c>
      <c r="K373" s="859"/>
      <c r="L373" s="859"/>
      <c r="M373" s="859"/>
      <c r="N373" s="859"/>
      <c r="O373" s="859"/>
      <c r="P373" s="860" t="s">
        <v>643</v>
      </c>
      <c r="Q373" s="861"/>
      <c r="R373" s="861"/>
      <c r="S373" s="861"/>
      <c r="T373" s="861"/>
      <c r="U373" s="861"/>
      <c r="V373" s="861"/>
      <c r="W373" s="861"/>
      <c r="X373" s="861"/>
      <c r="Y373" s="862">
        <v>0.1</v>
      </c>
      <c r="Z373" s="863"/>
      <c r="AA373" s="863"/>
      <c r="AB373" s="864"/>
      <c r="AC373" s="865" t="s">
        <v>75</v>
      </c>
      <c r="AD373" s="866"/>
      <c r="AE373" s="866"/>
      <c r="AF373" s="866"/>
      <c r="AG373" s="866"/>
      <c r="AH373" s="852" t="s">
        <v>645</v>
      </c>
      <c r="AI373" s="853"/>
      <c r="AJ373" s="853"/>
      <c r="AK373" s="853"/>
      <c r="AL373" s="852" t="s">
        <v>645</v>
      </c>
      <c r="AM373" s="853"/>
      <c r="AN373" s="853"/>
      <c r="AO373" s="853"/>
      <c r="AP373" s="854" t="s">
        <v>645</v>
      </c>
      <c r="AQ373" s="854"/>
      <c r="AR373" s="854"/>
      <c r="AS373" s="854"/>
      <c r="AT373" s="854"/>
      <c r="AU373" s="854"/>
      <c r="AV373" s="854"/>
      <c r="AW373" s="854"/>
      <c r="AX373" s="854"/>
      <c r="AY373">
        <f>COUNTA($C$373)</f>
        <v>1</v>
      </c>
    </row>
    <row r="374" spans="1:51" ht="30" customHeight="1" x14ac:dyDescent="0.15">
      <c r="A374" s="855">
        <v>9</v>
      </c>
      <c r="B374" s="855">
        <v>1</v>
      </c>
      <c r="C374" s="856" t="s">
        <v>669</v>
      </c>
      <c r="D374" s="857"/>
      <c r="E374" s="857"/>
      <c r="F374" s="857"/>
      <c r="G374" s="857"/>
      <c r="H374" s="857"/>
      <c r="I374" s="857"/>
      <c r="J374" s="858">
        <v>2000012100001</v>
      </c>
      <c r="K374" s="859"/>
      <c r="L374" s="859"/>
      <c r="M374" s="859"/>
      <c r="N374" s="859"/>
      <c r="O374" s="859"/>
      <c r="P374" s="860" t="s">
        <v>643</v>
      </c>
      <c r="Q374" s="861"/>
      <c r="R374" s="861"/>
      <c r="S374" s="861"/>
      <c r="T374" s="861"/>
      <c r="U374" s="861"/>
      <c r="V374" s="861"/>
      <c r="W374" s="861"/>
      <c r="X374" s="861"/>
      <c r="Y374" s="862">
        <v>0.1</v>
      </c>
      <c r="Z374" s="863"/>
      <c r="AA374" s="863"/>
      <c r="AB374" s="864"/>
      <c r="AC374" s="865" t="s">
        <v>75</v>
      </c>
      <c r="AD374" s="866"/>
      <c r="AE374" s="866"/>
      <c r="AF374" s="866"/>
      <c r="AG374" s="866"/>
      <c r="AH374" s="852" t="s">
        <v>645</v>
      </c>
      <c r="AI374" s="853"/>
      <c r="AJ374" s="853"/>
      <c r="AK374" s="853"/>
      <c r="AL374" s="852" t="s">
        <v>645</v>
      </c>
      <c r="AM374" s="853"/>
      <c r="AN374" s="853"/>
      <c r="AO374" s="853"/>
      <c r="AP374" s="854" t="s">
        <v>645</v>
      </c>
      <c r="AQ374" s="854"/>
      <c r="AR374" s="854"/>
      <c r="AS374" s="854"/>
      <c r="AT374" s="854"/>
      <c r="AU374" s="854"/>
      <c r="AV374" s="854"/>
      <c r="AW374" s="854"/>
      <c r="AX374" s="854"/>
      <c r="AY374">
        <f>COUNTA($C$374)</f>
        <v>1</v>
      </c>
    </row>
    <row r="375" spans="1:51" ht="30" customHeight="1" x14ac:dyDescent="0.15">
      <c r="A375" s="855">
        <v>10</v>
      </c>
      <c r="B375" s="855">
        <v>1</v>
      </c>
      <c r="C375" s="856" t="s">
        <v>670</v>
      </c>
      <c r="D375" s="857"/>
      <c r="E375" s="857"/>
      <c r="F375" s="857"/>
      <c r="G375" s="857"/>
      <c r="H375" s="857"/>
      <c r="I375" s="857"/>
      <c r="J375" s="870">
        <v>2000012100001</v>
      </c>
      <c r="K375" s="871"/>
      <c r="L375" s="871"/>
      <c r="M375" s="871"/>
      <c r="N375" s="871"/>
      <c r="O375" s="872"/>
      <c r="P375" s="860" t="s">
        <v>643</v>
      </c>
      <c r="Q375" s="861"/>
      <c r="R375" s="861"/>
      <c r="S375" s="861"/>
      <c r="T375" s="861"/>
      <c r="U375" s="861"/>
      <c r="V375" s="861"/>
      <c r="W375" s="861"/>
      <c r="X375" s="861"/>
      <c r="Y375" s="862">
        <v>0</v>
      </c>
      <c r="Z375" s="863"/>
      <c r="AA375" s="863"/>
      <c r="AB375" s="864"/>
      <c r="AC375" s="865" t="s">
        <v>75</v>
      </c>
      <c r="AD375" s="866"/>
      <c r="AE375" s="866"/>
      <c r="AF375" s="866"/>
      <c r="AG375" s="866"/>
      <c r="AH375" s="852" t="s">
        <v>645</v>
      </c>
      <c r="AI375" s="853"/>
      <c r="AJ375" s="853"/>
      <c r="AK375" s="853"/>
      <c r="AL375" s="852" t="s">
        <v>645</v>
      </c>
      <c r="AM375" s="853"/>
      <c r="AN375" s="853"/>
      <c r="AO375" s="853"/>
      <c r="AP375" s="854" t="s">
        <v>645</v>
      </c>
      <c r="AQ375" s="854"/>
      <c r="AR375" s="854"/>
      <c r="AS375" s="854"/>
      <c r="AT375" s="854"/>
      <c r="AU375" s="854"/>
      <c r="AV375" s="854"/>
      <c r="AW375" s="854"/>
      <c r="AX375" s="854"/>
      <c r="AY375">
        <f>COUNTA($C$375)</f>
        <v>1</v>
      </c>
    </row>
    <row r="376" spans="1:51" ht="30" hidden="1" customHeight="1" x14ac:dyDescent="0.15">
      <c r="A376" s="855">
        <v>11</v>
      </c>
      <c r="B376" s="855">
        <v>1</v>
      </c>
      <c r="C376" s="856"/>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8"/>
      <c r="AI376" s="869"/>
      <c r="AJ376" s="869"/>
      <c r="AK376" s="869"/>
      <c r="AL376" s="873"/>
      <c r="AM376" s="874"/>
      <c r="AN376" s="874"/>
      <c r="AO376" s="875"/>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8"/>
      <c r="AI377" s="869"/>
      <c r="AJ377" s="869"/>
      <c r="AK377" s="869"/>
      <c r="AL377" s="873"/>
      <c r="AM377" s="874"/>
      <c r="AN377" s="874"/>
      <c r="AO377" s="875"/>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8"/>
      <c r="AI378" s="869"/>
      <c r="AJ378" s="869"/>
      <c r="AK378" s="869"/>
      <c r="AL378" s="873"/>
      <c r="AM378" s="874"/>
      <c r="AN378" s="874"/>
      <c r="AO378" s="875"/>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8"/>
      <c r="AI379" s="869"/>
      <c r="AJ379" s="869"/>
      <c r="AK379" s="869"/>
      <c r="AL379" s="873"/>
      <c r="AM379" s="874"/>
      <c r="AN379" s="874"/>
      <c r="AO379" s="875"/>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8"/>
      <c r="AI380" s="869"/>
      <c r="AJ380" s="869"/>
      <c r="AK380" s="869"/>
      <c r="AL380" s="873"/>
      <c r="AM380" s="874"/>
      <c r="AN380" s="874"/>
      <c r="AO380" s="875"/>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8"/>
      <c r="AI381" s="869"/>
      <c r="AJ381" s="869"/>
      <c r="AK381" s="869"/>
      <c r="AL381" s="873"/>
      <c r="AM381" s="874"/>
      <c r="AN381" s="874"/>
      <c r="AO381" s="875"/>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8"/>
      <c r="AI382" s="869"/>
      <c r="AJ382" s="869"/>
      <c r="AK382" s="869"/>
      <c r="AL382" s="873"/>
      <c r="AM382" s="874"/>
      <c r="AN382" s="874"/>
      <c r="AO382" s="875"/>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8"/>
      <c r="AI383" s="869"/>
      <c r="AJ383" s="869"/>
      <c r="AK383" s="869"/>
      <c r="AL383" s="873"/>
      <c r="AM383" s="874"/>
      <c r="AN383" s="874"/>
      <c r="AO383" s="875"/>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8"/>
      <c r="AI384" s="869"/>
      <c r="AJ384" s="869"/>
      <c r="AK384" s="869"/>
      <c r="AL384" s="873"/>
      <c r="AM384" s="874"/>
      <c r="AN384" s="874"/>
      <c r="AO384" s="875"/>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8"/>
      <c r="AI385" s="869"/>
      <c r="AJ385" s="869"/>
      <c r="AK385" s="869"/>
      <c r="AL385" s="873"/>
      <c r="AM385" s="874"/>
      <c r="AN385" s="874"/>
      <c r="AO385" s="875"/>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8"/>
      <c r="AI386" s="869"/>
      <c r="AJ386" s="869"/>
      <c r="AK386" s="869"/>
      <c r="AL386" s="873"/>
      <c r="AM386" s="874"/>
      <c r="AN386" s="874"/>
      <c r="AO386" s="875"/>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8"/>
      <c r="AI387" s="869"/>
      <c r="AJ387" s="869"/>
      <c r="AK387" s="869"/>
      <c r="AL387" s="873"/>
      <c r="AM387" s="874"/>
      <c r="AN387" s="874"/>
      <c r="AO387" s="875"/>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8"/>
      <c r="AI388" s="869"/>
      <c r="AJ388" s="869"/>
      <c r="AK388" s="869"/>
      <c r="AL388" s="873"/>
      <c r="AM388" s="874"/>
      <c r="AN388" s="874"/>
      <c r="AO388" s="875"/>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8"/>
      <c r="AI389" s="869"/>
      <c r="AJ389" s="869"/>
      <c r="AK389" s="869"/>
      <c r="AL389" s="873"/>
      <c r="AM389" s="874"/>
      <c r="AN389" s="874"/>
      <c r="AO389" s="875"/>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8"/>
      <c r="AI390" s="869"/>
      <c r="AJ390" s="869"/>
      <c r="AK390" s="869"/>
      <c r="AL390" s="873"/>
      <c r="AM390" s="874"/>
      <c r="AN390" s="874"/>
      <c r="AO390" s="875"/>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8"/>
      <c r="AI391" s="869"/>
      <c r="AJ391" s="869"/>
      <c r="AK391" s="869"/>
      <c r="AL391" s="873"/>
      <c r="AM391" s="874"/>
      <c r="AN391" s="874"/>
      <c r="AO391" s="875"/>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8"/>
      <c r="AI392" s="869"/>
      <c r="AJ392" s="869"/>
      <c r="AK392" s="869"/>
      <c r="AL392" s="873"/>
      <c r="AM392" s="874"/>
      <c r="AN392" s="874"/>
      <c r="AO392" s="875"/>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8"/>
      <c r="AI393" s="869"/>
      <c r="AJ393" s="869"/>
      <c r="AK393" s="869"/>
      <c r="AL393" s="873"/>
      <c r="AM393" s="874"/>
      <c r="AN393" s="874"/>
      <c r="AO393" s="875"/>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8"/>
      <c r="AI394" s="869"/>
      <c r="AJ394" s="869"/>
      <c r="AK394" s="869"/>
      <c r="AL394" s="873"/>
      <c r="AM394" s="874"/>
      <c r="AN394" s="874"/>
      <c r="AO394" s="875"/>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8"/>
      <c r="AI395" s="869"/>
      <c r="AJ395" s="869"/>
      <c r="AK395" s="869"/>
      <c r="AL395" s="873"/>
      <c r="AM395" s="874"/>
      <c r="AN395" s="874"/>
      <c r="AO395" s="875"/>
      <c r="AP395" s="854"/>
      <c r="AQ395" s="854"/>
      <c r="AR395" s="854"/>
      <c r="AS395" s="854"/>
      <c r="AT395" s="854"/>
      <c r="AU395" s="854"/>
      <c r="AV395" s="854"/>
      <c r="AW395" s="854"/>
      <c r="AX395" s="85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67" t="s">
        <v>198</v>
      </c>
      <c r="AQ398" s="867"/>
      <c r="AR398" s="867"/>
      <c r="AS398" s="867"/>
      <c r="AT398" s="867"/>
      <c r="AU398" s="867"/>
      <c r="AV398" s="867"/>
      <c r="AW398" s="867"/>
      <c r="AX398" s="867"/>
      <c r="AY398">
        <f>$AY$396</f>
        <v>0</v>
      </c>
    </row>
    <row r="399" spans="1:51" ht="30" hidden="1" customHeight="1" x14ac:dyDescent="0.15">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52"/>
      <c r="AI399" s="853"/>
      <c r="AJ399" s="853"/>
      <c r="AK399" s="853"/>
      <c r="AL399" s="873"/>
      <c r="AM399" s="874"/>
      <c r="AN399" s="874"/>
      <c r="AO399" s="875"/>
      <c r="AP399" s="854"/>
      <c r="AQ399" s="854"/>
      <c r="AR399" s="854"/>
      <c r="AS399" s="854"/>
      <c r="AT399" s="854"/>
      <c r="AU399" s="854"/>
      <c r="AV399" s="854"/>
      <c r="AW399" s="854"/>
      <c r="AX399" s="854"/>
      <c r="AY399">
        <f>$AY$396</f>
        <v>0</v>
      </c>
    </row>
    <row r="400" spans="1:51" ht="30" hidden="1" customHeight="1" x14ac:dyDescent="0.15">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52"/>
      <c r="AI400" s="853"/>
      <c r="AJ400" s="853"/>
      <c r="AK400" s="853"/>
      <c r="AL400" s="873"/>
      <c r="AM400" s="874"/>
      <c r="AN400" s="874"/>
      <c r="AO400" s="875"/>
      <c r="AP400" s="854"/>
      <c r="AQ400" s="854"/>
      <c r="AR400" s="854"/>
      <c r="AS400" s="854"/>
      <c r="AT400" s="854"/>
      <c r="AU400" s="854"/>
      <c r="AV400" s="854"/>
      <c r="AW400" s="854"/>
      <c r="AX400" s="854"/>
      <c r="AY400">
        <f>COUNTA($C$400)</f>
        <v>0</v>
      </c>
    </row>
    <row r="401" spans="1:51" ht="30" hidden="1" customHeight="1" x14ac:dyDescent="0.15">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8"/>
      <c r="AI401" s="869"/>
      <c r="AJ401" s="869"/>
      <c r="AK401" s="869"/>
      <c r="AL401" s="873"/>
      <c r="AM401" s="874"/>
      <c r="AN401" s="874"/>
      <c r="AO401" s="875"/>
      <c r="AP401" s="854"/>
      <c r="AQ401" s="854"/>
      <c r="AR401" s="854"/>
      <c r="AS401" s="854"/>
      <c r="AT401" s="854"/>
      <c r="AU401" s="854"/>
      <c r="AV401" s="854"/>
      <c r="AW401" s="854"/>
      <c r="AX401" s="854"/>
      <c r="AY401">
        <f>COUNTA($C$401)</f>
        <v>0</v>
      </c>
    </row>
    <row r="402" spans="1:51" ht="30" hidden="1" customHeight="1" x14ac:dyDescent="0.15">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8"/>
      <c r="AI402" s="869"/>
      <c r="AJ402" s="869"/>
      <c r="AK402" s="869"/>
      <c r="AL402" s="873"/>
      <c r="AM402" s="874"/>
      <c r="AN402" s="874"/>
      <c r="AO402" s="875"/>
      <c r="AP402" s="854"/>
      <c r="AQ402" s="854"/>
      <c r="AR402" s="854"/>
      <c r="AS402" s="854"/>
      <c r="AT402" s="854"/>
      <c r="AU402" s="854"/>
      <c r="AV402" s="854"/>
      <c r="AW402" s="854"/>
      <c r="AX402" s="854"/>
      <c r="AY402">
        <f>COUNTA($C$402)</f>
        <v>0</v>
      </c>
    </row>
    <row r="403" spans="1:51" ht="30" hidden="1" customHeight="1" x14ac:dyDescent="0.15">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8"/>
      <c r="AI403" s="869"/>
      <c r="AJ403" s="869"/>
      <c r="AK403" s="869"/>
      <c r="AL403" s="873"/>
      <c r="AM403" s="874"/>
      <c r="AN403" s="874"/>
      <c r="AO403" s="875"/>
      <c r="AP403" s="854"/>
      <c r="AQ403" s="854"/>
      <c r="AR403" s="854"/>
      <c r="AS403" s="854"/>
      <c r="AT403" s="854"/>
      <c r="AU403" s="854"/>
      <c r="AV403" s="854"/>
      <c r="AW403" s="854"/>
      <c r="AX403" s="854"/>
      <c r="AY403">
        <f>COUNTA($C$403)</f>
        <v>0</v>
      </c>
    </row>
    <row r="404" spans="1:51" ht="30" hidden="1" customHeight="1" x14ac:dyDescent="0.15">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8"/>
      <c r="AI404" s="869"/>
      <c r="AJ404" s="869"/>
      <c r="AK404" s="869"/>
      <c r="AL404" s="873"/>
      <c r="AM404" s="874"/>
      <c r="AN404" s="874"/>
      <c r="AO404" s="875"/>
      <c r="AP404" s="854"/>
      <c r="AQ404" s="854"/>
      <c r="AR404" s="854"/>
      <c r="AS404" s="854"/>
      <c r="AT404" s="854"/>
      <c r="AU404" s="854"/>
      <c r="AV404" s="854"/>
      <c r="AW404" s="854"/>
      <c r="AX404" s="854"/>
      <c r="AY404">
        <f>COUNTA($C$404)</f>
        <v>0</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8"/>
      <c r="AI405" s="869"/>
      <c r="AJ405" s="869"/>
      <c r="AK405" s="869"/>
      <c r="AL405" s="873"/>
      <c r="AM405" s="874"/>
      <c r="AN405" s="874"/>
      <c r="AO405" s="875"/>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8"/>
      <c r="AI406" s="869"/>
      <c r="AJ406" s="869"/>
      <c r="AK406" s="869"/>
      <c r="AL406" s="873"/>
      <c r="AM406" s="874"/>
      <c r="AN406" s="874"/>
      <c r="AO406" s="875"/>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8"/>
      <c r="AI407" s="869"/>
      <c r="AJ407" s="869"/>
      <c r="AK407" s="869"/>
      <c r="AL407" s="873"/>
      <c r="AM407" s="874"/>
      <c r="AN407" s="874"/>
      <c r="AO407" s="875"/>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8"/>
      <c r="AI408" s="869"/>
      <c r="AJ408" s="869"/>
      <c r="AK408" s="869"/>
      <c r="AL408" s="873"/>
      <c r="AM408" s="874"/>
      <c r="AN408" s="874"/>
      <c r="AO408" s="875"/>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8"/>
      <c r="AI409" s="869"/>
      <c r="AJ409" s="869"/>
      <c r="AK409" s="869"/>
      <c r="AL409" s="873"/>
      <c r="AM409" s="874"/>
      <c r="AN409" s="874"/>
      <c r="AO409" s="875"/>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8"/>
      <c r="AI410" s="869"/>
      <c r="AJ410" s="869"/>
      <c r="AK410" s="869"/>
      <c r="AL410" s="873"/>
      <c r="AM410" s="874"/>
      <c r="AN410" s="874"/>
      <c r="AO410" s="875"/>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8"/>
      <c r="AI411" s="869"/>
      <c r="AJ411" s="869"/>
      <c r="AK411" s="869"/>
      <c r="AL411" s="873"/>
      <c r="AM411" s="874"/>
      <c r="AN411" s="874"/>
      <c r="AO411" s="875"/>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8"/>
      <c r="AI412" s="869"/>
      <c r="AJ412" s="869"/>
      <c r="AK412" s="869"/>
      <c r="AL412" s="873"/>
      <c r="AM412" s="874"/>
      <c r="AN412" s="874"/>
      <c r="AO412" s="875"/>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8"/>
      <c r="AI413" s="869"/>
      <c r="AJ413" s="869"/>
      <c r="AK413" s="869"/>
      <c r="AL413" s="873"/>
      <c r="AM413" s="874"/>
      <c r="AN413" s="874"/>
      <c r="AO413" s="875"/>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8"/>
      <c r="AI414" s="869"/>
      <c r="AJ414" s="869"/>
      <c r="AK414" s="869"/>
      <c r="AL414" s="873"/>
      <c r="AM414" s="874"/>
      <c r="AN414" s="874"/>
      <c r="AO414" s="875"/>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8"/>
      <c r="AI415" s="869"/>
      <c r="AJ415" s="869"/>
      <c r="AK415" s="869"/>
      <c r="AL415" s="873"/>
      <c r="AM415" s="874"/>
      <c r="AN415" s="874"/>
      <c r="AO415" s="875"/>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8"/>
      <c r="AI416" s="869"/>
      <c r="AJ416" s="869"/>
      <c r="AK416" s="869"/>
      <c r="AL416" s="873"/>
      <c r="AM416" s="874"/>
      <c r="AN416" s="874"/>
      <c r="AO416" s="875"/>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8"/>
      <c r="AI417" s="869"/>
      <c r="AJ417" s="869"/>
      <c r="AK417" s="869"/>
      <c r="AL417" s="873"/>
      <c r="AM417" s="874"/>
      <c r="AN417" s="874"/>
      <c r="AO417" s="875"/>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8"/>
      <c r="AI418" s="869"/>
      <c r="AJ418" s="869"/>
      <c r="AK418" s="869"/>
      <c r="AL418" s="873"/>
      <c r="AM418" s="874"/>
      <c r="AN418" s="874"/>
      <c r="AO418" s="875"/>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8"/>
      <c r="AI419" s="869"/>
      <c r="AJ419" s="869"/>
      <c r="AK419" s="869"/>
      <c r="AL419" s="873"/>
      <c r="AM419" s="874"/>
      <c r="AN419" s="874"/>
      <c r="AO419" s="875"/>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8"/>
      <c r="AI420" s="869"/>
      <c r="AJ420" s="869"/>
      <c r="AK420" s="869"/>
      <c r="AL420" s="873"/>
      <c r="AM420" s="874"/>
      <c r="AN420" s="874"/>
      <c r="AO420" s="875"/>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8"/>
      <c r="AI421" s="869"/>
      <c r="AJ421" s="869"/>
      <c r="AK421" s="869"/>
      <c r="AL421" s="873"/>
      <c r="AM421" s="874"/>
      <c r="AN421" s="874"/>
      <c r="AO421" s="875"/>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8"/>
      <c r="AI422" s="869"/>
      <c r="AJ422" s="869"/>
      <c r="AK422" s="869"/>
      <c r="AL422" s="873"/>
      <c r="AM422" s="874"/>
      <c r="AN422" s="874"/>
      <c r="AO422" s="875"/>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8"/>
      <c r="AI423" s="869"/>
      <c r="AJ423" s="869"/>
      <c r="AK423" s="869"/>
      <c r="AL423" s="873"/>
      <c r="AM423" s="874"/>
      <c r="AN423" s="874"/>
      <c r="AO423" s="875"/>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8"/>
      <c r="AI424" s="869"/>
      <c r="AJ424" s="869"/>
      <c r="AK424" s="869"/>
      <c r="AL424" s="873"/>
      <c r="AM424" s="874"/>
      <c r="AN424" s="874"/>
      <c r="AO424" s="875"/>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8"/>
      <c r="AI425" s="869"/>
      <c r="AJ425" s="869"/>
      <c r="AK425" s="869"/>
      <c r="AL425" s="873"/>
      <c r="AM425" s="874"/>
      <c r="AN425" s="874"/>
      <c r="AO425" s="875"/>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8"/>
      <c r="AI426" s="869"/>
      <c r="AJ426" s="869"/>
      <c r="AK426" s="869"/>
      <c r="AL426" s="873"/>
      <c r="AM426" s="874"/>
      <c r="AN426" s="874"/>
      <c r="AO426" s="875"/>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8"/>
      <c r="AI427" s="869"/>
      <c r="AJ427" s="869"/>
      <c r="AK427" s="869"/>
      <c r="AL427" s="873"/>
      <c r="AM427" s="874"/>
      <c r="AN427" s="874"/>
      <c r="AO427" s="875"/>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8"/>
      <c r="AI428" s="869"/>
      <c r="AJ428" s="869"/>
      <c r="AK428" s="869"/>
      <c r="AL428" s="873"/>
      <c r="AM428" s="874"/>
      <c r="AN428" s="874"/>
      <c r="AO428" s="875"/>
      <c r="AP428" s="854"/>
      <c r="AQ428" s="854"/>
      <c r="AR428" s="854"/>
      <c r="AS428" s="854"/>
      <c r="AT428" s="854"/>
      <c r="AU428" s="854"/>
      <c r="AV428" s="854"/>
      <c r="AW428" s="854"/>
      <c r="AX428" s="85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67" t="s">
        <v>198</v>
      </c>
      <c r="AQ431" s="867"/>
      <c r="AR431" s="867"/>
      <c r="AS431" s="867"/>
      <c r="AT431" s="867"/>
      <c r="AU431" s="867"/>
      <c r="AV431" s="867"/>
      <c r="AW431" s="867"/>
      <c r="AX431" s="867"/>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52"/>
      <c r="AI432" s="853"/>
      <c r="AJ432" s="853"/>
      <c r="AK432" s="853"/>
      <c r="AL432" s="873"/>
      <c r="AM432" s="874"/>
      <c r="AN432" s="874"/>
      <c r="AO432" s="875"/>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52"/>
      <c r="AI433" s="853"/>
      <c r="AJ433" s="853"/>
      <c r="AK433" s="853"/>
      <c r="AL433" s="873"/>
      <c r="AM433" s="874"/>
      <c r="AN433" s="874"/>
      <c r="AO433" s="875"/>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8"/>
      <c r="AI434" s="869"/>
      <c r="AJ434" s="869"/>
      <c r="AK434" s="869"/>
      <c r="AL434" s="873"/>
      <c r="AM434" s="874"/>
      <c r="AN434" s="874"/>
      <c r="AO434" s="875"/>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8"/>
      <c r="AI435" s="869"/>
      <c r="AJ435" s="869"/>
      <c r="AK435" s="869"/>
      <c r="AL435" s="873"/>
      <c r="AM435" s="874"/>
      <c r="AN435" s="874"/>
      <c r="AO435" s="875"/>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8"/>
      <c r="AI436" s="869"/>
      <c r="AJ436" s="869"/>
      <c r="AK436" s="869"/>
      <c r="AL436" s="873"/>
      <c r="AM436" s="874"/>
      <c r="AN436" s="874"/>
      <c r="AO436" s="875"/>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8"/>
      <c r="AI437" s="869"/>
      <c r="AJ437" s="869"/>
      <c r="AK437" s="869"/>
      <c r="AL437" s="873"/>
      <c r="AM437" s="874"/>
      <c r="AN437" s="874"/>
      <c r="AO437" s="875"/>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8"/>
      <c r="AI438" s="869"/>
      <c r="AJ438" s="869"/>
      <c r="AK438" s="869"/>
      <c r="AL438" s="873"/>
      <c r="AM438" s="874"/>
      <c r="AN438" s="874"/>
      <c r="AO438" s="875"/>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8"/>
      <c r="AI439" s="869"/>
      <c r="AJ439" s="869"/>
      <c r="AK439" s="869"/>
      <c r="AL439" s="873"/>
      <c r="AM439" s="874"/>
      <c r="AN439" s="874"/>
      <c r="AO439" s="875"/>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8"/>
      <c r="AI440" s="869"/>
      <c r="AJ440" s="869"/>
      <c r="AK440" s="869"/>
      <c r="AL440" s="873"/>
      <c r="AM440" s="874"/>
      <c r="AN440" s="874"/>
      <c r="AO440" s="875"/>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8"/>
      <c r="AI441" s="869"/>
      <c r="AJ441" s="869"/>
      <c r="AK441" s="869"/>
      <c r="AL441" s="873"/>
      <c r="AM441" s="874"/>
      <c r="AN441" s="874"/>
      <c r="AO441" s="875"/>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8"/>
      <c r="AI442" s="869"/>
      <c r="AJ442" s="869"/>
      <c r="AK442" s="869"/>
      <c r="AL442" s="873"/>
      <c r="AM442" s="874"/>
      <c r="AN442" s="874"/>
      <c r="AO442" s="875"/>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8"/>
      <c r="AI443" s="869"/>
      <c r="AJ443" s="869"/>
      <c r="AK443" s="869"/>
      <c r="AL443" s="873"/>
      <c r="AM443" s="874"/>
      <c r="AN443" s="874"/>
      <c r="AO443" s="875"/>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8"/>
      <c r="AI444" s="869"/>
      <c r="AJ444" s="869"/>
      <c r="AK444" s="869"/>
      <c r="AL444" s="873"/>
      <c r="AM444" s="874"/>
      <c r="AN444" s="874"/>
      <c r="AO444" s="875"/>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8"/>
      <c r="AI445" s="869"/>
      <c r="AJ445" s="869"/>
      <c r="AK445" s="869"/>
      <c r="AL445" s="873"/>
      <c r="AM445" s="874"/>
      <c r="AN445" s="874"/>
      <c r="AO445" s="875"/>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8"/>
      <c r="AI446" s="869"/>
      <c r="AJ446" s="869"/>
      <c r="AK446" s="869"/>
      <c r="AL446" s="873"/>
      <c r="AM446" s="874"/>
      <c r="AN446" s="874"/>
      <c r="AO446" s="875"/>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8"/>
      <c r="AI447" s="869"/>
      <c r="AJ447" s="869"/>
      <c r="AK447" s="869"/>
      <c r="AL447" s="873"/>
      <c r="AM447" s="874"/>
      <c r="AN447" s="874"/>
      <c r="AO447" s="875"/>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8"/>
      <c r="AI448" s="869"/>
      <c r="AJ448" s="869"/>
      <c r="AK448" s="869"/>
      <c r="AL448" s="873"/>
      <c r="AM448" s="874"/>
      <c r="AN448" s="874"/>
      <c r="AO448" s="875"/>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8"/>
      <c r="AI449" s="869"/>
      <c r="AJ449" s="869"/>
      <c r="AK449" s="869"/>
      <c r="AL449" s="873"/>
      <c r="AM449" s="874"/>
      <c r="AN449" s="874"/>
      <c r="AO449" s="875"/>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8"/>
      <c r="AI450" s="869"/>
      <c r="AJ450" s="869"/>
      <c r="AK450" s="869"/>
      <c r="AL450" s="873"/>
      <c r="AM450" s="874"/>
      <c r="AN450" s="874"/>
      <c r="AO450" s="875"/>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8"/>
      <c r="AI451" s="869"/>
      <c r="AJ451" s="869"/>
      <c r="AK451" s="869"/>
      <c r="AL451" s="873"/>
      <c r="AM451" s="874"/>
      <c r="AN451" s="874"/>
      <c r="AO451" s="875"/>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8"/>
      <c r="AI452" s="869"/>
      <c r="AJ452" s="869"/>
      <c r="AK452" s="869"/>
      <c r="AL452" s="873"/>
      <c r="AM452" s="874"/>
      <c r="AN452" s="874"/>
      <c r="AO452" s="875"/>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8"/>
      <c r="AI453" s="869"/>
      <c r="AJ453" s="869"/>
      <c r="AK453" s="869"/>
      <c r="AL453" s="873"/>
      <c r="AM453" s="874"/>
      <c r="AN453" s="874"/>
      <c r="AO453" s="875"/>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8"/>
      <c r="AI454" s="869"/>
      <c r="AJ454" s="869"/>
      <c r="AK454" s="869"/>
      <c r="AL454" s="873"/>
      <c r="AM454" s="874"/>
      <c r="AN454" s="874"/>
      <c r="AO454" s="875"/>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8"/>
      <c r="AI455" s="869"/>
      <c r="AJ455" s="869"/>
      <c r="AK455" s="869"/>
      <c r="AL455" s="873"/>
      <c r="AM455" s="874"/>
      <c r="AN455" s="874"/>
      <c r="AO455" s="875"/>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8"/>
      <c r="AI456" s="869"/>
      <c r="AJ456" s="869"/>
      <c r="AK456" s="869"/>
      <c r="AL456" s="873"/>
      <c r="AM456" s="874"/>
      <c r="AN456" s="874"/>
      <c r="AO456" s="875"/>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8"/>
      <c r="AI457" s="869"/>
      <c r="AJ457" s="869"/>
      <c r="AK457" s="869"/>
      <c r="AL457" s="873"/>
      <c r="AM457" s="874"/>
      <c r="AN457" s="874"/>
      <c r="AO457" s="875"/>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8"/>
      <c r="AI458" s="869"/>
      <c r="AJ458" s="869"/>
      <c r="AK458" s="869"/>
      <c r="AL458" s="873"/>
      <c r="AM458" s="874"/>
      <c r="AN458" s="874"/>
      <c r="AO458" s="875"/>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8"/>
      <c r="AI459" s="869"/>
      <c r="AJ459" s="869"/>
      <c r="AK459" s="869"/>
      <c r="AL459" s="873"/>
      <c r="AM459" s="874"/>
      <c r="AN459" s="874"/>
      <c r="AO459" s="875"/>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8"/>
      <c r="AI460" s="869"/>
      <c r="AJ460" s="869"/>
      <c r="AK460" s="869"/>
      <c r="AL460" s="873"/>
      <c r="AM460" s="874"/>
      <c r="AN460" s="874"/>
      <c r="AO460" s="875"/>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8"/>
      <c r="AI461" s="869"/>
      <c r="AJ461" s="869"/>
      <c r="AK461" s="869"/>
      <c r="AL461" s="873"/>
      <c r="AM461" s="874"/>
      <c r="AN461" s="874"/>
      <c r="AO461" s="875"/>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67" t="s">
        <v>198</v>
      </c>
      <c r="AQ464" s="867"/>
      <c r="AR464" s="867"/>
      <c r="AS464" s="867"/>
      <c r="AT464" s="867"/>
      <c r="AU464" s="867"/>
      <c r="AV464" s="867"/>
      <c r="AW464" s="867"/>
      <c r="AX464" s="867"/>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52"/>
      <c r="AI465" s="853"/>
      <c r="AJ465" s="853"/>
      <c r="AK465" s="853"/>
      <c r="AL465" s="873"/>
      <c r="AM465" s="874"/>
      <c r="AN465" s="874"/>
      <c r="AO465" s="875"/>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52"/>
      <c r="AI466" s="853"/>
      <c r="AJ466" s="853"/>
      <c r="AK466" s="853"/>
      <c r="AL466" s="873"/>
      <c r="AM466" s="874"/>
      <c r="AN466" s="874"/>
      <c r="AO466" s="875"/>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8"/>
      <c r="AI467" s="869"/>
      <c r="AJ467" s="869"/>
      <c r="AK467" s="869"/>
      <c r="AL467" s="873"/>
      <c r="AM467" s="874"/>
      <c r="AN467" s="874"/>
      <c r="AO467" s="875"/>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8"/>
      <c r="AI468" s="869"/>
      <c r="AJ468" s="869"/>
      <c r="AK468" s="869"/>
      <c r="AL468" s="873"/>
      <c r="AM468" s="874"/>
      <c r="AN468" s="874"/>
      <c r="AO468" s="875"/>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8"/>
      <c r="AI469" s="869"/>
      <c r="AJ469" s="869"/>
      <c r="AK469" s="869"/>
      <c r="AL469" s="873"/>
      <c r="AM469" s="874"/>
      <c r="AN469" s="874"/>
      <c r="AO469" s="875"/>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8"/>
      <c r="AI470" s="869"/>
      <c r="AJ470" s="869"/>
      <c r="AK470" s="869"/>
      <c r="AL470" s="873"/>
      <c r="AM470" s="874"/>
      <c r="AN470" s="874"/>
      <c r="AO470" s="875"/>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8"/>
      <c r="AI471" s="869"/>
      <c r="AJ471" s="869"/>
      <c r="AK471" s="869"/>
      <c r="AL471" s="873"/>
      <c r="AM471" s="874"/>
      <c r="AN471" s="874"/>
      <c r="AO471" s="875"/>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8"/>
      <c r="AI472" s="869"/>
      <c r="AJ472" s="869"/>
      <c r="AK472" s="869"/>
      <c r="AL472" s="873"/>
      <c r="AM472" s="874"/>
      <c r="AN472" s="874"/>
      <c r="AO472" s="875"/>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8"/>
      <c r="AI473" s="869"/>
      <c r="AJ473" s="869"/>
      <c r="AK473" s="869"/>
      <c r="AL473" s="873"/>
      <c r="AM473" s="874"/>
      <c r="AN473" s="874"/>
      <c r="AO473" s="875"/>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8"/>
      <c r="AI474" s="869"/>
      <c r="AJ474" s="869"/>
      <c r="AK474" s="869"/>
      <c r="AL474" s="873"/>
      <c r="AM474" s="874"/>
      <c r="AN474" s="874"/>
      <c r="AO474" s="875"/>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8"/>
      <c r="AI475" s="869"/>
      <c r="AJ475" s="869"/>
      <c r="AK475" s="869"/>
      <c r="AL475" s="873"/>
      <c r="AM475" s="874"/>
      <c r="AN475" s="874"/>
      <c r="AO475" s="875"/>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8"/>
      <c r="AI476" s="869"/>
      <c r="AJ476" s="869"/>
      <c r="AK476" s="869"/>
      <c r="AL476" s="873"/>
      <c r="AM476" s="874"/>
      <c r="AN476" s="874"/>
      <c r="AO476" s="875"/>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8"/>
      <c r="AI477" s="869"/>
      <c r="AJ477" s="869"/>
      <c r="AK477" s="869"/>
      <c r="AL477" s="873"/>
      <c r="AM477" s="874"/>
      <c r="AN477" s="874"/>
      <c r="AO477" s="875"/>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8"/>
      <c r="AI478" s="869"/>
      <c r="AJ478" s="869"/>
      <c r="AK478" s="869"/>
      <c r="AL478" s="873"/>
      <c r="AM478" s="874"/>
      <c r="AN478" s="874"/>
      <c r="AO478" s="875"/>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8"/>
      <c r="AI479" s="869"/>
      <c r="AJ479" s="869"/>
      <c r="AK479" s="869"/>
      <c r="AL479" s="873"/>
      <c r="AM479" s="874"/>
      <c r="AN479" s="874"/>
      <c r="AO479" s="875"/>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8"/>
      <c r="AI480" s="869"/>
      <c r="AJ480" s="869"/>
      <c r="AK480" s="869"/>
      <c r="AL480" s="873"/>
      <c r="AM480" s="874"/>
      <c r="AN480" s="874"/>
      <c r="AO480" s="875"/>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8"/>
      <c r="AI481" s="869"/>
      <c r="AJ481" s="869"/>
      <c r="AK481" s="869"/>
      <c r="AL481" s="873"/>
      <c r="AM481" s="874"/>
      <c r="AN481" s="874"/>
      <c r="AO481" s="875"/>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8"/>
      <c r="AI482" s="869"/>
      <c r="AJ482" s="869"/>
      <c r="AK482" s="869"/>
      <c r="AL482" s="873"/>
      <c r="AM482" s="874"/>
      <c r="AN482" s="874"/>
      <c r="AO482" s="875"/>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8"/>
      <c r="AI483" s="869"/>
      <c r="AJ483" s="869"/>
      <c r="AK483" s="869"/>
      <c r="AL483" s="873"/>
      <c r="AM483" s="874"/>
      <c r="AN483" s="874"/>
      <c r="AO483" s="875"/>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8"/>
      <c r="AI484" s="869"/>
      <c r="AJ484" s="869"/>
      <c r="AK484" s="869"/>
      <c r="AL484" s="873"/>
      <c r="AM484" s="874"/>
      <c r="AN484" s="874"/>
      <c r="AO484" s="875"/>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8"/>
      <c r="AI485" s="869"/>
      <c r="AJ485" s="869"/>
      <c r="AK485" s="869"/>
      <c r="AL485" s="873"/>
      <c r="AM485" s="874"/>
      <c r="AN485" s="874"/>
      <c r="AO485" s="875"/>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8"/>
      <c r="AI486" s="869"/>
      <c r="AJ486" s="869"/>
      <c r="AK486" s="869"/>
      <c r="AL486" s="873"/>
      <c r="AM486" s="874"/>
      <c r="AN486" s="874"/>
      <c r="AO486" s="875"/>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8"/>
      <c r="AI487" s="869"/>
      <c r="AJ487" s="869"/>
      <c r="AK487" s="869"/>
      <c r="AL487" s="873"/>
      <c r="AM487" s="874"/>
      <c r="AN487" s="874"/>
      <c r="AO487" s="875"/>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8"/>
      <c r="AI488" s="869"/>
      <c r="AJ488" s="869"/>
      <c r="AK488" s="869"/>
      <c r="AL488" s="873"/>
      <c r="AM488" s="874"/>
      <c r="AN488" s="874"/>
      <c r="AO488" s="875"/>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8"/>
      <c r="AI489" s="869"/>
      <c r="AJ489" s="869"/>
      <c r="AK489" s="869"/>
      <c r="AL489" s="873"/>
      <c r="AM489" s="874"/>
      <c r="AN489" s="874"/>
      <c r="AO489" s="875"/>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8"/>
      <c r="AI490" s="869"/>
      <c r="AJ490" s="869"/>
      <c r="AK490" s="869"/>
      <c r="AL490" s="873"/>
      <c r="AM490" s="874"/>
      <c r="AN490" s="874"/>
      <c r="AO490" s="875"/>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8"/>
      <c r="AI491" s="869"/>
      <c r="AJ491" s="869"/>
      <c r="AK491" s="869"/>
      <c r="AL491" s="873"/>
      <c r="AM491" s="874"/>
      <c r="AN491" s="874"/>
      <c r="AO491" s="875"/>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8"/>
      <c r="AI492" s="869"/>
      <c r="AJ492" s="869"/>
      <c r="AK492" s="869"/>
      <c r="AL492" s="873"/>
      <c r="AM492" s="874"/>
      <c r="AN492" s="874"/>
      <c r="AO492" s="875"/>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8"/>
      <c r="AI493" s="869"/>
      <c r="AJ493" s="869"/>
      <c r="AK493" s="869"/>
      <c r="AL493" s="873"/>
      <c r="AM493" s="874"/>
      <c r="AN493" s="874"/>
      <c r="AO493" s="875"/>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8"/>
      <c r="AI494" s="869"/>
      <c r="AJ494" s="869"/>
      <c r="AK494" s="869"/>
      <c r="AL494" s="873"/>
      <c r="AM494" s="874"/>
      <c r="AN494" s="874"/>
      <c r="AO494" s="875"/>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67" t="s">
        <v>198</v>
      </c>
      <c r="AQ497" s="867"/>
      <c r="AR497" s="867"/>
      <c r="AS497" s="867"/>
      <c r="AT497" s="867"/>
      <c r="AU497" s="867"/>
      <c r="AV497" s="867"/>
      <c r="AW497" s="867"/>
      <c r="AX497" s="867"/>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52"/>
      <c r="AI498" s="853"/>
      <c r="AJ498" s="853"/>
      <c r="AK498" s="853"/>
      <c r="AL498" s="873"/>
      <c r="AM498" s="874"/>
      <c r="AN498" s="874"/>
      <c r="AO498" s="875"/>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52"/>
      <c r="AI499" s="853"/>
      <c r="AJ499" s="853"/>
      <c r="AK499" s="853"/>
      <c r="AL499" s="873"/>
      <c r="AM499" s="874"/>
      <c r="AN499" s="874"/>
      <c r="AO499" s="875"/>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8"/>
      <c r="AI500" s="869"/>
      <c r="AJ500" s="869"/>
      <c r="AK500" s="869"/>
      <c r="AL500" s="873"/>
      <c r="AM500" s="874"/>
      <c r="AN500" s="874"/>
      <c r="AO500" s="875"/>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8"/>
      <c r="AI501" s="869"/>
      <c r="AJ501" s="869"/>
      <c r="AK501" s="869"/>
      <c r="AL501" s="873"/>
      <c r="AM501" s="874"/>
      <c r="AN501" s="874"/>
      <c r="AO501" s="875"/>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8"/>
      <c r="AI502" s="869"/>
      <c r="AJ502" s="869"/>
      <c r="AK502" s="869"/>
      <c r="AL502" s="873"/>
      <c r="AM502" s="874"/>
      <c r="AN502" s="874"/>
      <c r="AO502" s="875"/>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8"/>
      <c r="AI503" s="869"/>
      <c r="AJ503" s="869"/>
      <c r="AK503" s="869"/>
      <c r="AL503" s="873"/>
      <c r="AM503" s="874"/>
      <c r="AN503" s="874"/>
      <c r="AO503" s="875"/>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8"/>
      <c r="AI504" s="869"/>
      <c r="AJ504" s="869"/>
      <c r="AK504" s="869"/>
      <c r="AL504" s="873"/>
      <c r="AM504" s="874"/>
      <c r="AN504" s="874"/>
      <c r="AO504" s="875"/>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8"/>
      <c r="AI505" s="869"/>
      <c r="AJ505" s="869"/>
      <c r="AK505" s="869"/>
      <c r="AL505" s="873"/>
      <c r="AM505" s="874"/>
      <c r="AN505" s="874"/>
      <c r="AO505" s="875"/>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8"/>
      <c r="AI506" s="869"/>
      <c r="AJ506" s="869"/>
      <c r="AK506" s="869"/>
      <c r="AL506" s="873"/>
      <c r="AM506" s="874"/>
      <c r="AN506" s="874"/>
      <c r="AO506" s="875"/>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8"/>
      <c r="AI507" s="869"/>
      <c r="AJ507" s="869"/>
      <c r="AK507" s="869"/>
      <c r="AL507" s="873"/>
      <c r="AM507" s="874"/>
      <c r="AN507" s="874"/>
      <c r="AO507" s="875"/>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8"/>
      <c r="AI508" s="869"/>
      <c r="AJ508" s="869"/>
      <c r="AK508" s="869"/>
      <c r="AL508" s="873"/>
      <c r="AM508" s="874"/>
      <c r="AN508" s="874"/>
      <c r="AO508" s="875"/>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8"/>
      <c r="AI509" s="869"/>
      <c r="AJ509" s="869"/>
      <c r="AK509" s="869"/>
      <c r="AL509" s="873"/>
      <c r="AM509" s="874"/>
      <c r="AN509" s="874"/>
      <c r="AO509" s="875"/>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8"/>
      <c r="AI510" s="869"/>
      <c r="AJ510" s="869"/>
      <c r="AK510" s="869"/>
      <c r="AL510" s="873"/>
      <c r="AM510" s="874"/>
      <c r="AN510" s="874"/>
      <c r="AO510" s="875"/>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8"/>
      <c r="AI511" s="869"/>
      <c r="AJ511" s="869"/>
      <c r="AK511" s="869"/>
      <c r="AL511" s="873"/>
      <c r="AM511" s="874"/>
      <c r="AN511" s="874"/>
      <c r="AO511" s="875"/>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8"/>
      <c r="AI512" s="869"/>
      <c r="AJ512" s="869"/>
      <c r="AK512" s="869"/>
      <c r="AL512" s="873"/>
      <c r="AM512" s="874"/>
      <c r="AN512" s="874"/>
      <c r="AO512" s="875"/>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8"/>
      <c r="AI513" s="869"/>
      <c r="AJ513" s="869"/>
      <c r="AK513" s="869"/>
      <c r="AL513" s="873"/>
      <c r="AM513" s="874"/>
      <c r="AN513" s="874"/>
      <c r="AO513" s="875"/>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8"/>
      <c r="AI514" s="869"/>
      <c r="AJ514" s="869"/>
      <c r="AK514" s="869"/>
      <c r="AL514" s="873"/>
      <c r="AM514" s="874"/>
      <c r="AN514" s="874"/>
      <c r="AO514" s="875"/>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8"/>
      <c r="AI515" s="869"/>
      <c r="AJ515" s="869"/>
      <c r="AK515" s="869"/>
      <c r="AL515" s="873"/>
      <c r="AM515" s="874"/>
      <c r="AN515" s="874"/>
      <c r="AO515" s="875"/>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8"/>
      <c r="AI516" s="869"/>
      <c r="AJ516" s="869"/>
      <c r="AK516" s="869"/>
      <c r="AL516" s="873"/>
      <c r="AM516" s="874"/>
      <c r="AN516" s="874"/>
      <c r="AO516" s="875"/>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8"/>
      <c r="AI517" s="869"/>
      <c r="AJ517" s="869"/>
      <c r="AK517" s="869"/>
      <c r="AL517" s="873"/>
      <c r="AM517" s="874"/>
      <c r="AN517" s="874"/>
      <c r="AO517" s="875"/>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8"/>
      <c r="AI518" s="869"/>
      <c r="AJ518" s="869"/>
      <c r="AK518" s="869"/>
      <c r="AL518" s="873"/>
      <c r="AM518" s="874"/>
      <c r="AN518" s="874"/>
      <c r="AO518" s="875"/>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8"/>
      <c r="AI519" s="869"/>
      <c r="AJ519" s="869"/>
      <c r="AK519" s="869"/>
      <c r="AL519" s="873"/>
      <c r="AM519" s="874"/>
      <c r="AN519" s="874"/>
      <c r="AO519" s="875"/>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8"/>
      <c r="AI520" s="869"/>
      <c r="AJ520" s="869"/>
      <c r="AK520" s="869"/>
      <c r="AL520" s="873"/>
      <c r="AM520" s="874"/>
      <c r="AN520" s="874"/>
      <c r="AO520" s="875"/>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8"/>
      <c r="AI521" s="869"/>
      <c r="AJ521" s="869"/>
      <c r="AK521" s="869"/>
      <c r="AL521" s="873"/>
      <c r="AM521" s="874"/>
      <c r="AN521" s="874"/>
      <c r="AO521" s="875"/>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8"/>
      <c r="AI522" s="869"/>
      <c r="AJ522" s="869"/>
      <c r="AK522" s="869"/>
      <c r="AL522" s="873"/>
      <c r="AM522" s="874"/>
      <c r="AN522" s="874"/>
      <c r="AO522" s="875"/>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8"/>
      <c r="AI523" s="869"/>
      <c r="AJ523" s="869"/>
      <c r="AK523" s="869"/>
      <c r="AL523" s="873"/>
      <c r="AM523" s="874"/>
      <c r="AN523" s="874"/>
      <c r="AO523" s="875"/>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8"/>
      <c r="AI524" s="869"/>
      <c r="AJ524" s="869"/>
      <c r="AK524" s="869"/>
      <c r="AL524" s="873"/>
      <c r="AM524" s="874"/>
      <c r="AN524" s="874"/>
      <c r="AO524" s="875"/>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8"/>
      <c r="AI525" s="869"/>
      <c r="AJ525" s="869"/>
      <c r="AK525" s="869"/>
      <c r="AL525" s="873"/>
      <c r="AM525" s="874"/>
      <c r="AN525" s="874"/>
      <c r="AO525" s="875"/>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8"/>
      <c r="AI526" s="869"/>
      <c r="AJ526" s="869"/>
      <c r="AK526" s="869"/>
      <c r="AL526" s="873"/>
      <c r="AM526" s="874"/>
      <c r="AN526" s="874"/>
      <c r="AO526" s="875"/>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8"/>
      <c r="AI527" s="869"/>
      <c r="AJ527" s="869"/>
      <c r="AK527" s="869"/>
      <c r="AL527" s="873"/>
      <c r="AM527" s="874"/>
      <c r="AN527" s="874"/>
      <c r="AO527" s="875"/>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67" t="s">
        <v>198</v>
      </c>
      <c r="AQ530" s="867"/>
      <c r="AR530" s="867"/>
      <c r="AS530" s="867"/>
      <c r="AT530" s="867"/>
      <c r="AU530" s="867"/>
      <c r="AV530" s="867"/>
      <c r="AW530" s="867"/>
      <c r="AX530" s="867"/>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52"/>
      <c r="AI531" s="853"/>
      <c r="AJ531" s="853"/>
      <c r="AK531" s="853"/>
      <c r="AL531" s="873"/>
      <c r="AM531" s="874"/>
      <c r="AN531" s="874"/>
      <c r="AO531" s="875"/>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52"/>
      <c r="AI532" s="853"/>
      <c r="AJ532" s="853"/>
      <c r="AK532" s="853"/>
      <c r="AL532" s="873"/>
      <c r="AM532" s="874"/>
      <c r="AN532" s="874"/>
      <c r="AO532" s="875"/>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8"/>
      <c r="AI533" s="869"/>
      <c r="AJ533" s="869"/>
      <c r="AK533" s="869"/>
      <c r="AL533" s="873"/>
      <c r="AM533" s="874"/>
      <c r="AN533" s="874"/>
      <c r="AO533" s="875"/>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8"/>
      <c r="AI534" s="869"/>
      <c r="AJ534" s="869"/>
      <c r="AK534" s="869"/>
      <c r="AL534" s="873"/>
      <c r="AM534" s="874"/>
      <c r="AN534" s="874"/>
      <c r="AO534" s="875"/>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8"/>
      <c r="AI535" s="869"/>
      <c r="AJ535" s="869"/>
      <c r="AK535" s="869"/>
      <c r="AL535" s="873"/>
      <c r="AM535" s="874"/>
      <c r="AN535" s="874"/>
      <c r="AO535" s="875"/>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8"/>
      <c r="AI536" s="869"/>
      <c r="AJ536" s="869"/>
      <c r="AK536" s="869"/>
      <c r="AL536" s="873"/>
      <c r="AM536" s="874"/>
      <c r="AN536" s="874"/>
      <c r="AO536" s="875"/>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8"/>
      <c r="AI537" s="869"/>
      <c r="AJ537" s="869"/>
      <c r="AK537" s="869"/>
      <c r="AL537" s="873"/>
      <c r="AM537" s="874"/>
      <c r="AN537" s="874"/>
      <c r="AO537" s="875"/>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8"/>
      <c r="AI538" s="869"/>
      <c r="AJ538" s="869"/>
      <c r="AK538" s="869"/>
      <c r="AL538" s="873"/>
      <c r="AM538" s="874"/>
      <c r="AN538" s="874"/>
      <c r="AO538" s="875"/>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8"/>
      <c r="AI539" s="869"/>
      <c r="AJ539" s="869"/>
      <c r="AK539" s="869"/>
      <c r="AL539" s="873"/>
      <c r="AM539" s="874"/>
      <c r="AN539" s="874"/>
      <c r="AO539" s="875"/>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8"/>
      <c r="AI540" s="869"/>
      <c r="AJ540" s="869"/>
      <c r="AK540" s="869"/>
      <c r="AL540" s="873"/>
      <c r="AM540" s="874"/>
      <c r="AN540" s="874"/>
      <c r="AO540" s="875"/>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8"/>
      <c r="AI541" s="869"/>
      <c r="AJ541" s="869"/>
      <c r="AK541" s="869"/>
      <c r="AL541" s="873"/>
      <c r="AM541" s="874"/>
      <c r="AN541" s="874"/>
      <c r="AO541" s="875"/>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8"/>
      <c r="AI542" s="869"/>
      <c r="AJ542" s="869"/>
      <c r="AK542" s="869"/>
      <c r="AL542" s="873"/>
      <c r="AM542" s="874"/>
      <c r="AN542" s="874"/>
      <c r="AO542" s="875"/>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8"/>
      <c r="AI543" s="869"/>
      <c r="AJ543" s="869"/>
      <c r="AK543" s="869"/>
      <c r="AL543" s="873"/>
      <c r="AM543" s="874"/>
      <c r="AN543" s="874"/>
      <c r="AO543" s="875"/>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8"/>
      <c r="AI544" s="869"/>
      <c r="AJ544" s="869"/>
      <c r="AK544" s="869"/>
      <c r="AL544" s="873"/>
      <c r="AM544" s="874"/>
      <c r="AN544" s="874"/>
      <c r="AO544" s="875"/>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8"/>
      <c r="AI545" s="869"/>
      <c r="AJ545" s="869"/>
      <c r="AK545" s="869"/>
      <c r="AL545" s="873"/>
      <c r="AM545" s="874"/>
      <c r="AN545" s="874"/>
      <c r="AO545" s="875"/>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8"/>
      <c r="AI546" s="869"/>
      <c r="AJ546" s="869"/>
      <c r="AK546" s="869"/>
      <c r="AL546" s="873"/>
      <c r="AM546" s="874"/>
      <c r="AN546" s="874"/>
      <c r="AO546" s="875"/>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8"/>
      <c r="AI547" s="869"/>
      <c r="AJ547" s="869"/>
      <c r="AK547" s="869"/>
      <c r="AL547" s="873"/>
      <c r="AM547" s="874"/>
      <c r="AN547" s="874"/>
      <c r="AO547" s="875"/>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8"/>
      <c r="AI548" s="869"/>
      <c r="AJ548" s="869"/>
      <c r="AK548" s="869"/>
      <c r="AL548" s="873"/>
      <c r="AM548" s="874"/>
      <c r="AN548" s="874"/>
      <c r="AO548" s="875"/>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8"/>
      <c r="AI549" s="869"/>
      <c r="AJ549" s="869"/>
      <c r="AK549" s="869"/>
      <c r="AL549" s="873"/>
      <c r="AM549" s="874"/>
      <c r="AN549" s="874"/>
      <c r="AO549" s="875"/>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8"/>
      <c r="AI550" s="869"/>
      <c r="AJ550" s="869"/>
      <c r="AK550" s="869"/>
      <c r="AL550" s="873"/>
      <c r="AM550" s="874"/>
      <c r="AN550" s="874"/>
      <c r="AO550" s="875"/>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8"/>
      <c r="AI551" s="869"/>
      <c r="AJ551" s="869"/>
      <c r="AK551" s="869"/>
      <c r="AL551" s="873"/>
      <c r="AM551" s="874"/>
      <c r="AN551" s="874"/>
      <c r="AO551" s="875"/>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8"/>
      <c r="AI552" s="869"/>
      <c r="AJ552" s="869"/>
      <c r="AK552" s="869"/>
      <c r="AL552" s="873"/>
      <c r="AM552" s="874"/>
      <c r="AN552" s="874"/>
      <c r="AO552" s="875"/>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8"/>
      <c r="AI553" s="869"/>
      <c r="AJ553" s="869"/>
      <c r="AK553" s="869"/>
      <c r="AL553" s="873"/>
      <c r="AM553" s="874"/>
      <c r="AN553" s="874"/>
      <c r="AO553" s="875"/>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8"/>
      <c r="AI554" s="869"/>
      <c r="AJ554" s="869"/>
      <c r="AK554" s="869"/>
      <c r="AL554" s="873"/>
      <c r="AM554" s="874"/>
      <c r="AN554" s="874"/>
      <c r="AO554" s="875"/>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8"/>
      <c r="AI555" s="869"/>
      <c r="AJ555" s="869"/>
      <c r="AK555" s="869"/>
      <c r="AL555" s="873"/>
      <c r="AM555" s="874"/>
      <c r="AN555" s="874"/>
      <c r="AO555" s="875"/>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8"/>
      <c r="AI556" s="869"/>
      <c r="AJ556" s="869"/>
      <c r="AK556" s="869"/>
      <c r="AL556" s="873"/>
      <c r="AM556" s="874"/>
      <c r="AN556" s="874"/>
      <c r="AO556" s="875"/>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8"/>
      <c r="AI557" s="869"/>
      <c r="AJ557" s="869"/>
      <c r="AK557" s="869"/>
      <c r="AL557" s="873"/>
      <c r="AM557" s="874"/>
      <c r="AN557" s="874"/>
      <c r="AO557" s="875"/>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8"/>
      <c r="AI558" s="869"/>
      <c r="AJ558" s="869"/>
      <c r="AK558" s="869"/>
      <c r="AL558" s="873"/>
      <c r="AM558" s="874"/>
      <c r="AN558" s="874"/>
      <c r="AO558" s="875"/>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8"/>
      <c r="AI559" s="869"/>
      <c r="AJ559" s="869"/>
      <c r="AK559" s="869"/>
      <c r="AL559" s="873"/>
      <c r="AM559" s="874"/>
      <c r="AN559" s="874"/>
      <c r="AO559" s="875"/>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8"/>
      <c r="AI560" s="869"/>
      <c r="AJ560" s="869"/>
      <c r="AK560" s="869"/>
      <c r="AL560" s="873"/>
      <c r="AM560" s="874"/>
      <c r="AN560" s="874"/>
      <c r="AO560" s="875"/>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67" t="s">
        <v>198</v>
      </c>
      <c r="AQ563" s="867"/>
      <c r="AR563" s="867"/>
      <c r="AS563" s="867"/>
      <c r="AT563" s="867"/>
      <c r="AU563" s="867"/>
      <c r="AV563" s="867"/>
      <c r="AW563" s="867"/>
      <c r="AX563" s="867"/>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52"/>
      <c r="AI564" s="853"/>
      <c r="AJ564" s="853"/>
      <c r="AK564" s="853"/>
      <c r="AL564" s="873"/>
      <c r="AM564" s="874"/>
      <c r="AN564" s="874"/>
      <c r="AO564" s="875"/>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52"/>
      <c r="AI565" s="853"/>
      <c r="AJ565" s="853"/>
      <c r="AK565" s="853"/>
      <c r="AL565" s="873"/>
      <c r="AM565" s="874"/>
      <c r="AN565" s="874"/>
      <c r="AO565" s="875"/>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8"/>
      <c r="AI566" s="869"/>
      <c r="AJ566" s="869"/>
      <c r="AK566" s="869"/>
      <c r="AL566" s="873"/>
      <c r="AM566" s="874"/>
      <c r="AN566" s="874"/>
      <c r="AO566" s="875"/>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8"/>
      <c r="AI567" s="869"/>
      <c r="AJ567" s="869"/>
      <c r="AK567" s="869"/>
      <c r="AL567" s="873"/>
      <c r="AM567" s="874"/>
      <c r="AN567" s="874"/>
      <c r="AO567" s="875"/>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8"/>
      <c r="AI568" s="869"/>
      <c r="AJ568" s="869"/>
      <c r="AK568" s="869"/>
      <c r="AL568" s="873"/>
      <c r="AM568" s="874"/>
      <c r="AN568" s="874"/>
      <c r="AO568" s="875"/>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8"/>
      <c r="AI569" s="869"/>
      <c r="AJ569" s="869"/>
      <c r="AK569" s="869"/>
      <c r="AL569" s="873"/>
      <c r="AM569" s="874"/>
      <c r="AN569" s="874"/>
      <c r="AO569" s="875"/>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8"/>
      <c r="AI570" s="869"/>
      <c r="AJ570" s="869"/>
      <c r="AK570" s="869"/>
      <c r="AL570" s="873"/>
      <c r="AM570" s="874"/>
      <c r="AN570" s="874"/>
      <c r="AO570" s="875"/>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8"/>
      <c r="AI571" s="869"/>
      <c r="AJ571" s="869"/>
      <c r="AK571" s="869"/>
      <c r="AL571" s="873"/>
      <c r="AM571" s="874"/>
      <c r="AN571" s="874"/>
      <c r="AO571" s="875"/>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8"/>
      <c r="AI572" s="869"/>
      <c r="AJ572" s="869"/>
      <c r="AK572" s="869"/>
      <c r="AL572" s="873"/>
      <c r="AM572" s="874"/>
      <c r="AN572" s="874"/>
      <c r="AO572" s="875"/>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8"/>
      <c r="AI573" s="869"/>
      <c r="AJ573" s="869"/>
      <c r="AK573" s="869"/>
      <c r="AL573" s="873"/>
      <c r="AM573" s="874"/>
      <c r="AN573" s="874"/>
      <c r="AO573" s="875"/>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8"/>
      <c r="AI574" s="869"/>
      <c r="AJ574" s="869"/>
      <c r="AK574" s="869"/>
      <c r="AL574" s="873"/>
      <c r="AM574" s="874"/>
      <c r="AN574" s="874"/>
      <c r="AO574" s="875"/>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8"/>
      <c r="AI575" s="869"/>
      <c r="AJ575" s="869"/>
      <c r="AK575" s="869"/>
      <c r="AL575" s="873"/>
      <c r="AM575" s="874"/>
      <c r="AN575" s="874"/>
      <c r="AO575" s="875"/>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8"/>
      <c r="AI576" s="869"/>
      <c r="AJ576" s="869"/>
      <c r="AK576" s="869"/>
      <c r="AL576" s="873"/>
      <c r="AM576" s="874"/>
      <c r="AN576" s="874"/>
      <c r="AO576" s="875"/>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8"/>
      <c r="AI577" s="869"/>
      <c r="AJ577" s="869"/>
      <c r="AK577" s="869"/>
      <c r="AL577" s="873"/>
      <c r="AM577" s="874"/>
      <c r="AN577" s="874"/>
      <c r="AO577" s="875"/>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8"/>
      <c r="AI578" s="869"/>
      <c r="AJ578" s="869"/>
      <c r="AK578" s="869"/>
      <c r="AL578" s="873"/>
      <c r="AM578" s="874"/>
      <c r="AN578" s="874"/>
      <c r="AO578" s="875"/>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8"/>
      <c r="AI579" s="869"/>
      <c r="AJ579" s="869"/>
      <c r="AK579" s="869"/>
      <c r="AL579" s="873"/>
      <c r="AM579" s="874"/>
      <c r="AN579" s="874"/>
      <c r="AO579" s="875"/>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8"/>
      <c r="AI580" s="869"/>
      <c r="AJ580" s="869"/>
      <c r="AK580" s="869"/>
      <c r="AL580" s="873"/>
      <c r="AM580" s="874"/>
      <c r="AN580" s="874"/>
      <c r="AO580" s="875"/>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8"/>
      <c r="AI581" s="869"/>
      <c r="AJ581" s="869"/>
      <c r="AK581" s="869"/>
      <c r="AL581" s="873"/>
      <c r="AM581" s="874"/>
      <c r="AN581" s="874"/>
      <c r="AO581" s="875"/>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8"/>
      <c r="AI582" s="869"/>
      <c r="AJ582" s="869"/>
      <c r="AK582" s="869"/>
      <c r="AL582" s="873"/>
      <c r="AM582" s="874"/>
      <c r="AN582" s="874"/>
      <c r="AO582" s="875"/>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8"/>
      <c r="AI583" s="869"/>
      <c r="AJ583" s="869"/>
      <c r="AK583" s="869"/>
      <c r="AL583" s="873"/>
      <c r="AM583" s="874"/>
      <c r="AN583" s="874"/>
      <c r="AO583" s="875"/>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8"/>
      <c r="AI584" s="869"/>
      <c r="AJ584" s="869"/>
      <c r="AK584" s="869"/>
      <c r="AL584" s="873"/>
      <c r="AM584" s="874"/>
      <c r="AN584" s="874"/>
      <c r="AO584" s="875"/>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8"/>
      <c r="AI585" s="869"/>
      <c r="AJ585" s="869"/>
      <c r="AK585" s="869"/>
      <c r="AL585" s="873"/>
      <c r="AM585" s="874"/>
      <c r="AN585" s="874"/>
      <c r="AO585" s="875"/>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8"/>
      <c r="AI586" s="869"/>
      <c r="AJ586" s="869"/>
      <c r="AK586" s="869"/>
      <c r="AL586" s="873"/>
      <c r="AM586" s="874"/>
      <c r="AN586" s="874"/>
      <c r="AO586" s="875"/>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8"/>
      <c r="AI587" s="869"/>
      <c r="AJ587" s="869"/>
      <c r="AK587" s="869"/>
      <c r="AL587" s="873"/>
      <c r="AM587" s="874"/>
      <c r="AN587" s="874"/>
      <c r="AO587" s="875"/>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8"/>
      <c r="AI588" s="869"/>
      <c r="AJ588" s="869"/>
      <c r="AK588" s="869"/>
      <c r="AL588" s="873"/>
      <c r="AM588" s="874"/>
      <c r="AN588" s="874"/>
      <c r="AO588" s="875"/>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8"/>
      <c r="AI589" s="869"/>
      <c r="AJ589" s="869"/>
      <c r="AK589" s="869"/>
      <c r="AL589" s="873"/>
      <c r="AM589" s="874"/>
      <c r="AN589" s="874"/>
      <c r="AO589" s="875"/>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8"/>
      <c r="AI590" s="869"/>
      <c r="AJ590" s="869"/>
      <c r="AK590" s="869"/>
      <c r="AL590" s="873"/>
      <c r="AM590" s="874"/>
      <c r="AN590" s="874"/>
      <c r="AO590" s="875"/>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8"/>
      <c r="AI591" s="869"/>
      <c r="AJ591" s="869"/>
      <c r="AK591" s="869"/>
      <c r="AL591" s="873"/>
      <c r="AM591" s="874"/>
      <c r="AN591" s="874"/>
      <c r="AO591" s="875"/>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8"/>
      <c r="AI592" s="869"/>
      <c r="AJ592" s="869"/>
      <c r="AK592" s="869"/>
      <c r="AL592" s="873"/>
      <c r="AM592" s="874"/>
      <c r="AN592" s="874"/>
      <c r="AO592" s="875"/>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8"/>
      <c r="AI593" s="869"/>
      <c r="AJ593" s="869"/>
      <c r="AK593" s="869"/>
      <c r="AL593" s="873"/>
      <c r="AM593" s="874"/>
      <c r="AN593" s="874"/>
      <c r="AO593" s="875"/>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67" t="s">
        <v>198</v>
      </c>
      <c r="AQ596" s="867"/>
      <c r="AR596" s="867"/>
      <c r="AS596" s="867"/>
      <c r="AT596" s="867"/>
      <c r="AU596" s="867"/>
      <c r="AV596" s="867"/>
      <c r="AW596" s="867"/>
      <c r="AX596" s="867"/>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52"/>
      <c r="AI597" s="853"/>
      <c r="AJ597" s="853"/>
      <c r="AK597" s="853"/>
      <c r="AL597" s="873"/>
      <c r="AM597" s="874"/>
      <c r="AN597" s="874"/>
      <c r="AO597" s="875"/>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52"/>
      <c r="AI598" s="853"/>
      <c r="AJ598" s="853"/>
      <c r="AK598" s="853"/>
      <c r="AL598" s="873"/>
      <c r="AM598" s="874"/>
      <c r="AN598" s="874"/>
      <c r="AO598" s="875"/>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8"/>
      <c r="AI599" s="869"/>
      <c r="AJ599" s="869"/>
      <c r="AK599" s="869"/>
      <c r="AL599" s="873"/>
      <c r="AM599" s="874"/>
      <c r="AN599" s="874"/>
      <c r="AO599" s="875"/>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8"/>
      <c r="AI600" s="869"/>
      <c r="AJ600" s="869"/>
      <c r="AK600" s="869"/>
      <c r="AL600" s="873"/>
      <c r="AM600" s="874"/>
      <c r="AN600" s="874"/>
      <c r="AO600" s="875"/>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8"/>
      <c r="AI601" s="869"/>
      <c r="AJ601" s="869"/>
      <c r="AK601" s="869"/>
      <c r="AL601" s="873"/>
      <c r="AM601" s="874"/>
      <c r="AN601" s="874"/>
      <c r="AO601" s="875"/>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8"/>
      <c r="AI602" s="869"/>
      <c r="AJ602" s="869"/>
      <c r="AK602" s="869"/>
      <c r="AL602" s="873"/>
      <c r="AM602" s="874"/>
      <c r="AN602" s="874"/>
      <c r="AO602" s="875"/>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8"/>
      <c r="AI603" s="869"/>
      <c r="AJ603" s="869"/>
      <c r="AK603" s="869"/>
      <c r="AL603" s="873"/>
      <c r="AM603" s="874"/>
      <c r="AN603" s="874"/>
      <c r="AO603" s="875"/>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8"/>
      <c r="AI604" s="869"/>
      <c r="AJ604" s="869"/>
      <c r="AK604" s="869"/>
      <c r="AL604" s="873"/>
      <c r="AM604" s="874"/>
      <c r="AN604" s="874"/>
      <c r="AO604" s="875"/>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8"/>
      <c r="AI605" s="869"/>
      <c r="AJ605" s="869"/>
      <c r="AK605" s="869"/>
      <c r="AL605" s="873"/>
      <c r="AM605" s="874"/>
      <c r="AN605" s="874"/>
      <c r="AO605" s="875"/>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8"/>
      <c r="AI606" s="869"/>
      <c r="AJ606" s="869"/>
      <c r="AK606" s="869"/>
      <c r="AL606" s="873"/>
      <c r="AM606" s="874"/>
      <c r="AN606" s="874"/>
      <c r="AO606" s="875"/>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8"/>
      <c r="AI607" s="869"/>
      <c r="AJ607" s="869"/>
      <c r="AK607" s="869"/>
      <c r="AL607" s="873"/>
      <c r="AM607" s="874"/>
      <c r="AN607" s="874"/>
      <c r="AO607" s="875"/>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8"/>
      <c r="AI608" s="869"/>
      <c r="AJ608" s="869"/>
      <c r="AK608" s="869"/>
      <c r="AL608" s="873"/>
      <c r="AM608" s="874"/>
      <c r="AN608" s="874"/>
      <c r="AO608" s="875"/>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8"/>
      <c r="AI609" s="869"/>
      <c r="AJ609" s="869"/>
      <c r="AK609" s="869"/>
      <c r="AL609" s="873"/>
      <c r="AM609" s="874"/>
      <c r="AN609" s="874"/>
      <c r="AO609" s="875"/>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8"/>
      <c r="AI610" s="869"/>
      <c r="AJ610" s="869"/>
      <c r="AK610" s="869"/>
      <c r="AL610" s="873"/>
      <c r="AM610" s="874"/>
      <c r="AN610" s="874"/>
      <c r="AO610" s="875"/>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8"/>
      <c r="AI611" s="869"/>
      <c r="AJ611" s="869"/>
      <c r="AK611" s="869"/>
      <c r="AL611" s="873"/>
      <c r="AM611" s="874"/>
      <c r="AN611" s="874"/>
      <c r="AO611" s="875"/>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8"/>
      <c r="AI612" s="869"/>
      <c r="AJ612" s="869"/>
      <c r="AK612" s="869"/>
      <c r="AL612" s="873"/>
      <c r="AM612" s="874"/>
      <c r="AN612" s="874"/>
      <c r="AO612" s="875"/>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8"/>
      <c r="AI613" s="869"/>
      <c r="AJ613" s="869"/>
      <c r="AK613" s="869"/>
      <c r="AL613" s="873"/>
      <c r="AM613" s="874"/>
      <c r="AN613" s="874"/>
      <c r="AO613" s="875"/>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8"/>
      <c r="AI614" s="869"/>
      <c r="AJ614" s="869"/>
      <c r="AK614" s="869"/>
      <c r="AL614" s="873"/>
      <c r="AM614" s="874"/>
      <c r="AN614" s="874"/>
      <c r="AO614" s="875"/>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8"/>
      <c r="AI615" s="869"/>
      <c r="AJ615" s="869"/>
      <c r="AK615" s="869"/>
      <c r="AL615" s="873"/>
      <c r="AM615" s="874"/>
      <c r="AN615" s="874"/>
      <c r="AO615" s="875"/>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8"/>
      <c r="AI616" s="869"/>
      <c r="AJ616" s="869"/>
      <c r="AK616" s="869"/>
      <c r="AL616" s="873"/>
      <c r="AM616" s="874"/>
      <c r="AN616" s="874"/>
      <c r="AO616" s="875"/>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8"/>
      <c r="AI617" s="869"/>
      <c r="AJ617" s="869"/>
      <c r="AK617" s="869"/>
      <c r="AL617" s="873"/>
      <c r="AM617" s="874"/>
      <c r="AN617" s="874"/>
      <c r="AO617" s="875"/>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8"/>
      <c r="AI618" s="869"/>
      <c r="AJ618" s="869"/>
      <c r="AK618" s="869"/>
      <c r="AL618" s="873"/>
      <c r="AM618" s="874"/>
      <c r="AN618" s="874"/>
      <c r="AO618" s="875"/>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8"/>
      <c r="AI619" s="869"/>
      <c r="AJ619" s="869"/>
      <c r="AK619" s="869"/>
      <c r="AL619" s="873"/>
      <c r="AM619" s="874"/>
      <c r="AN619" s="874"/>
      <c r="AO619" s="875"/>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8"/>
      <c r="AI620" s="869"/>
      <c r="AJ620" s="869"/>
      <c r="AK620" s="869"/>
      <c r="AL620" s="873"/>
      <c r="AM620" s="874"/>
      <c r="AN620" s="874"/>
      <c r="AO620" s="875"/>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8"/>
      <c r="AI621" s="869"/>
      <c r="AJ621" s="869"/>
      <c r="AK621" s="869"/>
      <c r="AL621" s="873"/>
      <c r="AM621" s="874"/>
      <c r="AN621" s="874"/>
      <c r="AO621" s="875"/>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8"/>
      <c r="AI622" s="869"/>
      <c r="AJ622" s="869"/>
      <c r="AK622" s="869"/>
      <c r="AL622" s="873"/>
      <c r="AM622" s="874"/>
      <c r="AN622" s="874"/>
      <c r="AO622" s="875"/>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8"/>
      <c r="AI623" s="869"/>
      <c r="AJ623" s="869"/>
      <c r="AK623" s="869"/>
      <c r="AL623" s="873"/>
      <c r="AM623" s="874"/>
      <c r="AN623" s="874"/>
      <c r="AO623" s="875"/>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8"/>
      <c r="AI624" s="869"/>
      <c r="AJ624" s="869"/>
      <c r="AK624" s="869"/>
      <c r="AL624" s="873"/>
      <c r="AM624" s="874"/>
      <c r="AN624" s="874"/>
      <c r="AO624" s="875"/>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8"/>
      <c r="AI625" s="869"/>
      <c r="AJ625" s="869"/>
      <c r="AK625" s="869"/>
      <c r="AL625" s="873"/>
      <c r="AM625" s="874"/>
      <c r="AN625" s="874"/>
      <c r="AO625" s="875"/>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8"/>
      <c r="AI626" s="869"/>
      <c r="AJ626" s="869"/>
      <c r="AK626" s="869"/>
      <c r="AL626" s="873"/>
      <c r="AM626" s="874"/>
      <c r="AN626" s="874"/>
      <c r="AO626" s="875"/>
      <c r="AP626" s="854"/>
      <c r="AQ626" s="854"/>
      <c r="AR626" s="854"/>
      <c r="AS626" s="854"/>
      <c r="AT626" s="854"/>
      <c r="AU626" s="854"/>
      <c r="AV626" s="854"/>
      <c r="AW626" s="854"/>
      <c r="AX626" s="854"/>
      <c r="AY626">
        <f>COUNTA($C$626)</f>
        <v>0</v>
      </c>
    </row>
    <row r="627" spans="1:51" ht="24.75" customHeight="1" x14ac:dyDescent="0.15">
      <c r="A627" s="876" t="s">
        <v>579</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48" t="s">
        <v>192</v>
      </c>
      <c r="D630" s="882"/>
      <c r="E630" s="848" t="s">
        <v>191</v>
      </c>
      <c r="F630" s="882"/>
      <c r="G630" s="882"/>
      <c r="H630" s="882"/>
      <c r="I630" s="882"/>
      <c r="J630" s="848" t="s">
        <v>197</v>
      </c>
      <c r="K630" s="848"/>
      <c r="L630" s="848"/>
      <c r="M630" s="848"/>
      <c r="N630" s="848"/>
      <c r="O630" s="848"/>
      <c r="P630" s="848" t="s">
        <v>25</v>
      </c>
      <c r="Q630" s="848"/>
      <c r="R630" s="848"/>
      <c r="S630" s="848"/>
      <c r="T630" s="848"/>
      <c r="U630" s="848"/>
      <c r="V630" s="848"/>
      <c r="W630" s="848"/>
      <c r="X630" s="848"/>
      <c r="Y630" s="848" t="s">
        <v>199</v>
      </c>
      <c r="Z630" s="882"/>
      <c r="AA630" s="882"/>
      <c r="AB630" s="882"/>
      <c r="AC630" s="848" t="s">
        <v>180</v>
      </c>
      <c r="AD630" s="848"/>
      <c r="AE630" s="848"/>
      <c r="AF630" s="848"/>
      <c r="AG630" s="848"/>
      <c r="AH630" s="848" t="s">
        <v>187</v>
      </c>
      <c r="AI630" s="882"/>
      <c r="AJ630" s="882"/>
      <c r="AK630" s="882"/>
      <c r="AL630" s="882" t="s">
        <v>19</v>
      </c>
      <c r="AM630" s="882"/>
      <c r="AN630" s="882"/>
      <c r="AO630" s="881"/>
      <c r="AP630" s="867" t="s">
        <v>226</v>
      </c>
      <c r="AQ630" s="867"/>
      <c r="AR630" s="867"/>
      <c r="AS630" s="867"/>
      <c r="AT630" s="867"/>
      <c r="AU630" s="867"/>
      <c r="AV630" s="867"/>
      <c r="AW630" s="867"/>
      <c r="AX630" s="867"/>
    </row>
    <row r="631" spans="1:51" ht="30" customHeight="1" x14ac:dyDescent="0.15">
      <c r="A631" s="855">
        <v>1</v>
      </c>
      <c r="B631" s="855">
        <v>1</v>
      </c>
      <c r="C631" s="883"/>
      <c r="D631" s="883"/>
      <c r="E631" s="884"/>
      <c r="F631" s="884"/>
      <c r="G631" s="884"/>
      <c r="H631" s="884"/>
      <c r="I631" s="884"/>
      <c r="J631" s="858"/>
      <c r="K631" s="859"/>
      <c r="L631" s="859"/>
      <c r="M631" s="859"/>
      <c r="N631" s="859"/>
      <c r="O631" s="859"/>
      <c r="P631" s="861"/>
      <c r="Q631" s="861"/>
      <c r="R631" s="861"/>
      <c r="S631" s="861"/>
      <c r="T631" s="861"/>
      <c r="U631" s="861"/>
      <c r="V631" s="861"/>
      <c r="W631" s="861"/>
      <c r="X631" s="861"/>
      <c r="Y631" s="862"/>
      <c r="Z631" s="863"/>
      <c r="AA631" s="863"/>
      <c r="AB631" s="864"/>
      <c r="AC631" s="865"/>
      <c r="AD631" s="866"/>
      <c r="AE631" s="866"/>
      <c r="AF631" s="866"/>
      <c r="AG631" s="866"/>
      <c r="AH631" s="868"/>
      <c r="AI631" s="869"/>
      <c r="AJ631" s="869"/>
      <c r="AK631" s="869"/>
      <c r="AL631" s="873"/>
      <c r="AM631" s="874"/>
      <c r="AN631" s="874"/>
      <c r="AO631" s="875"/>
      <c r="AP631" s="854"/>
      <c r="AQ631" s="854"/>
      <c r="AR631" s="854"/>
      <c r="AS631" s="854"/>
      <c r="AT631" s="854"/>
      <c r="AU631" s="854"/>
      <c r="AV631" s="854"/>
      <c r="AW631" s="854"/>
      <c r="AX631" s="854"/>
    </row>
    <row r="632" spans="1:51" ht="30" hidden="1" customHeight="1" x14ac:dyDescent="0.15">
      <c r="A632" s="855">
        <v>2</v>
      </c>
      <c r="B632" s="855">
        <v>1</v>
      </c>
      <c r="C632" s="883"/>
      <c r="D632" s="883"/>
      <c r="E632" s="884"/>
      <c r="F632" s="884"/>
      <c r="G632" s="884"/>
      <c r="H632" s="884"/>
      <c r="I632" s="884"/>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8"/>
      <c r="AI632" s="869"/>
      <c r="AJ632" s="869"/>
      <c r="AK632" s="869"/>
      <c r="AL632" s="873"/>
      <c r="AM632" s="874"/>
      <c r="AN632" s="874"/>
      <c r="AO632" s="875"/>
      <c r="AP632" s="854"/>
      <c r="AQ632" s="854"/>
      <c r="AR632" s="854"/>
      <c r="AS632" s="854"/>
      <c r="AT632" s="854"/>
      <c r="AU632" s="854"/>
      <c r="AV632" s="854"/>
      <c r="AW632" s="854"/>
      <c r="AX632" s="854"/>
      <c r="AY632">
        <f>COUNTA($E$632)</f>
        <v>0</v>
      </c>
    </row>
    <row r="633" spans="1:51" ht="30" hidden="1" customHeight="1" x14ac:dyDescent="0.15">
      <c r="A633" s="855">
        <v>3</v>
      </c>
      <c r="B633" s="855">
        <v>1</v>
      </c>
      <c r="C633" s="883"/>
      <c r="D633" s="883"/>
      <c r="E633" s="884"/>
      <c r="F633" s="884"/>
      <c r="G633" s="884"/>
      <c r="H633" s="884"/>
      <c r="I633" s="884"/>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8"/>
      <c r="AI633" s="869"/>
      <c r="AJ633" s="869"/>
      <c r="AK633" s="869"/>
      <c r="AL633" s="873"/>
      <c r="AM633" s="874"/>
      <c r="AN633" s="874"/>
      <c r="AO633" s="875"/>
      <c r="AP633" s="854"/>
      <c r="AQ633" s="854"/>
      <c r="AR633" s="854"/>
      <c r="AS633" s="854"/>
      <c r="AT633" s="854"/>
      <c r="AU633" s="854"/>
      <c r="AV633" s="854"/>
      <c r="AW633" s="854"/>
      <c r="AX633" s="854"/>
      <c r="AY633">
        <f>COUNTA($E$633)</f>
        <v>0</v>
      </c>
    </row>
    <row r="634" spans="1:51" ht="30" hidden="1" customHeight="1" x14ac:dyDescent="0.15">
      <c r="A634" s="855">
        <v>4</v>
      </c>
      <c r="B634" s="855">
        <v>1</v>
      </c>
      <c r="C634" s="883"/>
      <c r="D634" s="883"/>
      <c r="E634" s="884"/>
      <c r="F634" s="884"/>
      <c r="G634" s="884"/>
      <c r="H634" s="884"/>
      <c r="I634" s="884"/>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8"/>
      <c r="AI634" s="869"/>
      <c r="AJ634" s="869"/>
      <c r="AK634" s="869"/>
      <c r="AL634" s="873"/>
      <c r="AM634" s="874"/>
      <c r="AN634" s="874"/>
      <c r="AO634" s="875"/>
      <c r="AP634" s="854"/>
      <c r="AQ634" s="854"/>
      <c r="AR634" s="854"/>
      <c r="AS634" s="854"/>
      <c r="AT634" s="854"/>
      <c r="AU634" s="854"/>
      <c r="AV634" s="854"/>
      <c r="AW634" s="854"/>
      <c r="AX634" s="854"/>
      <c r="AY634">
        <f>COUNTA($E$634)</f>
        <v>0</v>
      </c>
    </row>
    <row r="635" spans="1:51" ht="30" hidden="1" customHeight="1" x14ac:dyDescent="0.15">
      <c r="A635" s="855">
        <v>5</v>
      </c>
      <c r="B635" s="855">
        <v>1</v>
      </c>
      <c r="C635" s="883"/>
      <c r="D635" s="883"/>
      <c r="E635" s="884"/>
      <c r="F635" s="884"/>
      <c r="G635" s="884"/>
      <c r="H635" s="884"/>
      <c r="I635" s="884"/>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8"/>
      <c r="AI635" s="869"/>
      <c r="AJ635" s="869"/>
      <c r="AK635" s="869"/>
      <c r="AL635" s="873"/>
      <c r="AM635" s="874"/>
      <c r="AN635" s="874"/>
      <c r="AO635" s="875"/>
      <c r="AP635" s="854"/>
      <c r="AQ635" s="854"/>
      <c r="AR635" s="854"/>
      <c r="AS635" s="854"/>
      <c r="AT635" s="854"/>
      <c r="AU635" s="854"/>
      <c r="AV635" s="854"/>
      <c r="AW635" s="854"/>
      <c r="AX635" s="854"/>
      <c r="AY635">
        <f>COUNTA($E$635)</f>
        <v>0</v>
      </c>
    </row>
    <row r="636" spans="1:51" ht="30" hidden="1" customHeight="1" x14ac:dyDescent="0.15">
      <c r="A636" s="855">
        <v>6</v>
      </c>
      <c r="B636" s="855">
        <v>1</v>
      </c>
      <c r="C636" s="883"/>
      <c r="D636" s="883"/>
      <c r="E636" s="884"/>
      <c r="F636" s="884"/>
      <c r="G636" s="884"/>
      <c r="H636" s="884"/>
      <c r="I636" s="884"/>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8"/>
      <c r="AI636" s="869"/>
      <c r="AJ636" s="869"/>
      <c r="AK636" s="869"/>
      <c r="AL636" s="873"/>
      <c r="AM636" s="874"/>
      <c r="AN636" s="874"/>
      <c r="AO636" s="875"/>
      <c r="AP636" s="854"/>
      <c r="AQ636" s="854"/>
      <c r="AR636" s="854"/>
      <c r="AS636" s="854"/>
      <c r="AT636" s="854"/>
      <c r="AU636" s="854"/>
      <c r="AV636" s="854"/>
      <c r="AW636" s="854"/>
      <c r="AX636" s="854"/>
      <c r="AY636">
        <f>COUNTA($E$636)</f>
        <v>0</v>
      </c>
    </row>
    <row r="637" spans="1:51" ht="30" hidden="1" customHeight="1" x14ac:dyDescent="0.15">
      <c r="A637" s="855">
        <v>7</v>
      </c>
      <c r="B637" s="855">
        <v>1</v>
      </c>
      <c r="C637" s="883"/>
      <c r="D637" s="883"/>
      <c r="E637" s="884"/>
      <c r="F637" s="884"/>
      <c r="G637" s="884"/>
      <c r="H637" s="884"/>
      <c r="I637" s="884"/>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8"/>
      <c r="AI637" s="869"/>
      <c r="AJ637" s="869"/>
      <c r="AK637" s="869"/>
      <c r="AL637" s="873"/>
      <c r="AM637" s="874"/>
      <c r="AN637" s="874"/>
      <c r="AO637" s="875"/>
      <c r="AP637" s="854"/>
      <c r="AQ637" s="854"/>
      <c r="AR637" s="854"/>
      <c r="AS637" s="854"/>
      <c r="AT637" s="854"/>
      <c r="AU637" s="854"/>
      <c r="AV637" s="854"/>
      <c r="AW637" s="854"/>
      <c r="AX637" s="854"/>
      <c r="AY637">
        <f>COUNTA($E$637)</f>
        <v>0</v>
      </c>
    </row>
    <row r="638" spans="1:51" ht="30" hidden="1" customHeight="1" x14ac:dyDescent="0.15">
      <c r="A638" s="855">
        <v>8</v>
      </c>
      <c r="B638" s="855">
        <v>1</v>
      </c>
      <c r="C638" s="883"/>
      <c r="D638" s="883"/>
      <c r="E638" s="884"/>
      <c r="F638" s="884"/>
      <c r="G638" s="884"/>
      <c r="H638" s="884"/>
      <c r="I638" s="884"/>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8"/>
      <c r="AI638" s="869"/>
      <c r="AJ638" s="869"/>
      <c r="AK638" s="869"/>
      <c r="AL638" s="873"/>
      <c r="AM638" s="874"/>
      <c r="AN638" s="874"/>
      <c r="AO638" s="875"/>
      <c r="AP638" s="854"/>
      <c r="AQ638" s="854"/>
      <c r="AR638" s="854"/>
      <c r="AS638" s="854"/>
      <c r="AT638" s="854"/>
      <c r="AU638" s="854"/>
      <c r="AV638" s="854"/>
      <c r="AW638" s="854"/>
      <c r="AX638" s="854"/>
      <c r="AY638">
        <f>COUNTA($E$638)</f>
        <v>0</v>
      </c>
    </row>
    <row r="639" spans="1:51" ht="30" hidden="1" customHeight="1" x14ac:dyDescent="0.15">
      <c r="A639" s="855">
        <v>9</v>
      </c>
      <c r="B639" s="855">
        <v>1</v>
      </c>
      <c r="C639" s="883"/>
      <c r="D639" s="883"/>
      <c r="E639" s="884"/>
      <c r="F639" s="884"/>
      <c r="G639" s="884"/>
      <c r="H639" s="884"/>
      <c r="I639" s="884"/>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8"/>
      <c r="AI639" s="869"/>
      <c r="AJ639" s="869"/>
      <c r="AK639" s="869"/>
      <c r="AL639" s="873"/>
      <c r="AM639" s="874"/>
      <c r="AN639" s="874"/>
      <c r="AO639" s="875"/>
      <c r="AP639" s="854"/>
      <c r="AQ639" s="854"/>
      <c r="AR639" s="854"/>
      <c r="AS639" s="854"/>
      <c r="AT639" s="854"/>
      <c r="AU639" s="854"/>
      <c r="AV639" s="854"/>
      <c r="AW639" s="854"/>
      <c r="AX639" s="854"/>
      <c r="AY639">
        <f>COUNTA($E$639)</f>
        <v>0</v>
      </c>
    </row>
    <row r="640" spans="1:51" ht="30" hidden="1" customHeight="1" x14ac:dyDescent="0.15">
      <c r="A640" s="855">
        <v>10</v>
      </c>
      <c r="B640" s="855">
        <v>1</v>
      </c>
      <c r="C640" s="883"/>
      <c r="D640" s="883"/>
      <c r="E640" s="884"/>
      <c r="F640" s="884"/>
      <c r="G640" s="884"/>
      <c r="H640" s="884"/>
      <c r="I640" s="884"/>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8"/>
      <c r="AI640" s="869"/>
      <c r="AJ640" s="869"/>
      <c r="AK640" s="869"/>
      <c r="AL640" s="873"/>
      <c r="AM640" s="874"/>
      <c r="AN640" s="874"/>
      <c r="AO640" s="875"/>
      <c r="AP640" s="854"/>
      <c r="AQ640" s="854"/>
      <c r="AR640" s="854"/>
      <c r="AS640" s="854"/>
      <c r="AT640" s="854"/>
      <c r="AU640" s="854"/>
      <c r="AV640" s="854"/>
      <c r="AW640" s="854"/>
      <c r="AX640" s="854"/>
      <c r="AY640">
        <f>COUNTA($E$640)</f>
        <v>0</v>
      </c>
    </row>
    <row r="641" spans="1:51" ht="30" hidden="1" customHeight="1" x14ac:dyDescent="0.15">
      <c r="A641" s="855">
        <v>11</v>
      </c>
      <c r="B641" s="855">
        <v>1</v>
      </c>
      <c r="C641" s="883"/>
      <c r="D641" s="883"/>
      <c r="E641" s="884"/>
      <c r="F641" s="884"/>
      <c r="G641" s="884"/>
      <c r="H641" s="884"/>
      <c r="I641" s="884"/>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8"/>
      <c r="AI641" s="869"/>
      <c r="AJ641" s="869"/>
      <c r="AK641" s="869"/>
      <c r="AL641" s="873"/>
      <c r="AM641" s="874"/>
      <c r="AN641" s="874"/>
      <c r="AO641" s="875"/>
      <c r="AP641" s="854"/>
      <c r="AQ641" s="854"/>
      <c r="AR641" s="854"/>
      <c r="AS641" s="854"/>
      <c r="AT641" s="854"/>
      <c r="AU641" s="854"/>
      <c r="AV641" s="854"/>
      <c r="AW641" s="854"/>
      <c r="AX641" s="854"/>
      <c r="AY641">
        <f>COUNTA($E$641)</f>
        <v>0</v>
      </c>
    </row>
    <row r="642" spans="1:51" ht="30" hidden="1" customHeight="1" x14ac:dyDescent="0.15">
      <c r="A642" s="855">
        <v>12</v>
      </c>
      <c r="B642" s="855">
        <v>1</v>
      </c>
      <c r="C642" s="883"/>
      <c r="D642" s="883"/>
      <c r="E642" s="884"/>
      <c r="F642" s="884"/>
      <c r="G642" s="884"/>
      <c r="H642" s="884"/>
      <c r="I642" s="884"/>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8"/>
      <c r="AI642" s="869"/>
      <c r="AJ642" s="869"/>
      <c r="AK642" s="869"/>
      <c r="AL642" s="873"/>
      <c r="AM642" s="874"/>
      <c r="AN642" s="874"/>
      <c r="AO642" s="875"/>
      <c r="AP642" s="854"/>
      <c r="AQ642" s="854"/>
      <c r="AR642" s="854"/>
      <c r="AS642" s="854"/>
      <c r="AT642" s="854"/>
      <c r="AU642" s="854"/>
      <c r="AV642" s="854"/>
      <c r="AW642" s="854"/>
      <c r="AX642" s="854"/>
      <c r="AY642">
        <f>COUNTA($E$642)</f>
        <v>0</v>
      </c>
    </row>
    <row r="643" spans="1:51" ht="30" hidden="1" customHeight="1" x14ac:dyDescent="0.15">
      <c r="A643" s="855">
        <v>13</v>
      </c>
      <c r="B643" s="855">
        <v>1</v>
      </c>
      <c r="C643" s="883"/>
      <c r="D643" s="883"/>
      <c r="E643" s="884"/>
      <c r="F643" s="884"/>
      <c r="G643" s="884"/>
      <c r="H643" s="884"/>
      <c r="I643" s="884"/>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8"/>
      <c r="AI643" s="869"/>
      <c r="AJ643" s="869"/>
      <c r="AK643" s="869"/>
      <c r="AL643" s="873"/>
      <c r="AM643" s="874"/>
      <c r="AN643" s="874"/>
      <c r="AO643" s="875"/>
      <c r="AP643" s="854"/>
      <c r="AQ643" s="854"/>
      <c r="AR643" s="854"/>
      <c r="AS643" s="854"/>
      <c r="AT643" s="854"/>
      <c r="AU643" s="854"/>
      <c r="AV643" s="854"/>
      <c r="AW643" s="854"/>
      <c r="AX643" s="854"/>
      <c r="AY643">
        <f>COUNTA($E$643)</f>
        <v>0</v>
      </c>
    </row>
    <row r="644" spans="1:51" ht="30" hidden="1" customHeight="1" x14ac:dyDescent="0.15">
      <c r="A644" s="855">
        <v>14</v>
      </c>
      <c r="B644" s="855">
        <v>1</v>
      </c>
      <c r="C644" s="883"/>
      <c r="D644" s="883"/>
      <c r="E644" s="884"/>
      <c r="F644" s="884"/>
      <c r="G644" s="884"/>
      <c r="H644" s="884"/>
      <c r="I644" s="884"/>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8"/>
      <c r="AI644" s="869"/>
      <c r="AJ644" s="869"/>
      <c r="AK644" s="869"/>
      <c r="AL644" s="873"/>
      <c r="AM644" s="874"/>
      <c r="AN644" s="874"/>
      <c r="AO644" s="875"/>
      <c r="AP644" s="854"/>
      <c r="AQ644" s="854"/>
      <c r="AR644" s="854"/>
      <c r="AS644" s="854"/>
      <c r="AT644" s="854"/>
      <c r="AU644" s="854"/>
      <c r="AV644" s="854"/>
      <c r="AW644" s="854"/>
      <c r="AX644" s="854"/>
      <c r="AY644">
        <f>COUNTA($E$644)</f>
        <v>0</v>
      </c>
    </row>
    <row r="645" spans="1:51" ht="30" hidden="1" customHeight="1" x14ac:dyDescent="0.15">
      <c r="A645" s="855">
        <v>15</v>
      </c>
      <c r="B645" s="855">
        <v>1</v>
      </c>
      <c r="C645" s="883"/>
      <c r="D645" s="883"/>
      <c r="E645" s="884"/>
      <c r="F645" s="884"/>
      <c r="G645" s="884"/>
      <c r="H645" s="884"/>
      <c r="I645" s="884"/>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8"/>
      <c r="AI645" s="869"/>
      <c r="AJ645" s="869"/>
      <c r="AK645" s="869"/>
      <c r="AL645" s="873"/>
      <c r="AM645" s="874"/>
      <c r="AN645" s="874"/>
      <c r="AO645" s="875"/>
      <c r="AP645" s="854"/>
      <c r="AQ645" s="854"/>
      <c r="AR645" s="854"/>
      <c r="AS645" s="854"/>
      <c r="AT645" s="854"/>
      <c r="AU645" s="854"/>
      <c r="AV645" s="854"/>
      <c r="AW645" s="854"/>
      <c r="AX645" s="854"/>
      <c r="AY645">
        <f>COUNTA($E$645)</f>
        <v>0</v>
      </c>
    </row>
    <row r="646" spans="1:51" ht="30" hidden="1" customHeight="1" x14ac:dyDescent="0.15">
      <c r="A646" s="855">
        <v>16</v>
      </c>
      <c r="B646" s="855">
        <v>1</v>
      </c>
      <c r="C646" s="883"/>
      <c r="D646" s="883"/>
      <c r="E646" s="884"/>
      <c r="F646" s="884"/>
      <c r="G646" s="884"/>
      <c r="H646" s="884"/>
      <c r="I646" s="884"/>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8"/>
      <c r="AI646" s="869"/>
      <c r="AJ646" s="869"/>
      <c r="AK646" s="869"/>
      <c r="AL646" s="873"/>
      <c r="AM646" s="874"/>
      <c r="AN646" s="874"/>
      <c r="AO646" s="875"/>
      <c r="AP646" s="854"/>
      <c r="AQ646" s="854"/>
      <c r="AR646" s="854"/>
      <c r="AS646" s="854"/>
      <c r="AT646" s="854"/>
      <c r="AU646" s="854"/>
      <c r="AV646" s="854"/>
      <c r="AW646" s="854"/>
      <c r="AX646" s="854"/>
      <c r="AY646">
        <f>COUNTA($E$646)</f>
        <v>0</v>
      </c>
    </row>
    <row r="647" spans="1:51" ht="30" hidden="1" customHeight="1" x14ac:dyDescent="0.15">
      <c r="A647" s="855">
        <v>17</v>
      </c>
      <c r="B647" s="855">
        <v>1</v>
      </c>
      <c r="C647" s="883"/>
      <c r="D647" s="883"/>
      <c r="E647" s="884"/>
      <c r="F647" s="884"/>
      <c r="G647" s="884"/>
      <c r="H647" s="884"/>
      <c r="I647" s="884"/>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8"/>
      <c r="AI647" s="869"/>
      <c r="AJ647" s="869"/>
      <c r="AK647" s="869"/>
      <c r="AL647" s="873"/>
      <c r="AM647" s="874"/>
      <c r="AN647" s="874"/>
      <c r="AO647" s="875"/>
      <c r="AP647" s="854"/>
      <c r="AQ647" s="854"/>
      <c r="AR647" s="854"/>
      <c r="AS647" s="854"/>
      <c r="AT647" s="854"/>
      <c r="AU647" s="854"/>
      <c r="AV647" s="854"/>
      <c r="AW647" s="854"/>
      <c r="AX647" s="854"/>
      <c r="AY647">
        <f>COUNTA($E$647)</f>
        <v>0</v>
      </c>
    </row>
    <row r="648" spans="1:51" ht="30" hidden="1" customHeight="1" x14ac:dyDescent="0.15">
      <c r="A648" s="855">
        <v>18</v>
      </c>
      <c r="B648" s="855">
        <v>1</v>
      </c>
      <c r="C648" s="883"/>
      <c r="D648" s="883"/>
      <c r="E648" s="647"/>
      <c r="F648" s="884"/>
      <c r="G648" s="884"/>
      <c r="H648" s="884"/>
      <c r="I648" s="884"/>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8"/>
      <c r="AI648" s="869"/>
      <c r="AJ648" s="869"/>
      <c r="AK648" s="869"/>
      <c r="AL648" s="873"/>
      <c r="AM648" s="874"/>
      <c r="AN648" s="874"/>
      <c r="AO648" s="875"/>
      <c r="AP648" s="854"/>
      <c r="AQ648" s="854"/>
      <c r="AR648" s="854"/>
      <c r="AS648" s="854"/>
      <c r="AT648" s="854"/>
      <c r="AU648" s="854"/>
      <c r="AV648" s="854"/>
      <c r="AW648" s="854"/>
      <c r="AX648" s="854"/>
      <c r="AY648">
        <f>COUNTA($E$648)</f>
        <v>0</v>
      </c>
    </row>
    <row r="649" spans="1:51" ht="30" hidden="1" customHeight="1" x14ac:dyDescent="0.15">
      <c r="A649" s="855">
        <v>19</v>
      </c>
      <c r="B649" s="855">
        <v>1</v>
      </c>
      <c r="C649" s="883"/>
      <c r="D649" s="883"/>
      <c r="E649" s="884"/>
      <c r="F649" s="884"/>
      <c r="G649" s="884"/>
      <c r="H649" s="884"/>
      <c r="I649" s="884"/>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8"/>
      <c r="AI649" s="869"/>
      <c r="AJ649" s="869"/>
      <c r="AK649" s="869"/>
      <c r="AL649" s="873"/>
      <c r="AM649" s="874"/>
      <c r="AN649" s="874"/>
      <c r="AO649" s="875"/>
      <c r="AP649" s="854"/>
      <c r="AQ649" s="854"/>
      <c r="AR649" s="854"/>
      <c r="AS649" s="854"/>
      <c r="AT649" s="854"/>
      <c r="AU649" s="854"/>
      <c r="AV649" s="854"/>
      <c r="AW649" s="854"/>
      <c r="AX649" s="854"/>
      <c r="AY649">
        <f>COUNTA($E$649)</f>
        <v>0</v>
      </c>
    </row>
    <row r="650" spans="1:51" ht="30" hidden="1" customHeight="1" x14ac:dyDescent="0.15">
      <c r="A650" s="855">
        <v>20</v>
      </c>
      <c r="B650" s="855">
        <v>1</v>
      </c>
      <c r="C650" s="883"/>
      <c r="D650" s="883"/>
      <c r="E650" s="884"/>
      <c r="F650" s="884"/>
      <c r="G650" s="884"/>
      <c r="H650" s="884"/>
      <c r="I650" s="884"/>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8"/>
      <c r="AI650" s="869"/>
      <c r="AJ650" s="869"/>
      <c r="AK650" s="869"/>
      <c r="AL650" s="873"/>
      <c r="AM650" s="874"/>
      <c r="AN650" s="874"/>
      <c r="AO650" s="875"/>
      <c r="AP650" s="854"/>
      <c r="AQ650" s="854"/>
      <c r="AR650" s="854"/>
      <c r="AS650" s="854"/>
      <c r="AT650" s="854"/>
      <c r="AU650" s="854"/>
      <c r="AV650" s="854"/>
      <c r="AW650" s="854"/>
      <c r="AX650" s="854"/>
      <c r="AY650">
        <f>COUNTA($E$650)</f>
        <v>0</v>
      </c>
    </row>
    <row r="651" spans="1:51" ht="30" hidden="1" customHeight="1" x14ac:dyDescent="0.15">
      <c r="A651" s="855">
        <v>21</v>
      </c>
      <c r="B651" s="855">
        <v>1</v>
      </c>
      <c r="C651" s="883"/>
      <c r="D651" s="883"/>
      <c r="E651" s="884"/>
      <c r="F651" s="884"/>
      <c r="G651" s="884"/>
      <c r="H651" s="884"/>
      <c r="I651" s="884"/>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8"/>
      <c r="AI651" s="869"/>
      <c r="AJ651" s="869"/>
      <c r="AK651" s="869"/>
      <c r="AL651" s="873"/>
      <c r="AM651" s="874"/>
      <c r="AN651" s="874"/>
      <c r="AO651" s="875"/>
      <c r="AP651" s="854"/>
      <c r="AQ651" s="854"/>
      <c r="AR651" s="854"/>
      <c r="AS651" s="854"/>
      <c r="AT651" s="854"/>
      <c r="AU651" s="854"/>
      <c r="AV651" s="854"/>
      <c r="AW651" s="854"/>
      <c r="AX651" s="854"/>
      <c r="AY651">
        <f>COUNTA($E$651)</f>
        <v>0</v>
      </c>
    </row>
    <row r="652" spans="1:51" ht="30" hidden="1" customHeight="1" x14ac:dyDescent="0.15">
      <c r="A652" s="855">
        <v>22</v>
      </c>
      <c r="B652" s="855">
        <v>1</v>
      </c>
      <c r="C652" s="883"/>
      <c r="D652" s="883"/>
      <c r="E652" s="884"/>
      <c r="F652" s="884"/>
      <c r="G652" s="884"/>
      <c r="H652" s="884"/>
      <c r="I652" s="884"/>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8"/>
      <c r="AI652" s="869"/>
      <c r="AJ652" s="869"/>
      <c r="AK652" s="869"/>
      <c r="AL652" s="873"/>
      <c r="AM652" s="874"/>
      <c r="AN652" s="874"/>
      <c r="AO652" s="875"/>
      <c r="AP652" s="854"/>
      <c r="AQ652" s="854"/>
      <c r="AR652" s="854"/>
      <c r="AS652" s="854"/>
      <c r="AT652" s="854"/>
      <c r="AU652" s="854"/>
      <c r="AV652" s="854"/>
      <c r="AW652" s="854"/>
      <c r="AX652" s="854"/>
      <c r="AY652">
        <f>COUNTA($E$652)</f>
        <v>0</v>
      </c>
    </row>
    <row r="653" spans="1:51" ht="30" hidden="1" customHeight="1" x14ac:dyDescent="0.15">
      <c r="A653" s="855">
        <v>23</v>
      </c>
      <c r="B653" s="855">
        <v>1</v>
      </c>
      <c r="C653" s="883"/>
      <c r="D653" s="883"/>
      <c r="E653" s="884"/>
      <c r="F653" s="884"/>
      <c r="G653" s="884"/>
      <c r="H653" s="884"/>
      <c r="I653" s="884"/>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8"/>
      <c r="AI653" s="869"/>
      <c r="AJ653" s="869"/>
      <c r="AK653" s="869"/>
      <c r="AL653" s="873"/>
      <c r="AM653" s="874"/>
      <c r="AN653" s="874"/>
      <c r="AO653" s="875"/>
      <c r="AP653" s="854"/>
      <c r="AQ653" s="854"/>
      <c r="AR653" s="854"/>
      <c r="AS653" s="854"/>
      <c r="AT653" s="854"/>
      <c r="AU653" s="854"/>
      <c r="AV653" s="854"/>
      <c r="AW653" s="854"/>
      <c r="AX653" s="854"/>
      <c r="AY653">
        <f>COUNTA($E$653)</f>
        <v>0</v>
      </c>
    </row>
    <row r="654" spans="1:51" ht="30" hidden="1" customHeight="1" x14ac:dyDescent="0.15">
      <c r="A654" s="855">
        <v>24</v>
      </c>
      <c r="B654" s="855">
        <v>1</v>
      </c>
      <c r="C654" s="883"/>
      <c r="D654" s="883"/>
      <c r="E654" s="884"/>
      <c r="F654" s="884"/>
      <c r="G654" s="884"/>
      <c r="H654" s="884"/>
      <c r="I654" s="884"/>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8"/>
      <c r="AI654" s="869"/>
      <c r="AJ654" s="869"/>
      <c r="AK654" s="869"/>
      <c r="AL654" s="873"/>
      <c r="AM654" s="874"/>
      <c r="AN654" s="874"/>
      <c r="AO654" s="875"/>
      <c r="AP654" s="854"/>
      <c r="AQ654" s="854"/>
      <c r="AR654" s="854"/>
      <c r="AS654" s="854"/>
      <c r="AT654" s="854"/>
      <c r="AU654" s="854"/>
      <c r="AV654" s="854"/>
      <c r="AW654" s="854"/>
      <c r="AX654" s="854"/>
      <c r="AY654">
        <f>COUNTA($E$654)</f>
        <v>0</v>
      </c>
    </row>
    <row r="655" spans="1:51" ht="30" hidden="1" customHeight="1" x14ac:dyDescent="0.15">
      <c r="A655" s="855">
        <v>25</v>
      </c>
      <c r="B655" s="855">
        <v>1</v>
      </c>
      <c r="C655" s="883"/>
      <c r="D655" s="883"/>
      <c r="E655" s="884"/>
      <c r="F655" s="884"/>
      <c r="G655" s="884"/>
      <c r="H655" s="884"/>
      <c r="I655" s="884"/>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8"/>
      <c r="AI655" s="869"/>
      <c r="AJ655" s="869"/>
      <c r="AK655" s="869"/>
      <c r="AL655" s="873"/>
      <c r="AM655" s="874"/>
      <c r="AN655" s="874"/>
      <c r="AO655" s="875"/>
      <c r="AP655" s="854"/>
      <c r="AQ655" s="854"/>
      <c r="AR655" s="854"/>
      <c r="AS655" s="854"/>
      <c r="AT655" s="854"/>
      <c r="AU655" s="854"/>
      <c r="AV655" s="854"/>
      <c r="AW655" s="854"/>
      <c r="AX655" s="854"/>
      <c r="AY655">
        <f>COUNTA($E$655)</f>
        <v>0</v>
      </c>
    </row>
    <row r="656" spans="1:51" ht="30" hidden="1" customHeight="1" x14ac:dyDescent="0.15">
      <c r="A656" s="855">
        <v>26</v>
      </c>
      <c r="B656" s="855">
        <v>1</v>
      </c>
      <c r="C656" s="883"/>
      <c r="D656" s="883"/>
      <c r="E656" s="884"/>
      <c r="F656" s="884"/>
      <c r="G656" s="884"/>
      <c r="H656" s="884"/>
      <c r="I656" s="884"/>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8"/>
      <c r="AI656" s="869"/>
      <c r="AJ656" s="869"/>
      <c r="AK656" s="869"/>
      <c r="AL656" s="873"/>
      <c r="AM656" s="874"/>
      <c r="AN656" s="874"/>
      <c r="AO656" s="875"/>
      <c r="AP656" s="854"/>
      <c r="AQ656" s="854"/>
      <c r="AR656" s="854"/>
      <c r="AS656" s="854"/>
      <c r="AT656" s="854"/>
      <c r="AU656" s="854"/>
      <c r="AV656" s="854"/>
      <c r="AW656" s="854"/>
      <c r="AX656" s="854"/>
      <c r="AY656">
        <f>COUNTA($E$656)</f>
        <v>0</v>
      </c>
    </row>
    <row r="657" spans="1:51" ht="30" hidden="1" customHeight="1" x14ac:dyDescent="0.15">
      <c r="A657" s="855">
        <v>27</v>
      </c>
      <c r="B657" s="855">
        <v>1</v>
      </c>
      <c r="C657" s="883"/>
      <c r="D657" s="883"/>
      <c r="E657" s="884"/>
      <c r="F657" s="884"/>
      <c r="G657" s="884"/>
      <c r="H657" s="884"/>
      <c r="I657" s="884"/>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8"/>
      <c r="AI657" s="869"/>
      <c r="AJ657" s="869"/>
      <c r="AK657" s="869"/>
      <c r="AL657" s="873"/>
      <c r="AM657" s="874"/>
      <c r="AN657" s="874"/>
      <c r="AO657" s="875"/>
      <c r="AP657" s="854"/>
      <c r="AQ657" s="854"/>
      <c r="AR657" s="854"/>
      <c r="AS657" s="854"/>
      <c r="AT657" s="854"/>
      <c r="AU657" s="854"/>
      <c r="AV657" s="854"/>
      <c r="AW657" s="854"/>
      <c r="AX657" s="854"/>
      <c r="AY657">
        <f>COUNTA($E$657)</f>
        <v>0</v>
      </c>
    </row>
    <row r="658" spans="1:51" ht="30" hidden="1" customHeight="1" x14ac:dyDescent="0.15">
      <c r="A658" s="855">
        <v>28</v>
      </c>
      <c r="B658" s="855">
        <v>1</v>
      </c>
      <c r="C658" s="883"/>
      <c r="D658" s="883"/>
      <c r="E658" s="884"/>
      <c r="F658" s="884"/>
      <c r="G658" s="884"/>
      <c r="H658" s="884"/>
      <c r="I658" s="884"/>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8"/>
      <c r="AI658" s="869"/>
      <c r="AJ658" s="869"/>
      <c r="AK658" s="869"/>
      <c r="AL658" s="873"/>
      <c r="AM658" s="874"/>
      <c r="AN658" s="874"/>
      <c r="AO658" s="875"/>
      <c r="AP658" s="854"/>
      <c r="AQ658" s="854"/>
      <c r="AR658" s="854"/>
      <c r="AS658" s="854"/>
      <c r="AT658" s="854"/>
      <c r="AU658" s="854"/>
      <c r="AV658" s="854"/>
      <c r="AW658" s="854"/>
      <c r="AX658" s="854"/>
      <c r="AY658">
        <f>COUNTA($E$658)</f>
        <v>0</v>
      </c>
    </row>
    <row r="659" spans="1:51" ht="30" hidden="1" customHeight="1" x14ac:dyDescent="0.15">
      <c r="A659" s="855">
        <v>29</v>
      </c>
      <c r="B659" s="855">
        <v>1</v>
      </c>
      <c r="C659" s="883"/>
      <c r="D659" s="883"/>
      <c r="E659" s="884"/>
      <c r="F659" s="884"/>
      <c r="G659" s="884"/>
      <c r="H659" s="884"/>
      <c r="I659" s="884"/>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8"/>
      <c r="AI659" s="869"/>
      <c r="AJ659" s="869"/>
      <c r="AK659" s="869"/>
      <c r="AL659" s="873"/>
      <c r="AM659" s="874"/>
      <c r="AN659" s="874"/>
      <c r="AO659" s="875"/>
      <c r="AP659" s="854"/>
      <c r="AQ659" s="854"/>
      <c r="AR659" s="854"/>
      <c r="AS659" s="854"/>
      <c r="AT659" s="854"/>
      <c r="AU659" s="854"/>
      <c r="AV659" s="854"/>
      <c r="AW659" s="854"/>
      <c r="AX659" s="854"/>
      <c r="AY659">
        <f>COUNTA($E$659)</f>
        <v>0</v>
      </c>
    </row>
    <row r="660" spans="1:51" ht="30" hidden="1" customHeight="1" x14ac:dyDescent="0.15">
      <c r="A660" s="855">
        <v>30</v>
      </c>
      <c r="B660" s="855">
        <v>1</v>
      </c>
      <c r="C660" s="883"/>
      <c r="D660" s="883"/>
      <c r="E660" s="884"/>
      <c r="F660" s="884"/>
      <c r="G660" s="884"/>
      <c r="H660" s="884"/>
      <c r="I660" s="884"/>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8"/>
      <c r="AI660" s="869"/>
      <c r="AJ660" s="869"/>
      <c r="AK660" s="869"/>
      <c r="AL660" s="873"/>
      <c r="AM660" s="874"/>
      <c r="AN660" s="874"/>
      <c r="AO660" s="875"/>
      <c r="AP660" s="854"/>
      <c r="AQ660" s="854"/>
      <c r="AR660" s="854"/>
      <c r="AS660" s="854"/>
      <c r="AT660" s="854"/>
      <c r="AU660" s="854"/>
      <c r="AV660" s="854"/>
      <c r="AW660" s="854"/>
      <c r="AX660" s="8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9" priority="905">
      <formula>IF(RIGHT(TEXT(P14,"0.#"),1)=".",FALSE,TRUE)</formula>
    </cfRule>
    <cfRule type="expression" dxfId="798" priority="906">
      <formula>IF(RIGHT(TEXT(P14,"0.#"),1)=".",TRUE,FALSE)</formula>
    </cfRule>
  </conditionalFormatting>
  <conditionalFormatting sqref="P18:AX18">
    <cfRule type="expression" dxfId="797" priority="903">
      <formula>IF(RIGHT(TEXT(P18,"0.#"),1)=".",FALSE,TRUE)</formula>
    </cfRule>
    <cfRule type="expression" dxfId="796" priority="904">
      <formula>IF(RIGHT(TEXT(P18,"0.#"),1)=".",TRUE,FALSE)</formula>
    </cfRule>
  </conditionalFormatting>
  <conditionalFormatting sqref="Y311">
    <cfRule type="expression" dxfId="795" priority="901">
      <formula>IF(RIGHT(TEXT(Y311,"0.#"),1)=".",FALSE,TRUE)</formula>
    </cfRule>
    <cfRule type="expression" dxfId="794" priority="902">
      <formula>IF(RIGHT(TEXT(Y311,"0.#"),1)=".",TRUE,FALSE)</formula>
    </cfRule>
  </conditionalFormatting>
  <conditionalFormatting sqref="Y320">
    <cfRule type="expression" dxfId="793" priority="899">
      <formula>IF(RIGHT(TEXT(Y320,"0.#"),1)=".",FALSE,TRUE)</formula>
    </cfRule>
    <cfRule type="expression" dxfId="792" priority="900">
      <formula>IF(RIGHT(TEXT(Y320,"0.#"),1)=".",TRUE,FALSE)</formula>
    </cfRule>
  </conditionalFormatting>
  <conditionalFormatting sqref="Y351:Y358 Y349 Y338:Y345 Y336 Y325:Y332 Y323">
    <cfRule type="expression" dxfId="791" priority="879">
      <formula>IF(RIGHT(TEXT(Y323,"0.#"),1)=".",FALSE,TRUE)</formula>
    </cfRule>
    <cfRule type="expression" dxfId="790" priority="880">
      <formula>IF(RIGHT(TEXT(Y323,"0.#"),1)=".",TRUE,FALSE)</formula>
    </cfRule>
  </conditionalFormatting>
  <conditionalFormatting sqref="P16:AQ17 P15:AX15 P13:AX13">
    <cfRule type="expression" dxfId="789" priority="897">
      <formula>IF(RIGHT(TEXT(P13,"0.#"),1)=".",FALSE,TRUE)</formula>
    </cfRule>
    <cfRule type="expression" dxfId="788" priority="898">
      <formula>IF(RIGHT(TEXT(P13,"0.#"),1)=".",TRUE,FALSE)</formula>
    </cfRule>
  </conditionalFormatting>
  <conditionalFormatting sqref="P19:AJ19">
    <cfRule type="expression" dxfId="787" priority="895">
      <formula>IF(RIGHT(TEXT(P19,"0.#"),1)=".",FALSE,TRUE)</formula>
    </cfRule>
    <cfRule type="expression" dxfId="786" priority="896">
      <formula>IF(RIGHT(TEXT(P19,"0.#"),1)=".",TRUE,FALSE)</formula>
    </cfRule>
  </conditionalFormatting>
  <conditionalFormatting sqref="AE32 AQ32">
    <cfRule type="expression" dxfId="785" priority="893">
      <formula>IF(RIGHT(TEXT(AE32,"0.#"),1)=".",FALSE,TRUE)</formula>
    </cfRule>
    <cfRule type="expression" dxfId="784" priority="894">
      <formula>IF(RIGHT(TEXT(AE32,"0.#"),1)=".",TRUE,FALSE)</formula>
    </cfRule>
  </conditionalFormatting>
  <conditionalFormatting sqref="Y312:Y319 Y310">
    <cfRule type="expression" dxfId="783" priority="891">
      <formula>IF(RIGHT(TEXT(Y310,"0.#"),1)=".",FALSE,TRUE)</formula>
    </cfRule>
    <cfRule type="expression" dxfId="782" priority="892">
      <formula>IF(RIGHT(TEXT(Y310,"0.#"),1)=".",TRUE,FALSE)</formula>
    </cfRule>
  </conditionalFormatting>
  <conditionalFormatting sqref="AU311">
    <cfRule type="expression" dxfId="781" priority="889">
      <formula>IF(RIGHT(TEXT(AU311,"0.#"),1)=".",FALSE,TRUE)</formula>
    </cfRule>
    <cfRule type="expression" dxfId="780" priority="890">
      <formula>IF(RIGHT(TEXT(AU311,"0.#"),1)=".",TRUE,FALSE)</formula>
    </cfRule>
  </conditionalFormatting>
  <conditionalFormatting sqref="AU320">
    <cfRule type="expression" dxfId="779" priority="887">
      <formula>IF(RIGHT(TEXT(AU320,"0.#"),1)=".",FALSE,TRUE)</formula>
    </cfRule>
    <cfRule type="expression" dxfId="778" priority="888">
      <formula>IF(RIGHT(TEXT(AU320,"0.#"),1)=".",TRUE,FALSE)</formula>
    </cfRule>
  </conditionalFormatting>
  <conditionalFormatting sqref="AU312:AU319 AU310">
    <cfRule type="expression" dxfId="777" priority="885">
      <formula>IF(RIGHT(TEXT(AU310,"0.#"),1)=".",FALSE,TRUE)</formula>
    </cfRule>
    <cfRule type="expression" dxfId="776" priority="886">
      <formula>IF(RIGHT(TEXT(AU310,"0.#"),1)=".",TRUE,FALSE)</formula>
    </cfRule>
  </conditionalFormatting>
  <conditionalFormatting sqref="Y350 Y337 Y324">
    <cfRule type="expression" dxfId="775" priority="883">
      <formula>IF(RIGHT(TEXT(Y324,"0.#"),1)=".",FALSE,TRUE)</formula>
    </cfRule>
    <cfRule type="expression" dxfId="774" priority="884">
      <formula>IF(RIGHT(TEXT(Y324,"0.#"),1)=".",TRUE,FALSE)</formula>
    </cfRule>
  </conditionalFormatting>
  <conditionalFormatting sqref="Y359 Y346 Y333">
    <cfRule type="expression" dxfId="773" priority="881">
      <formula>IF(RIGHT(TEXT(Y333,"0.#"),1)=".",FALSE,TRUE)</formula>
    </cfRule>
    <cfRule type="expression" dxfId="772" priority="882">
      <formula>IF(RIGHT(TEXT(Y333,"0.#"),1)=".",TRUE,FALSE)</formula>
    </cfRule>
  </conditionalFormatting>
  <conditionalFormatting sqref="AU350 AU337 AU324">
    <cfRule type="expression" dxfId="771" priority="877">
      <formula>IF(RIGHT(TEXT(AU324,"0.#"),1)=".",FALSE,TRUE)</formula>
    </cfRule>
    <cfRule type="expression" dxfId="770" priority="878">
      <formula>IF(RIGHT(TEXT(AU324,"0.#"),1)=".",TRUE,FALSE)</formula>
    </cfRule>
  </conditionalFormatting>
  <conditionalFormatting sqref="AU359 AU346 AU333">
    <cfRule type="expression" dxfId="769" priority="875">
      <formula>IF(RIGHT(TEXT(AU333,"0.#"),1)=".",FALSE,TRUE)</formula>
    </cfRule>
    <cfRule type="expression" dxfId="768" priority="876">
      <formula>IF(RIGHT(TEXT(AU333,"0.#"),1)=".",TRUE,FALSE)</formula>
    </cfRule>
  </conditionalFormatting>
  <conditionalFormatting sqref="AU351:AU358 AU349 AU338:AU345 AU336 AU325:AU332 AU323">
    <cfRule type="expression" dxfId="767" priority="873">
      <formula>IF(RIGHT(TEXT(AU323,"0.#"),1)=".",FALSE,TRUE)</formula>
    </cfRule>
    <cfRule type="expression" dxfId="766" priority="874">
      <formula>IF(RIGHT(TEXT(AU323,"0.#"),1)=".",TRUE,FALSE)</formula>
    </cfRule>
  </conditionalFormatting>
  <conditionalFormatting sqref="AI32">
    <cfRule type="expression" dxfId="765" priority="871">
      <formula>IF(RIGHT(TEXT(AI32,"0.#"),1)=".",FALSE,TRUE)</formula>
    </cfRule>
    <cfRule type="expression" dxfId="764" priority="872">
      <formula>IF(RIGHT(TEXT(AI32,"0.#"),1)=".",TRUE,FALSE)</formula>
    </cfRule>
  </conditionalFormatting>
  <conditionalFormatting sqref="AM32">
    <cfRule type="expression" dxfId="763" priority="869">
      <formula>IF(RIGHT(TEXT(AM32,"0.#"),1)=".",FALSE,TRUE)</formula>
    </cfRule>
    <cfRule type="expression" dxfId="762" priority="870">
      <formula>IF(RIGHT(TEXT(AM32,"0.#"),1)=".",TRUE,FALSE)</formula>
    </cfRule>
  </conditionalFormatting>
  <conditionalFormatting sqref="AE33">
    <cfRule type="expression" dxfId="761" priority="867">
      <formula>IF(RIGHT(TEXT(AE33,"0.#"),1)=".",FALSE,TRUE)</formula>
    </cfRule>
    <cfRule type="expression" dxfId="760" priority="868">
      <formula>IF(RIGHT(TEXT(AE33,"0.#"),1)=".",TRUE,FALSE)</formula>
    </cfRule>
  </conditionalFormatting>
  <conditionalFormatting sqref="AI33">
    <cfRule type="expression" dxfId="759" priority="865">
      <formula>IF(RIGHT(TEXT(AI33,"0.#"),1)=".",FALSE,TRUE)</formula>
    </cfRule>
    <cfRule type="expression" dxfId="758" priority="866">
      <formula>IF(RIGHT(TEXT(AI33,"0.#"),1)=".",TRUE,FALSE)</formula>
    </cfRule>
  </conditionalFormatting>
  <conditionalFormatting sqref="AM33">
    <cfRule type="expression" dxfId="757" priority="863">
      <formula>IF(RIGHT(TEXT(AM33,"0.#"),1)=".",FALSE,TRUE)</formula>
    </cfRule>
    <cfRule type="expression" dxfId="756" priority="864">
      <formula>IF(RIGHT(TEXT(AM33,"0.#"),1)=".",TRUE,FALSE)</formula>
    </cfRule>
  </conditionalFormatting>
  <conditionalFormatting sqref="AQ33">
    <cfRule type="expression" dxfId="755" priority="861">
      <formula>IF(RIGHT(TEXT(AQ33,"0.#"),1)=".",FALSE,TRUE)</formula>
    </cfRule>
    <cfRule type="expression" dxfId="754" priority="862">
      <formula>IF(RIGHT(TEXT(AQ33,"0.#"),1)=".",TRUE,FALSE)</formula>
    </cfRule>
  </conditionalFormatting>
  <conditionalFormatting sqref="AE210">
    <cfRule type="expression" dxfId="753" priority="859">
      <formula>IF(RIGHT(TEXT(AE210,"0.#"),1)=".",FALSE,TRUE)</formula>
    </cfRule>
    <cfRule type="expression" dxfId="752" priority="860">
      <formula>IF(RIGHT(TEXT(AE210,"0.#"),1)=".",TRUE,FALSE)</formula>
    </cfRule>
  </conditionalFormatting>
  <conditionalFormatting sqref="AE211">
    <cfRule type="expression" dxfId="751" priority="857">
      <formula>IF(RIGHT(TEXT(AE211,"0.#"),1)=".",FALSE,TRUE)</formula>
    </cfRule>
    <cfRule type="expression" dxfId="750" priority="858">
      <formula>IF(RIGHT(TEXT(AE211,"0.#"),1)=".",TRUE,FALSE)</formula>
    </cfRule>
  </conditionalFormatting>
  <conditionalFormatting sqref="AE212">
    <cfRule type="expression" dxfId="749" priority="855">
      <formula>IF(RIGHT(TEXT(AE212,"0.#"),1)=".",FALSE,TRUE)</formula>
    </cfRule>
    <cfRule type="expression" dxfId="748" priority="856">
      <formula>IF(RIGHT(TEXT(AE212,"0.#"),1)=".",TRUE,FALSE)</formula>
    </cfRule>
  </conditionalFormatting>
  <conditionalFormatting sqref="AI212">
    <cfRule type="expression" dxfId="747" priority="853">
      <formula>IF(RIGHT(TEXT(AI212,"0.#"),1)=".",FALSE,TRUE)</formula>
    </cfRule>
    <cfRule type="expression" dxfId="746" priority="854">
      <formula>IF(RIGHT(TEXT(AI212,"0.#"),1)=".",TRUE,FALSE)</formula>
    </cfRule>
  </conditionalFormatting>
  <conditionalFormatting sqref="AI211">
    <cfRule type="expression" dxfId="745" priority="851">
      <formula>IF(RIGHT(TEXT(AI211,"0.#"),1)=".",FALSE,TRUE)</formula>
    </cfRule>
    <cfRule type="expression" dxfId="744" priority="852">
      <formula>IF(RIGHT(TEXT(AI211,"0.#"),1)=".",TRUE,FALSE)</formula>
    </cfRule>
  </conditionalFormatting>
  <conditionalFormatting sqref="AI210">
    <cfRule type="expression" dxfId="743" priority="849">
      <formula>IF(RIGHT(TEXT(AI210,"0.#"),1)=".",FALSE,TRUE)</formula>
    </cfRule>
    <cfRule type="expression" dxfId="742" priority="850">
      <formula>IF(RIGHT(TEXT(AI210,"0.#"),1)=".",TRUE,FALSE)</formula>
    </cfRule>
  </conditionalFormatting>
  <conditionalFormatting sqref="AM210">
    <cfRule type="expression" dxfId="741" priority="847">
      <formula>IF(RIGHT(TEXT(AM210,"0.#"),1)=".",FALSE,TRUE)</formula>
    </cfRule>
    <cfRule type="expression" dxfId="740" priority="848">
      <formula>IF(RIGHT(TEXT(AM210,"0.#"),1)=".",TRUE,FALSE)</formula>
    </cfRule>
  </conditionalFormatting>
  <conditionalFormatting sqref="AM211">
    <cfRule type="expression" dxfId="739" priority="845">
      <formula>IF(RIGHT(TEXT(AM211,"0.#"),1)=".",FALSE,TRUE)</formula>
    </cfRule>
    <cfRule type="expression" dxfId="738" priority="846">
      <formula>IF(RIGHT(TEXT(AM211,"0.#"),1)=".",TRUE,FALSE)</formula>
    </cfRule>
  </conditionalFormatting>
  <conditionalFormatting sqref="AM212">
    <cfRule type="expression" dxfId="737" priority="843">
      <formula>IF(RIGHT(TEXT(AM212,"0.#"),1)=".",FALSE,TRUE)</formula>
    </cfRule>
    <cfRule type="expression" dxfId="736" priority="844">
      <formula>IF(RIGHT(TEXT(AM212,"0.#"),1)=".",TRUE,FALSE)</formula>
    </cfRule>
  </conditionalFormatting>
  <conditionalFormatting sqref="AL376:AO395">
    <cfRule type="expression" dxfId="735" priority="839">
      <formula>IF(AND(AL376&gt;=0, RIGHT(TEXT(AL376,"0.#"),1)&lt;&gt;"."),TRUE,FALSE)</formula>
    </cfRule>
    <cfRule type="expression" dxfId="734" priority="840">
      <formula>IF(AND(AL376&gt;=0, RIGHT(TEXT(AL376,"0.#"),1)="."),TRUE,FALSE)</formula>
    </cfRule>
    <cfRule type="expression" dxfId="733" priority="841">
      <formula>IF(AND(AL376&lt;0, RIGHT(TEXT(AL376,"0.#"),1)&lt;&gt;"."),TRUE,FALSE)</formula>
    </cfRule>
    <cfRule type="expression" dxfId="732" priority="842">
      <formula>IF(AND(AL376&lt;0, RIGHT(TEXT(AL376,"0.#"),1)="."),TRUE,FALSE)</formula>
    </cfRule>
  </conditionalFormatting>
  <conditionalFormatting sqref="AQ210:AQ212">
    <cfRule type="expression" dxfId="731" priority="837">
      <formula>IF(RIGHT(TEXT(AQ210,"0.#"),1)=".",FALSE,TRUE)</formula>
    </cfRule>
    <cfRule type="expression" dxfId="730" priority="838">
      <formula>IF(RIGHT(TEXT(AQ210,"0.#"),1)=".",TRUE,FALSE)</formula>
    </cfRule>
  </conditionalFormatting>
  <conditionalFormatting sqref="AU210:AU212">
    <cfRule type="expression" dxfId="729" priority="835">
      <formula>IF(RIGHT(TEXT(AU210,"0.#"),1)=".",FALSE,TRUE)</formula>
    </cfRule>
    <cfRule type="expression" dxfId="728" priority="836">
      <formula>IF(RIGHT(TEXT(AU210,"0.#"),1)=".",TRUE,FALSE)</formula>
    </cfRule>
  </conditionalFormatting>
  <conditionalFormatting sqref="Y368:Y395">
    <cfRule type="expression" dxfId="727" priority="833">
      <formula>IF(RIGHT(TEXT(Y368,"0.#"),1)=".",FALSE,TRUE)</formula>
    </cfRule>
    <cfRule type="expression" dxfId="726" priority="834">
      <formula>IF(RIGHT(TEXT(Y368,"0.#"),1)=".",TRUE,FALSE)</formula>
    </cfRule>
  </conditionalFormatting>
  <conditionalFormatting sqref="AL631:AO660">
    <cfRule type="expression" dxfId="725" priority="829">
      <formula>IF(AND(AL631&gt;=0, RIGHT(TEXT(AL631,"0.#"),1)&lt;&gt;"."),TRUE,FALSE)</formula>
    </cfRule>
    <cfRule type="expression" dxfId="724" priority="830">
      <formula>IF(AND(AL631&gt;=0, RIGHT(TEXT(AL631,"0.#"),1)="."),TRUE,FALSE)</formula>
    </cfRule>
    <cfRule type="expression" dxfId="723" priority="831">
      <formula>IF(AND(AL631&lt;0, RIGHT(TEXT(AL631,"0.#"),1)&lt;&gt;"."),TRUE,FALSE)</formula>
    </cfRule>
    <cfRule type="expression" dxfId="722" priority="832">
      <formula>IF(AND(AL631&lt;0, RIGHT(TEXT(AL631,"0.#"),1)="."),TRUE,FALSE)</formula>
    </cfRule>
  </conditionalFormatting>
  <conditionalFormatting sqref="Y631:Y660">
    <cfRule type="expression" dxfId="721" priority="827">
      <formula>IF(RIGHT(TEXT(Y631,"0.#"),1)=".",FALSE,TRUE)</formula>
    </cfRule>
    <cfRule type="expression" dxfId="720" priority="828">
      <formula>IF(RIGHT(TEXT(Y631,"0.#"),1)=".",TRUE,FALSE)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629</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2022-09-05T10:31:32Z</cp:lastPrinted>
  <dcterms:created xsi:type="dcterms:W3CDTF">2012-03-13T00:50:25Z</dcterms:created>
  <dcterms:modified xsi:type="dcterms:W3CDTF">2022-09-05T10:31:39Z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