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0" i="11"/>
  <c r="AY326" i="11"/>
  <c r="AY322" i="11"/>
  <c r="AY321" i="11"/>
  <c r="AY331" i="11" s="1"/>
  <c r="AY336" i="11" l="1"/>
  <c r="AY341" i="11"/>
  <c r="AY324" i="11"/>
  <c r="AY328" i="11"/>
  <c r="AY332" i="11"/>
  <c r="AY338" i="11"/>
  <c r="AY325" i="11"/>
  <c r="AY329" i="11"/>
  <c r="AY333" i="11"/>
  <c r="AY340" i="11"/>
  <c r="AY323" i="11"/>
  <c r="AY327" i="11"/>
  <c r="AY397" i="11"/>
  <c r="AY398" i="11"/>
  <c r="AY69" i="11"/>
  <c r="AY66" i="11"/>
  <c r="AY75" i="11"/>
  <c r="AY73" i="11"/>
  <c r="AY77" i="11"/>
  <c r="AY74" i="11"/>
  <c r="AY72" i="11"/>
  <c r="AY335" i="11"/>
  <c r="AY214" i="11"/>
  <c r="AY208" i="11"/>
  <c r="AY213" i="11" s="1"/>
  <c r="AY206" i="11"/>
  <c r="AY202" i="11"/>
  <c r="AY200" i="11"/>
  <c r="AY205" i="11" s="1"/>
  <c r="AY195" i="11"/>
  <c r="AY196" i="11" s="1"/>
  <c r="AY190" i="11"/>
  <c r="AY192" i="11" s="1"/>
  <c r="AY180" i="11"/>
  <c r="AY187" i="11" s="1"/>
  <c r="AY173" i="11"/>
  <c r="AY178" i="11" s="1"/>
  <c r="AY171" i="11"/>
  <c r="AY170" i="11"/>
  <c r="AY172" i="11" s="1"/>
  <c r="AY167" i="11"/>
  <c r="AY169" i="11" s="1"/>
  <c r="AY136" i="11"/>
  <c r="AY138" i="11" s="1"/>
  <c r="AY133" i="11"/>
  <c r="AY135" i="11" s="1"/>
  <c r="AY132" i="11"/>
  <c r="AY139" i="11"/>
  <c r="AY145" i="11" s="1"/>
  <c r="AY166" i="11"/>
  <c r="AY161" i="11"/>
  <c r="AY162" i="11" s="1"/>
  <c r="AY156" i="11"/>
  <c r="AY158" i="11" s="1"/>
  <c r="AY153" i="11"/>
  <c r="AY146" i="11"/>
  <c r="AY150" i="11" s="1"/>
  <c r="AY130" i="11"/>
  <c r="AY127" i="11"/>
  <c r="AY129" i="11" s="1"/>
  <c r="AY122" i="11"/>
  <c r="AY125" i="11" s="1"/>
  <c r="AY121" i="11"/>
  <c r="AY119" i="11"/>
  <c r="AY115" i="11"/>
  <c r="AY114" i="11"/>
  <c r="AY112" i="11"/>
  <c r="AY120" i="11" s="1"/>
  <c r="AY101" i="11"/>
  <c r="AY100" i="11"/>
  <c r="AY99" i="11"/>
  <c r="AY98" i="11"/>
  <c r="AY102" i="11"/>
  <c r="AY104" i="11" s="1"/>
  <c r="AY155" i="11" l="1"/>
  <c r="AY117" i="11"/>
  <c r="AY151" i="11"/>
  <c r="AY142" i="11"/>
  <c r="AY175" i="11"/>
  <c r="AY113" i="11"/>
  <c r="AY118" i="11"/>
  <c r="AY152" i="11"/>
  <c r="AY179" i="11"/>
  <c r="AY210" i="11"/>
  <c r="AY123" i="11"/>
  <c r="AY131" i="11"/>
  <c r="AY143" i="11"/>
  <c r="AY137" i="11"/>
  <c r="AY116" i="11"/>
  <c r="AY124" i="11"/>
  <c r="AY128" i="11"/>
  <c r="AY154" i="11"/>
  <c r="AY163" i="11"/>
  <c r="AY140" i="11"/>
  <c r="AY144" i="11"/>
  <c r="AY134" i="11"/>
  <c r="AY176" i="11"/>
  <c r="AY198" i="11"/>
  <c r="AY203" i="11"/>
  <c r="AY207" i="11"/>
  <c r="AY211" i="11"/>
  <c r="AY126"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78" i="11"/>
  <c r="AY87" i="11" s="1"/>
  <c r="AY44" i="11"/>
  <c r="AY52" i="11" s="1"/>
  <c r="AY84" i="11" l="1"/>
  <c r="AY85" i="11"/>
  <c r="AY80" i="11"/>
  <c r="AY63" i="11"/>
  <c r="AY92" i="11"/>
  <c r="AY96" i="11"/>
  <c r="AY55" i="11"/>
  <c r="AY89" i="11"/>
  <c r="AY82" i="11"/>
  <c r="AY86" i="11"/>
  <c r="AY90" i="11"/>
  <c r="AY94"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<sst xmlns="http://schemas.openxmlformats.org/spreadsheetml/2006/main" count="2053" uniqueCount="752">
  <si>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</si>
  <si>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</si>
  <si>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</si>
  <si>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</si>
  <si>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</si>
  <si>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</si>
  <si>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</si>
  <si>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</si>
  <si>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</si>
  <si>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</si>
  <si>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</si>
  <si>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</si>
  <si>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</si>
  <si>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</si>
  <si>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</si>
  <si>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</si>
  <si>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</si>
  <si>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</si>
  <si>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</si>
  <si>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</si>
  <si>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</si>
  <si>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</si>
  <si>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</si>
  <si>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</si>
  <si>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</si>
  <si>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</si>
  <si>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</si>
  <si>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</si>
  <si>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</si>
  <si>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</si>
  <si>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</si>
  <si>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</si>
  <si>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</si>
  <si>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</si>
  <si>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</si>
  <si>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</si>
  <si>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</si>
  <si>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</si>
  <si>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</si>
  <si>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</si>
  <si>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</si>
  <si>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</si>
  <si>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</si>
  <si>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</si>
  <si>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</si>
  <si>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</si>
  <si>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</si>
  <si>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</si>
  <si>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</si>
  <si>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</si>
  <si>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</si>
  <si>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</si>
  <si>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</si>
  <si>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</si>
  <si>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</si>
  <si>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</si>
  <si>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</si>
  <si>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</si>
  <si>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</si>
  <si>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</si>
  <si>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</si>
  <si>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</si>
  <si>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</si>
  <si>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</si>
  <si>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</si>
  <si>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</si>
  <si>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</si>
  <si>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</si>
  <si>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</si>
  <si>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</si>
  <si>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</si>
  <si>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</si>
  <si>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</si>
  <si>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</si>
  <si>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</si>
  <si>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</si>
  <si>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</si>
  <si>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</si>
  <si>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</si>
  <si>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</si>
  <si>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</si>
  <si>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</si>
  <si>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</si>
  <si>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</si>
  <si>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</si>
  <si>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</si>
  <si>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</si>
  <si>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</si>
  <si>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</si>
  <si>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</si>
  <si>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</si>
  <si>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</si>
  <si>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</si>
  <si>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</si>
  <si>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</si>
  <si>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</si>
  <si>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</si>
  <si>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</si>
  <si>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</si>
  <si>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</si>
  <si>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</si>
  <si>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</si>
  <si>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</si>
  <si>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</si>
  <si>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</si>
  <si>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</si>
  <si>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</si>
  <si>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</si>
  <si>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</si>
  <si>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</si>
  <si>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</si>
  <si>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</si>
  <si>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</si>
  <si>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</si>
  <si>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</si>
  <si>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</si>
  <si>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</si>
  <si>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</si>
  <si>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</si>
  <si>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</si>
  <si>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</si>
  <si>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</si>
  <si>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</si>
  <si>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</si>
  <si>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</si>
  <si>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</si>
  <si>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</si>
  <si>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</si>
  <si>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</si>
  <si>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</si>
  <si>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</si>
  <si>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</si>
  <si>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</si>
  <si>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</si>
  <si>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</si>
  <si>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</si>
  <si>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</si>
  <si>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</si>
  <si>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</si>
  <si>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</si>
  <si>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</si>
  <si>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</si>
  <si>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</si>
  <si>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</si>
  <si>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</si>
  <si>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</si>
  <si>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</si>
  <si>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</si>
  <si>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</si>
  <si>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</si>
  <si>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</si>
  <si>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</si>
  <si>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</si>
  <si>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</si>
  <si>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</si>
  <si>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</si>
  <si>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</si>
  <si>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</si>
  <si>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</si>
  <si>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</si>
  <si>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</si>
  <si>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</si>
  <si>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</si>
  <si>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</si>
  <si>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</si>
  <si>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</si>
  <si>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</si>
  <si>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</si>
  <si>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</si>
  <si>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</si>
  <si>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</si>
  <si>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</si>
  <si>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</si>
  <si>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</si>
  <si>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</si>
  <si>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</si>
  <si>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</si>
  <si>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</si>
  <si>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</si>
  <si>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</si>
  <si>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</si>
  <si>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</si>
  <si>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</si>
  <si>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</si>
  <si>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</si>
  <si>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</si>
  <si>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</si>
  <si>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</si>
  <si>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</si>
  <si>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</si>
  <si>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</si>
  <si>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</si>
  <si>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</si>
  <si>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</si>
  <si>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</si>
  <si>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</si>
  <si>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</si>
  <si>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</si>
  <si>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</si>
  <si>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</si>
  <si>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</si>
  <si>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</si>
  <si>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</si>
  <si>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</si>
  <si>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</si>
  <si>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</si>
  <si>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</si>
  <si>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</si>
  <si>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</si>
  <si>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</si>
  <si>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</si>
  <si>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</si>
  <si>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</si>
  <si>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</si>
  <si>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</si>
  <si>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</si>
  <si>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</si>
  <si>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</si>
  <si>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</si>
  <si>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</si>
  <si>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</si>
  <si>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</si>
  <si>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</si>
  <si>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</si>
  <si>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</si>
  <si>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</si>
  <si>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</si>
  <si>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</si>
  <si>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</si>
  <si>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</si>
  <si>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</si>
  <si>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</si>
  <si>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</si>
  <si>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</si>
  <si>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</si>
  <si>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</si>
  <si>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</si>
  <si>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</si>
  <si>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</si>
  <si>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</si>
  <si>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</si>
  <si>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</si>
  <si>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</si>
  <si>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</si>
  <si>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</si>
  <si>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</si>
  <si>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</si>
  <si>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</si>
  <si>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</si>
  <si>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</si>
  <si>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</si>
  <si>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</si>
  <si>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</si>
  <si>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</si>
  <si>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</si>
  <si>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</si>
  <si>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</si>
  <si>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</si>
  <si>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</si>
  <si>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</si>
  <si>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</si>
  <si>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</si>
  <si>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</si>
  <si>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</si>
  <si>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</si>
  <si>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</si>
  <si>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</si>
  <si>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</si>
  <si>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</si>
  <si>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</si>
  <si>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</si>
  <si>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</si>
  <si>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</si>
  <si>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</si>
  <si>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</si>
  <si>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</si>
  <si>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</si>
  <si>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</si>
  <si>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</si>
  <si>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</si>
  <si>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</si>
  <si>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</si>
  <si>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</si>
  <si>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</si>
  <si>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</si>
  <si>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</si>
  <si>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</si>
  <si>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</si>
  <si>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</si>
  <si>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</si>
  <si>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</si>
  <si>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</si>
  <si>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</si>
  <si>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</si>
  <si>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</si>
  <si>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</si>
  <si>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</si>
  <si>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</si>
  <si>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</si>
  <si>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</si>
  <si>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</si>
  <si>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</si>
  <si>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</si>
  <si>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</si>
  <si>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</si>
  <si>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</si>
  <si>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</si>
  <si>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</si>
  <si>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</si>
  <si>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</si>
  <si>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</si>
  <si>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</si>
  <si>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</si>
  <si>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</si>
  <si>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</si>
  <si>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</si>
  <si>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</si>
  <si>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</si>
  <si>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</si>
  <si>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</si>
  <si>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</si>
  <si>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</si>
  <si>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</si>
  <si>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</si>
  <si>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</si>
  <si>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</si>
  <si>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</si>
  <si>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</si>
  <si>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</si>
  <si>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</si>
  <si>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</si>
  <si>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</si>
  <si>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</si>
  <si>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</si>
  <si>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</si>
  <si>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</si>
  <si>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</si>
  <si>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</si>
  <si>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</si>
  <si>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</si>
  <si>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</si>
  <si>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</si>
  <si>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</si>
  <si>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</si>
  <si>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</si>
  <si>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</si>
  <si>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</si>
  <si>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</si>
  <si>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</si>
  <si>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</si>
  <si>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</si>
  <si>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</si>
  <si>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</si>
  <si>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</si>
  <si>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</si>
  <si>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</si>
  <si>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</si>
  <si>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</si>
  <si>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</si>
  <si>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</si>
  <si>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</si>
  <si>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</si>
  <si>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</si>
  <si>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</si>
  <si>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</si>
  <si>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</si>
  <si>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</si>
  <si>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</si>
  <si>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</si>
  <si>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</si>
  <si>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</si>
  <si>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</si>
  <si>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</si>
  <si>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</si>
  <si>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</si>
  <si>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</si>
  <si>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</si>
  <si>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</si>
  <si>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</si>
  <si>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</si>
  <si>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</si>
  <si>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</si>
  <si>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</si>
  <si>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</si>
  <si>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</si>
  <si>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</si>
  <si>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</si>
  <si>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</si>
  <si>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</si>
  <si>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</si>
  <si>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</si>
  <si>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</si>
  <si>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</si>
  <si>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</si>
  <si>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</si>
  <si>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</si>
  <si>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</si>
  <si>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</si>
  <si>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</si>
  <si>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</si>
  <si>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</si>
  <si>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</si>
  <si>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</si>
  <si>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</si>
  <si>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</si>
  <si>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</si>
  <si>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</si>
  <si>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</si>
  <si>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</si>
  <si>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</si>
  <si>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</si>
  <si>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</si>
  <si>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</si>
  <si>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</si>
  <si>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</si>
  <si>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</si>
  <si>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</si>
  <si>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</si>
  <si>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</si>
  <si>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</si>
  <si>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</si>
  <si>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</si>
  <si>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</si>
  <si>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</si>
  <si>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</si>
  <si>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</si>
  <si>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</si>
  <si>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</si>
  <si>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</si>
  <si>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</si>
  <si>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</si>
  <si>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</si>
  <si>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</si>
  <si>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</si>
  <si>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</si>
  <si>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</si>
  <si>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</si>
  <si>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</si>
  <si>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</si>
  <si>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</si>
  <si>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</si>
  <si>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</si>
  <si>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</si>
  <si>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</si>
  <si>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</si>
  <si>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</si>
  <si>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</si>
  <si>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</si>
  <si>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</si>
  <si>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</si>
  <si>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</si>
  <si>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</si>
  <si>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</si>
  <si>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</si>
  <si>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</si>
  <si>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</si>
  <si>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</si>
  <si>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</si>
  <si>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</si>
  <si>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</si>
  <si>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</si>
  <si>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</si>
  <si>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</si>
  <si>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</si>
  <si>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</si>
  <si>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</si>
  <si>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</si>
  <si>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</si>
  <si>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</si>
  <si>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</si>
  <si>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</si>
  <si>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</si>
  <si>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</si>
  <si>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</si>
  <si>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</si>
  <si>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</si>
  <si>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</si>
  <si>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</si>
  <si>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</si>
  <si>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</si>
  <si>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</si>
  <si>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</si>
  <si>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</si>
  <si>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</si>
  <si>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</si>
  <si>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</si>
  <si>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</si>
  <si>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</si>
  <si>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</si>
  <si>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</si>
  <si>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</si>
  <si>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</si>
  <si>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</si>
  <si>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</si>
  <si>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</si>
  <si>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</si>
  <si>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</si>
  <si>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</si>
  <si>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</si>
  <si>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</si>
  <si>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</si>
  <si>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</si>
  <si>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</si>
  <si>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</si>
  <si>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</si>
  <si>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</si>
  <si>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</si>
  <si>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</si>
  <si>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</si>
  <si>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</si>
  <si>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</si>
  <si>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</si>
  <si>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</si>
  <si>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</si>
  <si>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</si>
  <si>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</si>
  <si>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</si>
  <si>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</si>
  <si>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</si>
  <si>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</si>
  <si>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</si>
  <si>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</si>
  <si>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</si>
  <si>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</si>
  <si>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</si>
  <si>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</si>
  <si>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</si>
  <si>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</si>
  <si>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</si>
  <si>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</si>
  <si>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</si>
  <si>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</si>
  <si>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</si>
  <si>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</si>
  <si>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</si>
  <si>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</si>
  <si>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</si>
  <si>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</si>
  <si>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</si>
  <si>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</si>
  <si>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</si>
  <si>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</si>
  <si>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</si>
  <si>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</si>
  <si>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</si>
  <si>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</si>
  <si>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</si>
  <si>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</si>
  <si>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</si>
  <si>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</si>
  <si>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</si>
  <si>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</si>
  <si>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</si>
  <si>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</si>
  <si>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</si>
  <si>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</si>
  <si>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</si>
  <si>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</si>
  <si>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</si>
  <si>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</si>
  <si>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</si>
  <si>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</si>
  <si>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</si>
  <si>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</si>
  <si>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</si>
  <si>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</si>
  <si>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</si>
  <si>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</si>
  <si>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</si>
  <si>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</si>
  <si>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</si>
  <si>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</si>
  <si>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</si>
  <si>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</si>
  <si>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</si>
  <si>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</si>
  <si>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</si>
  <si>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</si>
  <si>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</si>
  <si>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</si>
  <si>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</si>
  <si>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</si>
  <si>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</si>
  <si>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</si>
  <si>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</si>
  <si>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</si>
  <si>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</si>
  <si>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</si>
  <si>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</si>
  <si>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</si>
  <si>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</si>
  <si>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</si>
  <si>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</si>
  <si>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</si>
  <si>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</si>
  <si>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</si>
  <si>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</si>
  <si>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</si>
  <si>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</si>
  <si>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</si>
  <si>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</si>
  <si>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</si>
  <si>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</si>
  <si>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</si>
  <si>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</si>
  <si>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</si>
  <si>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</si>
  <si>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</si>
  <si>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</si>
  <si>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</si>
  <si>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</si>
  <si>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</si>
  <si>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</si>
  <si>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</si>
  <si>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</si>
  <si>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</si>
  <si>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</si>
  <si>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</si>
  <si>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</si>
  <si>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</si>
  <si>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</si>
  <si>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</si>
  <si>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</si>
  <si>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</si>
  <si>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</si>
  <si>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</si>
  <si>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</si>
  <si>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</si>
  <si>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</si>
  <si>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</si>
  <si>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</si>
  <si>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</si>
  <si>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</si>
  <si>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</si>
  <si>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</si>
  <si>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</si>
  <si>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</si>
  <si>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</si>
  <si>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</si>
  <si>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</si>
  <si>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</si>
  <si>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</si>
  <si>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</si>
  <si>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</si>
  <si>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</si>
  <si>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</si>
  <si>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</si>
  <si>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</si>
  <si>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</si>
  <si>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</si>
  <si>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</si>
  <si>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</si>
  <si>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</si>
  <si>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</si>
  <si>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</si>
  <si>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</si>
  <si>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</si>
  <si>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</si>
  <si>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</si>
  <si>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</si>
  <si>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</si>
  <si>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</si>
  <si>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</si>
  <si>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</si>
  <si>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</si>
  <si>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</si>
  <si>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</si>
  <si>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</si>
  <si>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</si>
  <si>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</si>
  <si>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</si>
  <si>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</si>
  <si>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</si>
  <si>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</si>
  <si>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</si>
  <si>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</si>
  <si>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</si>
  <si>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</si>
  <si>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</si>
  <si>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</si>
  <si>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</si>
  <si>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</si>
  <si>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</si>
  <si>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</si>
  <si>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</si>
  <si>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</si>
  <si>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</si>
  <si>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</si>
  <si>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</si>
  <si>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</si>
  <si>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</si>
  <si>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</si>
  <si>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地方航空路線維持・活性化の推進</t>
  </si>
  <si>
    <t>航空局航空ネットワーク部</t>
  </si>
  <si>
    <t>室長　山村　肇</t>
  </si>
  <si>
    <t>令和元年度</t>
  </si>
  <si>
    <t>終了予定なし</t>
  </si>
  <si>
    <t>航空事業課
地方航空活性化推進室</t>
  </si>
  <si>
    <t>-</t>
  </si>
  <si>
    <t>－</t>
  </si>
  <si>
    <t>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</si>
  <si>
    <t>地域公共交通維持・活性化推進調査費</t>
  </si>
  <si>
    <t>前年度までの本事業の調査結果を踏まえて、当該年度までに系列を超えた協業に着手した割合を100%とする</t>
  </si>
  <si>
    <t>前年度までの本事業の調査結果を踏まえて、当該年度までに系列を超えた協業に着手した割合</t>
  </si>
  <si>
    <t>持続可能な地域航空のあり方に関する研究会最終とりまとめ（平成30年3月）を踏まえた内部データ</t>
  </si>
  <si>
    <t>系列を超えた協業のために必要となるプロセスや費用・効果についての調査件数</t>
  </si>
  <si>
    <t>件</t>
  </si>
  <si>
    <t>予算額　／　調査数　　　　　　　　　　　　　　</t>
    <phoneticPr fontId="5"/>
  </si>
  <si>
    <t>百万円</t>
  </si>
  <si>
    <t>16/1</t>
  </si>
  <si>
    <t>40/2</t>
  </si>
  <si>
    <t>／　</t>
    <phoneticPr fontId="5"/>
  </si>
  <si>
    <t>新31</t>
  </si>
  <si>
    <t>○</t>
  </si>
  <si>
    <t>国交</t>
  </si>
  <si>
    <t>-</t>
    <phoneticPr fontId="5"/>
  </si>
  <si>
    <t>35/2</t>
    <phoneticPr fontId="5"/>
  </si>
  <si>
    <t>23/2</t>
    <phoneticPr fontId="5"/>
  </si>
  <si>
    <t>持続可能な地域航空の実現に向けた協業の促進のために必要となるプロセスや、より効率的な協業体制について調査し、系列を超えた航空会社間の協業を促進する。</t>
    <phoneticPr fontId="5"/>
  </si>
  <si>
    <t>系列を超えた航空会社間の協業の促進</t>
    <rPh sb="0" eb="2">
      <t>ケイレツ</t>
    </rPh>
    <rPh sb="3" eb="4">
      <t>コ</t>
    </rPh>
    <rPh sb="6" eb="8">
      <t>コウクウ</t>
    </rPh>
    <rPh sb="8" eb="10">
      <t>ガイシャ</t>
    </rPh>
    <rPh sb="10" eb="11">
      <t>カン</t>
    </rPh>
    <rPh sb="12" eb="14">
      <t>キョウギョウ</t>
    </rPh>
    <rPh sb="15" eb="17">
      <t>ソクシン</t>
    </rPh>
    <phoneticPr fontId="5"/>
  </si>
  <si>
    <t>無</t>
  </si>
  <si>
    <t>有</t>
  </si>
  <si>
    <t>‐</t>
  </si>
  <si>
    <t>持続可能な地域航空の実現に資する事業である。</t>
    <phoneticPr fontId="5"/>
  </si>
  <si>
    <t>地域や系列の枠を超えた協業に向けた取組を促すものであり、複数の自治体や民間企業間の連携が鍵となることから、国が主体的に取り組む必要がある。</t>
    <phoneticPr fontId="5"/>
  </si>
  <si>
    <t>地方航空路線は、地域の生活及び経済活動にとって重要な役割を果たしており、必要な事業である。</t>
    <phoneticPr fontId="5"/>
  </si>
  <si>
    <t>執行においては、企画競争により受注者を決定しており、競争性及び透明性の確保に努めている。</t>
    <phoneticPr fontId="5"/>
  </si>
  <si>
    <t>執行においては、企画競争により受注者を決定しており、競争性のある契約方法により適切に執行している。</t>
    <phoneticPr fontId="5"/>
  </si>
  <si>
    <t>活動実績は見込みどおり実施している。</t>
    <phoneticPr fontId="5"/>
  </si>
  <si>
    <t>成果物は、成果目標を達成するため関係者で共有し、検討資料として十分活用されている。</t>
    <phoneticPr fontId="5"/>
  </si>
  <si>
    <t>当該事業においては、競争性・透明性の確保を図るとともに、効率的な事業の実施に努めているところである。</t>
    <phoneticPr fontId="5"/>
  </si>
  <si>
    <t>今後は協業の促進を行う関係者の要望を踏まえ、持続可能な地域航空の実現に向けた協業の促進のために、効果的な調査の実施に努める。</t>
    <phoneticPr fontId="5"/>
  </si>
  <si>
    <t>外部有識者点検対象外</t>
    <phoneticPr fontId="5"/>
  </si>
  <si>
    <t>　</t>
    <phoneticPr fontId="5"/>
  </si>
  <si>
    <t>ＥＹストラテジー・アンド・コンサルティング株式会社</t>
    <phoneticPr fontId="5"/>
  </si>
  <si>
    <t xml:space="preserve">株式会社ＡＮＡ総合研究所 </t>
    <phoneticPr fontId="5"/>
  </si>
  <si>
    <t>雑役務費</t>
    <rPh sb="0" eb="4">
      <t>ザツエキムヒ</t>
    </rPh>
    <phoneticPr fontId="5"/>
  </si>
  <si>
    <t>持続可能な地域航空の実現に向けた担い手のあり方に係る調査</t>
    <phoneticPr fontId="5"/>
  </si>
  <si>
    <t>航空機整備部品の管理体制の最適化に係る調査</t>
    <phoneticPr fontId="5"/>
  </si>
  <si>
    <t>A.　ＥＹストラテジー・アンド・コンサルティング株式会社</t>
    <phoneticPr fontId="5"/>
  </si>
  <si>
    <t xml:space="preserve">B.　株式会社ＡＮＡ総合研究所 </t>
    <phoneticPr fontId="5"/>
  </si>
  <si>
    <t>持続可能な地域航空の実現に向けた協業の促進のために必要な調査を実施するものであり、調査項目が前年度と異なるため、必要額も異なる。</t>
    <rPh sb="0" eb="4">
      <t>ジゾクカノウ</t>
    </rPh>
    <rPh sb="5" eb="9">
      <t>チイキコウクウ</t>
    </rPh>
    <rPh sb="10" eb="12">
      <t>ジツゲン</t>
    </rPh>
    <rPh sb="13" eb="14">
      <t>ム</t>
    </rPh>
    <rPh sb="16" eb="18">
      <t>キョウギョウ</t>
    </rPh>
    <rPh sb="19" eb="21">
      <t>ソクシン</t>
    </rPh>
    <rPh sb="25" eb="27">
      <t>ヒツヨウ</t>
    </rPh>
    <rPh sb="28" eb="30">
      <t>チョウサ</t>
    </rPh>
    <rPh sb="31" eb="33">
      <t>ジッシ</t>
    </rPh>
    <rPh sb="41" eb="45">
      <t>チョウサコウモク</t>
    </rPh>
    <rPh sb="46" eb="49">
      <t>ゼンネンド</t>
    </rPh>
    <rPh sb="50" eb="51">
      <t>コト</t>
    </rPh>
    <rPh sb="56" eb="59">
      <t>ヒツヨウガク</t>
    </rPh>
    <rPh sb="60" eb="61">
      <t>コト</t>
    </rPh>
    <phoneticPr fontId="5"/>
  </si>
  <si>
    <t>-</t>
    <phoneticPr fontId="5"/>
  </si>
  <si>
    <t>-</t>
    <phoneticPr fontId="5"/>
  </si>
  <si>
    <t>8 都市・地域交通等の快適性、利便性の向上</t>
    <phoneticPr fontId="5"/>
  </si>
  <si>
    <t>27 地域公共交通の維持・活性化を推進する</t>
    <phoneticPr fontId="5"/>
  </si>
  <si>
    <t>高コスト構造等様々な課題を抱える地域航空において、スケールメリット創出のため航空会社間の協業の一層の深化に向けた必要な事業ではあるが、より効率的・効果的な事業の実施に努めるとともに、現実的な成果を追求すべき。</t>
    <rPh sb="0" eb="1">
      <t>コウ</t>
    </rPh>
    <rPh sb="4" eb="7">
      <t>コウゾウトウ</t>
    </rPh>
    <rPh sb="7" eb="9">
      <t>サマザマ</t>
    </rPh>
    <rPh sb="10" eb="12">
      <t>カダイ</t>
    </rPh>
    <rPh sb="13" eb="14">
      <t>カカ</t>
    </rPh>
    <rPh sb="16" eb="20">
      <t>チイキコウクウ</t>
    </rPh>
    <rPh sb="33" eb="35">
      <t>ソウシュツ</t>
    </rPh>
    <rPh sb="38" eb="43">
      <t>コウクウカイシャカン</t>
    </rPh>
    <rPh sb="44" eb="46">
      <t>キョウギョウ</t>
    </rPh>
    <rPh sb="47" eb="49">
      <t>イッソウ</t>
    </rPh>
    <rPh sb="50" eb="52">
      <t>シンカ</t>
    </rPh>
    <rPh sb="53" eb="54">
      <t>ム</t>
    </rPh>
    <rPh sb="56" eb="58">
      <t>ヒツヨウ</t>
    </rPh>
    <rPh sb="59" eb="61">
      <t>ジギョウ</t>
    </rPh>
    <rPh sb="69" eb="72">
      <t>コウリツテキ</t>
    </rPh>
    <rPh sb="73" eb="76">
      <t>コウカテキ</t>
    </rPh>
    <rPh sb="77" eb="79">
      <t>ジギョウ</t>
    </rPh>
    <rPh sb="80" eb="82">
      <t>ジッシ</t>
    </rPh>
    <rPh sb="83" eb="84">
      <t>ツト</t>
    </rPh>
    <rPh sb="91" eb="94">
      <t>ゲンジツテキ</t>
    </rPh>
    <rPh sb="95" eb="97">
      <t>セイカ</t>
    </rPh>
    <rPh sb="98" eb="100">
      <t>ツイキュウ</t>
    </rPh>
    <phoneticPr fontId="5"/>
  </si>
  <si>
    <t>執行等改善</t>
  </si>
  <si>
    <t>-</t>
    <phoneticPr fontId="5"/>
  </si>
  <si>
    <t>持続可能な地域航空の実現に向けて、より効率的・効果的な事業を実施し、現実的な成果として、地域航空会社間の協業促進及び地域航空会社各社の経営改善を加速させ、経営基盤の早期安定化を追求するよう努める。
なお、これまでの調査事業の具体的な成果としては、2022年ウインターダイヤから開始する系列を超えたコードシェアの実現による販売力の強化や、運航・整備の協業体制の強化による遅延・欠航の削減効果などが挙げられる。</t>
    <rPh sb="112" eb="115">
      <t>グタイテキ</t>
    </rPh>
    <phoneticPr fontId="5"/>
  </si>
  <si>
    <t>https://www.mlit.go.jp/seisakutokatsu/hyouka/seisakutokatsu_hyouka_tk_000037.html</t>
    <phoneticPr fontId="5"/>
  </si>
  <si>
    <t>P53（全体版）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</si>
</sst>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123265</xdr:colOff>
      <xdr:row>270</xdr:row>
      <xdr:rowOff>224118</xdr:rowOff>
    </xdr:from>
    <xdr:to>
      <xdr:col>49</xdr:col>
      <xdr:colOff>251471</xdr:colOff>
      <xdr:row>281</xdr:row>
      <xdr:rowOff>252356</xdr:rowOff>
    </xdr:to>
    <xdr:grpSp>
      <xdr:nvGrpSpPr>
        <xdr:cNvPr id="17" name="グループ化 16"/>
        <xdr:cNvGrpSpPr/>
      </xdr:nvGrpSpPr>
      <xdr:grpSpPr>
        <a:xfrm>
          <a:off x="1333500" y="39287824"/>
          <a:ext cx="8801559" cy="3849444"/>
          <a:chOff x="157604" y="1470671"/>
          <a:chExt cx="8801559" cy="3849444"/>
        </a:xfrm>
      </xdr:grpSpPr>
      <xdr:sp macro="" textlink="">
        <xdr:nvSpPr>
          <xdr:cNvPr id="18" name="正方形/長方形 17"/>
          <xdr:cNvSpPr/>
        </xdr:nvSpPr>
        <xdr:spPr>
          <a:xfrm>
            <a:off x="2603842" y="1470671"/>
            <a:ext cx="3627605" cy="995204"/>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600" b="1" kern="0">
                <a:solidFill>
                  <a:sysClr val="windowText" lastClr="000000"/>
                </a:solidFill>
                <a:latin typeface="Calibri" panose="020F0502020204030204"/>
                <a:ea typeface="ＭＳ Ｐゴシック" panose="020B0600070205080204" pitchFamily="50" charset="-128"/>
              </a:rPr>
              <a:t>35</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正方形/長方形 18"/>
          <xdr:cNvSpPr/>
        </xdr:nvSpPr>
        <xdr:spPr>
          <a:xfrm>
            <a:off x="2353956" y="2489901"/>
            <a:ext cx="4258235" cy="358045"/>
          </a:xfrm>
          <a:prstGeom prst="rect">
            <a:avLst/>
          </a:prstGeom>
          <a:noFill/>
          <a:ln w="25400" cap="flat" cmpd="sng" algn="ctr">
            <a:no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地方航空路線の維持・活性化の推進のための調査　</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 name="正方形/長方形 19"/>
          <xdr:cNvSpPr/>
        </xdr:nvSpPr>
        <xdr:spPr>
          <a:xfrm>
            <a:off x="157604" y="3411759"/>
            <a:ext cx="2709248" cy="575194"/>
          </a:xfrm>
          <a:prstGeom prst="rect">
            <a:avLst/>
          </a:prstGeom>
          <a:noFill/>
          <a:ln w="25400" cap="flat" cmpd="sng" algn="ctr">
            <a:no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随意契約（</a:t>
            </a:r>
            <a:r>
              <a:rPr lang="ja-JP" altLang="en-US" sz="1200" kern="0">
                <a:solidFill>
                  <a:sysClr val="windowText" lastClr="000000"/>
                </a:solidFill>
                <a:latin typeface="ＭＳ Ｐゴシック" panose="020B0600070205080204" pitchFamily="50" charset="-128"/>
                <a:ea typeface="ＭＳ Ｐゴシック" panose="020B0600070205080204" pitchFamily="50" charset="-128"/>
              </a:rPr>
              <a:t>企画</a:t>
            </a:r>
            <a:r>
              <a:rPr kumimoji="1" lang="ja-JP" altLang="en-US"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競争）　</a:t>
            </a:r>
            <a:r>
              <a:rPr kumimoji="1" lang="en-US" altLang="ja-JP"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21" name="下矢印 20"/>
          <xdr:cNvSpPr/>
        </xdr:nvSpPr>
        <xdr:spPr>
          <a:xfrm>
            <a:off x="4875905" y="2909179"/>
            <a:ext cx="1082866" cy="890478"/>
          </a:xfrm>
          <a:prstGeom prst="downArrow">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xdr:cNvSpPr/>
        </xdr:nvSpPr>
        <xdr:spPr>
          <a:xfrm>
            <a:off x="552470" y="3906458"/>
            <a:ext cx="3566960" cy="78574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民間企業（</a:t>
            </a:r>
            <a:r>
              <a:rPr kumimoji="1" lang="en-US" altLang="ja-JP"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600" b="1" kern="0">
                <a:solidFill>
                  <a:sysClr val="windowText" lastClr="000000"/>
                </a:solidFill>
                <a:latin typeface="Calibri" panose="020F0502020204030204"/>
                <a:ea typeface="ＭＳ Ｐゴシック" panose="020B0600070205080204" pitchFamily="50" charset="-128"/>
              </a:rPr>
              <a:t>20</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23" name="グループ化 22"/>
          <xdr:cNvGrpSpPr/>
        </xdr:nvGrpSpPr>
        <xdr:grpSpPr>
          <a:xfrm>
            <a:off x="569184" y="4861094"/>
            <a:ext cx="8389979" cy="459021"/>
            <a:chOff x="227523" y="3412326"/>
            <a:chExt cx="7377469" cy="338800"/>
          </a:xfrm>
        </xdr:grpSpPr>
        <xdr:sp macro="" textlink="">
          <xdr:nvSpPr>
            <xdr:cNvPr id="27" name="右大かっこ 26"/>
            <xdr:cNvSpPr/>
          </xdr:nvSpPr>
          <xdr:spPr>
            <a:xfrm>
              <a:off x="3410952" y="3419660"/>
              <a:ext cx="63318" cy="314924"/>
            </a:xfrm>
            <a:prstGeom prst="rightBracket">
              <a:avLst/>
            </a:prstGeom>
            <a:noFill/>
            <a:ln w="9525"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正方形/長方形 27"/>
            <xdr:cNvSpPr/>
          </xdr:nvSpPr>
          <xdr:spPr>
            <a:xfrm>
              <a:off x="391423" y="3412326"/>
              <a:ext cx="3712988" cy="254000"/>
            </a:xfrm>
            <a:prstGeom prst="rect">
              <a:avLst/>
            </a:prstGeom>
            <a:noFill/>
            <a:ln w="25400" cap="flat" cmpd="sng" algn="ctr">
              <a:noFill/>
              <a:prstDash val="solid"/>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ts val="277"/>
                </a:spcBef>
              </a:pP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lang="ja-JP" altLang="en-US" sz="1200"/>
                <a:t>持続可能な地域航空の実現に向けた担い手</a:t>
              </a:r>
              <a:endParaRPr lang="en-US" altLang="ja-JP" sz="1200"/>
            </a:p>
            <a:p>
              <a:pPr>
                <a:spcBef>
                  <a:spcPts val="277"/>
                </a:spcBef>
              </a:pPr>
              <a:r>
                <a:rPr lang="ja-JP" altLang="en-US" sz="1200"/>
                <a:t>　のあり方に係る調査</a:t>
              </a:r>
              <a:endParaRPr lang="en-US" altLang="ja-JP" sz="1200"/>
            </a:p>
          </xdr:txBody>
        </xdr:sp>
        <xdr:sp macro="" textlink="">
          <xdr:nvSpPr>
            <xdr:cNvPr id="29" name="左大かっこ 28"/>
            <xdr:cNvSpPr/>
          </xdr:nvSpPr>
          <xdr:spPr>
            <a:xfrm>
              <a:off x="227523" y="3438733"/>
              <a:ext cx="54375" cy="298450"/>
            </a:xfrm>
            <a:prstGeom prst="leftBracket">
              <a:avLst/>
            </a:prstGeom>
            <a:noFill/>
            <a:ln w="9525"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正方形/長方形 29"/>
            <xdr:cNvSpPr/>
          </xdr:nvSpPr>
          <xdr:spPr>
            <a:xfrm>
              <a:off x="3892004" y="3480583"/>
              <a:ext cx="3712988" cy="254000"/>
            </a:xfrm>
            <a:prstGeom prst="rect">
              <a:avLst/>
            </a:prstGeom>
            <a:noFill/>
            <a:ln w="25400" cap="flat" cmpd="sng" algn="ctr">
              <a:noFill/>
              <a:prstDash val="solid"/>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ts val="277"/>
                </a:spcBef>
              </a:pP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lang="ja-JP" altLang="en-US" sz="1200"/>
                <a:t>航空機整備部品の管理体制の最適化に係る調査</a:t>
              </a:r>
              <a:endParaRPr lang="en-US" altLang="ja-JP" sz="1200"/>
            </a:p>
          </xdr:txBody>
        </xdr:sp>
        <xdr:sp macro="" textlink="">
          <xdr:nvSpPr>
            <xdr:cNvPr id="31" name="左大かっこ 30"/>
            <xdr:cNvSpPr/>
          </xdr:nvSpPr>
          <xdr:spPr>
            <a:xfrm>
              <a:off x="3906084" y="3418883"/>
              <a:ext cx="54375" cy="298450"/>
            </a:xfrm>
            <a:prstGeom prst="leftBracket">
              <a:avLst/>
            </a:prstGeom>
            <a:noFill/>
            <a:ln w="9525"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右大かっこ 31"/>
            <xdr:cNvSpPr/>
          </xdr:nvSpPr>
          <xdr:spPr>
            <a:xfrm>
              <a:off x="7122853" y="3436202"/>
              <a:ext cx="63318" cy="314924"/>
            </a:xfrm>
            <a:prstGeom prst="rightBracket">
              <a:avLst/>
            </a:prstGeom>
            <a:noFill/>
            <a:ln w="9525"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4" name="正方形/長方形 23"/>
          <xdr:cNvSpPr/>
        </xdr:nvSpPr>
        <xdr:spPr>
          <a:xfrm>
            <a:off x="4736572" y="3913553"/>
            <a:ext cx="3566960" cy="785740"/>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600" b="1" kern="0">
                <a:solidFill>
                  <a:sysClr val="windowText" lastClr="000000"/>
                </a:solidFill>
                <a:latin typeface="Calibri" panose="020F0502020204030204"/>
                <a:ea typeface="ＭＳ Ｐゴシック" panose="020B0600070205080204" pitchFamily="50" charset="-128"/>
              </a:rPr>
              <a:t>民間企業</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600" b="1" kern="0">
                <a:solidFill>
                  <a:sysClr val="windowText" lastClr="000000"/>
                </a:solidFill>
                <a:latin typeface="Calibri" panose="020F0502020204030204"/>
                <a:ea typeface="ＭＳ Ｐゴシック" panose="020B0600070205080204" pitchFamily="50" charset="-128"/>
              </a:rPr>
              <a:t>15</a:t>
            </a:r>
            <a:r>
              <a:rPr kumimoji="1" lang="ja-JP" altLang="en-US" sz="1600" b="1"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5" name="下矢印 24"/>
          <xdr:cNvSpPr/>
        </xdr:nvSpPr>
        <xdr:spPr>
          <a:xfrm>
            <a:off x="2719513" y="2905022"/>
            <a:ext cx="1082866" cy="890478"/>
          </a:xfrm>
          <a:prstGeom prst="downArrow">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正方形/長方形 25"/>
          <xdr:cNvSpPr/>
        </xdr:nvSpPr>
        <xdr:spPr>
          <a:xfrm>
            <a:off x="6084168" y="3414214"/>
            <a:ext cx="2709248" cy="575194"/>
          </a:xfrm>
          <a:prstGeom prst="rect">
            <a:avLst/>
          </a:prstGeom>
          <a:noFill/>
          <a:ln w="25400" cap="flat" cmpd="sng" algn="ctr">
            <a:no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随意契約（</a:t>
            </a:r>
            <a:r>
              <a:rPr lang="ja-JP" altLang="en-US" sz="1200" kern="0">
                <a:solidFill>
                  <a:sysClr val="windowText" lastClr="000000"/>
                </a:solidFill>
                <a:latin typeface="ＭＳ Ｐゴシック" panose="020B0600070205080204" pitchFamily="50" charset="-128"/>
                <a:ea typeface="ＭＳ Ｐゴシック" panose="020B0600070205080204" pitchFamily="50" charset="-128"/>
              </a:rPr>
              <a:t>企画</a:t>
            </a:r>
            <a:r>
              <a:rPr kumimoji="1" lang="ja-JP" altLang="en-US"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競争）　</a:t>
            </a:r>
            <a:r>
              <a:rPr kumimoji="1" lang="en-US" altLang="ja-JP"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endParaRPr kumimoji="1" lang="ja-JP" altLang="en-US" sz="120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N2" sqref="N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714</v>
      </c>
      <c r="AK2" s="187"/>
      <c r="AL2" s="187"/>
      <c r="AM2" s="187"/>
      <c r="AN2" s="90" t="s">
        <v>367</v>
      </c>
      <c r="AO2" s="187">
        <v>21</v>
      </c>
      <c r="AP2" s="187"/>
      <c r="AQ2" s="187"/>
      <c r="AR2" s="91" t="s">
        <v>367</v>
      </c>
      <c r="AS2" s="188">
        <v>339</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地方創生</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16</v>
      </c>
      <c r="Q13" s="232"/>
      <c r="R13" s="232"/>
      <c r="S13" s="232"/>
      <c r="T13" s="232"/>
      <c r="U13" s="232"/>
      <c r="V13" s="233"/>
      <c r="W13" s="231">
        <v>40</v>
      </c>
      <c r="X13" s="232"/>
      <c r="Y13" s="232"/>
      <c r="Z13" s="232"/>
      <c r="AA13" s="232"/>
      <c r="AB13" s="232"/>
      <c r="AC13" s="233"/>
      <c r="AD13" s="231">
        <v>35</v>
      </c>
      <c r="AE13" s="232"/>
      <c r="AF13" s="232"/>
      <c r="AG13" s="232"/>
      <c r="AH13" s="232"/>
      <c r="AI13" s="232"/>
      <c r="AJ13" s="233"/>
      <c r="AK13" s="231">
        <v>23</v>
      </c>
      <c r="AL13" s="232"/>
      <c r="AM13" s="232"/>
      <c r="AN13" s="232"/>
      <c r="AO13" s="232"/>
      <c r="AP13" s="232"/>
      <c r="AQ13" s="233"/>
      <c r="AR13" s="243">
        <v>40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715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16</v>
      </c>
      <c r="Q18" s="276"/>
      <c r="R18" s="276"/>
      <c r="S18" s="276"/>
      <c r="T18" s="276"/>
      <c r="U18" s="276"/>
      <c r="V18" s="277"/>
      <c r="W18" s="275">
        <f>SUM(W13:AC17)</f>
        <v>40</v>
      </c>
      <c r="X18" s="276"/>
      <c r="Y18" s="276"/>
      <c r="Z18" s="276"/>
      <c r="AA18" s="276"/>
      <c r="AB18" s="276"/>
      <c r="AC18" s="277"/>
      <c r="AD18" s="275">
        <f>SUM(AD13:AJ17)</f>
        <v>35</v>
      </c>
      <c r="AE18" s="276"/>
      <c r="AF18" s="276"/>
      <c r="AG18" s="276"/>
      <c r="AH18" s="276"/>
      <c r="AI18" s="276"/>
      <c r="AJ18" s="277"/>
      <c r="AK18" s="275">
        <f>SUM(AK13:AQ17)</f>
        <v>23</v>
      </c>
      <c r="AL18" s="276"/>
      <c r="AM18" s="276"/>
      <c r="AN18" s="276"/>
      <c r="AO18" s="276"/>
      <c r="AP18" s="276"/>
      <c r="AQ18" s="277"/>
      <c r="AR18" s="275">
        <f>SUM(AR13:AX17)</f>
        <v>40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15</v>
      </c>
      <c r="Q19" s="232"/>
      <c r="R19" s="232"/>
      <c r="S19" s="232"/>
      <c r="T19" s="232"/>
      <c r="U19" s="232"/>
      <c r="V19" s="233"/>
      <c r="W19" s="231">
        <v>29</v>
      </c>
      <c r="X19" s="232"/>
      <c r="Y19" s="232"/>
      <c r="Z19" s="232"/>
      <c r="AA19" s="232"/>
      <c r="AB19" s="232"/>
      <c r="AC19" s="233"/>
      <c r="AD19" s="231">
        <v>35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0.9375</v>
      </c>
      <c r="Q20" s="307"/>
      <c r="R20" s="307"/>
      <c r="S20" s="307"/>
      <c r="T20" s="307"/>
      <c r="U20" s="307"/>
      <c r="V20" s="307"/>
      <c r="W20" s="307">
        <f>IF(W18=0, "-", SUM(W19)/W18)</f>
        <v>0.72499999999999998</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0.9375</v>
      </c>
      <c r="Q21" s="307"/>
      <c r="R21" s="307"/>
      <c r="S21" s="307"/>
      <c r="T21" s="307"/>
      <c r="U21" s="307"/>
      <c r="V21" s="307"/>
      <c r="W21" s="307">
        <f>IF(W19=0, "-", SUM(W19)/SUM(W13,W14))</f>
        <v>0.72499999999999998</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23</v>
      </c>
      <c r="Q23" s="244"/>
      <c r="R23" s="244"/>
      <c r="S23" s="244"/>
      <c r="T23" s="244"/>
      <c r="U23" s="244"/>
      <c r="V23" s="295"/>
      <c r="W23" s="243">
        <v>40</v>
      </c>
      <c r="X23" s="244"/>
      <c r="Y23" s="244"/>
      <c r="Z23" s="244"/>
      <c r="AA23" s="244"/>
      <c r="AB23" s="244"/>
      <c r="AC23" s="295"/>
      <c r="AD23" s="296" t="s">
        <v>741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16.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16.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16.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16.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23</v>
      </c>
      <c r="Q29" s="346"/>
      <c r="R29" s="346"/>
      <c r="S29" s="346"/>
      <c r="T29" s="346"/>
      <c r="U29" s="346"/>
      <c r="V29" s="347"/>
      <c r="W29" s="348">
        <f>AR13</f>
        <v>40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664</v>
      </c>
      <c r="B31" s="332"/>
      <c r="C31" s="332"/>
      <c r="D31" s="332"/>
      <c r="E31" s="332"/>
      <c r="F31" s="333"/>
      <c r="G31" s="364" t="s">
        <v>656</v>
      </c>
      <c r="H31" s="365"/>
      <c r="I31" s="365"/>
      <c r="J31" s="365"/>
      <c r="K31" s="365"/>
      <c r="L31" s="365"/>
      <c r="M31" s="365"/>
      <c r="N31" s="365"/>
      <c r="O31" s="365"/>
      <c r="P31" s="366" t="s">
        <v>655</v>
      </c>
      <c r="Q31" s="365"/>
      <c r="R31" s="365"/>
      <c r="S31" s="365"/>
      <c r="T31" s="365"/>
      <c r="U31" s="365"/>
      <c r="V31" s="365"/>
      <c r="W31" s="365"/>
      <c r="X31" s="367"/>
      <c r="Y31" s="368"/>
      <c r="Z31" s="369"/>
      <c r="AA31" s="370"/>
      <c r="AB31" s="415" t="s">
        <v>11</v>
      </c>
      <c r="AC31" s="415"/>
      <c r="AD31" s="415"/>
      <c r="AE31" s="416" t="s">
        <v>500</v>
      </c>
      <c r="AF31" s="417"/>
      <c r="AG31" s="417"/>
      <c r="AH31" s="418"/>
      <c r="AI31" s="416" t="s">
        <v>652</v>
      </c>
      <c r="AJ31" s="417"/>
      <c r="AK31" s="417"/>
      <c r="AL31" s="418"/>
      <c r="AM31" s="416" t="s">
        <v>468</v>
      </c>
      <c r="AN31" s="417"/>
      <c r="AO31" s="417"/>
      <c r="AP31" s="418"/>
      <c r="AQ31" s="425" t="s">
        <v>499</v>
      </c>
      <c r="AR31" s="426"/>
      <c r="AS31" s="426"/>
      <c r="AT31" s="427"/>
      <c r="AU31" s="425" t="s">
        <v>677</v>
      </c>
      <c r="AV31" s="426"/>
      <c r="AW31" s="426"/>
      <c r="AX31" s="428"/>
    </row>
    <row r="32" spans="1:50" ht="32.25" customHeight="1" x14ac:dyDescent="0.15">
      <c r="A32" s="362"/>
      <c r="B32" s="332"/>
      <c r="C32" s="332"/>
      <c r="D32" s="332"/>
      <c r="E32" s="332"/>
      <c r="F32" s="333"/>
      <c r="G32" s="371" t="s">
        <v>719</v>
      </c>
      <c r="H32" s="372"/>
      <c r="I32" s="372"/>
      <c r="J32" s="372"/>
      <c r="K32" s="372"/>
      <c r="L32" s="372"/>
      <c r="M32" s="372"/>
      <c r="N32" s="372"/>
      <c r="O32" s="372"/>
      <c r="P32" s="375" t="s">
        <v>705</v>
      </c>
      <c r="Q32" s="376"/>
      <c r="R32" s="376"/>
      <c r="S32" s="376"/>
      <c r="T32" s="376"/>
      <c r="U32" s="376"/>
      <c r="V32" s="376"/>
      <c r="W32" s="376"/>
      <c r="X32" s="377"/>
      <c r="Y32" s="381" t="s">
        <v>52</v>
      </c>
      <c r="Z32" s="382"/>
      <c r="AA32" s="383"/>
      <c r="AB32" s="384" t="s">
        <v>706</v>
      </c>
      <c r="AC32" s="384"/>
      <c r="AD32" s="384"/>
      <c r="AE32" s="385">
        <v>1</v>
      </c>
      <c r="AF32" s="385"/>
      <c r="AG32" s="385"/>
      <c r="AH32" s="385"/>
      <c r="AI32" s="385">
        <v>2</v>
      </c>
      <c r="AJ32" s="385"/>
      <c r="AK32" s="385"/>
      <c r="AL32" s="385"/>
      <c r="AM32" s="385">
        <v>2</v>
      </c>
      <c r="AN32" s="385"/>
      <c r="AO32" s="385"/>
      <c r="AP32" s="385"/>
      <c r="AQ32" s="412" t="s">
        <v>748</v>
      </c>
      <c r="AR32" s="385"/>
      <c r="AS32" s="385"/>
      <c r="AT32" s="385"/>
      <c r="AU32" s="403" t="s">
        <v>748</v>
      </c>
      <c r="AV32" s="419"/>
      <c r="AW32" s="419"/>
      <c r="AX32" s="420"/>
    </row>
    <row r="33" spans="1:51" ht="32.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706</v>
      </c>
      <c r="AC33" s="384"/>
      <c r="AD33" s="384"/>
      <c r="AE33" s="385">
        <v>1</v>
      </c>
      <c r="AF33" s="385"/>
      <c r="AG33" s="385"/>
      <c r="AH33" s="385"/>
      <c r="AI33" s="385">
        <v>2</v>
      </c>
      <c r="AJ33" s="385"/>
      <c r="AK33" s="385"/>
      <c r="AL33" s="385"/>
      <c r="AM33" s="385">
        <v>2</v>
      </c>
      <c r="AN33" s="385"/>
      <c r="AO33" s="385"/>
      <c r="AP33" s="385"/>
      <c r="AQ33" s="385">
        <v>2</v>
      </c>
      <c r="AR33" s="385"/>
      <c r="AS33" s="385"/>
      <c r="AT33" s="385"/>
      <c r="AU33" s="424">
        <v>2</v>
      </c>
      <c r="AV33" s="419"/>
      <c r="AW33" s="419"/>
      <c r="AX33" s="420"/>
    </row>
    <row r="34" spans="1:51" ht="23.25" customHeight="1" x14ac:dyDescent="0.15">
      <c r="A34" s="450" t="s">
        <v>665</v>
      </c>
      <c r="B34" s="451"/>
      <c r="C34" s="451"/>
      <c r="D34" s="451"/>
      <c r="E34" s="451"/>
      <c r="F34" s="452"/>
      <c r="G34" s="238" t="s">
        <v>666</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500</v>
      </c>
      <c r="AF34" s="238"/>
      <c r="AG34" s="238"/>
      <c r="AH34" s="267"/>
      <c r="AI34" s="237" t="s">
        <v>652</v>
      </c>
      <c r="AJ34" s="238"/>
      <c r="AK34" s="238"/>
      <c r="AL34" s="267"/>
      <c r="AM34" s="237" t="s">
        <v>468</v>
      </c>
      <c r="AN34" s="238"/>
      <c r="AO34" s="238"/>
      <c r="AP34" s="267"/>
      <c r="AQ34" s="430" t="s">
        <v>678</v>
      </c>
      <c r="AR34" s="431"/>
      <c r="AS34" s="431"/>
      <c r="AT34" s="431"/>
      <c r="AU34" s="431"/>
      <c r="AV34" s="431"/>
      <c r="AW34" s="431"/>
      <c r="AX34" s="432"/>
    </row>
    <row r="35" spans="1:51" ht="23.25" customHeight="1" x14ac:dyDescent="0.15">
      <c r="A35" s="453"/>
      <c r="B35" s="454"/>
      <c r="C35" s="454"/>
      <c r="D35" s="454"/>
      <c r="E35" s="454"/>
      <c r="F35" s="455"/>
      <c r="G35" s="408" t="s">
        <v>707</v>
      </c>
      <c r="H35" s="409"/>
      <c r="I35" s="409"/>
      <c r="J35" s="409"/>
      <c r="K35" s="409"/>
      <c r="L35" s="409"/>
      <c r="M35" s="409"/>
      <c r="N35" s="409"/>
      <c r="O35" s="409"/>
      <c r="P35" s="409"/>
      <c r="Q35" s="409"/>
      <c r="R35" s="409"/>
      <c r="S35" s="409"/>
      <c r="T35" s="409"/>
      <c r="U35" s="409"/>
      <c r="V35" s="409"/>
      <c r="W35" s="409"/>
      <c r="X35" s="409"/>
      <c r="Y35" s="433" t="s">
        <v>665</v>
      </c>
      <c r="Z35" s="434"/>
      <c r="AA35" s="435"/>
      <c r="AB35" s="436" t="s">
        <v>708</v>
      </c>
      <c r="AC35" s="437"/>
      <c r="AD35" s="438"/>
      <c r="AE35" s="412">
        <v>16</v>
      </c>
      <c r="AF35" s="412"/>
      <c r="AG35" s="412"/>
      <c r="AH35" s="412"/>
      <c r="AI35" s="412">
        <v>20</v>
      </c>
      <c r="AJ35" s="412"/>
      <c r="AK35" s="412"/>
      <c r="AL35" s="412"/>
      <c r="AM35" s="412">
        <v>18</v>
      </c>
      <c r="AN35" s="412"/>
      <c r="AO35" s="412"/>
      <c r="AP35" s="412"/>
      <c r="AQ35" s="403">
        <v>12</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668</v>
      </c>
      <c r="Z36" s="413"/>
      <c r="AA36" s="414"/>
      <c r="AB36" s="439" t="s">
        <v>669</v>
      </c>
      <c r="AC36" s="440"/>
      <c r="AD36" s="441"/>
      <c r="AE36" s="442" t="s">
        <v>709</v>
      </c>
      <c r="AF36" s="442"/>
      <c r="AG36" s="442"/>
      <c r="AH36" s="442"/>
      <c r="AI36" s="442" t="s">
        <v>710</v>
      </c>
      <c r="AJ36" s="442"/>
      <c r="AK36" s="442"/>
      <c r="AL36" s="442"/>
      <c r="AM36" s="442" t="s">
        <v>716</v>
      </c>
      <c r="AN36" s="442"/>
      <c r="AO36" s="442"/>
      <c r="AP36" s="442"/>
      <c r="AQ36" s="442" t="s">
        <v>717</v>
      </c>
      <c r="AR36" s="442"/>
      <c r="AS36" s="442"/>
      <c r="AT36" s="442"/>
      <c r="AU36" s="442"/>
      <c r="AV36" s="442"/>
      <c r="AW36" s="442"/>
      <c r="AX36" s="444"/>
    </row>
    <row r="37" spans="1:51" ht="18.75"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500</v>
      </c>
      <c r="AF37" s="498"/>
      <c r="AG37" s="498"/>
      <c r="AH37" s="499"/>
      <c r="AI37" s="502" t="s">
        <v>652</v>
      </c>
      <c r="AJ37" s="502"/>
      <c r="AK37" s="502"/>
      <c r="AL37" s="497"/>
      <c r="AM37" s="502" t="s">
        <v>468</v>
      </c>
      <c r="AN37" s="502"/>
      <c r="AO37" s="502"/>
      <c r="AP37" s="497"/>
      <c r="AQ37" s="471" t="s">
        <v>223</v>
      </c>
      <c r="AR37" s="472"/>
      <c r="AS37" s="472"/>
      <c r="AT37" s="473"/>
      <c r="AU37" s="337" t="s">
        <v>129</v>
      </c>
      <c r="AV37" s="337"/>
      <c r="AW37" s="337"/>
      <c r="AX37" s="342"/>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5">
        <v>4</v>
      </c>
      <c r="AR38" s="446"/>
      <c r="AS38" s="447" t="s">
        <v>224</v>
      </c>
      <c r="AT38" s="448"/>
      <c r="AU38" s="449"/>
      <c r="AV38" s="449"/>
      <c r="AW38" s="339" t="s">
        <v>170</v>
      </c>
      <c r="AX38" s="344"/>
    </row>
    <row r="39" spans="1:51" ht="23.25" customHeight="1" x14ac:dyDescent="0.15">
      <c r="A39" s="486"/>
      <c r="B39" s="484"/>
      <c r="C39" s="484"/>
      <c r="D39" s="484"/>
      <c r="E39" s="484"/>
      <c r="F39" s="485"/>
      <c r="G39" s="388" t="s">
        <v>702</v>
      </c>
      <c r="H39" s="389"/>
      <c r="I39" s="389"/>
      <c r="J39" s="389"/>
      <c r="K39" s="389"/>
      <c r="L39" s="389"/>
      <c r="M39" s="389"/>
      <c r="N39" s="389"/>
      <c r="O39" s="390"/>
      <c r="P39" s="154" t="s">
        <v>703</v>
      </c>
      <c r="Q39" s="154"/>
      <c r="R39" s="154"/>
      <c r="S39" s="154"/>
      <c r="T39" s="154"/>
      <c r="U39" s="154"/>
      <c r="V39" s="154"/>
      <c r="W39" s="154"/>
      <c r="X39" s="155"/>
      <c r="Y39" s="399" t="s">
        <v>12</v>
      </c>
      <c r="Z39" s="400"/>
      <c r="AA39" s="401"/>
      <c r="AB39" s="402" t="s">
        <v>334</v>
      </c>
      <c r="AC39" s="402"/>
      <c r="AD39" s="402"/>
      <c r="AE39" s="403" t="s">
        <v>698</v>
      </c>
      <c r="AF39" s="386"/>
      <c r="AG39" s="386"/>
      <c r="AH39" s="386"/>
      <c r="AI39" s="403">
        <v>100</v>
      </c>
      <c r="AJ39" s="386"/>
      <c r="AK39" s="386"/>
      <c r="AL39" s="386"/>
      <c r="AM39" s="403">
        <v>100</v>
      </c>
      <c r="AN39" s="386"/>
      <c r="AO39" s="386"/>
      <c r="AP39" s="386"/>
      <c r="AQ39" s="405" t="s">
        <v>698</v>
      </c>
      <c r="AR39" s="406"/>
      <c r="AS39" s="406"/>
      <c r="AT39" s="407"/>
      <c r="AU39" s="386" t="s">
        <v>698</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t="s">
        <v>334</v>
      </c>
      <c r="AC40" s="461"/>
      <c r="AD40" s="461"/>
      <c r="AE40" s="403" t="s">
        <v>698</v>
      </c>
      <c r="AF40" s="386"/>
      <c r="AG40" s="386"/>
      <c r="AH40" s="386"/>
      <c r="AI40" s="403">
        <v>100</v>
      </c>
      <c r="AJ40" s="386"/>
      <c r="AK40" s="386"/>
      <c r="AL40" s="386"/>
      <c r="AM40" s="403">
        <v>100</v>
      </c>
      <c r="AN40" s="386"/>
      <c r="AO40" s="386"/>
      <c r="AP40" s="386"/>
      <c r="AQ40" s="405">
        <v>100</v>
      </c>
      <c r="AR40" s="406"/>
      <c r="AS40" s="406"/>
      <c r="AT40" s="407"/>
      <c r="AU40" s="386" t="s">
        <v>698</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698</v>
      </c>
      <c r="AF41" s="386"/>
      <c r="AG41" s="386"/>
      <c r="AH41" s="386"/>
      <c r="AI41" s="403">
        <v>100</v>
      </c>
      <c r="AJ41" s="386"/>
      <c r="AK41" s="386"/>
      <c r="AL41" s="386"/>
      <c r="AM41" s="403">
        <v>100</v>
      </c>
      <c r="AN41" s="386"/>
      <c r="AO41" s="386"/>
      <c r="AP41" s="386"/>
      <c r="AQ41" s="405" t="s">
        <v>698</v>
      </c>
      <c r="AR41" s="406"/>
      <c r="AS41" s="406"/>
      <c r="AT41" s="407"/>
      <c r="AU41" s="386" t="s">
        <v>698</v>
      </c>
      <c r="AV41" s="386"/>
      <c r="AW41" s="386"/>
      <c r="AX41" s="387"/>
    </row>
    <row r="42" spans="1:51" ht="23.25" customHeight="1" x14ac:dyDescent="0.15">
      <c r="A42" s="474" t="s">
        <v>343</v>
      </c>
      <c r="B42" s="469"/>
      <c r="C42" s="469"/>
      <c r="D42" s="469"/>
      <c r="E42" s="469"/>
      <c r="F42" s="470"/>
      <c r="G42" s="510" t="s">
        <v>704</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2"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9" t="s">
        <v>11</v>
      </c>
      <c r="AC49" s="900"/>
      <c r="AD49" s="901"/>
      <c r="AE49" s="429" t="s">
        <v>500</v>
      </c>
      <c r="AF49" s="429"/>
      <c r="AG49" s="429"/>
      <c r="AH49" s="429"/>
      <c r="AI49" s="429" t="s">
        <v>652</v>
      </c>
      <c r="AJ49" s="429"/>
      <c r="AK49" s="429"/>
      <c r="AL49" s="429"/>
      <c r="AM49" s="429" t="s">
        <v>468</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3" t="s">
        <v>58</v>
      </c>
      <c r="Z51" s="904"/>
      <c r="AA51" s="90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06"/>
      <c r="H52" s="397"/>
      <c r="I52" s="397"/>
      <c r="J52" s="397"/>
      <c r="K52" s="397"/>
      <c r="L52" s="397"/>
      <c r="M52" s="397"/>
      <c r="N52" s="397"/>
      <c r="O52" s="398"/>
      <c r="P52" s="464"/>
      <c r="Q52" s="464"/>
      <c r="R52" s="464"/>
      <c r="S52" s="464"/>
      <c r="T52" s="464"/>
      <c r="U52" s="464"/>
      <c r="V52" s="464"/>
      <c r="W52" s="464"/>
      <c r="X52" s="465"/>
      <c r="Y52" s="907" t="s">
        <v>51</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9" t="s">
        <v>11</v>
      </c>
      <c r="AC54" s="900"/>
      <c r="AD54" s="901"/>
      <c r="AE54" s="429" t="s">
        <v>500</v>
      </c>
      <c r="AF54" s="429"/>
      <c r="AG54" s="429"/>
      <c r="AH54" s="429"/>
      <c r="AI54" s="429" t="s">
        <v>652</v>
      </c>
      <c r="AJ54" s="429"/>
      <c r="AK54" s="429"/>
      <c r="AL54" s="429"/>
      <c r="AM54" s="429" t="s">
        <v>468</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6"/>
      <c r="H57" s="397"/>
      <c r="I57" s="397"/>
      <c r="J57" s="397"/>
      <c r="K57" s="397"/>
      <c r="L57" s="397"/>
      <c r="M57" s="397"/>
      <c r="N57" s="397"/>
      <c r="O57" s="398"/>
      <c r="P57" s="464"/>
      <c r="Q57" s="464"/>
      <c r="R57" s="464"/>
      <c r="S57" s="464"/>
      <c r="T57" s="464"/>
      <c r="U57" s="464"/>
      <c r="V57" s="464"/>
      <c r="W57" s="464"/>
      <c r="X57" s="465"/>
      <c r="Y57" s="907" t="s">
        <v>51</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9" t="s">
        <v>11</v>
      </c>
      <c r="AC59" s="900"/>
      <c r="AD59" s="901"/>
      <c r="AE59" s="429" t="s">
        <v>500</v>
      </c>
      <c r="AF59" s="429"/>
      <c r="AG59" s="429"/>
      <c r="AH59" s="429"/>
      <c r="AI59" s="429" t="s">
        <v>652</v>
      </c>
      <c r="AJ59" s="429"/>
      <c r="AK59" s="429"/>
      <c r="AL59" s="429"/>
      <c r="AM59" s="429" t="s">
        <v>468</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6"/>
      <c r="H62" s="397"/>
      <c r="I62" s="397"/>
      <c r="J62" s="397"/>
      <c r="K62" s="397"/>
      <c r="L62" s="397"/>
      <c r="M62" s="397"/>
      <c r="N62" s="397"/>
      <c r="O62" s="398"/>
      <c r="P62" s="464"/>
      <c r="Q62" s="464"/>
      <c r="R62" s="464"/>
      <c r="S62" s="464"/>
      <c r="T62" s="464"/>
      <c r="U62" s="464"/>
      <c r="V62" s="464"/>
      <c r="W62" s="464"/>
      <c r="X62" s="465"/>
      <c r="Y62" s="907" t="s">
        <v>51</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664</v>
      </c>
      <c r="B65" s="332"/>
      <c r="C65" s="332"/>
      <c r="D65" s="332"/>
      <c r="E65" s="332"/>
      <c r="F65" s="333"/>
      <c r="G65" s="364" t="s">
        <v>656</v>
      </c>
      <c r="H65" s="365"/>
      <c r="I65" s="365"/>
      <c r="J65" s="365"/>
      <c r="K65" s="365"/>
      <c r="L65" s="365"/>
      <c r="M65" s="365"/>
      <c r="N65" s="365"/>
      <c r="O65" s="365"/>
      <c r="P65" s="366" t="s">
        <v>655</v>
      </c>
      <c r="Q65" s="365"/>
      <c r="R65" s="365"/>
      <c r="S65" s="365"/>
      <c r="T65" s="365"/>
      <c r="U65" s="365"/>
      <c r="V65" s="365"/>
      <c r="W65" s="365"/>
      <c r="X65" s="367"/>
      <c r="Y65" s="368"/>
      <c r="Z65" s="369"/>
      <c r="AA65" s="370"/>
      <c r="AB65" s="415" t="s">
        <v>11</v>
      </c>
      <c r="AC65" s="415"/>
      <c r="AD65" s="415"/>
      <c r="AE65" s="416" t="s">
        <v>500</v>
      </c>
      <c r="AF65" s="417"/>
      <c r="AG65" s="417"/>
      <c r="AH65" s="418"/>
      <c r="AI65" s="416" t="s">
        <v>652</v>
      </c>
      <c r="AJ65" s="417"/>
      <c r="AK65" s="417"/>
      <c r="AL65" s="418"/>
      <c r="AM65" s="416" t="s">
        <v>468</v>
      </c>
      <c r="AN65" s="417"/>
      <c r="AO65" s="417"/>
      <c r="AP65" s="418"/>
      <c r="AQ65" s="425" t="s">
        <v>499</v>
      </c>
      <c r="AR65" s="426"/>
      <c r="AS65" s="426"/>
      <c r="AT65" s="427"/>
      <c r="AU65" s="425" t="s">
        <v>677</v>
      </c>
      <c r="AV65" s="426"/>
      <c r="AW65" s="426"/>
      <c r="AX65" s="428"/>
      <c r="AY65">
        <f>COUNTA($G$66)</f>
        <v>0</v>
      </c>
    </row>
    <row r="66" spans="1:51" ht="23.25" hidden="1" customHeight="1" x14ac:dyDescent="0.15">
      <c r="A66" s="362"/>
      <c r="B66" s="332"/>
      <c r="C66" s="332"/>
      <c r="D66" s="332"/>
      <c r="E66" s="332"/>
      <c r="F66" s="333"/>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4"/>
      <c r="AV66" s="419"/>
      <c r="AW66" s="419"/>
      <c r="AX66" s="420"/>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4"/>
      <c r="AV67" s="419"/>
      <c r="AW67" s="419"/>
      <c r="AX67" s="420"/>
      <c r="AY67">
        <f>$AY$65</f>
        <v>0</v>
      </c>
    </row>
    <row r="68" spans="1:51" ht="23.25" hidden="1" customHeight="1" x14ac:dyDescent="0.15">
      <c r="A68" s="450" t="s">
        <v>665</v>
      </c>
      <c r="B68" s="451"/>
      <c r="C68" s="451"/>
      <c r="D68" s="451"/>
      <c r="E68" s="451"/>
      <c r="F68" s="452"/>
      <c r="G68" s="238" t="s">
        <v>666</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711</v>
      </c>
      <c r="H69" s="409"/>
      <c r="I69" s="409"/>
      <c r="J69" s="409"/>
      <c r="K69" s="409"/>
      <c r="L69" s="409"/>
      <c r="M69" s="409"/>
      <c r="N69" s="409"/>
      <c r="O69" s="409"/>
      <c r="P69" s="409"/>
      <c r="Q69" s="409"/>
      <c r="R69" s="409"/>
      <c r="S69" s="409"/>
      <c r="T69" s="409"/>
      <c r="U69" s="409"/>
      <c r="V69" s="409"/>
      <c r="W69" s="409"/>
      <c r="X69" s="409"/>
      <c r="Y69" s="433" t="s">
        <v>665</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668</v>
      </c>
      <c r="Z70" s="413"/>
      <c r="AA70" s="414"/>
      <c r="AB70" s="439" t="s">
        <v>669</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500</v>
      </c>
      <c r="AF71" s="429"/>
      <c r="AG71" s="429"/>
      <c r="AH71" s="429"/>
      <c r="AI71" s="429" t="s">
        <v>652</v>
      </c>
      <c r="AJ71" s="429"/>
      <c r="AK71" s="429"/>
      <c r="AL71" s="429"/>
      <c r="AM71" s="429" t="s">
        <v>468</v>
      </c>
      <c r="AN71" s="429"/>
      <c r="AO71" s="429"/>
      <c r="AP71" s="429"/>
      <c r="AQ71" s="471" t="s">
        <v>223</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5"/>
      <c r="AR72" s="446"/>
      <c r="AS72" s="447" t="s">
        <v>224</v>
      </c>
      <c r="AT72" s="448"/>
      <c r="AU72" s="449"/>
      <c r="AV72" s="449"/>
      <c r="AW72" s="339" t="s">
        <v>170</v>
      </c>
      <c r="AX72" s="344"/>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343</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9" t="s">
        <v>11</v>
      </c>
      <c r="AC83" s="900"/>
      <c r="AD83" s="901"/>
      <c r="AE83" s="429" t="s">
        <v>500</v>
      </c>
      <c r="AF83" s="429"/>
      <c r="AG83" s="429"/>
      <c r="AH83" s="429"/>
      <c r="AI83" s="429" t="s">
        <v>652</v>
      </c>
      <c r="AJ83" s="429"/>
      <c r="AK83" s="429"/>
      <c r="AL83" s="429"/>
      <c r="AM83" s="429" t="s">
        <v>468</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6"/>
      <c r="H86" s="397"/>
      <c r="I86" s="397"/>
      <c r="J86" s="397"/>
      <c r="K86" s="397"/>
      <c r="L86" s="397"/>
      <c r="M86" s="397"/>
      <c r="N86" s="397"/>
      <c r="O86" s="398"/>
      <c r="P86" s="464"/>
      <c r="Q86" s="464"/>
      <c r="R86" s="464"/>
      <c r="S86" s="464"/>
      <c r="T86" s="464"/>
      <c r="U86" s="464"/>
      <c r="V86" s="464"/>
      <c r="W86" s="464"/>
      <c r="X86" s="465"/>
      <c r="Y86" s="907" t="s">
        <v>51</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9" t="s">
        <v>11</v>
      </c>
      <c r="AC88" s="900"/>
      <c r="AD88" s="901"/>
      <c r="AE88" s="429" t="s">
        <v>500</v>
      </c>
      <c r="AF88" s="429"/>
      <c r="AG88" s="429"/>
      <c r="AH88" s="429"/>
      <c r="AI88" s="429" t="s">
        <v>652</v>
      </c>
      <c r="AJ88" s="429"/>
      <c r="AK88" s="429"/>
      <c r="AL88" s="429"/>
      <c r="AM88" s="429" t="s">
        <v>468</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6"/>
      <c r="H91" s="397"/>
      <c r="I91" s="397"/>
      <c r="J91" s="397"/>
      <c r="K91" s="397"/>
      <c r="L91" s="397"/>
      <c r="M91" s="397"/>
      <c r="N91" s="397"/>
      <c r="O91" s="398"/>
      <c r="P91" s="464"/>
      <c r="Q91" s="464"/>
      <c r="R91" s="464"/>
      <c r="S91" s="464"/>
      <c r="T91" s="464"/>
      <c r="U91" s="464"/>
      <c r="V91" s="464"/>
      <c r="W91" s="464"/>
      <c r="X91" s="465"/>
      <c r="Y91" s="907" t="s">
        <v>51</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9" t="s">
        <v>11</v>
      </c>
      <c r="AC93" s="900"/>
      <c r="AD93" s="901"/>
      <c r="AE93" s="429" t="s">
        <v>500</v>
      </c>
      <c r="AF93" s="429"/>
      <c r="AG93" s="429"/>
      <c r="AH93" s="429"/>
      <c r="AI93" s="429" t="s">
        <v>652</v>
      </c>
      <c r="AJ93" s="429"/>
      <c r="AK93" s="429"/>
      <c r="AL93" s="429"/>
      <c r="AM93" s="429" t="s">
        <v>468</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6"/>
      <c r="H96" s="397"/>
      <c r="I96" s="397"/>
      <c r="J96" s="397"/>
      <c r="K96" s="397"/>
      <c r="L96" s="397"/>
      <c r="M96" s="397"/>
      <c r="N96" s="397"/>
      <c r="O96" s="398"/>
      <c r="P96" s="464"/>
      <c r="Q96" s="464"/>
      <c r="R96" s="464"/>
      <c r="S96" s="464"/>
      <c r="T96" s="464"/>
      <c r="U96" s="464"/>
      <c r="V96" s="464"/>
      <c r="W96" s="464"/>
      <c r="X96" s="465"/>
      <c r="Y96" s="907" t="s">
        <v>51</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664</v>
      </c>
      <c r="B99" s="332"/>
      <c r="C99" s="332"/>
      <c r="D99" s="332"/>
      <c r="E99" s="332"/>
      <c r="F99" s="333"/>
      <c r="G99" s="364" t="s">
        <v>656</v>
      </c>
      <c r="H99" s="365"/>
      <c r="I99" s="365"/>
      <c r="J99" s="365"/>
      <c r="K99" s="365"/>
      <c r="L99" s="365"/>
      <c r="M99" s="365"/>
      <c r="N99" s="365"/>
      <c r="O99" s="365"/>
      <c r="P99" s="366" t="s">
        <v>655</v>
      </c>
      <c r="Q99" s="365"/>
      <c r="R99" s="365"/>
      <c r="S99" s="365"/>
      <c r="T99" s="365"/>
      <c r="U99" s="365"/>
      <c r="V99" s="365"/>
      <c r="W99" s="365"/>
      <c r="X99" s="367"/>
      <c r="Y99" s="368"/>
      <c r="Z99" s="369"/>
      <c r="AA99" s="370"/>
      <c r="AB99" s="415" t="s">
        <v>11</v>
      </c>
      <c r="AC99" s="415"/>
      <c r="AD99" s="415"/>
      <c r="AE99" s="429" t="s">
        <v>500</v>
      </c>
      <c r="AF99" s="429"/>
      <c r="AG99" s="429"/>
      <c r="AH99" s="429"/>
      <c r="AI99" s="429" t="s">
        <v>652</v>
      </c>
      <c r="AJ99" s="429"/>
      <c r="AK99" s="429"/>
      <c r="AL99" s="429"/>
      <c r="AM99" s="429" t="s">
        <v>468</v>
      </c>
      <c r="AN99" s="429"/>
      <c r="AO99" s="429"/>
      <c r="AP99" s="429"/>
      <c r="AQ99" s="425" t="s">
        <v>499</v>
      </c>
      <c r="AR99" s="426"/>
      <c r="AS99" s="426"/>
      <c r="AT99" s="427"/>
      <c r="AU99" s="425" t="s">
        <v>677</v>
      </c>
      <c r="AV99" s="426"/>
      <c r="AW99" s="426"/>
      <c r="AX99" s="428"/>
      <c r="AY99">
        <f>COUNTA($G$100)</f>
        <v>0</v>
      </c>
    </row>
    <row r="100" spans="1:60" ht="23.25" hidden="1" customHeight="1" x14ac:dyDescent="0.15">
      <c r="A100" s="362"/>
      <c r="B100" s="332"/>
      <c r="C100" s="332"/>
      <c r="D100" s="332"/>
      <c r="E100" s="332"/>
      <c r="F100" s="333"/>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4"/>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4"/>
      <c r="AV101" s="419"/>
      <c r="AW101" s="419"/>
      <c r="AX101" s="420"/>
      <c r="AY101">
        <f>$AY$99</f>
        <v>0</v>
      </c>
    </row>
    <row r="102" spans="1:60" ht="23.25" hidden="1" customHeight="1" x14ac:dyDescent="0.15">
      <c r="A102" s="474" t="s">
        <v>665</v>
      </c>
      <c r="B102" s="355"/>
      <c r="C102" s="355"/>
      <c r="D102" s="355"/>
      <c r="E102" s="355"/>
      <c r="F102" s="475"/>
      <c r="G102" s="238" t="s">
        <v>666</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0</v>
      </c>
    </row>
    <row r="103" spans="1:60" ht="23.25" hidden="1" customHeight="1" x14ac:dyDescent="0.15">
      <c r="A103" s="476"/>
      <c r="B103" s="337"/>
      <c r="C103" s="337"/>
      <c r="D103" s="337"/>
      <c r="E103" s="337"/>
      <c r="F103" s="477"/>
      <c r="G103" s="408" t="s">
        <v>667</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668</v>
      </c>
      <c r="Z104" s="413"/>
      <c r="AA104" s="414"/>
      <c r="AB104" s="439" t="s">
        <v>669</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500</v>
      </c>
      <c r="AF105" s="429"/>
      <c r="AG105" s="429"/>
      <c r="AH105" s="429"/>
      <c r="AI105" s="429" t="s">
        <v>652</v>
      </c>
      <c r="AJ105" s="429"/>
      <c r="AK105" s="429"/>
      <c r="AL105" s="429"/>
      <c r="AM105" s="429" t="s">
        <v>468</v>
      </c>
      <c r="AN105" s="429"/>
      <c r="AO105" s="429"/>
      <c r="AP105" s="429"/>
      <c r="AQ105" s="471" t="s">
        <v>223</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343</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9" t="s">
        <v>11</v>
      </c>
      <c r="AC117" s="900"/>
      <c r="AD117" s="901"/>
      <c r="AE117" s="429" t="s">
        <v>500</v>
      </c>
      <c r="AF117" s="429"/>
      <c r="AG117" s="429"/>
      <c r="AH117" s="429"/>
      <c r="AI117" s="429" t="s">
        <v>652</v>
      </c>
      <c r="AJ117" s="429"/>
      <c r="AK117" s="429"/>
      <c r="AL117" s="429"/>
      <c r="AM117" s="429" t="s">
        <v>468</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6"/>
      <c r="H120" s="397"/>
      <c r="I120" s="397"/>
      <c r="J120" s="397"/>
      <c r="K120" s="397"/>
      <c r="L120" s="397"/>
      <c r="M120" s="397"/>
      <c r="N120" s="397"/>
      <c r="O120" s="398"/>
      <c r="P120" s="464"/>
      <c r="Q120" s="464"/>
      <c r="R120" s="464"/>
      <c r="S120" s="464"/>
      <c r="T120" s="464"/>
      <c r="U120" s="464"/>
      <c r="V120" s="464"/>
      <c r="W120" s="464"/>
      <c r="X120" s="465"/>
      <c r="Y120" s="907" t="s">
        <v>51</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9" t="s">
        <v>11</v>
      </c>
      <c r="AC122" s="900"/>
      <c r="AD122" s="901"/>
      <c r="AE122" s="429" t="s">
        <v>500</v>
      </c>
      <c r="AF122" s="429"/>
      <c r="AG122" s="429"/>
      <c r="AH122" s="429"/>
      <c r="AI122" s="429" t="s">
        <v>652</v>
      </c>
      <c r="AJ122" s="429"/>
      <c r="AK122" s="429"/>
      <c r="AL122" s="429"/>
      <c r="AM122" s="429" t="s">
        <v>468</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6"/>
      <c r="H125" s="397"/>
      <c r="I125" s="397"/>
      <c r="J125" s="397"/>
      <c r="K125" s="397"/>
      <c r="L125" s="397"/>
      <c r="M125" s="397"/>
      <c r="N125" s="397"/>
      <c r="O125" s="398"/>
      <c r="P125" s="464"/>
      <c r="Q125" s="464"/>
      <c r="R125" s="464"/>
      <c r="S125" s="464"/>
      <c r="T125" s="464"/>
      <c r="U125" s="464"/>
      <c r="V125" s="464"/>
      <c r="W125" s="464"/>
      <c r="X125" s="465"/>
      <c r="Y125" s="907" t="s">
        <v>51</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9" t="s">
        <v>11</v>
      </c>
      <c r="AC127" s="900"/>
      <c r="AD127" s="901"/>
      <c r="AE127" s="429" t="s">
        <v>500</v>
      </c>
      <c r="AF127" s="429"/>
      <c r="AG127" s="429"/>
      <c r="AH127" s="429"/>
      <c r="AI127" s="429" t="s">
        <v>652</v>
      </c>
      <c r="AJ127" s="429"/>
      <c r="AK127" s="429"/>
      <c r="AL127" s="429"/>
      <c r="AM127" s="429" t="s">
        <v>468</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6"/>
      <c r="H130" s="397"/>
      <c r="I130" s="397"/>
      <c r="J130" s="397"/>
      <c r="K130" s="397"/>
      <c r="L130" s="397"/>
      <c r="M130" s="397"/>
      <c r="N130" s="397"/>
      <c r="O130" s="398"/>
      <c r="P130" s="464"/>
      <c r="Q130" s="464"/>
      <c r="R130" s="464"/>
      <c r="S130" s="464"/>
      <c r="T130" s="464"/>
      <c r="U130" s="464"/>
      <c r="V130" s="464"/>
      <c r="W130" s="464"/>
      <c r="X130" s="465"/>
      <c r="Y130" s="907" t="s">
        <v>51</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664</v>
      </c>
      <c r="B133" s="332"/>
      <c r="C133" s="332"/>
      <c r="D133" s="332"/>
      <c r="E133" s="332"/>
      <c r="F133" s="333"/>
      <c r="G133" s="364" t="s">
        <v>656</v>
      </c>
      <c r="H133" s="365"/>
      <c r="I133" s="365"/>
      <c r="J133" s="365"/>
      <c r="K133" s="365"/>
      <c r="L133" s="365"/>
      <c r="M133" s="365"/>
      <c r="N133" s="365"/>
      <c r="O133" s="365"/>
      <c r="P133" s="366" t="s">
        <v>655</v>
      </c>
      <c r="Q133" s="365"/>
      <c r="R133" s="365"/>
      <c r="S133" s="365"/>
      <c r="T133" s="365"/>
      <c r="U133" s="365"/>
      <c r="V133" s="365"/>
      <c r="W133" s="365"/>
      <c r="X133" s="367"/>
      <c r="Y133" s="368"/>
      <c r="Z133" s="369"/>
      <c r="AA133" s="370"/>
      <c r="AB133" s="415" t="s">
        <v>11</v>
      </c>
      <c r="AC133" s="415"/>
      <c r="AD133" s="415"/>
      <c r="AE133" s="429" t="s">
        <v>500</v>
      </c>
      <c r="AF133" s="429"/>
      <c r="AG133" s="429"/>
      <c r="AH133" s="429"/>
      <c r="AI133" s="429" t="s">
        <v>652</v>
      </c>
      <c r="AJ133" s="429"/>
      <c r="AK133" s="429"/>
      <c r="AL133" s="429"/>
      <c r="AM133" s="429" t="s">
        <v>468</v>
      </c>
      <c r="AN133" s="429"/>
      <c r="AO133" s="429"/>
      <c r="AP133" s="429"/>
      <c r="AQ133" s="425" t="s">
        <v>499</v>
      </c>
      <c r="AR133" s="426"/>
      <c r="AS133" s="426"/>
      <c r="AT133" s="427"/>
      <c r="AU133" s="425" t="s">
        <v>677</v>
      </c>
      <c r="AV133" s="426"/>
      <c r="AW133" s="426"/>
      <c r="AX133" s="428"/>
      <c r="AY133">
        <f>COUNTA($G$134)</f>
        <v>0</v>
      </c>
    </row>
    <row r="134" spans="1:60" ht="23.25" hidden="1" customHeight="1" x14ac:dyDescent="0.15">
      <c r="A134" s="362"/>
      <c r="B134" s="332"/>
      <c r="C134" s="332"/>
      <c r="D134" s="332"/>
      <c r="E134" s="332"/>
      <c r="F134" s="333"/>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4"/>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4"/>
      <c r="AV135" s="419"/>
      <c r="AW135" s="419"/>
      <c r="AX135" s="420"/>
      <c r="AY135">
        <f>$AY$133</f>
        <v>0</v>
      </c>
    </row>
    <row r="136" spans="1:60" ht="23.25" hidden="1" customHeight="1" x14ac:dyDescent="0.15">
      <c r="A136" s="474" t="s">
        <v>665</v>
      </c>
      <c r="B136" s="355"/>
      <c r="C136" s="355"/>
      <c r="D136" s="355"/>
      <c r="E136" s="355"/>
      <c r="F136" s="475"/>
      <c r="G136" s="238" t="s">
        <v>666</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0</v>
      </c>
    </row>
    <row r="137" spans="1:60" ht="23.25" hidden="1" customHeight="1" x14ac:dyDescent="0.15">
      <c r="A137" s="476"/>
      <c r="B137" s="337"/>
      <c r="C137" s="337"/>
      <c r="D137" s="337"/>
      <c r="E137" s="337"/>
      <c r="F137" s="477"/>
      <c r="G137" s="408" t="s">
        <v>667</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668</v>
      </c>
      <c r="Z138" s="413"/>
      <c r="AA138" s="414"/>
      <c r="AB138" s="439" t="s">
        <v>669</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500</v>
      </c>
      <c r="AF139" s="429"/>
      <c r="AG139" s="429"/>
      <c r="AH139" s="429"/>
      <c r="AI139" s="429" t="s">
        <v>652</v>
      </c>
      <c r="AJ139" s="429"/>
      <c r="AK139" s="429"/>
      <c r="AL139" s="429"/>
      <c r="AM139" s="429" t="s">
        <v>468</v>
      </c>
      <c r="AN139" s="429"/>
      <c r="AO139" s="429"/>
      <c r="AP139" s="429"/>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343</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9" t="s">
        <v>11</v>
      </c>
      <c r="AC151" s="900"/>
      <c r="AD151" s="901"/>
      <c r="AE151" s="429" t="s">
        <v>500</v>
      </c>
      <c r="AF151" s="429"/>
      <c r="AG151" s="429"/>
      <c r="AH151" s="429"/>
      <c r="AI151" s="429" t="s">
        <v>652</v>
      </c>
      <c r="AJ151" s="429"/>
      <c r="AK151" s="429"/>
      <c r="AL151" s="429"/>
      <c r="AM151" s="429" t="s">
        <v>468</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6"/>
      <c r="H154" s="397"/>
      <c r="I154" s="397"/>
      <c r="J154" s="397"/>
      <c r="K154" s="397"/>
      <c r="L154" s="397"/>
      <c r="M154" s="397"/>
      <c r="N154" s="397"/>
      <c r="O154" s="398"/>
      <c r="P154" s="464"/>
      <c r="Q154" s="464"/>
      <c r="R154" s="464"/>
      <c r="S154" s="464"/>
      <c r="T154" s="464"/>
      <c r="U154" s="464"/>
      <c r="V154" s="464"/>
      <c r="W154" s="464"/>
      <c r="X154" s="465"/>
      <c r="Y154" s="907" t="s">
        <v>51</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9" t="s">
        <v>11</v>
      </c>
      <c r="AC156" s="900"/>
      <c r="AD156" s="901"/>
      <c r="AE156" s="429" t="s">
        <v>500</v>
      </c>
      <c r="AF156" s="429"/>
      <c r="AG156" s="429"/>
      <c r="AH156" s="429"/>
      <c r="AI156" s="429" t="s">
        <v>652</v>
      </c>
      <c r="AJ156" s="429"/>
      <c r="AK156" s="429"/>
      <c r="AL156" s="429"/>
      <c r="AM156" s="429" t="s">
        <v>468</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6"/>
      <c r="H159" s="397"/>
      <c r="I159" s="397"/>
      <c r="J159" s="397"/>
      <c r="K159" s="397"/>
      <c r="L159" s="397"/>
      <c r="M159" s="397"/>
      <c r="N159" s="397"/>
      <c r="O159" s="398"/>
      <c r="P159" s="464"/>
      <c r="Q159" s="464"/>
      <c r="R159" s="464"/>
      <c r="S159" s="464"/>
      <c r="T159" s="464"/>
      <c r="U159" s="464"/>
      <c r="V159" s="464"/>
      <c r="W159" s="464"/>
      <c r="X159" s="465"/>
      <c r="Y159" s="907" t="s">
        <v>51</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9" t="s">
        <v>11</v>
      </c>
      <c r="AC161" s="900"/>
      <c r="AD161" s="901"/>
      <c r="AE161" s="429" t="s">
        <v>500</v>
      </c>
      <c r="AF161" s="429"/>
      <c r="AG161" s="429"/>
      <c r="AH161" s="429"/>
      <c r="AI161" s="429" t="s">
        <v>652</v>
      </c>
      <c r="AJ161" s="429"/>
      <c r="AK161" s="429"/>
      <c r="AL161" s="429"/>
      <c r="AM161" s="429" t="s">
        <v>468</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6"/>
      <c r="H164" s="397"/>
      <c r="I164" s="397"/>
      <c r="J164" s="397"/>
      <c r="K164" s="397"/>
      <c r="L164" s="397"/>
      <c r="M164" s="397"/>
      <c r="N164" s="397"/>
      <c r="O164" s="398"/>
      <c r="P164" s="464"/>
      <c r="Q164" s="464"/>
      <c r="R164" s="464"/>
      <c r="S164" s="464"/>
      <c r="T164" s="464"/>
      <c r="U164" s="464"/>
      <c r="V164" s="464"/>
      <c r="W164" s="464"/>
      <c r="X164" s="465"/>
      <c r="Y164" s="907" t="s">
        <v>51</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664</v>
      </c>
      <c r="B167" s="332"/>
      <c r="C167" s="332"/>
      <c r="D167" s="332"/>
      <c r="E167" s="332"/>
      <c r="F167" s="333"/>
      <c r="G167" s="364" t="s">
        <v>656</v>
      </c>
      <c r="H167" s="365"/>
      <c r="I167" s="365"/>
      <c r="J167" s="365"/>
      <c r="K167" s="365"/>
      <c r="L167" s="365"/>
      <c r="M167" s="365"/>
      <c r="N167" s="365"/>
      <c r="O167" s="365"/>
      <c r="P167" s="366" t="s">
        <v>655</v>
      </c>
      <c r="Q167" s="365"/>
      <c r="R167" s="365"/>
      <c r="S167" s="365"/>
      <c r="T167" s="365"/>
      <c r="U167" s="365"/>
      <c r="V167" s="365"/>
      <c r="W167" s="365"/>
      <c r="X167" s="367"/>
      <c r="Y167" s="368"/>
      <c r="Z167" s="369"/>
      <c r="AA167" s="370"/>
      <c r="AB167" s="415" t="s">
        <v>11</v>
      </c>
      <c r="AC167" s="415"/>
      <c r="AD167" s="415"/>
      <c r="AE167" s="429" t="s">
        <v>500</v>
      </c>
      <c r="AF167" s="429"/>
      <c r="AG167" s="429"/>
      <c r="AH167" s="429"/>
      <c r="AI167" s="429" t="s">
        <v>652</v>
      </c>
      <c r="AJ167" s="429"/>
      <c r="AK167" s="429"/>
      <c r="AL167" s="429"/>
      <c r="AM167" s="429" t="s">
        <v>468</v>
      </c>
      <c r="AN167" s="429"/>
      <c r="AO167" s="429"/>
      <c r="AP167" s="429"/>
      <c r="AQ167" s="425" t="s">
        <v>499</v>
      </c>
      <c r="AR167" s="426"/>
      <c r="AS167" s="426"/>
      <c r="AT167" s="427"/>
      <c r="AU167" s="425" t="s">
        <v>677</v>
      </c>
      <c r="AV167" s="426"/>
      <c r="AW167" s="426"/>
      <c r="AX167" s="428"/>
      <c r="AY167">
        <f>COUNTA($G$168)</f>
        <v>0</v>
      </c>
    </row>
    <row r="168" spans="1:60" ht="23.25" hidden="1" customHeight="1" x14ac:dyDescent="0.15">
      <c r="A168" s="362"/>
      <c r="B168" s="332"/>
      <c r="C168" s="332"/>
      <c r="D168" s="332"/>
      <c r="E168" s="332"/>
      <c r="F168" s="333"/>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4"/>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4"/>
      <c r="AV169" s="419"/>
      <c r="AW169" s="419"/>
      <c r="AX169" s="420"/>
      <c r="AY169">
        <f>$AY$167</f>
        <v>0</v>
      </c>
    </row>
    <row r="170" spans="1:60" ht="23.25" hidden="1" customHeight="1" x14ac:dyDescent="0.15">
      <c r="A170" s="474" t="s">
        <v>665</v>
      </c>
      <c r="B170" s="355"/>
      <c r="C170" s="355"/>
      <c r="D170" s="355"/>
      <c r="E170" s="355"/>
      <c r="F170" s="475"/>
      <c r="G170" s="238" t="s">
        <v>666</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15">
      <c r="A171" s="476"/>
      <c r="B171" s="337"/>
      <c r="C171" s="337"/>
      <c r="D171" s="337"/>
      <c r="E171" s="337"/>
      <c r="F171" s="477"/>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668</v>
      </c>
      <c r="Z172" s="413"/>
      <c r="AA172" s="414"/>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500</v>
      </c>
      <c r="AF173" s="429"/>
      <c r="AG173" s="429"/>
      <c r="AH173" s="429"/>
      <c r="AI173" s="429" t="s">
        <v>652</v>
      </c>
      <c r="AJ173" s="429"/>
      <c r="AK173" s="429"/>
      <c r="AL173" s="429"/>
      <c r="AM173" s="429" t="s">
        <v>468</v>
      </c>
      <c r="AN173" s="429"/>
      <c r="AO173" s="429"/>
      <c r="AP173" s="429"/>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343</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9" t="s">
        <v>11</v>
      </c>
      <c r="AC185" s="900"/>
      <c r="AD185" s="901"/>
      <c r="AE185" s="429" t="s">
        <v>500</v>
      </c>
      <c r="AF185" s="429"/>
      <c r="AG185" s="429"/>
      <c r="AH185" s="429"/>
      <c r="AI185" s="429" t="s">
        <v>652</v>
      </c>
      <c r="AJ185" s="429"/>
      <c r="AK185" s="429"/>
      <c r="AL185" s="429"/>
      <c r="AM185" s="429" t="s">
        <v>468</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6"/>
      <c r="H188" s="397"/>
      <c r="I188" s="397"/>
      <c r="J188" s="397"/>
      <c r="K188" s="397"/>
      <c r="L188" s="397"/>
      <c r="M188" s="397"/>
      <c r="N188" s="397"/>
      <c r="O188" s="398"/>
      <c r="P188" s="464"/>
      <c r="Q188" s="464"/>
      <c r="R188" s="464"/>
      <c r="S188" s="464"/>
      <c r="T188" s="464"/>
      <c r="U188" s="464"/>
      <c r="V188" s="464"/>
      <c r="W188" s="464"/>
      <c r="X188" s="465"/>
      <c r="Y188" s="907" t="s">
        <v>51</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9" t="s">
        <v>11</v>
      </c>
      <c r="AC190" s="900"/>
      <c r="AD190" s="901"/>
      <c r="AE190" s="429" t="s">
        <v>500</v>
      </c>
      <c r="AF190" s="429"/>
      <c r="AG190" s="429"/>
      <c r="AH190" s="429"/>
      <c r="AI190" s="429" t="s">
        <v>652</v>
      </c>
      <c r="AJ190" s="429"/>
      <c r="AK190" s="429"/>
      <c r="AL190" s="429"/>
      <c r="AM190" s="429" t="s">
        <v>468</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6"/>
      <c r="H193" s="397"/>
      <c r="I193" s="397"/>
      <c r="J193" s="397"/>
      <c r="K193" s="397"/>
      <c r="L193" s="397"/>
      <c r="M193" s="397"/>
      <c r="N193" s="397"/>
      <c r="O193" s="398"/>
      <c r="P193" s="464"/>
      <c r="Q193" s="464"/>
      <c r="R193" s="464"/>
      <c r="S193" s="464"/>
      <c r="T193" s="464"/>
      <c r="U193" s="464"/>
      <c r="V193" s="464"/>
      <c r="W193" s="464"/>
      <c r="X193" s="465"/>
      <c r="Y193" s="907" t="s">
        <v>51</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9" t="s">
        <v>11</v>
      </c>
      <c r="AC195" s="900"/>
      <c r="AD195" s="901"/>
      <c r="AE195" s="429" t="s">
        <v>500</v>
      </c>
      <c r="AF195" s="429"/>
      <c r="AG195" s="429"/>
      <c r="AH195" s="429"/>
      <c r="AI195" s="429" t="s">
        <v>652</v>
      </c>
      <c r="AJ195" s="429"/>
      <c r="AK195" s="429"/>
      <c r="AL195" s="429"/>
      <c r="AM195" s="429" t="s">
        <v>468</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6"/>
      <c r="H198" s="397"/>
      <c r="I198" s="397"/>
      <c r="J198" s="397"/>
      <c r="K198" s="397"/>
      <c r="L198" s="397"/>
      <c r="M198" s="397"/>
      <c r="N198" s="397"/>
      <c r="O198" s="398"/>
      <c r="P198" s="464"/>
      <c r="Q198" s="464"/>
      <c r="R198" s="464"/>
      <c r="S198" s="464"/>
      <c r="T198" s="464"/>
      <c r="U198" s="464"/>
      <c r="V198" s="464"/>
      <c r="W198" s="464"/>
      <c r="X198" s="465"/>
      <c r="Y198" s="907" t="s">
        <v>51</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500</v>
      </c>
      <c r="AF200" s="429"/>
      <c r="AG200" s="429"/>
      <c r="AH200" s="429"/>
      <c r="AI200" s="429" t="s">
        <v>652</v>
      </c>
      <c r="AJ200" s="429"/>
      <c r="AK200" s="429"/>
      <c r="AL200" s="429"/>
      <c r="AM200" s="429" t="s">
        <v>468</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333</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333</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334</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332</v>
      </c>
      <c r="X205" s="589"/>
      <c r="Y205" s="553" t="s">
        <v>12</v>
      </c>
      <c r="Z205" s="553"/>
      <c r="AA205" s="554"/>
      <c r="AB205" s="555" t="s">
        <v>333</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333</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334</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500</v>
      </c>
      <c r="AF208" s="151"/>
      <c r="AG208" s="151"/>
      <c r="AH208" s="151"/>
      <c r="AI208" s="429" t="s">
        <v>652</v>
      </c>
      <c r="AJ208" s="429"/>
      <c r="AK208" s="429"/>
      <c r="AL208" s="429"/>
      <c r="AM208" s="429" t="s">
        <v>468</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346</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660</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366</v>
      </c>
      <c r="B215" s="665"/>
      <c r="C215" s="667" t="s">
        <v>227</v>
      </c>
      <c r="D215" s="665"/>
      <c r="E215" s="668" t="s">
        <v>243</v>
      </c>
      <c r="F215" s="669"/>
      <c r="G215" s="670" t="s">
        <v>744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745</v>
      </c>
      <c r="H216" s="154"/>
      <c r="I216" s="154"/>
      <c r="J216" s="154"/>
      <c r="K216" s="154"/>
      <c r="L216" s="154"/>
      <c r="M216" s="154"/>
      <c r="N216" s="154"/>
      <c r="O216" s="154"/>
      <c r="P216" s="154"/>
      <c r="Q216" s="154"/>
      <c r="R216" s="154"/>
      <c r="S216" s="154"/>
      <c r="T216" s="154"/>
      <c r="U216" s="154"/>
      <c r="V216" s="155"/>
      <c r="W216" s="642" t="s">
        <v>670</v>
      </c>
      <c r="X216" s="643"/>
      <c r="Y216" s="643"/>
      <c r="Z216" s="643"/>
      <c r="AA216" s="644"/>
      <c r="AB216" s="645" t="s">
        <v>750</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671</v>
      </c>
      <c r="X217" s="649"/>
      <c r="Y217" s="649"/>
      <c r="Z217" s="649"/>
      <c r="AA217" s="650"/>
      <c r="AB217" s="645" t="s">
        <v>751</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683</v>
      </c>
      <c r="D218" s="652"/>
      <c r="E218" s="468" t="s">
        <v>362</v>
      </c>
      <c r="F218" s="470"/>
      <c r="G218" s="632" t="s">
        <v>230</v>
      </c>
      <c r="H218" s="633"/>
      <c r="I218" s="633"/>
      <c r="J218" s="655" t="s">
        <v>698</v>
      </c>
      <c r="K218" s="656"/>
      <c r="L218" s="656"/>
      <c r="M218" s="656"/>
      <c r="N218" s="656"/>
      <c r="O218" s="656"/>
      <c r="P218" s="656"/>
      <c r="Q218" s="656"/>
      <c r="R218" s="656"/>
      <c r="S218" s="656"/>
      <c r="T218" s="657"/>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684</v>
      </c>
      <c r="H219" s="633"/>
      <c r="I219" s="633"/>
      <c r="J219" s="633"/>
      <c r="K219" s="633"/>
      <c r="L219" s="633"/>
      <c r="M219" s="633"/>
      <c r="N219" s="633"/>
      <c r="O219" s="633"/>
      <c r="P219" s="633"/>
      <c r="Q219" s="633"/>
      <c r="R219" s="633"/>
      <c r="S219" s="633"/>
      <c r="T219" s="633"/>
      <c r="U219" s="629"/>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671</v>
      </c>
      <c r="H220" s="633"/>
      <c r="I220" s="633"/>
      <c r="J220" s="633"/>
      <c r="K220" s="633"/>
      <c r="L220" s="633"/>
      <c r="M220" s="633"/>
      <c r="N220" s="633"/>
      <c r="O220" s="633"/>
      <c r="P220" s="633"/>
      <c r="Q220" s="633"/>
      <c r="R220" s="633"/>
      <c r="S220" s="633"/>
      <c r="T220" s="633"/>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47.2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713</v>
      </c>
      <c r="AE223" s="720"/>
      <c r="AF223" s="720"/>
      <c r="AG223" s="721" t="s">
        <v>723</v>
      </c>
      <c r="AH223" s="722"/>
      <c r="AI223" s="722"/>
      <c r="AJ223" s="722"/>
      <c r="AK223" s="722"/>
      <c r="AL223" s="722"/>
      <c r="AM223" s="722"/>
      <c r="AN223" s="722"/>
      <c r="AO223" s="722"/>
      <c r="AP223" s="722"/>
      <c r="AQ223" s="722"/>
      <c r="AR223" s="722"/>
      <c r="AS223" s="722"/>
      <c r="AT223" s="722"/>
      <c r="AU223" s="722"/>
      <c r="AV223" s="722"/>
      <c r="AW223" s="722"/>
      <c r="AX223" s="723"/>
    </row>
    <row r="224" spans="1:51" ht="47.2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713</v>
      </c>
      <c r="AE224" s="701"/>
      <c r="AF224" s="701"/>
      <c r="AG224" s="727" t="s">
        <v>724</v>
      </c>
      <c r="AH224" s="728"/>
      <c r="AI224" s="728"/>
      <c r="AJ224" s="728"/>
      <c r="AK224" s="728"/>
      <c r="AL224" s="728"/>
      <c r="AM224" s="728"/>
      <c r="AN224" s="728"/>
      <c r="AO224" s="728"/>
      <c r="AP224" s="728"/>
      <c r="AQ224" s="728"/>
      <c r="AR224" s="728"/>
      <c r="AS224" s="728"/>
      <c r="AT224" s="728"/>
      <c r="AU224" s="728"/>
      <c r="AV224" s="728"/>
      <c r="AW224" s="728"/>
      <c r="AX224" s="729"/>
    </row>
    <row r="225" spans="1:50" ht="47.2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713</v>
      </c>
      <c r="AE225" s="734"/>
      <c r="AF225" s="734"/>
      <c r="AG225" s="691" t="s">
        <v>725</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713</v>
      </c>
      <c r="AE226" s="688"/>
      <c r="AF226" s="688"/>
      <c r="AG226" s="689" t="s">
        <v>726</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344</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721</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720</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722</v>
      </c>
      <c r="AE229" s="753"/>
      <c r="AF229" s="753"/>
      <c r="AG229" s="754"/>
      <c r="AH229" s="755"/>
      <c r="AI229" s="755"/>
      <c r="AJ229" s="755"/>
      <c r="AK229" s="755"/>
      <c r="AL229" s="755"/>
      <c r="AM229" s="755"/>
      <c r="AN229" s="755"/>
      <c r="AO229" s="755"/>
      <c r="AP229" s="755"/>
      <c r="AQ229" s="755"/>
      <c r="AR229" s="755"/>
      <c r="AS229" s="755"/>
      <c r="AT229" s="755"/>
      <c r="AU229" s="755"/>
      <c r="AV229" s="755"/>
      <c r="AW229" s="755"/>
      <c r="AX229" s="756"/>
    </row>
    <row r="230" spans="1:50" ht="30.7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713</v>
      </c>
      <c r="AE230" s="701"/>
      <c r="AF230" s="701"/>
      <c r="AG230" s="727" t="s">
        <v>727</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722</v>
      </c>
      <c r="AE231" s="701"/>
      <c r="AF231" s="701"/>
      <c r="AG231" s="727"/>
      <c r="AH231" s="728"/>
      <c r="AI231" s="728"/>
      <c r="AJ231" s="728"/>
      <c r="AK231" s="728"/>
      <c r="AL231" s="728"/>
      <c r="AM231" s="728"/>
      <c r="AN231" s="728"/>
      <c r="AO231" s="728"/>
      <c r="AP231" s="728"/>
      <c r="AQ231" s="728"/>
      <c r="AR231" s="728"/>
      <c r="AS231" s="728"/>
      <c r="AT231" s="728"/>
      <c r="AU231" s="728"/>
      <c r="AV231" s="728"/>
      <c r="AW231" s="728"/>
      <c r="AX231" s="729"/>
    </row>
    <row r="232" spans="1:50" ht="32.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713</v>
      </c>
      <c r="AE232" s="701"/>
      <c r="AF232" s="701"/>
      <c r="AG232" s="727" t="s">
        <v>727</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722</v>
      </c>
      <c r="AE233" s="734"/>
      <c r="AF233" s="73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722</v>
      </c>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722</v>
      </c>
      <c r="AE235" s="742"/>
      <c r="AF235" s="743"/>
      <c r="AG235" s="744"/>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722</v>
      </c>
      <c r="AE236" s="753"/>
      <c r="AF236" s="763"/>
      <c r="AG236" s="754"/>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722</v>
      </c>
      <c r="AE237" s="768"/>
      <c r="AF237" s="768"/>
      <c r="AG237" s="727"/>
      <c r="AH237" s="728"/>
      <c r="AI237" s="728"/>
      <c r="AJ237" s="728"/>
      <c r="AK237" s="728"/>
      <c r="AL237" s="728"/>
      <c r="AM237" s="728"/>
      <c r="AN237" s="728"/>
      <c r="AO237" s="728"/>
      <c r="AP237" s="728"/>
      <c r="AQ237" s="728"/>
      <c r="AR237" s="728"/>
      <c r="AS237" s="728"/>
      <c r="AT237" s="728"/>
      <c r="AU237" s="728"/>
      <c r="AV237" s="728"/>
      <c r="AW237" s="728"/>
      <c r="AX237" s="729"/>
    </row>
    <row r="238" spans="1:50" ht="31.5"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713</v>
      </c>
      <c r="AE238" s="701"/>
      <c r="AF238" s="701"/>
      <c r="AG238" s="727" t="s">
        <v>728</v>
      </c>
      <c r="AH238" s="728"/>
      <c r="AI238" s="728"/>
      <c r="AJ238" s="728"/>
      <c r="AK238" s="728"/>
      <c r="AL238" s="728"/>
      <c r="AM238" s="728"/>
      <c r="AN238" s="728"/>
      <c r="AO238" s="728"/>
      <c r="AP238" s="728"/>
      <c r="AQ238" s="728"/>
      <c r="AR238" s="728"/>
      <c r="AS238" s="728"/>
      <c r="AT238" s="728"/>
      <c r="AU238" s="728"/>
      <c r="AV238" s="728"/>
      <c r="AW238" s="728"/>
      <c r="AX238" s="729"/>
    </row>
    <row r="239" spans="1:50" ht="32.25"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713</v>
      </c>
      <c r="AE239" s="701"/>
      <c r="AF239" s="701"/>
      <c r="AG239" s="757" t="s">
        <v>729</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722</v>
      </c>
      <c r="AE240" s="688"/>
      <c r="AF240" s="780"/>
      <c r="AG240" s="689"/>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131</v>
      </c>
      <c r="B252" s="134"/>
      <c r="C252" s="134"/>
      <c r="D252" s="134"/>
      <c r="E252" s="135"/>
      <c r="F252" s="136" t="s">
        <v>746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747</v>
      </c>
      <c r="B254" s="134"/>
      <c r="C254" s="134"/>
      <c r="D254" s="134"/>
      <c r="E254" s="135"/>
      <c r="F254" s="788" t="s">
        <v>749</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t="s">
        <v>733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360</v>
      </c>
      <c r="B258" s="799"/>
      <c r="C258" s="799"/>
      <c r="D258" s="800"/>
      <c r="E258" s="784" t="s">
        <v>698</v>
      </c>
      <c r="F258" s="785"/>
      <c r="G258" s="785"/>
      <c r="H258" s="785"/>
      <c r="I258" s="785"/>
      <c r="J258" s="785"/>
      <c r="K258" s="785"/>
      <c r="L258" s="785"/>
      <c r="M258" s="785"/>
      <c r="N258" s="785"/>
      <c r="O258" s="785"/>
      <c r="P258" s="786"/>
      <c r="Q258" s="784" t="s">
        <v>698</v>
      </c>
      <c r="R258" s="785"/>
      <c r="S258" s="785"/>
      <c r="T258" s="785"/>
      <c r="U258" s="785"/>
      <c r="V258" s="785"/>
      <c r="W258" s="785"/>
      <c r="X258" s="785"/>
      <c r="Y258" s="785"/>
      <c r="Z258" s="785"/>
      <c r="AA258" s="785"/>
      <c r="AB258" s="786"/>
      <c r="AC258" s="784" t="s">
        <v>698</v>
      </c>
      <c r="AD258" s="785"/>
      <c r="AE258" s="785"/>
      <c r="AF258" s="785"/>
      <c r="AG258" s="785"/>
      <c r="AH258" s="785"/>
      <c r="AI258" s="785"/>
      <c r="AJ258" s="785"/>
      <c r="AK258" s="785"/>
      <c r="AL258" s="785"/>
      <c r="AM258" s="785"/>
      <c r="AN258" s="786"/>
      <c r="AO258" s="784" t="s">
        <v>698</v>
      </c>
      <c r="AP258" s="785"/>
      <c r="AQ258" s="785"/>
      <c r="AR258" s="785"/>
      <c r="AS258" s="785"/>
      <c r="AT258" s="785"/>
      <c r="AU258" s="785"/>
      <c r="AV258" s="785"/>
      <c r="AW258" s="785"/>
      <c r="AX258" s="787"/>
      <c r="AY258" s="89"/>
    </row>
    <row r="259" spans="1:52" ht="24.75" customHeight="1" x14ac:dyDescent="0.15">
      <c r="A259" s="151" t="s">
        <v>359</v>
      </c>
      <c r="B259" s="151"/>
      <c r="C259" s="151"/>
      <c r="D259" s="151"/>
      <c r="E259" s="784" t="s">
        <v>698</v>
      </c>
      <c r="F259" s="785"/>
      <c r="G259" s="785"/>
      <c r="H259" s="785"/>
      <c r="I259" s="785"/>
      <c r="J259" s="785"/>
      <c r="K259" s="785"/>
      <c r="L259" s="785"/>
      <c r="M259" s="785"/>
      <c r="N259" s="785"/>
      <c r="O259" s="785"/>
      <c r="P259" s="786"/>
      <c r="Q259" s="784" t="s">
        <v>698</v>
      </c>
      <c r="R259" s="785"/>
      <c r="S259" s="785"/>
      <c r="T259" s="785"/>
      <c r="U259" s="785"/>
      <c r="V259" s="785"/>
      <c r="W259" s="785"/>
      <c r="X259" s="785"/>
      <c r="Y259" s="785"/>
      <c r="Z259" s="785"/>
      <c r="AA259" s="785"/>
      <c r="AB259" s="786"/>
      <c r="AC259" s="784" t="s">
        <v>698</v>
      </c>
      <c r="AD259" s="785"/>
      <c r="AE259" s="785"/>
      <c r="AF259" s="785"/>
      <c r="AG259" s="785"/>
      <c r="AH259" s="785"/>
      <c r="AI259" s="785"/>
      <c r="AJ259" s="785"/>
      <c r="AK259" s="785"/>
      <c r="AL259" s="785"/>
      <c r="AM259" s="785"/>
      <c r="AN259" s="786"/>
      <c r="AO259" s="784" t="s">
        <v>698</v>
      </c>
      <c r="AP259" s="785"/>
      <c r="AQ259" s="785"/>
      <c r="AR259" s="785"/>
      <c r="AS259" s="785"/>
      <c r="AT259" s="785"/>
      <c r="AU259" s="785"/>
      <c r="AV259" s="785"/>
      <c r="AW259" s="785"/>
      <c r="AX259" s="787"/>
    </row>
    <row r="260" spans="1:52" ht="24.75" customHeight="1" x14ac:dyDescent="0.15">
      <c r="A260" s="151" t="s">
        <v>358</v>
      </c>
      <c r="B260" s="151"/>
      <c r="C260" s="151"/>
      <c r="D260" s="151"/>
      <c r="E260" s="784" t="s">
        <v>698</v>
      </c>
      <c r="F260" s="785"/>
      <c r="G260" s="785"/>
      <c r="H260" s="785"/>
      <c r="I260" s="785"/>
      <c r="J260" s="785"/>
      <c r="K260" s="785"/>
      <c r="L260" s="785"/>
      <c r="M260" s="785"/>
      <c r="N260" s="785"/>
      <c r="O260" s="785"/>
      <c r="P260" s="786"/>
      <c r="Q260" s="784" t="s">
        <v>698</v>
      </c>
      <c r="R260" s="785"/>
      <c r="S260" s="785"/>
      <c r="T260" s="785"/>
      <c r="U260" s="785"/>
      <c r="V260" s="785"/>
      <c r="W260" s="785"/>
      <c r="X260" s="785"/>
      <c r="Y260" s="785"/>
      <c r="Z260" s="785"/>
      <c r="AA260" s="785"/>
      <c r="AB260" s="786"/>
      <c r="AC260" s="784" t="s">
        <v>698</v>
      </c>
      <c r="AD260" s="785"/>
      <c r="AE260" s="785"/>
      <c r="AF260" s="785"/>
      <c r="AG260" s="785"/>
      <c r="AH260" s="785"/>
      <c r="AI260" s="785"/>
      <c r="AJ260" s="785"/>
      <c r="AK260" s="785"/>
      <c r="AL260" s="785"/>
      <c r="AM260" s="785"/>
      <c r="AN260" s="786"/>
      <c r="AO260" s="784" t="s">
        <v>698</v>
      </c>
      <c r="AP260" s="785"/>
      <c r="AQ260" s="785"/>
      <c r="AR260" s="785"/>
      <c r="AS260" s="785"/>
      <c r="AT260" s="785"/>
      <c r="AU260" s="785"/>
      <c r="AV260" s="785"/>
      <c r="AW260" s="785"/>
      <c r="AX260" s="787"/>
    </row>
    <row r="261" spans="1:52" ht="24.75" customHeight="1" x14ac:dyDescent="0.15">
      <c r="A261" s="151" t="s">
        <v>357</v>
      </c>
      <c r="B261" s="151"/>
      <c r="C261" s="151"/>
      <c r="D261" s="151"/>
      <c r="E261" s="784" t="s">
        <v>698</v>
      </c>
      <c r="F261" s="785"/>
      <c r="G261" s="785"/>
      <c r="H261" s="785"/>
      <c r="I261" s="785"/>
      <c r="J261" s="785"/>
      <c r="K261" s="785"/>
      <c r="L261" s="785"/>
      <c r="M261" s="785"/>
      <c r="N261" s="785"/>
      <c r="O261" s="785"/>
      <c r="P261" s="786"/>
      <c r="Q261" s="784" t="s">
        <v>698</v>
      </c>
      <c r="R261" s="785"/>
      <c r="S261" s="785"/>
      <c r="T261" s="785"/>
      <c r="U261" s="785"/>
      <c r="V261" s="785"/>
      <c r="W261" s="785"/>
      <c r="X261" s="785"/>
      <c r="Y261" s="785"/>
      <c r="Z261" s="785"/>
      <c r="AA261" s="785"/>
      <c r="AB261" s="786"/>
      <c r="AC261" s="784" t="s">
        <v>698</v>
      </c>
      <c r="AD261" s="785"/>
      <c r="AE261" s="785"/>
      <c r="AF261" s="785"/>
      <c r="AG261" s="785"/>
      <c r="AH261" s="785"/>
      <c r="AI261" s="785"/>
      <c r="AJ261" s="785"/>
      <c r="AK261" s="785"/>
      <c r="AL261" s="785"/>
      <c r="AM261" s="785"/>
      <c r="AN261" s="786"/>
      <c r="AO261" s="784" t="s">
        <v>698</v>
      </c>
      <c r="AP261" s="785"/>
      <c r="AQ261" s="785"/>
      <c r="AR261" s="785"/>
      <c r="AS261" s="785"/>
      <c r="AT261" s="785"/>
      <c r="AU261" s="785"/>
      <c r="AV261" s="785"/>
      <c r="AW261" s="785"/>
      <c r="AX261" s="787"/>
    </row>
    <row r="262" spans="1:52" ht="24.75" customHeight="1" x14ac:dyDescent="0.15">
      <c r="A262" s="151" t="s">
        <v>356</v>
      </c>
      <c r="B262" s="151"/>
      <c r="C262" s="151"/>
      <c r="D262" s="151"/>
      <c r="E262" s="784" t="s">
        <v>698</v>
      </c>
      <c r="F262" s="785"/>
      <c r="G262" s="785"/>
      <c r="H262" s="785"/>
      <c r="I262" s="785"/>
      <c r="J262" s="785"/>
      <c r="K262" s="785"/>
      <c r="L262" s="785"/>
      <c r="M262" s="785"/>
      <c r="N262" s="785"/>
      <c r="O262" s="785"/>
      <c r="P262" s="786"/>
      <c r="Q262" s="784" t="s">
        <v>698</v>
      </c>
      <c r="R262" s="785"/>
      <c r="S262" s="785"/>
      <c r="T262" s="785"/>
      <c r="U262" s="785"/>
      <c r="V262" s="785"/>
      <c r="W262" s="785"/>
      <c r="X262" s="785"/>
      <c r="Y262" s="785"/>
      <c r="Z262" s="785"/>
      <c r="AA262" s="785"/>
      <c r="AB262" s="786"/>
      <c r="AC262" s="784" t="s">
        <v>698</v>
      </c>
      <c r="AD262" s="785"/>
      <c r="AE262" s="785"/>
      <c r="AF262" s="785"/>
      <c r="AG262" s="785"/>
      <c r="AH262" s="785"/>
      <c r="AI262" s="785"/>
      <c r="AJ262" s="785"/>
      <c r="AK262" s="785"/>
      <c r="AL262" s="785"/>
      <c r="AM262" s="785"/>
      <c r="AN262" s="786"/>
      <c r="AO262" s="784" t="s">
        <v>698</v>
      </c>
      <c r="AP262" s="785"/>
      <c r="AQ262" s="785"/>
      <c r="AR262" s="785"/>
      <c r="AS262" s="785"/>
      <c r="AT262" s="785"/>
      <c r="AU262" s="785"/>
      <c r="AV262" s="785"/>
      <c r="AW262" s="785"/>
      <c r="AX262" s="787"/>
    </row>
    <row r="263" spans="1:52" ht="24.75" customHeight="1" x14ac:dyDescent="0.15">
      <c r="A263" s="151" t="s">
        <v>355</v>
      </c>
      <c r="B263" s="151"/>
      <c r="C263" s="151"/>
      <c r="D263" s="151"/>
      <c r="E263" s="784" t="s">
        <v>698</v>
      </c>
      <c r="F263" s="785"/>
      <c r="G263" s="785"/>
      <c r="H263" s="785"/>
      <c r="I263" s="785"/>
      <c r="J263" s="785"/>
      <c r="K263" s="785"/>
      <c r="L263" s="785"/>
      <c r="M263" s="785"/>
      <c r="N263" s="785"/>
      <c r="O263" s="785"/>
      <c r="P263" s="786"/>
      <c r="Q263" s="784" t="s">
        <v>698</v>
      </c>
      <c r="R263" s="785"/>
      <c r="S263" s="785"/>
      <c r="T263" s="785"/>
      <c r="U263" s="785"/>
      <c r="V263" s="785"/>
      <c r="W263" s="785"/>
      <c r="X263" s="785"/>
      <c r="Y263" s="785"/>
      <c r="Z263" s="785"/>
      <c r="AA263" s="785"/>
      <c r="AB263" s="786"/>
      <c r="AC263" s="784" t="s">
        <v>698</v>
      </c>
      <c r="AD263" s="785"/>
      <c r="AE263" s="785"/>
      <c r="AF263" s="785"/>
      <c r="AG263" s="785"/>
      <c r="AH263" s="785"/>
      <c r="AI263" s="785"/>
      <c r="AJ263" s="785"/>
      <c r="AK263" s="785"/>
      <c r="AL263" s="785"/>
      <c r="AM263" s="785"/>
      <c r="AN263" s="786"/>
      <c r="AO263" s="784" t="s">
        <v>698</v>
      </c>
      <c r="AP263" s="785"/>
      <c r="AQ263" s="785"/>
      <c r="AR263" s="785"/>
      <c r="AS263" s="785"/>
      <c r="AT263" s="785"/>
      <c r="AU263" s="785"/>
      <c r="AV263" s="785"/>
      <c r="AW263" s="785"/>
      <c r="AX263" s="787"/>
    </row>
    <row r="264" spans="1:52" ht="24.75" customHeight="1" x14ac:dyDescent="0.15">
      <c r="A264" s="151" t="s">
        <v>354</v>
      </c>
      <c r="B264" s="151"/>
      <c r="C264" s="151"/>
      <c r="D264" s="151"/>
      <c r="E264" s="784" t="s">
        <v>698</v>
      </c>
      <c r="F264" s="785"/>
      <c r="G264" s="785"/>
      <c r="H264" s="785"/>
      <c r="I264" s="785"/>
      <c r="J264" s="785"/>
      <c r="K264" s="785"/>
      <c r="L264" s="785"/>
      <c r="M264" s="785"/>
      <c r="N264" s="785"/>
      <c r="O264" s="785"/>
      <c r="P264" s="786"/>
      <c r="Q264" s="784" t="s">
        <v>698</v>
      </c>
      <c r="R264" s="785"/>
      <c r="S264" s="785"/>
      <c r="T264" s="785"/>
      <c r="U264" s="785"/>
      <c r="V264" s="785"/>
      <c r="W264" s="785"/>
      <c r="X264" s="785"/>
      <c r="Y264" s="785"/>
      <c r="Z264" s="785"/>
      <c r="AA264" s="785"/>
      <c r="AB264" s="786"/>
      <c r="AC264" s="784" t="s">
        <v>698</v>
      </c>
      <c r="AD264" s="785"/>
      <c r="AE264" s="785"/>
      <c r="AF264" s="785"/>
      <c r="AG264" s="785"/>
      <c r="AH264" s="785"/>
      <c r="AI264" s="785"/>
      <c r="AJ264" s="785"/>
      <c r="AK264" s="785"/>
      <c r="AL264" s="785"/>
      <c r="AM264" s="785"/>
      <c r="AN264" s="786"/>
      <c r="AO264" s="784" t="s">
        <v>698</v>
      </c>
      <c r="AP264" s="785"/>
      <c r="AQ264" s="785"/>
      <c r="AR264" s="785"/>
      <c r="AS264" s="785"/>
      <c r="AT264" s="785"/>
      <c r="AU264" s="785"/>
      <c r="AV264" s="785"/>
      <c r="AW264" s="785"/>
      <c r="AX264" s="787"/>
    </row>
    <row r="265" spans="1:52" ht="24.75" customHeight="1" x14ac:dyDescent="0.15">
      <c r="A265" s="151" t="s">
        <v>353</v>
      </c>
      <c r="B265" s="151"/>
      <c r="C265" s="151"/>
      <c r="D265" s="151"/>
      <c r="E265" s="784" t="s">
        <v>698</v>
      </c>
      <c r="F265" s="785"/>
      <c r="G265" s="785"/>
      <c r="H265" s="785"/>
      <c r="I265" s="785"/>
      <c r="J265" s="785"/>
      <c r="K265" s="785"/>
      <c r="L265" s="785"/>
      <c r="M265" s="785"/>
      <c r="N265" s="785"/>
      <c r="O265" s="785"/>
      <c r="P265" s="786"/>
      <c r="Q265" s="784" t="s">
        <v>698</v>
      </c>
      <c r="R265" s="785"/>
      <c r="S265" s="785"/>
      <c r="T265" s="785"/>
      <c r="U265" s="785"/>
      <c r="V265" s="785"/>
      <c r="W265" s="785"/>
      <c r="X265" s="785"/>
      <c r="Y265" s="785"/>
      <c r="Z265" s="785"/>
      <c r="AA265" s="785"/>
      <c r="AB265" s="786"/>
      <c r="AC265" s="784" t="s">
        <v>698</v>
      </c>
      <c r="AD265" s="785"/>
      <c r="AE265" s="785"/>
      <c r="AF265" s="785"/>
      <c r="AG265" s="785"/>
      <c r="AH265" s="785"/>
      <c r="AI265" s="785"/>
      <c r="AJ265" s="785"/>
      <c r="AK265" s="785"/>
      <c r="AL265" s="785"/>
      <c r="AM265" s="785"/>
      <c r="AN265" s="786"/>
      <c r="AO265" s="784" t="s">
        <v>698</v>
      </c>
      <c r="AP265" s="785"/>
      <c r="AQ265" s="785"/>
      <c r="AR265" s="785"/>
      <c r="AS265" s="785"/>
      <c r="AT265" s="785"/>
      <c r="AU265" s="785"/>
      <c r="AV265" s="785"/>
      <c r="AW265" s="785"/>
      <c r="AX265" s="787"/>
    </row>
    <row r="266" spans="1:52" ht="24.75" customHeight="1" x14ac:dyDescent="0.15">
      <c r="A266" s="151" t="s">
        <v>500</v>
      </c>
      <c r="B266" s="151"/>
      <c r="C266" s="151"/>
      <c r="D266" s="151"/>
      <c r="E266" s="803" t="s">
        <v>691</v>
      </c>
      <c r="F266" s="804"/>
      <c r="G266" s="804"/>
      <c r="H266" s="92" t="str">
        <f>IF(E266="","","-")</f>
        <v>-</v>
      </c>
      <c r="I266" s="804" t="s">
        <v>712</v>
      </c>
      <c r="J266" s="804"/>
      <c r="K266" s="92" t="str">
        <f>IF(I266="","","-")</f>
        <v>-</v>
      </c>
      <c r="L266" s="121">
        <v>44</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680</v>
      </c>
      <c r="B267" s="151"/>
      <c r="C267" s="151"/>
      <c r="D267" s="151"/>
      <c r="E267" s="803" t="s">
        <v>691</v>
      </c>
      <c r="F267" s="804"/>
      <c r="G267" s="804"/>
      <c r="H267" s="92"/>
      <c r="I267" s="804"/>
      <c r="J267" s="804"/>
      <c r="K267" s="92"/>
      <c r="L267" s="121">
        <v>327</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468</v>
      </c>
      <c r="B268" s="151"/>
      <c r="C268" s="151"/>
      <c r="D268" s="151"/>
      <c r="E268" s="806">
        <v>2021</v>
      </c>
      <c r="F268" s="152"/>
      <c r="G268" s="804" t="s">
        <v>714</v>
      </c>
      <c r="H268" s="804"/>
      <c r="I268" s="804"/>
      <c r="J268" s="152"/>
      <c r="K268" s="152"/>
      <c r="L268" s="121">
        <v>350</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9"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9"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9"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9"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9"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9"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9"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9"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9"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9"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9"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9"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9"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9"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9"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9"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9"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9"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9"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9"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9"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9"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349</v>
      </c>
      <c r="B308" s="811"/>
      <c r="C308" s="811"/>
      <c r="D308" s="811"/>
      <c r="E308" s="811"/>
      <c r="F308" s="812"/>
      <c r="G308" s="816" t="s">
        <v>739</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740</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736</v>
      </c>
      <c r="H310" s="838"/>
      <c r="I310" s="838"/>
      <c r="J310" s="838"/>
      <c r="K310" s="839"/>
      <c r="L310" s="840" t="s">
        <v>737</v>
      </c>
      <c r="M310" s="841"/>
      <c r="N310" s="841"/>
      <c r="O310" s="841"/>
      <c r="P310" s="841"/>
      <c r="Q310" s="841"/>
      <c r="R310" s="841"/>
      <c r="S310" s="841"/>
      <c r="T310" s="841"/>
      <c r="U310" s="841"/>
      <c r="V310" s="841"/>
      <c r="W310" s="841"/>
      <c r="X310" s="842"/>
      <c r="Y310" s="843">
        <v>20</v>
      </c>
      <c r="Z310" s="844"/>
      <c r="AA310" s="844"/>
      <c r="AB310" s="845"/>
      <c r="AC310" s="837" t="s">
        <v>736</v>
      </c>
      <c r="AD310" s="838"/>
      <c r="AE310" s="838"/>
      <c r="AF310" s="838"/>
      <c r="AG310" s="839"/>
      <c r="AH310" s="840" t="s">
        <v>738</v>
      </c>
      <c r="AI310" s="841"/>
      <c r="AJ310" s="841"/>
      <c r="AK310" s="841"/>
      <c r="AL310" s="841"/>
      <c r="AM310" s="841"/>
      <c r="AN310" s="841"/>
      <c r="AO310" s="841"/>
      <c r="AP310" s="841"/>
      <c r="AQ310" s="841"/>
      <c r="AR310" s="841"/>
      <c r="AS310" s="841"/>
      <c r="AT310" s="842"/>
      <c r="AU310" s="843">
        <v>15</v>
      </c>
      <c r="AV310" s="844"/>
      <c r="AW310" s="844"/>
      <c r="AX310" s="846"/>
    </row>
    <row r="311" spans="1:50" ht="24.75"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20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15</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9" t="s">
        <v>25</v>
      </c>
      <c r="Q365" s="429"/>
      <c r="R365" s="429"/>
      <c r="S365" s="429"/>
      <c r="T365" s="429"/>
      <c r="U365" s="429"/>
      <c r="V365" s="429"/>
      <c r="W365" s="429"/>
      <c r="X365" s="429"/>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6" t="s">
        <v>275</v>
      </c>
      <c r="AQ365" s="886"/>
      <c r="AR365" s="886"/>
      <c r="AS365" s="886"/>
      <c r="AT365" s="886"/>
      <c r="AU365" s="886"/>
      <c r="AV365" s="886"/>
      <c r="AW365" s="886"/>
      <c r="AX365" s="886"/>
    </row>
    <row r="366" spans="1:51" ht="47.25" customHeight="1" x14ac:dyDescent="0.15">
      <c r="A366" s="872">
        <v>1</v>
      </c>
      <c r="B366" s="872">
        <v>1</v>
      </c>
      <c r="C366" s="873" t="s">
        <v>734</v>
      </c>
      <c r="D366" s="874"/>
      <c r="E366" s="874"/>
      <c r="F366" s="874"/>
      <c r="G366" s="874"/>
      <c r="H366" s="874"/>
      <c r="I366" s="874"/>
      <c r="J366" s="875">
        <v>6010001107003</v>
      </c>
      <c r="K366" s="876"/>
      <c r="L366" s="876"/>
      <c r="M366" s="876"/>
      <c r="N366" s="876"/>
      <c r="O366" s="876"/>
      <c r="P366" s="877" t="s">
        <v>737</v>
      </c>
      <c r="Q366" s="878"/>
      <c r="R366" s="878"/>
      <c r="S366" s="878"/>
      <c r="T366" s="878"/>
      <c r="U366" s="878"/>
      <c r="V366" s="878"/>
      <c r="W366" s="878"/>
      <c r="X366" s="878"/>
      <c r="Y366" s="879">
        <v>20</v>
      </c>
      <c r="Z366" s="880"/>
      <c r="AA366" s="880"/>
      <c r="AB366" s="881"/>
      <c r="AC366" s="882" t="s">
        <v>339</v>
      </c>
      <c r="AD366" s="883"/>
      <c r="AE366" s="883"/>
      <c r="AF366" s="883"/>
      <c r="AG366" s="883"/>
      <c r="AH366" s="866">
        <v>2</v>
      </c>
      <c r="AI366" s="867"/>
      <c r="AJ366" s="867"/>
      <c r="AK366" s="867"/>
      <c r="AL366" s="868">
        <v>97.7</v>
      </c>
      <c r="AM366" s="869"/>
      <c r="AN366" s="869"/>
      <c r="AO366" s="870"/>
      <c r="AP366" s="871" t="s">
        <v>742</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29" t="s">
        <v>25</v>
      </c>
      <c r="Q398" s="429"/>
      <c r="R398" s="429"/>
      <c r="S398" s="429"/>
      <c r="T398" s="429"/>
      <c r="U398" s="429"/>
      <c r="V398" s="429"/>
      <c r="W398" s="429"/>
      <c r="X398" s="429"/>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30" customHeight="1" x14ac:dyDescent="0.15">
      <c r="A399" s="872">
        <v>1</v>
      </c>
      <c r="B399" s="872">
        <v>1</v>
      </c>
      <c r="C399" s="873" t="s">
        <v>735</v>
      </c>
      <c r="D399" s="874"/>
      <c r="E399" s="874"/>
      <c r="F399" s="874"/>
      <c r="G399" s="874"/>
      <c r="H399" s="874"/>
      <c r="I399" s="874"/>
      <c r="J399" s="875">
        <v>9010401061202</v>
      </c>
      <c r="K399" s="876"/>
      <c r="L399" s="876"/>
      <c r="M399" s="876"/>
      <c r="N399" s="876"/>
      <c r="O399" s="876"/>
      <c r="P399" s="877" t="s">
        <v>738</v>
      </c>
      <c r="Q399" s="878"/>
      <c r="R399" s="878"/>
      <c r="S399" s="878"/>
      <c r="T399" s="878"/>
      <c r="U399" s="878"/>
      <c r="V399" s="878"/>
      <c r="W399" s="878"/>
      <c r="X399" s="878"/>
      <c r="Y399" s="879">
        <v>15</v>
      </c>
      <c r="Z399" s="880"/>
      <c r="AA399" s="880"/>
      <c r="AB399" s="881"/>
      <c r="AC399" s="882" t="s">
        <v>339</v>
      </c>
      <c r="AD399" s="883"/>
      <c r="AE399" s="883"/>
      <c r="AF399" s="883"/>
      <c r="AG399" s="883"/>
      <c r="AH399" s="866">
        <v>1</v>
      </c>
      <c r="AI399" s="867"/>
      <c r="AJ399" s="867"/>
      <c r="AK399" s="867"/>
      <c r="AL399" s="868">
        <v>97</v>
      </c>
      <c r="AM399" s="869"/>
      <c r="AN399" s="869"/>
      <c r="AO399" s="870"/>
      <c r="AP399" s="871" t="s">
        <v>742</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29" t="s">
        <v>25</v>
      </c>
      <c r="Q431" s="429"/>
      <c r="R431" s="429"/>
      <c r="S431" s="429"/>
      <c r="T431" s="429"/>
      <c r="U431" s="429"/>
      <c r="V431" s="429"/>
      <c r="W431" s="429"/>
      <c r="X431" s="429"/>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29" t="s">
        <v>25</v>
      </c>
      <c r="Q464" s="429"/>
      <c r="R464" s="429"/>
      <c r="S464" s="429"/>
      <c r="T464" s="429"/>
      <c r="U464" s="429"/>
      <c r="V464" s="429"/>
      <c r="W464" s="429"/>
      <c r="X464" s="429"/>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29" t="s">
        <v>25</v>
      </c>
      <c r="Q497" s="429"/>
      <c r="R497" s="429"/>
      <c r="S497" s="429"/>
      <c r="T497" s="429"/>
      <c r="U497" s="429"/>
      <c r="V497" s="429"/>
      <c r="W497" s="429"/>
      <c r="X497" s="429"/>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29" t="s">
        <v>25</v>
      </c>
      <c r="Q530" s="429"/>
      <c r="R530" s="429"/>
      <c r="S530" s="429"/>
      <c r="T530" s="429"/>
      <c r="U530" s="429"/>
      <c r="V530" s="429"/>
      <c r="W530" s="429"/>
      <c r="X530" s="429"/>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9" t="s">
        <v>25</v>
      </c>
      <c r="Q563" s="429"/>
      <c r="R563" s="429"/>
      <c r="S563" s="429"/>
      <c r="T563" s="429"/>
      <c r="U563" s="429"/>
      <c r="V563" s="429"/>
      <c r="W563" s="429"/>
      <c r="X563" s="429"/>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9" t="s">
        <v>25</v>
      </c>
      <c r="Q596" s="429"/>
      <c r="R596" s="429"/>
      <c r="S596" s="429"/>
      <c r="T596" s="429"/>
      <c r="U596" s="429"/>
      <c r="V596" s="429"/>
      <c r="W596" s="429"/>
      <c r="X596" s="429"/>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662</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661" t="s">
        <v>743</v>
      </c>
      <c r="F631" s="895"/>
      <c r="G631" s="895"/>
      <c r="H631" s="895"/>
      <c r="I631" s="895"/>
      <c r="J631" s="875" t="s">
        <v>743</v>
      </c>
      <c r="K631" s="876"/>
      <c r="L631" s="876"/>
      <c r="M631" s="876"/>
      <c r="N631" s="876"/>
      <c r="O631" s="876"/>
      <c r="P631" s="877" t="s">
        <v>743</v>
      </c>
      <c r="Q631" s="878"/>
      <c r="R631" s="878"/>
      <c r="S631" s="878"/>
      <c r="T631" s="878"/>
      <c r="U631" s="878"/>
      <c r="V631" s="878"/>
      <c r="W631" s="878"/>
      <c r="X631" s="878"/>
      <c r="Y631" s="879" t="s">
        <v>743</v>
      </c>
      <c r="Z631" s="880"/>
      <c r="AA631" s="880"/>
      <c r="AB631" s="881"/>
      <c r="AC631" s="882"/>
      <c r="AD631" s="883"/>
      <c r="AE631" s="883"/>
      <c r="AF631" s="883"/>
      <c r="AG631" s="883"/>
      <c r="AH631" s="884" t="s">
        <v>743</v>
      </c>
      <c r="AI631" s="885"/>
      <c r="AJ631" s="885"/>
      <c r="AK631" s="885"/>
      <c r="AL631" s="868" t="s">
        <v>743</v>
      </c>
      <c r="AM631" s="869"/>
      <c r="AN631" s="869"/>
      <c r="AO631" s="870"/>
      <c r="AP631" s="871" t="s">
        <v>743</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t="s">
        <v>713</v>
      </c>
      <c r="C20" s="13" t="str">
        <f t="shared" si="9"/>
        <v>地方創生</v>
      </c>
      <c r="D20" s="13" t="str">
        <f t="shared" si="8"/>
        <v>地方創生</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地方創生</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地方創生</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地方創生</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地方創生</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4"/>
      <c r="Z2" s="850"/>
      <c r="AA2" s="851"/>
      <c r="AB2" s="958" t="s">
        <v>11</v>
      </c>
      <c r="AC2" s="959"/>
      <c r="AD2" s="960"/>
      <c r="AE2" s="962" t="s">
        <v>371</v>
      </c>
      <c r="AF2" s="962"/>
      <c r="AG2" s="962"/>
      <c r="AH2" s="899"/>
      <c r="AI2" s="962" t="s">
        <v>467</v>
      </c>
      <c r="AJ2" s="962"/>
      <c r="AK2" s="962"/>
      <c r="AL2" s="899"/>
      <c r="AM2" s="962" t="s">
        <v>468</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9"/>
      <c r="I3" s="339"/>
      <c r="J3" s="339"/>
      <c r="K3" s="339"/>
      <c r="L3" s="339"/>
      <c r="M3" s="339"/>
      <c r="N3" s="339"/>
      <c r="O3" s="340"/>
      <c r="P3" s="343"/>
      <c r="Q3" s="339"/>
      <c r="R3" s="339"/>
      <c r="S3" s="339"/>
      <c r="T3" s="339"/>
      <c r="U3" s="339"/>
      <c r="V3" s="339"/>
      <c r="W3" s="339"/>
      <c r="X3" s="340"/>
      <c r="Y3" s="955"/>
      <c r="Z3" s="956"/>
      <c r="AA3" s="957"/>
      <c r="AB3" s="961"/>
      <c r="AC3" s="417"/>
      <c r="AD3" s="418"/>
      <c r="AE3" s="503"/>
      <c r="AF3" s="503"/>
      <c r="AG3" s="503"/>
      <c r="AH3" s="416"/>
      <c r="AI3" s="503"/>
      <c r="AJ3" s="503"/>
      <c r="AK3" s="503"/>
      <c r="AL3" s="416"/>
      <c r="AM3" s="503"/>
      <c r="AN3" s="503"/>
      <c r="AO3" s="503"/>
      <c r="AP3" s="416"/>
      <c r="AQ3" s="509"/>
      <c r="AR3" s="449"/>
      <c r="AS3" s="447" t="s">
        <v>224</v>
      </c>
      <c r="AT3" s="448"/>
      <c r="AU3" s="449"/>
      <c r="AV3" s="449"/>
      <c r="AW3" s="339" t="s">
        <v>170</v>
      </c>
      <c r="AX3" s="344"/>
      <c r="AY3" s="34">
        <f t="shared" ref="AY3:AY8" si="0">$AY$2</f>
        <v>0</v>
      </c>
    </row>
    <row r="4" spans="1:51" ht="22.5" customHeight="1" x14ac:dyDescent="0.15">
      <c r="A4" s="486"/>
      <c r="B4" s="484"/>
      <c r="C4" s="484"/>
      <c r="D4" s="484"/>
      <c r="E4" s="484"/>
      <c r="F4" s="485"/>
      <c r="G4" s="388"/>
      <c r="H4" s="936"/>
      <c r="I4" s="936"/>
      <c r="J4" s="936"/>
      <c r="K4" s="936"/>
      <c r="L4" s="936"/>
      <c r="M4" s="936"/>
      <c r="N4" s="936"/>
      <c r="O4" s="937"/>
      <c r="P4" s="154"/>
      <c r="Q4" s="376"/>
      <c r="R4" s="376"/>
      <c r="S4" s="376"/>
      <c r="T4" s="376"/>
      <c r="U4" s="376"/>
      <c r="V4" s="376"/>
      <c r="W4" s="376"/>
      <c r="X4" s="377"/>
      <c r="Y4" s="950" t="s">
        <v>12</v>
      </c>
      <c r="Z4" s="951"/>
      <c r="AA4" s="95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1"/>
      <c r="H6" s="942"/>
      <c r="I6" s="942"/>
      <c r="J6" s="942"/>
      <c r="K6" s="942"/>
      <c r="L6" s="942"/>
      <c r="M6" s="942"/>
      <c r="N6" s="942"/>
      <c r="O6" s="943"/>
      <c r="P6" s="379"/>
      <c r="Q6" s="379"/>
      <c r="R6" s="379"/>
      <c r="S6" s="379"/>
      <c r="T6" s="379"/>
      <c r="U6" s="379"/>
      <c r="V6" s="379"/>
      <c r="W6" s="379"/>
      <c r="X6" s="380"/>
      <c r="Y6" s="946" t="s">
        <v>13</v>
      </c>
      <c r="Z6" s="947"/>
      <c r="AA6" s="948"/>
      <c r="AB6" s="908" t="s">
        <v>171</v>
      </c>
      <c r="AC6" s="949"/>
      <c r="AD6" s="94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4" t="s">
        <v>343</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4"/>
      <c r="Z9" s="850"/>
      <c r="AA9" s="851"/>
      <c r="AB9" s="958" t="s">
        <v>11</v>
      </c>
      <c r="AC9" s="959"/>
      <c r="AD9" s="960"/>
      <c r="AE9" s="962" t="s">
        <v>371</v>
      </c>
      <c r="AF9" s="962"/>
      <c r="AG9" s="962"/>
      <c r="AH9" s="899"/>
      <c r="AI9" s="962" t="s">
        <v>467</v>
      </c>
      <c r="AJ9" s="962"/>
      <c r="AK9" s="962"/>
      <c r="AL9" s="899"/>
      <c r="AM9" s="962" t="s">
        <v>468</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5"/>
      <c r="Z10" s="956"/>
      <c r="AA10" s="957"/>
      <c r="AB10" s="961"/>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9" t="s">
        <v>170</v>
      </c>
      <c r="AX10" s="344"/>
      <c r="AY10" s="34">
        <f t="shared" ref="AY10:AY15" si="1">$AY$9</f>
        <v>0</v>
      </c>
    </row>
    <row r="11" spans="1:51" ht="22.5" customHeight="1" x14ac:dyDescent="0.15">
      <c r="A11" s="486"/>
      <c r="B11" s="484"/>
      <c r="C11" s="484"/>
      <c r="D11" s="484"/>
      <c r="E11" s="484"/>
      <c r="F11" s="485"/>
      <c r="G11" s="388"/>
      <c r="H11" s="936"/>
      <c r="I11" s="936"/>
      <c r="J11" s="936"/>
      <c r="K11" s="936"/>
      <c r="L11" s="936"/>
      <c r="M11" s="936"/>
      <c r="N11" s="936"/>
      <c r="O11" s="937"/>
      <c r="P11" s="154"/>
      <c r="Q11" s="376"/>
      <c r="R11" s="376"/>
      <c r="S11" s="376"/>
      <c r="T11" s="376"/>
      <c r="U11" s="376"/>
      <c r="V11" s="376"/>
      <c r="W11" s="376"/>
      <c r="X11" s="377"/>
      <c r="Y11" s="950" t="s">
        <v>12</v>
      </c>
      <c r="Z11" s="951"/>
      <c r="AA11" s="95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9"/>
      <c r="Q13" s="379"/>
      <c r="R13" s="379"/>
      <c r="S13" s="379"/>
      <c r="T13" s="379"/>
      <c r="U13" s="379"/>
      <c r="V13" s="379"/>
      <c r="W13" s="379"/>
      <c r="X13" s="380"/>
      <c r="Y13" s="946" t="s">
        <v>13</v>
      </c>
      <c r="Z13" s="947"/>
      <c r="AA13" s="948"/>
      <c r="AB13" s="908" t="s">
        <v>171</v>
      </c>
      <c r="AC13" s="949"/>
      <c r="AD13" s="94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4" t="s">
        <v>343</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4"/>
      <c r="Z16" s="850"/>
      <c r="AA16" s="851"/>
      <c r="AB16" s="958" t="s">
        <v>11</v>
      </c>
      <c r="AC16" s="959"/>
      <c r="AD16" s="960"/>
      <c r="AE16" s="962" t="s">
        <v>371</v>
      </c>
      <c r="AF16" s="962"/>
      <c r="AG16" s="962"/>
      <c r="AH16" s="899"/>
      <c r="AI16" s="962" t="s">
        <v>467</v>
      </c>
      <c r="AJ16" s="962"/>
      <c r="AK16" s="962"/>
      <c r="AL16" s="899"/>
      <c r="AM16" s="962" t="s">
        <v>468</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5"/>
      <c r="Z17" s="956"/>
      <c r="AA17" s="957"/>
      <c r="AB17" s="961"/>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9" t="s">
        <v>170</v>
      </c>
      <c r="AX17" s="344"/>
      <c r="AY17" s="34">
        <f t="shared" ref="AY17:AY22" si="2">$AY$16</f>
        <v>0</v>
      </c>
    </row>
    <row r="18" spans="1:51" ht="22.5" customHeight="1" x14ac:dyDescent="0.15">
      <c r="A18" s="486"/>
      <c r="B18" s="484"/>
      <c r="C18" s="484"/>
      <c r="D18" s="484"/>
      <c r="E18" s="484"/>
      <c r="F18" s="485"/>
      <c r="G18" s="388"/>
      <c r="H18" s="936"/>
      <c r="I18" s="936"/>
      <c r="J18" s="936"/>
      <c r="K18" s="936"/>
      <c r="L18" s="936"/>
      <c r="M18" s="936"/>
      <c r="N18" s="936"/>
      <c r="O18" s="937"/>
      <c r="P18" s="154"/>
      <c r="Q18" s="376"/>
      <c r="R18" s="376"/>
      <c r="S18" s="376"/>
      <c r="T18" s="376"/>
      <c r="U18" s="376"/>
      <c r="V18" s="376"/>
      <c r="W18" s="376"/>
      <c r="X18" s="377"/>
      <c r="Y18" s="950" t="s">
        <v>12</v>
      </c>
      <c r="Z18" s="951"/>
      <c r="AA18" s="95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9"/>
      <c r="Q20" s="379"/>
      <c r="R20" s="379"/>
      <c r="S20" s="379"/>
      <c r="T20" s="379"/>
      <c r="U20" s="379"/>
      <c r="V20" s="379"/>
      <c r="W20" s="379"/>
      <c r="X20" s="380"/>
      <c r="Y20" s="946" t="s">
        <v>13</v>
      </c>
      <c r="Z20" s="947"/>
      <c r="AA20" s="948"/>
      <c r="AB20" s="908" t="s">
        <v>171</v>
      </c>
      <c r="AC20" s="949"/>
      <c r="AD20" s="94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4" t="s">
        <v>343</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4"/>
      <c r="Z23" s="850"/>
      <c r="AA23" s="851"/>
      <c r="AB23" s="958" t="s">
        <v>11</v>
      </c>
      <c r="AC23" s="959"/>
      <c r="AD23" s="960"/>
      <c r="AE23" s="962" t="s">
        <v>371</v>
      </c>
      <c r="AF23" s="962"/>
      <c r="AG23" s="962"/>
      <c r="AH23" s="899"/>
      <c r="AI23" s="962" t="s">
        <v>467</v>
      </c>
      <c r="AJ23" s="962"/>
      <c r="AK23" s="962"/>
      <c r="AL23" s="899"/>
      <c r="AM23" s="962" t="s">
        <v>468</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5"/>
      <c r="Z24" s="956"/>
      <c r="AA24" s="957"/>
      <c r="AB24" s="961"/>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9" t="s">
        <v>170</v>
      </c>
      <c r="AX24" s="344"/>
      <c r="AY24" s="34">
        <f t="shared" ref="AY24:AY29" si="3">$AY$23</f>
        <v>0</v>
      </c>
    </row>
    <row r="25" spans="1:51" ht="22.5" customHeight="1" x14ac:dyDescent="0.15">
      <c r="A25" s="486"/>
      <c r="B25" s="484"/>
      <c r="C25" s="484"/>
      <c r="D25" s="484"/>
      <c r="E25" s="484"/>
      <c r="F25" s="485"/>
      <c r="G25" s="388"/>
      <c r="H25" s="936"/>
      <c r="I25" s="936"/>
      <c r="J25" s="936"/>
      <c r="K25" s="936"/>
      <c r="L25" s="936"/>
      <c r="M25" s="936"/>
      <c r="N25" s="936"/>
      <c r="O25" s="937"/>
      <c r="P25" s="154"/>
      <c r="Q25" s="376"/>
      <c r="R25" s="376"/>
      <c r="S25" s="376"/>
      <c r="T25" s="376"/>
      <c r="U25" s="376"/>
      <c r="V25" s="376"/>
      <c r="W25" s="376"/>
      <c r="X25" s="377"/>
      <c r="Y25" s="950" t="s">
        <v>12</v>
      </c>
      <c r="Z25" s="951"/>
      <c r="AA25" s="95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9"/>
      <c r="Q27" s="379"/>
      <c r="R27" s="379"/>
      <c r="S27" s="379"/>
      <c r="T27" s="379"/>
      <c r="U27" s="379"/>
      <c r="V27" s="379"/>
      <c r="W27" s="379"/>
      <c r="X27" s="380"/>
      <c r="Y27" s="946" t="s">
        <v>13</v>
      </c>
      <c r="Z27" s="947"/>
      <c r="AA27" s="948"/>
      <c r="AB27" s="908" t="s">
        <v>171</v>
      </c>
      <c r="AC27" s="949"/>
      <c r="AD27" s="94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4" t="s">
        <v>343</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4"/>
      <c r="Z30" s="850"/>
      <c r="AA30" s="851"/>
      <c r="AB30" s="958" t="s">
        <v>11</v>
      </c>
      <c r="AC30" s="959"/>
      <c r="AD30" s="960"/>
      <c r="AE30" s="962" t="s">
        <v>371</v>
      </c>
      <c r="AF30" s="962"/>
      <c r="AG30" s="962"/>
      <c r="AH30" s="899"/>
      <c r="AI30" s="962" t="s">
        <v>467</v>
      </c>
      <c r="AJ30" s="962"/>
      <c r="AK30" s="962"/>
      <c r="AL30" s="899"/>
      <c r="AM30" s="962" t="s">
        <v>468</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5"/>
      <c r="Z31" s="956"/>
      <c r="AA31" s="957"/>
      <c r="AB31" s="961"/>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9" t="s">
        <v>170</v>
      </c>
      <c r="AX31" s="344"/>
      <c r="AY31" s="34">
        <f t="shared" ref="AY31:AY36" si="4">$AY$30</f>
        <v>0</v>
      </c>
    </row>
    <row r="32" spans="1:51" ht="22.5" customHeight="1" x14ac:dyDescent="0.15">
      <c r="A32" s="486"/>
      <c r="B32" s="484"/>
      <c r="C32" s="484"/>
      <c r="D32" s="484"/>
      <c r="E32" s="484"/>
      <c r="F32" s="485"/>
      <c r="G32" s="388"/>
      <c r="H32" s="936"/>
      <c r="I32" s="936"/>
      <c r="J32" s="936"/>
      <c r="K32" s="936"/>
      <c r="L32" s="936"/>
      <c r="M32" s="936"/>
      <c r="N32" s="936"/>
      <c r="O32" s="937"/>
      <c r="P32" s="154"/>
      <c r="Q32" s="376"/>
      <c r="R32" s="376"/>
      <c r="S32" s="376"/>
      <c r="T32" s="376"/>
      <c r="U32" s="376"/>
      <c r="V32" s="376"/>
      <c r="W32" s="376"/>
      <c r="X32" s="377"/>
      <c r="Y32" s="950" t="s">
        <v>12</v>
      </c>
      <c r="Z32" s="951"/>
      <c r="AA32" s="95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9"/>
      <c r="Q34" s="379"/>
      <c r="R34" s="379"/>
      <c r="S34" s="379"/>
      <c r="T34" s="379"/>
      <c r="U34" s="379"/>
      <c r="V34" s="379"/>
      <c r="W34" s="379"/>
      <c r="X34" s="380"/>
      <c r="Y34" s="946" t="s">
        <v>13</v>
      </c>
      <c r="Z34" s="947"/>
      <c r="AA34" s="948"/>
      <c r="AB34" s="908" t="s">
        <v>171</v>
      </c>
      <c r="AC34" s="949"/>
      <c r="AD34" s="94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4" t="s">
        <v>343</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4"/>
      <c r="Z37" s="850"/>
      <c r="AA37" s="851"/>
      <c r="AB37" s="958" t="s">
        <v>11</v>
      </c>
      <c r="AC37" s="959"/>
      <c r="AD37" s="960"/>
      <c r="AE37" s="962" t="s">
        <v>371</v>
      </c>
      <c r="AF37" s="962"/>
      <c r="AG37" s="962"/>
      <c r="AH37" s="899"/>
      <c r="AI37" s="962" t="s">
        <v>467</v>
      </c>
      <c r="AJ37" s="962"/>
      <c r="AK37" s="962"/>
      <c r="AL37" s="899"/>
      <c r="AM37" s="962" t="s">
        <v>468</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5"/>
      <c r="Z38" s="956"/>
      <c r="AA38" s="957"/>
      <c r="AB38" s="961"/>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9" t="s">
        <v>170</v>
      </c>
      <c r="AX38" s="344"/>
      <c r="AY38" s="34">
        <f t="shared" ref="AY38:AY43" si="5">$AY$37</f>
        <v>0</v>
      </c>
    </row>
    <row r="39" spans="1:51" ht="22.5" customHeight="1" x14ac:dyDescent="0.15">
      <c r="A39" s="486"/>
      <c r="B39" s="484"/>
      <c r="C39" s="484"/>
      <c r="D39" s="484"/>
      <c r="E39" s="484"/>
      <c r="F39" s="485"/>
      <c r="G39" s="388"/>
      <c r="H39" s="936"/>
      <c r="I39" s="936"/>
      <c r="J39" s="936"/>
      <c r="K39" s="936"/>
      <c r="L39" s="936"/>
      <c r="M39" s="936"/>
      <c r="N39" s="936"/>
      <c r="O39" s="937"/>
      <c r="P39" s="154"/>
      <c r="Q39" s="376"/>
      <c r="R39" s="376"/>
      <c r="S39" s="376"/>
      <c r="T39" s="376"/>
      <c r="U39" s="376"/>
      <c r="V39" s="376"/>
      <c r="W39" s="376"/>
      <c r="X39" s="377"/>
      <c r="Y39" s="950" t="s">
        <v>12</v>
      </c>
      <c r="Z39" s="951"/>
      <c r="AA39" s="95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9"/>
      <c r="Q41" s="379"/>
      <c r="R41" s="379"/>
      <c r="S41" s="379"/>
      <c r="T41" s="379"/>
      <c r="U41" s="379"/>
      <c r="V41" s="379"/>
      <c r="W41" s="379"/>
      <c r="X41" s="380"/>
      <c r="Y41" s="946" t="s">
        <v>13</v>
      </c>
      <c r="Z41" s="947"/>
      <c r="AA41" s="948"/>
      <c r="AB41" s="908" t="s">
        <v>171</v>
      </c>
      <c r="AC41" s="949"/>
      <c r="AD41" s="94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4" t="s">
        <v>343</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4"/>
      <c r="Z44" s="850"/>
      <c r="AA44" s="851"/>
      <c r="AB44" s="958" t="s">
        <v>11</v>
      </c>
      <c r="AC44" s="959"/>
      <c r="AD44" s="960"/>
      <c r="AE44" s="962" t="s">
        <v>371</v>
      </c>
      <c r="AF44" s="962"/>
      <c r="AG44" s="962"/>
      <c r="AH44" s="899"/>
      <c r="AI44" s="962" t="s">
        <v>467</v>
      </c>
      <c r="AJ44" s="962"/>
      <c r="AK44" s="962"/>
      <c r="AL44" s="899"/>
      <c r="AM44" s="962" t="s">
        <v>468</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5"/>
      <c r="Z45" s="956"/>
      <c r="AA45" s="957"/>
      <c r="AB45" s="961"/>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9" t="s">
        <v>170</v>
      </c>
      <c r="AX45" s="344"/>
      <c r="AY45" s="34">
        <f t="shared" ref="AY45:AY50" si="6">$AY$44</f>
        <v>0</v>
      </c>
    </row>
    <row r="46" spans="1:51" ht="22.5" customHeight="1" x14ac:dyDescent="0.15">
      <c r="A46" s="486"/>
      <c r="B46" s="484"/>
      <c r="C46" s="484"/>
      <c r="D46" s="484"/>
      <c r="E46" s="484"/>
      <c r="F46" s="485"/>
      <c r="G46" s="388"/>
      <c r="H46" s="936"/>
      <c r="I46" s="936"/>
      <c r="J46" s="936"/>
      <c r="K46" s="936"/>
      <c r="L46" s="936"/>
      <c r="M46" s="936"/>
      <c r="N46" s="936"/>
      <c r="O46" s="937"/>
      <c r="P46" s="154"/>
      <c r="Q46" s="376"/>
      <c r="R46" s="376"/>
      <c r="S46" s="376"/>
      <c r="T46" s="376"/>
      <c r="U46" s="376"/>
      <c r="V46" s="376"/>
      <c r="W46" s="376"/>
      <c r="X46" s="377"/>
      <c r="Y46" s="950" t="s">
        <v>12</v>
      </c>
      <c r="Z46" s="951"/>
      <c r="AA46" s="95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9"/>
      <c r="Q48" s="379"/>
      <c r="R48" s="379"/>
      <c r="S48" s="379"/>
      <c r="T48" s="379"/>
      <c r="U48" s="379"/>
      <c r="V48" s="379"/>
      <c r="W48" s="379"/>
      <c r="X48" s="380"/>
      <c r="Y48" s="946" t="s">
        <v>13</v>
      </c>
      <c r="Z48" s="947"/>
      <c r="AA48" s="948"/>
      <c r="AB48" s="908" t="s">
        <v>171</v>
      </c>
      <c r="AC48" s="949"/>
      <c r="AD48" s="94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4" t="s">
        <v>343</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4"/>
      <c r="Z51" s="850"/>
      <c r="AA51" s="851"/>
      <c r="AB51" s="899" t="s">
        <v>11</v>
      </c>
      <c r="AC51" s="959"/>
      <c r="AD51" s="960"/>
      <c r="AE51" s="962" t="s">
        <v>371</v>
      </c>
      <c r="AF51" s="962"/>
      <c r="AG51" s="962"/>
      <c r="AH51" s="899"/>
      <c r="AI51" s="962" t="s">
        <v>467</v>
      </c>
      <c r="AJ51" s="962"/>
      <c r="AK51" s="962"/>
      <c r="AL51" s="899"/>
      <c r="AM51" s="962" t="s">
        <v>468</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5"/>
      <c r="Z52" s="956"/>
      <c r="AA52" s="957"/>
      <c r="AB52" s="961"/>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9" t="s">
        <v>170</v>
      </c>
      <c r="AX52" s="344"/>
      <c r="AY52" s="34">
        <f t="shared" ref="AY52:AY57" si="7">$AY$51</f>
        <v>0</v>
      </c>
    </row>
    <row r="53" spans="1:51" ht="22.5" customHeight="1" x14ac:dyDescent="0.15">
      <c r="A53" s="486"/>
      <c r="B53" s="484"/>
      <c r="C53" s="484"/>
      <c r="D53" s="484"/>
      <c r="E53" s="484"/>
      <c r="F53" s="485"/>
      <c r="G53" s="388"/>
      <c r="H53" s="936"/>
      <c r="I53" s="936"/>
      <c r="J53" s="936"/>
      <c r="K53" s="936"/>
      <c r="L53" s="936"/>
      <c r="M53" s="936"/>
      <c r="N53" s="936"/>
      <c r="O53" s="937"/>
      <c r="P53" s="154"/>
      <c r="Q53" s="376"/>
      <c r="R53" s="376"/>
      <c r="S53" s="376"/>
      <c r="T53" s="376"/>
      <c r="U53" s="376"/>
      <c r="V53" s="376"/>
      <c r="W53" s="376"/>
      <c r="X53" s="377"/>
      <c r="Y53" s="950" t="s">
        <v>12</v>
      </c>
      <c r="Z53" s="951"/>
      <c r="AA53" s="95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9"/>
      <c r="Q55" s="379"/>
      <c r="R55" s="379"/>
      <c r="S55" s="379"/>
      <c r="T55" s="379"/>
      <c r="U55" s="379"/>
      <c r="V55" s="379"/>
      <c r="W55" s="379"/>
      <c r="X55" s="380"/>
      <c r="Y55" s="946" t="s">
        <v>13</v>
      </c>
      <c r="Z55" s="947"/>
      <c r="AA55" s="948"/>
      <c r="AB55" s="908" t="s">
        <v>171</v>
      </c>
      <c r="AC55" s="949"/>
      <c r="AD55" s="94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4" t="s">
        <v>343</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4"/>
      <c r="Z58" s="850"/>
      <c r="AA58" s="851"/>
      <c r="AB58" s="958" t="s">
        <v>11</v>
      </c>
      <c r="AC58" s="959"/>
      <c r="AD58" s="960"/>
      <c r="AE58" s="962" t="s">
        <v>371</v>
      </c>
      <c r="AF58" s="962"/>
      <c r="AG58" s="962"/>
      <c r="AH58" s="899"/>
      <c r="AI58" s="962" t="s">
        <v>467</v>
      </c>
      <c r="AJ58" s="962"/>
      <c r="AK58" s="962"/>
      <c r="AL58" s="899"/>
      <c r="AM58" s="962" t="s">
        <v>468</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5"/>
      <c r="Z59" s="956"/>
      <c r="AA59" s="957"/>
      <c r="AB59" s="961"/>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9" t="s">
        <v>170</v>
      </c>
      <c r="AX59" s="344"/>
      <c r="AY59" s="34">
        <f t="shared" ref="AY59:AY64" si="8">$AY$58</f>
        <v>0</v>
      </c>
    </row>
    <row r="60" spans="1:51" ht="22.5" customHeight="1" x14ac:dyDescent="0.15">
      <c r="A60" s="486"/>
      <c r="B60" s="484"/>
      <c r="C60" s="484"/>
      <c r="D60" s="484"/>
      <c r="E60" s="484"/>
      <c r="F60" s="485"/>
      <c r="G60" s="388"/>
      <c r="H60" s="936"/>
      <c r="I60" s="936"/>
      <c r="J60" s="936"/>
      <c r="K60" s="936"/>
      <c r="L60" s="936"/>
      <c r="M60" s="936"/>
      <c r="N60" s="936"/>
      <c r="O60" s="937"/>
      <c r="P60" s="154"/>
      <c r="Q60" s="376"/>
      <c r="R60" s="376"/>
      <c r="S60" s="376"/>
      <c r="T60" s="376"/>
      <c r="U60" s="376"/>
      <c r="V60" s="376"/>
      <c r="W60" s="376"/>
      <c r="X60" s="377"/>
      <c r="Y60" s="950" t="s">
        <v>12</v>
      </c>
      <c r="Z60" s="951"/>
      <c r="AA60" s="95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9"/>
      <c r="Q62" s="379"/>
      <c r="R62" s="379"/>
      <c r="S62" s="379"/>
      <c r="T62" s="379"/>
      <c r="U62" s="379"/>
      <c r="V62" s="379"/>
      <c r="W62" s="379"/>
      <c r="X62" s="380"/>
      <c r="Y62" s="946" t="s">
        <v>13</v>
      </c>
      <c r="Z62" s="947"/>
      <c r="AA62" s="948"/>
      <c r="AB62" s="908" t="s">
        <v>171</v>
      </c>
      <c r="AC62" s="949"/>
      <c r="AD62" s="94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4" t="s">
        <v>343</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4"/>
      <c r="Z65" s="850"/>
      <c r="AA65" s="851"/>
      <c r="AB65" s="958" t="s">
        <v>11</v>
      </c>
      <c r="AC65" s="959"/>
      <c r="AD65" s="960"/>
      <c r="AE65" s="962" t="s">
        <v>371</v>
      </c>
      <c r="AF65" s="962"/>
      <c r="AG65" s="962"/>
      <c r="AH65" s="899"/>
      <c r="AI65" s="962" t="s">
        <v>467</v>
      </c>
      <c r="AJ65" s="962"/>
      <c r="AK65" s="962"/>
      <c r="AL65" s="899"/>
      <c r="AM65" s="962" t="s">
        <v>468</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5"/>
      <c r="Z66" s="956"/>
      <c r="AA66" s="957"/>
      <c r="AB66" s="961"/>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9" t="s">
        <v>170</v>
      </c>
      <c r="AX66" s="344"/>
      <c r="AY66" s="34">
        <f t="shared" ref="AY66:AY71" si="9">$AY$65</f>
        <v>0</v>
      </c>
    </row>
    <row r="67" spans="1:51" ht="22.5" customHeight="1" x14ac:dyDescent="0.15">
      <c r="A67" s="486"/>
      <c r="B67" s="484"/>
      <c r="C67" s="484"/>
      <c r="D67" s="484"/>
      <c r="E67" s="484"/>
      <c r="F67" s="485"/>
      <c r="G67" s="388"/>
      <c r="H67" s="936"/>
      <c r="I67" s="936"/>
      <c r="J67" s="936"/>
      <c r="K67" s="936"/>
      <c r="L67" s="936"/>
      <c r="M67" s="936"/>
      <c r="N67" s="936"/>
      <c r="O67" s="937"/>
      <c r="P67" s="154"/>
      <c r="Q67" s="376"/>
      <c r="R67" s="376"/>
      <c r="S67" s="376"/>
      <c r="T67" s="376"/>
      <c r="U67" s="376"/>
      <c r="V67" s="376"/>
      <c r="W67" s="376"/>
      <c r="X67" s="377"/>
      <c r="Y67" s="950" t="s">
        <v>12</v>
      </c>
      <c r="Z67" s="951"/>
      <c r="AA67" s="95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9"/>
      <c r="Q69" s="379"/>
      <c r="R69" s="379"/>
      <c r="S69" s="379"/>
      <c r="T69" s="379"/>
      <c r="U69" s="379"/>
      <c r="V69" s="379"/>
      <c r="W69" s="379"/>
      <c r="X69" s="380"/>
      <c r="Y69" s="237" t="s">
        <v>13</v>
      </c>
      <c r="Z69" s="947"/>
      <c r="AA69" s="948"/>
      <c r="AB69" s="404" t="s">
        <v>171</v>
      </c>
      <c r="AC69" s="865"/>
      <c r="AD69" s="865"/>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4" t="s">
        <v>343</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29" t="s">
        <v>25</v>
      </c>
      <c r="Q3" s="429"/>
      <c r="R3" s="429"/>
      <c r="S3" s="429"/>
      <c r="T3" s="429"/>
      <c r="U3" s="429"/>
      <c r="V3" s="429"/>
      <c r="W3" s="429"/>
      <c r="X3" s="429"/>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29" t="s">
        <v>25</v>
      </c>
      <c r="Q36" s="429"/>
      <c r="R36" s="429"/>
      <c r="S36" s="429"/>
      <c r="T36" s="429"/>
      <c r="U36" s="429"/>
      <c r="V36" s="429"/>
      <c r="W36" s="429"/>
      <c r="X36" s="429"/>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29" t="s">
        <v>25</v>
      </c>
      <c r="Q69" s="429"/>
      <c r="R69" s="429"/>
      <c r="S69" s="429"/>
      <c r="T69" s="429"/>
      <c r="U69" s="429"/>
      <c r="V69" s="429"/>
      <c r="W69" s="429"/>
      <c r="X69" s="429"/>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29" t="s">
        <v>25</v>
      </c>
      <c r="Q102" s="429"/>
      <c r="R102" s="429"/>
      <c r="S102" s="429"/>
      <c r="T102" s="429"/>
      <c r="U102" s="429"/>
      <c r="V102" s="429"/>
      <c r="W102" s="429"/>
      <c r="X102" s="429"/>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29" t="s">
        <v>25</v>
      </c>
      <c r="Q135" s="429"/>
      <c r="R135" s="429"/>
      <c r="S135" s="429"/>
      <c r="T135" s="429"/>
      <c r="U135" s="429"/>
      <c r="V135" s="429"/>
      <c r="W135" s="429"/>
      <c r="X135" s="429"/>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29" t="s">
        <v>25</v>
      </c>
      <c r="Q168" s="429"/>
      <c r="R168" s="429"/>
      <c r="S168" s="429"/>
      <c r="T168" s="429"/>
      <c r="U168" s="429"/>
      <c r="V168" s="429"/>
      <c r="W168" s="429"/>
      <c r="X168" s="429"/>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29" t="s">
        <v>25</v>
      </c>
      <c r="Q201" s="429"/>
      <c r="R201" s="429"/>
      <c r="S201" s="429"/>
      <c r="T201" s="429"/>
      <c r="U201" s="429"/>
      <c r="V201" s="429"/>
      <c r="W201" s="429"/>
      <c r="X201" s="429"/>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29" t="s">
        <v>25</v>
      </c>
      <c r="Q234" s="429"/>
      <c r="R234" s="429"/>
      <c r="S234" s="429"/>
      <c r="T234" s="429"/>
      <c r="U234" s="429"/>
      <c r="V234" s="429"/>
      <c r="W234" s="429"/>
      <c r="X234" s="429"/>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29" t="s">
        <v>25</v>
      </c>
      <c r="Q267" s="429"/>
      <c r="R267" s="429"/>
      <c r="S267" s="429"/>
      <c r="T267" s="429"/>
      <c r="U267" s="429"/>
      <c r="V267" s="429"/>
      <c r="W267" s="429"/>
      <c r="X267" s="429"/>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29" t="s">
        <v>25</v>
      </c>
      <c r="Q300" s="429"/>
      <c r="R300" s="429"/>
      <c r="S300" s="429"/>
      <c r="T300" s="429"/>
      <c r="U300" s="429"/>
      <c r="V300" s="429"/>
      <c r="W300" s="429"/>
      <c r="X300" s="429"/>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29" t="s">
        <v>25</v>
      </c>
      <c r="Q333" s="429"/>
      <c r="R333" s="429"/>
      <c r="S333" s="429"/>
      <c r="T333" s="429"/>
      <c r="U333" s="429"/>
      <c r="V333" s="429"/>
      <c r="W333" s="429"/>
      <c r="X333" s="429"/>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29" t="s">
        <v>25</v>
      </c>
      <c r="Q366" s="429"/>
      <c r="R366" s="429"/>
      <c r="S366" s="429"/>
      <c r="T366" s="429"/>
      <c r="U366" s="429"/>
      <c r="V366" s="429"/>
      <c r="W366" s="429"/>
      <c r="X366" s="429"/>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29" t="s">
        <v>25</v>
      </c>
      <c r="Q399" s="429"/>
      <c r="R399" s="429"/>
      <c r="S399" s="429"/>
      <c r="T399" s="429"/>
      <c r="U399" s="429"/>
      <c r="V399" s="429"/>
      <c r="W399" s="429"/>
      <c r="X399" s="429"/>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29" t="s">
        <v>25</v>
      </c>
      <c r="Q432" s="429"/>
      <c r="R432" s="429"/>
      <c r="S432" s="429"/>
      <c r="T432" s="429"/>
      <c r="U432" s="429"/>
      <c r="V432" s="429"/>
      <c r="W432" s="429"/>
      <c r="X432" s="429"/>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29" t="s">
        <v>25</v>
      </c>
      <c r="Q465" s="429"/>
      <c r="R465" s="429"/>
      <c r="S465" s="429"/>
      <c r="T465" s="429"/>
      <c r="U465" s="429"/>
      <c r="V465" s="429"/>
      <c r="W465" s="429"/>
      <c r="X465" s="429"/>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29" t="s">
        <v>25</v>
      </c>
      <c r="Q498" s="429"/>
      <c r="R498" s="429"/>
      <c r="S498" s="429"/>
      <c r="T498" s="429"/>
      <c r="U498" s="429"/>
      <c r="V498" s="429"/>
      <c r="W498" s="429"/>
      <c r="X498" s="429"/>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29" t="s">
        <v>25</v>
      </c>
      <c r="Q531" s="429"/>
      <c r="R531" s="429"/>
      <c r="S531" s="429"/>
      <c r="T531" s="429"/>
      <c r="U531" s="429"/>
      <c r="V531" s="429"/>
      <c r="W531" s="429"/>
      <c r="X531" s="429"/>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29" t="s">
        <v>25</v>
      </c>
      <c r="Q564" s="429"/>
      <c r="R564" s="429"/>
      <c r="S564" s="429"/>
      <c r="T564" s="429"/>
      <c r="U564" s="429"/>
      <c r="V564" s="429"/>
      <c r="W564" s="429"/>
      <c r="X564" s="429"/>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29" t="s">
        <v>25</v>
      </c>
      <c r="Q597" s="429"/>
      <c r="R597" s="429"/>
      <c r="S597" s="429"/>
      <c r="T597" s="429"/>
      <c r="U597" s="429"/>
      <c r="V597" s="429"/>
      <c r="W597" s="429"/>
      <c r="X597" s="429"/>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29" t="s">
        <v>25</v>
      </c>
      <c r="Q630" s="429"/>
      <c r="R630" s="429"/>
      <c r="S630" s="429"/>
      <c r="T630" s="429"/>
      <c r="U630" s="429"/>
      <c r="V630" s="429"/>
      <c r="W630" s="429"/>
      <c r="X630" s="429"/>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29" t="s">
        <v>25</v>
      </c>
      <c r="Q663" s="429"/>
      <c r="R663" s="429"/>
      <c r="S663" s="429"/>
      <c r="T663" s="429"/>
      <c r="U663" s="429"/>
      <c r="V663" s="429"/>
      <c r="W663" s="429"/>
      <c r="X663" s="429"/>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29" t="s">
        <v>25</v>
      </c>
      <c r="Q696" s="429"/>
      <c r="R696" s="429"/>
      <c r="S696" s="429"/>
      <c r="T696" s="429"/>
      <c r="U696" s="429"/>
      <c r="V696" s="429"/>
      <c r="W696" s="429"/>
      <c r="X696" s="429"/>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29" t="s">
        <v>25</v>
      </c>
      <c r="Q729" s="429"/>
      <c r="R729" s="429"/>
      <c r="S729" s="429"/>
      <c r="T729" s="429"/>
      <c r="U729" s="429"/>
      <c r="V729" s="429"/>
      <c r="W729" s="429"/>
      <c r="X729" s="429"/>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29" t="s">
        <v>25</v>
      </c>
      <c r="Q762" s="429"/>
      <c r="R762" s="429"/>
      <c r="S762" s="429"/>
      <c r="T762" s="429"/>
      <c r="U762" s="429"/>
      <c r="V762" s="429"/>
      <c r="W762" s="429"/>
      <c r="X762" s="429"/>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29" t="s">
        <v>25</v>
      </c>
      <c r="Q795" s="429"/>
      <c r="R795" s="429"/>
      <c r="S795" s="429"/>
      <c r="T795" s="429"/>
      <c r="U795" s="429"/>
      <c r="V795" s="429"/>
      <c r="W795" s="429"/>
      <c r="X795" s="429"/>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29" t="s">
        <v>25</v>
      </c>
      <c r="Q828" s="429"/>
      <c r="R828" s="429"/>
      <c r="S828" s="429"/>
      <c r="T828" s="429"/>
      <c r="U828" s="429"/>
      <c r="V828" s="429"/>
      <c r="W828" s="429"/>
      <c r="X828" s="429"/>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29" t="s">
        <v>25</v>
      </c>
      <c r="Q861" s="429"/>
      <c r="R861" s="429"/>
      <c r="S861" s="429"/>
      <c r="T861" s="429"/>
      <c r="U861" s="429"/>
      <c r="V861" s="429"/>
      <c r="W861" s="429"/>
      <c r="X861" s="429"/>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29" t="s">
        <v>25</v>
      </c>
      <c r="Q894" s="429"/>
      <c r="R894" s="429"/>
      <c r="S894" s="429"/>
      <c r="T894" s="429"/>
      <c r="U894" s="429"/>
      <c r="V894" s="429"/>
      <c r="W894" s="429"/>
      <c r="X894" s="429"/>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29" t="s">
        <v>25</v>
      </c>
      <c r="Q927" s="429"/>
      <c r="R927" s="429"/>
      <c r="S927" s="429"/>
      <c r="T927" s="429"/>
      <c r="U927" s="429"/>
      <c r="V927" s="429"/>
      <c r="W927" s="429"/>
      <c r="X927" s="429"/>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29" t="s">
        <v>25</v>
      </c>
      <c r="Q960" s="429"/>
      <c r="R960" s="429"/>
      <c r="S960" s="429"/>
      <c r="T960" s="429"/>
      <c r="U960" s="429"/>
      <c r="V960" s="429"/>
      <c r="W960" s="429"/>
      <c r="X960" s="429"/>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29" t="s">
        <v>25</v>
      </c>
      <c r="Q993" s="429"/>
      <c r="R993" s="429"/>
      <c r="S993" s="429"/>
      <c r="T993" s="429"/>
      <c r="U993" s="429"/>
      <c r="V993" s="429"/>
      <c r="W993" s="429"/>
      <c r="X993" s="429"/>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29" t="s">
        <v>25</v>
      </c>
      <c r="Q1026" s="429"/>
      <c r="R1026" s="429"/>
      <c r="S1026" s="429"/>
      <c r="T1026" s="429"/>
      <c r="U1026" s="429"/>
      <c r="V1026" s="429"/>
      <c r="W1026" s="429"/>
      <c r="X1026" s="429"/>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29" t="s">
        <v>25</v>
      </c>
      <c r="Q1059" s="429"/>
      <c r="R1059" s="429"/>
      <c r="S1059" s="429"/>
      <c r="T1059" s="429"/>
      <c r="U1059" s="429"/>
      <c r="V1059" s="429"/>
      <c r="W1059" s="429"/>
      <c r="X1059" s="429"/>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29" t="s">
        <v>25</v>
      </c>
      <c r="Q1092" s="429"/>
      <c r="R1092" s="429"/>
      <c r="S1092" s="429"/>
      <c r="T1092" s="429"/>
      <c r="U1092" s="429"/>
      <c r="V1092" s="429"/>
      <c r="W1092" s="429"/>
      <c r="X1092" s="429"/>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29" t="s">
        <v>25</v>
      </c>
      <c r="Q1125" s="429"/>
      <c r="R1125" s="429"/>
      <c r="S1125" s="429"/>
      <c r="T1125" s="429"/>
      <c r="U1125" s="429"/>
      <c r="V1125" s="429"/>
      <c r="W1125" s="429"/>
      <c r="X1125" s="429"/>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29" t="s">
        <v>25</v>
      </c>
      <c r="Q1158" s="429"/>
      <c r="R1158" s="429"/>
      <c r="S1158" s="429"/>
      <c r="T1158" s="429"/>
      <c r="U1158" s="429"/>
      <c r="V1158" s="429"/>
      <c r="W1158" s="429"/>
      <c r="X1158" s="429"/>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29" t="s">
        <v>25</v>
      </c>
      <c r="Q1191" s="429"/>
      <c r="R1191" s="429"/>
      <c r="S1191" s="429"/>
      <c r="T1191" s="429"/>
      <c r="U1191" s="429"/>
      <c r="V1191" s="429"/>
      <c r="W1191" s="429"/>
      <c r="X1191" s="429"/>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29" t="s">
        <v>25</v>
      </c>
      <c r="Q1224" s="429"/>
      <c r="R1224" s="429"/>
      <c r="S1224" s="429"/>
      <c r="T1224" s="429"/>
      <c r="U1224" s="429"/>
      <c r="V1224" s="429"/>
      <c r="W1224" s="429"/>
      <c r="X1224" s="429"/>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29" t="s">
        <v>25</v>
      </c>
      <c r="Q1257" s="429"/>
      <c r="R1257" s="429"/>
      <c r="S1257" s="429"/>
      <c r="T1257" s="429"/>
      <c r="U1257" s="429"/>
      <c r="V1257" s="429"/>
      <c r="W1257" s="429"/>
      <c r="X1257" s="429"/>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29" t="s">
        <v>25</v>
      </c>
      <c r="Q1290" s="429"/>
      <c r="R1290" s="429"/>
      <c r="S1290" s="429"/>
      <c r="T1290" s="429"/>
      <c r="U1290" s="429"/>
      <c r="V1290" s="429"/>
      <c r="W1290" s="429"/>
      <c r="X1290" s="429"/>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2022-09-05T09:33:05Z</cp:lastPrinted>
  <dcterms:created xsi:type="dcterms:W3CDTF">2012-03-13T00:50:25Z</dcterms:created>
  <dcterms:modified xsi:type="dcterms:W3CDTF">2022-09-05T09:33:12Z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