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9" i="11"/>
  <c r="AY396" i="11"/>
  <c r="AY398" i="11" s="1"/>
  <c r="AY372" i="11"/>
  <c r="AY371" i="11"/>
  <c r="AY370" i="11"/>
  <c r="AY369" i="11"/>
  <c r="AY368" i="11"/>
  <c r="AY367" i="11"/>
  <c r="AY334" i="11"/>
  <c r="AY339" i="11" s="1"/>
  <c r="AY340" i="11"/>
  <c r="AY338" i="11"/>
  <c r="AY337" i="11"/>
  <c r="AY336" i="11"/>
  <c r="AY321" i="11"/>
  <c r="AY330" i="11" s="1"/>
  <c r="AY325" i="11" l="1"/>
  <c r="AY323" i="11"/>
  <c r="AY327" i="11"/>
  <c r="AY331" i="11"/>
  <c r="AY397" i="11"/>
  <c r="AY329" i="11"/>
  <c r="AY324" i="11"/>
  <c r="AY328" i="11"/>
  <c r="AY332" i="11"/>
  <c r="AY333" i="11"/>
  <c r="AY32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8" i="11" s="1"/>
  <c r="AY133" i="11"/>
  <c r="AY134" i="11" s="1"/>
  <c r="AY132"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145" i="11" l="1"/>
  <c r="AY125" i="11"/>
  <c r="AY130" i="11"/>
  <c r="AY135" i="11"/>
  <c r="AY177" i="11"/>
  <c r="AY204" i="11"/>
  <c r="AY212" i="11"/>
  <c r="AY174" i="11"/>
  <c r="AY178" i="11"/>
  <c r="AY193" i="11"/>
  <c r="AY201" i="11"/>
  <c r="AY205" i="11"/>
  <c r="AY209" i="11"/>
  <c r="AY213" i="11"/>
  <c r="AY128" i="11"/>
  <c r="AY124" i="11"/>
  <c r="AY129" i="11"/>
  <c r="AY144" i="11"/>
  <c r="AY198" i="11"/>
  <c r="AY203" i="11"/>
  <c r="AY116" i="11"/>
  <c r="AY120" i="11"/>
  <c r="AY154" i="11"/>
  <c r="AY113" i="11"/>
  <c r="AY117" i="11"/>
  <c r="AY121" i="11"/>
  <c r="AY151" i="11"/>
  <c r="AY155" i="11"/>
  <c r="AY100" i="11"/>
  <c r="AY114" i="11"/>
  <c r="AY118" i="11"/>
  <c r="AY126" i="11"/>
  <c r="AY152" i="11"/>
  <c r="AY115" i="11"/>
  <c r="AY15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1" i="11" l="1"/>
  <c r="AY55" i="11"/>
  <c r="AY80" i="11"/>
  <c r="AY84" i="11"/>
  <c r="AY96" i="11"/>
  <c r="AY85" i="11"/>
  <c r="AY92" i="11"/>
  <c r="AY89" i="11"/>
  <c r="AY82" i="11"/>
  <c r="AY90" i="11"/>
  <c r="AY94"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<sst xmlns="http://schemas.openxmlformats.org/spreadsheetml/2006/main" count="2037" uniqueCount="753">
  <si>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</si>
  <si>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</si>
  <si>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</si>
  <si>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</si>
  <si>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</si>
  <si>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</si>
  <si>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</si>
  <si>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</si>
  <si>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</si>
  <si>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</si>
  <si>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</si>
  <si>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</si>
  <si>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</si>
  <si>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</si>
  <si>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</si>
  <si>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</si>
  <si>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</si>
  <si>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</si>
  <si>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</si>
  <si>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</si>
  <si>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</si>
  <si>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</si>
  <si>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</si>
  <si>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</si>
  <si>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</si>
  <si>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</si>
  <si>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</si>
  <si>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</si>
  <si>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</si>
  <si>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</si>
  <si>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</si>
  <si>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</si>
  <si>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</si>
  <si>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</si>
  <si>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</si>
  <si>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</si>
  <si>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</si>
  <si>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</si>
  <si>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</si>
  <si>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</si>
  <si>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</si>
  <si>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</si>
  <si>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</si>
  <si>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</si>
  <si>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</si>
  <si>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</si>
  <si>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</si>
  <si>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</si>
  <si>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</si>
  <si>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</si>
  <si>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</si>
  <si>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</si>
  <si>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</si>
  <si>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</si>
  <si>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</si>
  <si>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</si>
  <si>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</si>
  <si>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</si>
  <si>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</si>
  <si>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</si>
  <si>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</si>
  <si>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</si>
  <si>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</si>
  <si>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</si>
  <si>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</si>
  <si>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</si>
  <si>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</si>
  <si>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</si>
  <si>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</si>
  <si>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</si>
  <si>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</si>
  <si>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</si>
  <si>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</si>
  <si>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</si>
  <si>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</si>
  <si>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</si>
  <si>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</si>
  <si>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</si>
  <si>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</si>
  <si>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</si>
  <si>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</si>
  <si>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</si>
  <si>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</si>
  <si>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</si>
  <si>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</si>
  <si>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</si>
  <si>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</si>
  <si>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</si>
  <si>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</si>
  <si>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</si>
  <si>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</si>
  <si>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</si>
  <si>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</si>
  <si>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</si>
  <si>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</si>
  <si>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</si>
  <si>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</si>
  <si>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</si>
  <si>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</si>
  <si>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</si>
  <si>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</si>
  <si>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</si>
  <si>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</si>
  <si>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</si>
  <si>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</si>
  <si>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</si>
  <si>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</si>
  <si>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</si>
  <si>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</si>
  <si>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</si>
  <si>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</si>
  <si>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</si>
  <si>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</si>
  <si>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</si>
  <si>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</si>
  <si>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</si>
  <si>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</si>
  <si>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</si>
  <si>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</si>
  <si>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</si>
  <si>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</si>
  <si>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</si>
  <si>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</si>
  <si>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</si>
  <si>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</si>
  <si>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</si>
  <si>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</si>
  <si>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</si>
  <si>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</si>
  <si>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</si>
  <si>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</si>
  <si>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</si>
  <si>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</si>
  <si>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</si>
  <si>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</si>
  <si>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</si>
  <si>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</si>
  <si>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</si>
  <si>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</si>
  <si>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</si>
  <si>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</si>
  <si>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</si>
  <si>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</si>
  <si>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</si>
  <si>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</si>
  <si>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</si>
  <si>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</si>
  <si>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</si>
  <si>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</si>
  <si>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</si>
  <si>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</si>
  <si>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</si>
  <si>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</si>
  <si>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</si>
  <si>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</si>
  <si>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</si>
  <si>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</si>
  <si>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</si>
  <si>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</si>
  <si>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</si>
  <si>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</si>
  <si>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</si>
  <si>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</si>
  <si>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</si>
  <si>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</si>
  <si>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</si>
  <si>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</si>
  <si>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</si>
  <si>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</si>
  <si>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</si>
  <si>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</si>
  <si>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</si>
  <si>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</si>
  <si>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</si>
  <si>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</si>
  <si>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</si>
  <si>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</si>
  <si>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</si>
  <si>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</si>
  <si>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</si>
  <si>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</si>
  <si>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</si>
  <si>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</si>
  <si>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</si>
  <si>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</si>
  <si>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</si>
  <si>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</si>
  <si>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</si>
  <si>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</si>
  <si>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</si>
  <si>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</si>
  <si>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</si>
  <si>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</si>
  <si>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</si>
  <si>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</si>
  <si>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</si>
  <si>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</si>
  <si>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</si>
  <si>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</si>
  <si>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</si>
  <si>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</si>
  <si>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</si>
  <si>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</si>
  <si>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</si>
  <si>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</si>
  <si>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</si>
  <si>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</si>
  <si>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</si>
  <si>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</si>
  <si>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</si>
  <si>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</si>
  <si>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</si>
  <si>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</si>
  <si>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</si>
  <si>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</si>
  <si>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</si>
  <si>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</si>
  <si>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</si>
  <si>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</si>
  <si>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</si>
  <si>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</si>
  <si>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</si>
  <si>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</si>
  <si>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</si>
  <si>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</si>
  <si>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</si>
  <si>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</si>
  <si>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</si>
  <si>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</si>
  <si>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</si>
  <si>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</si>
  <si>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</si>
  <si>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</si>
  <si>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</si>
  <si>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</si>
  <si>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</si>
  <si>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</si>
  <si>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</si>
  <si>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</si>
  <si>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</si>
  <si>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</si>
  <si>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</si>
  <si>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</si>
  <si>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</si>
  <si>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</si>
  <si>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</si>
  <si>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</si>
  <si>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</si>
  <si>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</si>
  <si>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</si>
  <si>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</si>
  <si>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</si>
  <si>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</si>
  <si>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</si>
  <si>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</si>
  <si>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</si>
  <si>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</si>
  <si>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</si>
  <si>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</si>
  <si>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</si>
  <si>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</si>
  <si>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</si>
  <si>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</si>
  <si>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</si>
  <si>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</si>
  <si>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</si>
  <si>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</si>
  <si>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</si>
  <si>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</si>
  <si>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</si>
  <si>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</si>
  <si>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</si>
  <si>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</si>
  <si>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</si>
  <si>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</si>
  <si>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</si>
  <si>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</si>
  <si>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</si>
  <si>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</si>
  <si>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</si>
  <si>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</si>
  <si>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</si>
  <si>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</si>
  <si>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</si>
  <si>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</si>
  <si>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</si>
  <si>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</si>
  <si>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</si>
  <si>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</si>
  <si>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</si>
  <si>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</si>
  <si>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</si>
  <si>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</si>
  <si>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</si>
  <si>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</si>
  <si>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</si>
  <si>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</si>
  <si>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</si>
  <si>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</si>
  <si>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</si>
  <si>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</si>
  <si>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</si>
  <si>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</si>
  <si>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</si>
  <si>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</si>
  <si>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</si>
  <si>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</si>
  <si>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</si>
  <si>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</si>
  <si>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</si>
  <si>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</si>
  <si>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</si>
  <si>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</si>
  <si>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</si>
  <si>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</si>
  <si>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</si>
  <si>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</si>
  <si>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</si>
  <si>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</si>
  <si>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</si>
  <si>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</si>
  <si>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</si>
  <si>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</si>
  <si>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</si>
  <si>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</si>
  <si>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</si>
  <si>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</si>
  <si>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</si>
  <si>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</si>
  <si>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</si>
  <si>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</si>
  <si>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</si>
  <si>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</si>
  <si>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</si>
  <si>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</si>
  <si>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</si>
  <si>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</si>
  <si>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</si>
  <si>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</si>
  <si>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</si>
  <si>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</si>
  <si>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</si>
  <si>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</si>
  <si>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</si>
  <si>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</si>
  <si>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</si>
  <si>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</si>
  <si>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</si>
  <si>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</si>
  <si>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</si>
  <si>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</si>
  <si>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</si>
  <si>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</si>
  <si>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</si>
  <si>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</si>
  <si>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</si>
  <si>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</si>
  <si>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</si>
  <si>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</si>
  <si>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</si>
  <si>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</si>
  <si>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</si>
  <si>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</si>
  <si>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</si>
  <si>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</si>
  <si>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</si>
  <si>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</si>
  <si>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</si>
  <si>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</si>
  <si>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</si>
  <si>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</si>
  <si>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</si>
  <si>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</si>
  <si>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</si>
  <si>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</si>
  <si>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</si>
  <si>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</si>
  <si>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</si>
  <si>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</si>
  <si>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</si>
  <si>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</si>
  <si>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</si>
  <si>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</si>
  <si>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</si>
  <si>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</si>
  <si>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</si>
  <si>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</si>
  <si>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</si>
  <si>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</si>
  <si>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</si>
  <si>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</si>
  <si>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</si>
  <si>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</si>
  <si>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</si>
  <si>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</si>
  <si>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</si>
  <si>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</si>
  <si>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</si>
  <si>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</si>
  <si>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</si>
  <si>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</si>
  <si>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</si>
  <si>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</si>
  <si>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</si>
  <si>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</si>
  <si>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</si>
  <si>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</si>
  <si>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</si>
  <si>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</si>
  <si>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</si>
  <si>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</si>
  <si>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</si>
  <si>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</si>
  <si>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</si>
  <si>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</si>
  <si>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</si>
  <si>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</si>
  <si>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</si>
  <si>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</si>
  <si>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</si>
  <si>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</si>
  <si>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</si>
  <si>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</si>
  <si>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</si>
  <si>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</si>
  <si>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</si>
  <si>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</si>
  <si>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</si>
  <si>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</si>
  <si>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</si>
  <si>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</si>
  <si>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</si>
  <si>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</si>
  <si>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</si>
  <si>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</si>
  <si>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</si>
  <si>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</si>
  <si>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</si>
  <si>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</si>
  <si>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</si>
  <si>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</si>
  <si>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</si>
  <si>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</si>
  <si>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</si>
  <si>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</si>
  <si>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</si>
  <si>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</si>
  <si>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</si>
  <si>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</si>
  <si>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</si>
  <si>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</si>
  <si>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</si>
  <si>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</si>
  <si>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</si>
  <si>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</si>
  <si>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</si>
  <si>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</si>
  <si>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</si>
  <si>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</si>
  <si>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</si>
  <si>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</si>
  <si>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</si>
  <si>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</si>
  <si>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</si>
  <si>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</si>
  <si>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</si>
  <si>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</si>
  <si>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</si>
  <si>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</si>
  <si>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</si>
  <si>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</si>
  <si>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</si>
  <si>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</si>
  <si>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</si>
  <si>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</si>
  <si>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</si>
  <si>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</si>
  <si>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</si>
  <si>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</si>
  <si>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</si>
  <si>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</si>
  <si>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</si>
  <si>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</si>
  <si>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</si>
  <si>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</si>
  <si>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</si>
  <si>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</si>
  <si>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</si>
  <si>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</si>
  <si>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</si>
  <si>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</si>
  <si>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</si>
  <si>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</si>
  <si>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</si>
  <si>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</si>
  <si>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</si>
  <si>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</si>
  <si>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</si>
  <si>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</si>
  <si>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</si>
  <si>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</si>
  <si>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</si>
  <si>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</si>
  <si>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</si>
  <si>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</si>
  <si>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</si>
  <si>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</si>
  <si>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</si>
  <si>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</si>
  <si>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</si>
  <si>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</si>
  <si>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</si>
  <si>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</si>
  <si>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</si>
  <si>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</si>
  <si>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</si>
  <si>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</si>
  <si>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</si>
  <si>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</si>
  <si>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</si>
  <si>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</si>
  <si>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</si>
  <si>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</si>
  <si>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</si>
  <si>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</si>
  <si>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</si>
  <si>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</si>
  <si>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</si>
  <si>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</si>
  <si>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</si>
  <si>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</si>
  <si>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</si>
  <si>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</si>
  <si>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</si>
  <si>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</si>
  <si>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</si>
  <si>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</si>
  <si>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</si>
  <si>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</si>
  <si>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</si>
  <si>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</si>
  <si>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</si>
  <si>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</si>
  <si>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</si>
  <si>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</si>
  <si>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</si>
  <si>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</si>
  <si>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</si>
  <si>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</si>
  <si>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</si>
  <si>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</si>
  <si>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</si>
  <si>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</si>
  <si>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</si>
  <si>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</si>
  <si>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</si>
  <si>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</si>
  <si>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</si>
  <si>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</si>
  <si>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</si>
  <si>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</si>
  <si>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</si>
  <si>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</si>
  <si>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</si>
  <si>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</si>
  <si>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</si>
  <si>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</si>
  <si>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</si>
  <si>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</si>
  <si>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</si>
  <si>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</si>
  <si>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</si>
  <si>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</si>
  <si>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</si>
  <si>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</si>
  <si>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</si>
  <si>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</si>
  <si>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</si>
  <si>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</si>
  <si>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</si>
  <si>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</si>
  <si>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</si>
  <si>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</si>
  <si>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</si>
  <si>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</si>
  <si>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</si>
  <si>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</si>
  <si>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</si>
  <si>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</si>
  <si>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</si>
  <si>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</si>
  <si>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</si>
  <si>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</si>
  <si>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</si>
  <si>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</si>
  <si>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</si>
  <si>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</si>
  <si>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</si>
  <si>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</si>
  <si>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</si>
  <si>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</si>
  <si>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</si>
  <si>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</si>
  <si>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</si>
  <si>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</si>
  <si>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</si>
  <si>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</si>
  <si>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</si>
  <si>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</si>
  <si>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</si>
  <si>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</si>
  <si>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</si>
  <si>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</si>
  <si>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</si>
  <si>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</si>
  <si>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</si>
  <si>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</si>
  <si>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</si>
  <si>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</si>
  <si>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</si>
  <si>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</si>
  <si>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</si>
  <si>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</si>
  <si>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</si>
  <si>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</si>
  <si>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</si>
  <si>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</si>
  <si>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</si>
  <si>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</si>
  <si>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</si>
  <si>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</si>
  <si>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</si>
  <si>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</si>
  <si>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</si>
  <si>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</si>
  <si>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</si>
  <si>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</si>
  <si>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</si>
  <si>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</si>
  <si>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</si>
  <si>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</si>
  <si>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</si>
  <si>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</si>
  <si>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</si>
  <si>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</si>
  <si>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</si>
  <si>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</si>
  <si>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</si>
  <si>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</si>
  <si>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</si>
  <si>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</si>
  <si>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</si>
  <si>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</si>
  <si>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</si>
  <si>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</si>
  <si>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</si>
  <si>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</si>
  <si>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</si>
  <si>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</si>
  <si>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</si>
  <si>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</si>
  <si>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</si>
  <si>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</si>
  <si>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</si>
  <si>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</si>
  <si>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</si>
  <si>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</si>
  <si>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</si>
  <si>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</si>
  <si>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</si>
  <si>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</si>
  <si>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</si>
  <si>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</si>
  <si>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</si>
  <si>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</si>
  <si>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</si>
  <si>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</si>
  <si>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</si>
  <si>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</si>
  <si>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</si>
  <si>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</si>
  <si>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</si>
  <si>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</si>
  <si>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</si>
  <si>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</si>
  <si>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</si>
  <si>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</si>
  <si>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</si>
  <si>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</si>
  <si>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</si>
  <si>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</si>
  <si>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</si>
  <si>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</si>
  <si>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今後の道路利用のあり方に係る検討経費</t>
  </si>
  <si>
    <t>道路局</t>
  </si>
  <si>
    <t>令和元年度</t>
  </si>
  <si>
    <t>終了予定なし</t>
  </si>
  <si>
    <t>総務課</t>
  </si>
  <si>
    <t>-</t>
  </si>
  <si>
    <t>道路交通円滑化推進調査費</t>
  </si>
  <si>
    <t>道路利用に係る費用負担のあり方の検討自治体等数</t>
  </si>
  <si>
    <t>件</t>
  </si>
  <si>
    <t>道路利用に係る費用負担制度に関する海外事例等の整理数</t>
  </si>
  <si>
    <t>／　</t>
    <phoneticPr fontId="5"/>
  </si>
  <si>
    <t>新31-0034</t>
  </si>
  <si>
    <t>新31</t>
  </si>
  <si>
    <t>○</t>
  </si>
  <si>
    <t>国交</t>
  </si>
  <si>
    <t>-</t>
    <phoneticPr fontId="5"/>
  </si>
  <si>
    <t>20/11</t>
    <phoneticPr fontId="5"/>
  </si>
  <si>
    <t>18/17</t>
    <phoneticPr fontId="5"/>
  </si>
  <si>
    <t>17/10</t>
    <phoneticPr fontId="5"/>
  </si>
  <si>
    <t>12/10</t>
    <phoneticPr fontId="5"/>
  </si>
  <si>
    <t>８．都市・地域交通等の快適性、利便性の向上</t>
    <phoneticPr fontId="5"/>
  </si>
  <si>
    <t>２９．道路交通の円滑化を推進する</t>
    <phoneticPr fontId="5"/>
  </si>
  <si>
    <t>無</t>
  </si>
  <si>
    <t>‐</t>
  </si>
  <si>
    <t>本検討は道路の交通円滑化に寄与。</t>
    <rPh sb="0" eb="1">
      <t>ホン</t>
    </rPh>
    <rPh sb="1" eb="3">
      <t>ケントウ</t>
    </rPh>
    <rPh sb="4" eb="6">
      <t>ドウロ</t>
    </rPh>
    <rPh sb="7" eb="9">
      <t>コウツウ</t>
    </rPh>
    <rPh sb="9" eb="12">
      <t>エンカツカ</t>
    </rPh>
    <rPh sb="13" eb="15">
      <t>キヨ</t>
    </rPh>
    <phoneticPr fontId="5"/>
  </si>
  <si>
    <t>公益性、専門性、技術性の観点から、国が検討をする必要がある。</t>
    <phoneticPr fontId="5"/>
  </si>
  <si>
    <t>環境負荷軽減・混雑緩和・道路の適切な維持管理等が求められている中で、道路利用に係る負担のあり方の検討等を行う優先度は高い。</t>
    <phoneticPr fontId="5"/>
  </si>
  <si>
    <t>入札・契約手続きの透明性・競争性の確保に努めており、支出先は随意契約（企画競争）により選定。</t>
    <phoneticPr fontId="5"/>
  </si>
  <si>
    <t>適正な積算を行うことで、適正なコスト水準を確保している。</t>
    <phoneticPr fontId="5"/>
  </si>
  <si>
    <t>事業目的に即した仕様に基づき適正に執行している。</t>
    <phoneticPr fontId="5"/>
  </si>
  <si>
    <t>活動実績は見込みに見合う実績となっている。</t>
    <phoneticPr fontId="5"/>
  </si>
  <si>
    <t>成果物は今年度検討に使用予定。</t>
    <phoneticPr fontId="5"/>
  </si>
  <si>
    <t>当該予算の執行は国土交通省で実施し、すべての支出先を把握している。</t>
    <phoneticPr fontId="5"/>
  </si>
  <si>
    <t>令和３年度の調査検討成果に基づき、引き続き、道路利用のあり方に関する調査検討を進める。</t>
    <phoneticPr fontId="5"/>
  </si>
  <si>
    <t>委託費</t>
    <rPh sb="0" eb="3">
      <t>イタクヒ</t>
    </rPh>
    <phoneticPr fontId="5"/>
  </si>
  <si>
    <t>今後の道路利用のあり方に関する調査検討</t>
    <phoneticPr fontId="5"/>
  </si>
  <si>
    <t>今後の道路利用のあり方に関する調査検討</t>
    <rPh sb="0" eb="2">
      <t>コンゴ</t>
    </rPh>
    <rPh sb="3" eb="5">
      <t>ドウロ</t>
    </rPh>
    <rPh sb="5" eb="7">
      <t>リヨウ</t>
    </rPh>
    <rPh sb="10" eb="11">
      <t>カタ</t>
    </rPh>
    <rPh sb="12" eb="13">
      <t>カン</t>
    </rPh>
    <rPh sb="15" eb="17">
      <t>チョウサ</t>
    </rPh>
    <rPh sb="17" eb="19">
      <t>ケントウ</t>
    </rPh>
    <phoneticPr fontId="5"/>
  </si>
  <si>
    <t>国土交通省道路局調べ（令和4年4月）</t>
    <phoneticPr fontId="5"/>
  </si>
  <si>
    <t>道路利用のあり方に係る課題を解決するための環境整備に資するよう、令和5年度までに道路利用に係る費用負担のあり方の検討自治体等数を２件とする</t>
    <phoneticPr fontId="5"/>
  </si>
  <si>
    <t>経済財政運営と改革の基本方針2021（令和3年6月18日閣議決定）</t>
    <rPh sb="19" eb="21">
      <t>レイワ</t>
    </rPh>
    <phoneticPr fontId="5"/>
  </si>
  <si>
    <t>百万円</t>
    <rPh sb="0" eb="2">
      <t>ヒャクマン</t>
    </rPh>
    <rPh sb="2" eb="3">
      <t>エン</t>
    </rPh>
    <phoneticPr fontId="5"/>
  </si>
  <si>
    <t>検討及び調査に必要な経費／道路利用に係る費用負担制度に関する海外事例等の整理数　　　　</t>
    <phoneticPr fontId="5"/>
  </si>
  <si>
    <t>成果実績の向上に向けて調査検討を実施。</t>
    <rPh sb="0" eb="2">
      <t>セイカ</t>
    </rPh>
    <rPh sb="2" eb="4">
      <t>ジッセキ</t>
    </rPh>
    <rPh sb="5" eb="7">
      <t>コウジョウ</t>
    </rPh>
    <rPh sb="8" eb="9">
      <t>ム</t>
    </rPh>
    <rPh sb="11" eb="13">
      <t>チョウサ</t>
    </rPh>
    <rPh sb="13" eb="15">
      <t>ケントウ</t>
    </rPh>
    <rPh sb="16" eb="18">
      <t>ジッシ</t>
    </rPh>
    <phoneticPr fontId="5"/>
  </si>
  <si>
    <t>百万円/件</t>
    <phoneticPr fontId="5"/>
  </si>
  <si>
    <t>A.（株）公共計画研究所</t>
    <rPh sb="3" eb="4">
      <t>カブ</t>
    </rPh>
    <rPh sb="5" eb="7">
      <t>コウキョウ</t>
    </rPh>
    <rPh sb="7" eb="9">
      <t>ケイカク</t>
    </rPh>
    <rPh sb="9" eb="12">
      <t>ケンキュウショ</t>
    </rPh>
    <phoneticPr fontId="5"/>
  </si>
  <si>
    <t>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t>
    <phoneticPr fontId="5"/>
  </si>
  <si>
    <t>国内外の自動車利用の推移・将来動向・税の地方毎の税収の整理、道路利用者の社会的費用と負担の乖離に関する分析、海外事例調査、道路利用に係る負担のあり方の課題整理等についての調査・検討を行う。</t>
    <rPh sb="0" eb="3">
      <t>コクナイガイ</t>
    </rPh>
    <rPh sb="4" eb="7">
      <t>ジドウシャ</t>
    </rPh>
    <rPh sb="7" eb="9">
      <t>リヨウ</t>
    </rPh>
    <rPh sb="10" eb="12">
      <t>スイイ</t>
    </rPh>
    <rPh sb="13" eb="15">
      <t>ショウライ</t>
    </rPh>
    <rPh sb="15" eb="17">
      <t>ドウコウ</t>
    </rPh>
    <rPh sb="18" eb="19">
      <t>ゼイ</t>
    </rPh>
    <rPh sb="20" eb="22">
      <t>チホウ</t>
    </rPh>
    <rPh sb="22" eb="23">
      <t>ゴト</t>
    </rPh>
    <rPh sb="24" eb="26">
      <t>ゼイシュウ</t>
    </rPh>
    <rPh sb="27" eb="29">
      <t>セイリ</t>
    </rPh>
    <rPh sb="30" eb="32">
      <t>ドウロ</t>
    </rPh>
    <rPh sb="32" eb="35">
      <t>リヨウシャ</t>
    </rPh>
    <rPh sb="36" eb="38">
      <t>シャカイ</t>
    </rPh>
    <rPh sb="38" eb="39">
      <t>テキ</t>
    </rPh>
    <rPh sb="39" eb="41">
      <t>ヒヨウ</t>
    </rPh>
    <rPh sb="42" eb="44">
      <t>フタン</t>
    </rPh>
    <rPh sb="45" eb="47">
      <t>カイリ</t>
    </rPh>
    <rPh sb="48" eb="49">
      <t>カン</t>
    </rPh>
    <rPh sb="51" eb="53">
      <t>ブンセキ</t>
    </rPh>
    <rPh sb="54" eb="56">
      <t>カイガイ</t>
    </rPh>
    <rPh sb="56" eb="58">
      <t>ジレイ</t>
    </rPh>
    <rPh sb="58" eb="60">
      <t>チョウサ</t>
    </rPh>
    <rPh sb="61" eb="63">
      <t>ドウロ</t>
    </rPh>
    <rPh sb="63" eb="65">
      <t>リヨウ</t>
    </rPh>
    <rPh sb="66" eb="67">
      <t>カカ</t>
    </rPh>
    <rPh sb="68" eb="70">
      <t>フタン</t>
    </rPh>
    <rPh sb="73" eb="74">
      <t>カタ</t>
    </rPh>
    <rPh sb="75" eb="77">
      <t>カダイ</t>
    </rPh>
    <rPh sb="77" eb="79">
      <t>セイリ</t>
    </rPh>
    <rPh sb="79" eb="80">
      <t>トウ</t>
    </rPh>
    <rPh sb="85" eb="87">
      <t>チョウサ</t>
    </rPh>
    <rPh sb="88" eb="90">
      <t>ケントウ</t>
    </rPh>
    <rPh sb="91" eb="92">
      <t>オコナ</t>
    </rPh>
    <phoneticPr fontId="5"/>
  </si>
  <si>
    <t xml:space="preserve">各国で環境負荷軽減・混雑緩和・道路の維持管理等に向けた道路関係施策が進む中で、今後の動向を踏まえた道路利用に係る負担のあり方をはじめとする道路利用のあり方の検討等を行うものである。
</t>
    <phoneticPr fontId="5"/>
  </si>
  <si>
    <t>今後の動向を踏まえた道路利用に係る負担のあり方をはじめとする道路利用のあり方の検討等を行う</t>
    <rPh sb="0" eb="2">
      <t>コンゴ</t>
    </rPh>
    <rPh sb="3" eb="5">
      <t>ドウコウ</t>
    </rPh>
    <rPh sb="6" eb="7">
      <t>フ</t>
    </rPh>
    <rPh sb="10" eb="12">
      <t>ドウロ</t>
    </rPh>
    <rPh sb="12" eb="14">
      <t>リヨウ</t>
    </rPh>
    <rPh sb="15" eb="16">
      <t>カカ</t>
    </rPh>
    <rPh sb="17" eb="19">
      <t>フタン</t>
    </rPh>
    <rPh sb="22" eb="23">
      <t>カタ</t>
    </rPh>
    <rPh sb="30" eb="32">
      <t>ドウロ</t>
    </rPh>
    <rPh sb="32" eb="34">
      <t>リヨウ</t>
    </rPh>
    <rPh sb="37" eb="38">
      <t>カタ</t>
    </rPh>
    <rPh sb="39" eb="41">
      <t>ケントウ</t>
    </rPh>
    <rPh sb="41" eb="42">
      <t>トウ</t>
    </rPh>
    <rPh sb="43" eb="44">
      <t>オコナ</t>
    </rPh>
    <phoneticPr fontId="5"/>
  </si>
  <si>
    <t>課長　鎌原 宜文</t>
    <phoneticPr fontId="5"/>
  </si>
  <si>
    <t>社会経済状況の変化や脱炭素化社会の推進等を踏まえつつ、道路利用のあり方について、現状の把握・分析、海外事例調査、道路利用に係る負担のあり方の課題整理等を的確に行い、地方公共団体への情報提供も含め、今後の道路関係施策の検討に有効に活用するように努められたい。</t>
    <phoneticPr fontId="5"/>
  </si>
  <si>
    <t>ご所見を踏まえ、事業の調査結果をわかりやすく整理し、成果を活用いただけるよう、情報発信方法含め検討する。</t>
    <phoneticPr fontId="5"/>
  </si>
  <si>
    <t>株式会社公共計画研究所</t>
    <rPh sb="0" eb="4">
      <t>カブシキガイシャ</t>
    </rPh>
    <rPh sb="4" eb="6">
      <t>コウキョウ</t>
    </rPh>
    <rPh sb="6" eb="8">
      <t>ケイカク</t>
    </rPh>
    <rPh sb="8" eb="11">
      <t>ケンキュウショ</t>
    </rPh>
    <phoneticPr fontId="5"/>
  </si>
  <si>
    <t>-</t>
    <phoneticPr fontId="5"/>
  </si>
  <si>
    <t>-</t>
    <phoneticPr fontId="5"/>
  </si>
  <si>
    <t>-</t>
    <phoneticPr fontId="5"/>
  </si>
  <si>
    <t>-</t>
    <phoneticPr fontId="5"/>
  </si>
  <si>
    <t>-</t>
    <phoneticPr fontId="5"/>
  </si>
  <si>
    <t>https://www.mlit.go.jp/seisakutokatsu/hyouka/seisakutokatsu_hyouka_tk_000037.html</t>
    <phoneticPr fontId="5"/>
  </si>
  <si>
    <t>P56（全体版）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</si>
</sst>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272</xdr:row>
      <xdr:rowOff>76200</xdr:rowOff>
    </xdr:from>
    <xdr:to>
      <xdr:col>33</xdr:col>
      <xdr:colOff>165100</xdr:colOff>
      <xdr:row>274</xdr:row>
      <xdr:rowOff>342900</xdr:rowOff>
    </xdr:to>
    <xdr:sp macro="" textlink="">
      <xdr:nvSpPr>
        <xdr:cNvPr id="3" name="正方形/長方形 2"/>
        <xdr:cNvSpPr/>
      </xdr:nvSpPr>
      <xdr:spPr>
        <a:xfrm>
          <a:off x="4292600" y="39878000"/>
          <a:ext cx="2578100" cy="977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en-US" altLang="ja-JP" sz="1800">
              <a:solidFill>
                <a:sysClr val="windowText" lastClr="000000"/>
              </a:solidFill>
            </a:rPr>
            <a:t>17</a:t>
          </a:r>
          <a:r>
            <a:rPr kumimoji="1" lang="ja-JP" altLang="en-US" sz="1800">
              <a:solidFill>
                <a:sysClr val="windowText" lastClr="000000"/>
              </a:solidFill>
            </a:rPr>
            <a:t>百万円</a:t>
          </a:r>
        </a:p>
      </xdr:txBody>
    </xdr:sp>
    <xdr:clientData/>
  </xdr:twoCellAnchor>
  <xdr:twoCellAnchor>
    <xdr:from>
      <xdr:col>27</xdr:col>
      <xdr:colOff>101600</xdr:colOff>
      <xdr:row>274</xdr:row>
      <xdr:rowOff>330200</xdr:rowOff>
    </xdr:from>
    <xdr:to>
      <xdr:col>27</xdr:col>
      <xdr:colOff>101600</xdr:colOff>
      <xdr:row>279</xdr:row>
      <xdr:rowOff>169985</xdr:rowOff>
    </xdr:to>
    <xdr:cxnSp macro="">
      <xdr:nvCxnSpPr>
        <xdr:cNvPr id="4" name="直線矢印コネクタ 3"/>
        <xdr:cNvCxnSpPr/>
      </xdr:nvCxnSpPr>
      <xdr:spPr>
        <a:xfrm>
          <a:off x="5588000" y="40843200"/>
          <a:ext cx="0" cy="1617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88900</xdr:colOff>
      <xdr:row>279</xdr:row>
      <xdr:rowOff>177800</xdr:rowOff>
    </xdr:from>
    <xdr:to>
      <xdr:col>37</xdr:col>
      <xdr:colOff>16669</xdr:colOff>
      <xdr:row>281</xdr:row>
      <xdr:rowOff>211015</xdr:rowOff>
    </xdr:to>
    <xdr:sp macro="" textlink="">
      <xdr:nvSpPr>
        <xdr:cNvPr id="5" name="テキスト ボックス 4"/>
        <xdr:cNvSpPr txBox="1"/>
      </xdr:nvSpPr>
      <xdr:spPr>
        <a:xfrm>
          <a:off x="3746500" y="42468800"/>
          <a:ext cx="3788569" cy="744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17</xdr:col>
      <xdr:colOff>165100</xdr:colOff>
      <xdr:row>280</xdr:row>
      <xdr:rowOff>152400</xdr:rowOff>
    </xdr:from>
    <xdr:to>
      <xdr:col>37</xdr:col>
      <xdr:colOff>152400</xdr:colOff>
      <xdr:row>283</xdr:row>
      <xdr:rowOff>228600</xdr:rowOff>
    </xdr:to>
    <xdr:sp macro="" textlink="">
      <xdr:nvSpPr>
        <xdr:cNvPr id="6" name="正方形/長方形 5"/>
        <xdr:cNvSpPr/>
      </xdr:nvSpPr>
      <xdr:spPr>
        <a:xfrm>
          <a:off x="3619500" y="42799000"/>
          <a:ext cx="4051300" cy="114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 </a:t>
          </a:r>
          <a:r>
            <a:rPr kumimoji="1" lang="ja-JP" altLang="en-US" sz="1800">
              <a:solidFill>
                <a:sysClr val="windowText" lastClr="000000"/>
              </a:solidFill>
            </a:rPr>
            <a:t>（株）公共計画研究所</a:t>
          </a:r>
        </a:p>
      </xdr:txBody>
    </xdr:sp>
    <xdr:clientData/>
  </xdr:twoCellAnchor>
  <xdr:twoCellAnchor>
    <xdr:from>
      <xdr:col>16</xdr:col>
      <xdr:colOff>101600</xdr:colOff>
      <xdr:row>282</xdr:row>
      <xdr:rowOff>266700</xdr:rowOff>
    </xdr:from>
    <xdr:to>
      <xdr:col>39</xdr:col>
      <xdr:colOff>35719</xdr:colOff>
      <xdr:row>283</xdr:row>
      <xdr:rowOff>254000</xdr:rowOff>
    </xdr:to>
    <xdr:sp macro="" textlink="">
      <xdr:nvSpPr>
        <xdr:cNvPr id="7" name="テキスト ボックス 6"/>
        <xdr:cNvSpPr txBox="1"/>
      </xdr:nvSpPr>
      <xdr:spPr>
        <a:xfrm>
          <a:off x="3352800" y="43624500"/>
          <a:ext cx="460771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今後の道路利用のあり方に関する調査検討</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707</v>
      </c>
      <c r="AK2" s="187"/>
      <c r="AL2" s="187"/>
      <c r="AM2" s="187"/>
      <c r="AN2" s="90" t="s">
        <v>368</v>
      </c>
      <c r="AO2" s="187">
        <v>21</v>
      </c>
      <c r="AP2" s="187"/>
      <c r="AQ2" s="187"/>
      <c r="AR2" s="91" t="s">
        <v>368</v>
      </c>
      <c r="AS2" s="188">
        <v>343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20</v>
      </c>
      <c r="Q13" s="232"/>
      <c r="R13" s="232"/>
      <c r="S13" s="232"/>
      <c r="T13" s="232"/>
      <c r="U13" s="232"/>
      <c r="V13" s="233"/>
      <c r="W13" s="231">
        <v>18</v>
      </c>
      <c r="X13" s="232"/>
      <c r="Y13" s="232"/>
      <c r="Z13" s="232"/>
      <c r="AA13" s="232"/>
      <c r="AB13" s="232"/>
      <c r="AC13" s="233"/>
      <c r="AD13" s="231">
        <v>17</v>
      </c>
      <c r="AE13" s="232"/>
      <c r="AF13" s="232"/>
      <c r="AG13" s="232"/>
      <c r="AH13" s="232"/>
      <c r="AI13" s="232"/>
      <c r="AJ13" s="233"/>
      <c r="AK13" s="231">
        <v>12</v>
      </c>
      <c r="AL13" s="232"/>
      <c r="AM13" s="232"/>
      <c r="AN13" s="232"/>
      <c r="AO13" s="232"/>
      <c r="AP13" s="232"/>
      <c r="AQ13" s="233"/>
      <c r="AR13" s="243">
        <v>18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746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748</v>
      </c>
      <c r="AL15" s="232"/>
      <c r="AM15" s="232"/>
      <c r="AN15" s="232"/>
      <c r="AO15" s="232"/>
      <c r="AP15" s="232"/>
      <c r="AQ15" s="233"/>
      <c r="AR15" s="231" t="s">
        <v>746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746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746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20</v>
      </c>
      <c r="Q18" s="276"/>
      <c r="R18" s="276"/>
      <c r="S18" s="276"/>
      <c r="T18" s="276"/>
      <c r="U18" s="276"/>
      <c r="V18" s="277"/>
      <c r="W18" s="275">
        <f>SUM(W13:AC17)</f>
        <v>18</v>
      </c>
      <c r="X18" s="276"/>
      <c r="Y18" s="276"/>
      <c r="Z18" s="276"/>
      <c r="AA18" s="276"/>
      <c r="AB18" s="276"/>
      <c r="AC18" s="277"/>
      <c r="AD18" s="275">
        <f>SUM(AD13:AJ17)</f>
        <v>17</v>
      </c>
      <c r="AE18" s="276"/>
      <c r="AF18" s="276"/>
      <c r="AG18" s="276"/>
      <c r="AH18" s="276"/>
      <c r="AI18" s="276"/>
      <c r="AJ18" s="277"/>
      <c r="AK18" s="275">
        <f>SUM(AK13:AQ17)</f>
        <v>12</v>
      </c>
      <c r="AL18" s="276"/>
      <c r="AM18" s="276"/>
      <c r="AN18" s="276"/>
      <c r="AO18" s="276"/>
      <c r="AP18" s="276"/>
      <c r="AQ18" s="277"/>
      <c r="AR18" s="275">
        <f>SUM(AR13:AX17)</f>
        <v>18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v>
      </c>
      <c r="Q19" s="232"/>
      <c r="R19" s="232"/>
      <c r="S19" s="232"/>
      <c r="T19" s="232"/>
      <c r="U19" s="232"/>
      <c r="V19" s="233"/>
      <c r="W19" s="231">
        <v>18</v>
      </c>
      <c r="X19" s="232"/>
      <c r="Y19" s="232"/>
      <c r="Z19" s="232"/>
      <c r="AA19" s="232"/>
      <c r="AB19" s="232"/>
      <c r="AC19" s="233"/>
      <c r="AD19" s="231">
        <v>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12</v>
      </c>
      <c r="Q23" s="244"/>
      <c r="R23" s="244"/>
      <c r="S23" s="244"/>
      <c r="T23" s="244"/>
      <c r="U23" s="244"/>
      <c r="V23" s="295"/>
      <c r="W23" s="243">
        <v>18</v>
      </c>
      <c r="X23" s="244"/>
      <c r="Y23" s="244"/>
      <c r="Z23" s="244"/>
      <c r="AA23" s="244"/>
      <c r="AB23" s="244"/>
      <c r="AC23" s="295"/>
      <c r="AD23" s="296" t="s">
        <v>708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12</v>
      </c>
      <c r="Q29" s="346"/>
      <c r="R29" s="346"/>
      <c r="S29" s="346"/>
      <c r="T29" s="346"/>
      <c r="U29" s="346"/>
      <c r="V29" s="347"/>
      <c r="W29" s="348">
        <f>AR13</f>
        <v>18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40.5" customHeight="1" x14ac:dyDescent="0.15">
      <c r="A32" s="363"/>
      <c r="B32" s="332"/>
      <c r="C32" s="332"/>
      <c r="D32" s="332"/>
      <c r="E32" s="332"/>
      <c r="F32" s="333"/>
      <c r="G32" s="372" t="s">
        <v>741</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701</v>
      </c>
      <c r="AC32" s="385"/>
      <c r="AD32" s="385"/>
      <c r="AE32" s="386">
        <v>11</v>
      </c>
      <c r="AF32" s="386"/>
      <c r="AG32" s="386"/>
      <c r="AH32" s="386"/>
      <c r="AI32" s="386">
        <v>17</v>
      </c>
      <c r="AJ32" s="386"/>
      <c r="AK32" s="386"/>
      <c r="AL32" s="386"/>
      <c r="AM32" s="386">
        <v>10</v>
      </c>
      <c r="AN32" s="386"/>
      <c r="AO32" s="386"/>
      <c r="AP32" s="386"/>
      <c r="AQ32" s="413" t="s">
        <v>748</v>
      </c>
      <c r="AR32" s="386"/>
      <c r="AS32" s="386"/>
      <c r="AT32" s="386"/>
      <c r="AU32" s="404" t="s">
        <v>748</v>
      </c>
      <c r="AV32" s="420"/>
      <c r="AW32" s="420"/>
      <c r="AX32" s="421"/>
    </row>
    <row r="33" spans="1:51" ht="40.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t="s">
        <v>698</v>
      </c>
      <c r="AF33" s="386"/>
      <c r="AG33" s="386"/>
      <c r="AH33" s="386"/>
      <c r="AI33" s="386">
        <v>4</v>
      </c>
      <c r="AJ33" s="386"/>
      <c r="AK33" s="386"/>
      <c r="AL33" s="386"/>
      <c r="AM33" s="386">
        <v>10</v>
      </c>
      <c r="AN33" s="386"/>
      <c r="AO33" s="386"/>
      <c r="AP33" s="386"/>
      <c r="AQ33" s="386">
        <v>10</v>
      </c>
      <c r="AR33" s="386"/>
      <c r="AS33" s="386"/>
      <c r="AT33" s="386"/>
      <c r="AU33" s="425">
        <v>10</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734</v>
      </c>
      <c r="H35" s="410"/>
      <c r="I35" s="410"/>
      <c r="J35" s="410"/>
      <c r="K35" s="410"/>
      <c r="L35" s="410"/>
      <c r="M35" s="410"/>
      <c r="N35" s="410"/>
      <c r="O35" s="410"/>
      <c r="P35" s="410"/>
      <c r="Q35" s="410"/>
      <c r="R35" s="410"/>
      <c r="S35" s="410"/>
      <c r="T35" s="410"/>
      <c r="U35" s="410"/>
      <c r="V35" s="410"/>
      <c r="W35" s="410"/>
      <c r="X35" s="410"/>
      <c r="Y35" s="434" t="s">
        <v>666</v>
      </c>
      <c r="Z35" s="435"/>
      <c r="AA35" s="436"/>
      <c r="AB35" s="437" t="s">
        <v>733</v>
      </c>
      <c r="AC35" s="438"/>
      <c r="AD35" s="439"/>
      <c r="AE35" s="413">
        <v>1.8</v>
      </c>
      <c r="AF35" s="413"/>
      <c r="AG35" s="413"/>
      <c r="AH35" s="413"/>
      <c r="AI35" s="413">
        <v>1.1000000000000001</v>
      </c>
      <c r="AJ35" s="413"/>
      <c r="AK35" s="413"/>
      <c r="AL35" s="413"/>
      <c r="AM35" s="413">
        <v>1.7</v>
      </c>
      <c r="AN35" s="413"/>
      <c r="AO35" s="413"/>
      <c r="AP35" s="413"/>
      <c r="AQ35" s="404">
        <v>1.2</v>
      </c>
      <c r="AR35" s="387"/>
      <c r="AS35" s="387"/>
      <c r="AT35" s="387"/>
      <c r="AU35" s="387"/>
      <c r="AV35" s="387"/>
      <c r="AW35" s="387"/>
      <c r="AX35" s="388"/>
    </row>
    <row r="36" spans="1:51" ht="69.7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736</v>
      </c>
      <c r="AC36" s="441"/>
      <c r="AD36" s="442"/>
      <c r="AE36" s="443" t="s">
        <v>709</v>
      </c>
      <c r="AF36" s="443"/>
      <c r="AG36" s="443"/>
      <c r="AH36" s="443"/>
      <c r="AI36" s="443" t="s">
        <v>710</v>
      </c>
      <c r="AJ36" s="443"/>
      <c r="AK36" s="443"/>
      <c r="AL36" s="443"/>
      <c r="AM36" s="443" t="s">
        <v>711</v>
      </c>
      <c r="AN36" s="443"/>
      <c r="AO36" s="443"/>
      <c r="AP36" s="443"/>
      <c r="AQ36" s="443" t="s">
        <v>712</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5</v>
      </c>
      <c r="AV38" s="450"/>
      <c r="AW38" s="339" t="s">
        <v>170</v>
      </c>
      <c r="AX38" s="344"/>
    </row>
    <row r="39" spans="1:51" ht="37.5" customHeight="1" x14ac:dyDescent="0.15">
      <c r="A39" s="487"/>
      <c r="B39" s="485"/>
      <c r="C39" s="485"/>
      <c r="D39" s="485"/>
      <c r="E39" s="485"/>
      <c r="F39" s="486"/>
      <c r="G39" s="389" t="s">
        <v>731</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t="s">
        <v>698</v>
      </c>
      <c r="AF39" s="387"/>
      <c r="AG39" s="387"/>
      <c r="AH39" s="387"/>
      <c r="AI39" s="404">
        <v>1</v>
      </c>
      <c r="AJ39" s="387"/>
      <c r="AK39" s="387"/>
      <c r="AL39" s="387"/>
      <c r="AM39" s="404" t="s">
        <v>708</v>
      </c>
      <c r="AN39" s="387"/>
      <c r="AO39" s="387"/>
      <c r="AP39" s="387"/>
      <c r="AQ39" s="406" t="s">
        <v>698</v>
      </c>
      <c r="AR39" s="407"/>
      <c r="AS39" s="407"/>
      <c r="AT39" s="408"/>
      <c r="AU39" s="387" t="s">
        <v>748</v>
      </c>
      <c r="AV39" s="387"/>
      <c r="AW39" s="387"/>
      <c r="AX39" s="388"/>
    </row>
    <row r="40" spans="1:51" ht="37.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701</v>
      </c>
      <c r="AC40" s="462"/>
      <c r="AD40" s="462"/>
      <c r="AE40" s="404" t="s">
        <v>698</v>
      </c>
      <c r="AF40" s="387"/>
      <c r="AG40" s="387"/>
      <c r="AH40" s="387"/>
      <c r="AI40" s="404">
        <v>2</v>
      </c>
      <c r="AJ40" s="387"/>
      <c r="AK40" s="387"/>
      <c r="AL40" s="387"/>
      <c r="AM40" s="404" t="s">
        <v>708</v>
      </c>
      <c r="AN40" s="387"/>
      <c r="AO40" s="387"/>
      <c r="AP40" s="387"/>
      <c r="AQ40" s="406" t="s">
        <v>698</v>
      </c>
      <c r="AR40" s="407"/>
      <c r="AS40" s="407"/>
      <c r="AT40" s="408"/>
      <c r="AU40" s="387">
        <v>2</v>
      </c>
      <c r="AV40" s="387"/>
      <c r="AW40" s="387"/>
      <c r="AX40" s="388"/>
    </row>
    <row r="41" spans="1:51" ht="39"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v>50</v>
      </c>
      <c r="AJ41" s="387"/>
      <c r="AK41" s="387"/>
      <c r="AL41" s="387"/>
      <c r="AM41" s="404" t="s">
        <v>708</v>
      </c>
      <c r="AN41" s="387"/>
      <c r="AO41" s="387"/>
      <c r="AP41" s="387"/>
      <c r="AQ41" s="406" t="s">
        <v>698</v>
      </c>
      <c r="AR41" s="407"/>
      <c r="AS41" s="407"/>
      <c r="AT41" s="408"/>
      <c r="AU41" s="387" t="s">
        <v>748</v>
      </c>
      <c r="AV41" s="387"/>
      <c r="AW41" s="387"/>
      <c r="AX41" s="388"/>
    </row>
    <row r="42" spans="1:51" ht="23.25" customHeight="1" x14ac:dyDescent="0.15">
      <c r="A42" s="475" t="s">
        <v>344</v>
      </c>
      <c r="B42" s="470"/>
      <c r="C42" s="470"/>
      <c r="D42" s="470"/>
      <c r="E42" s="470"/>
      <c r="F42" s="471"/>
      <c r="G42" s="511" t="s">
        <v>730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thickBo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714</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748</v>
      </c>
      <c r="K218" s="657"/>
      <c r="L218" s="657"/>
      <c r="M218" s="657"/>
      <c r="N218" s="657"/>
      <c r="O218" s="657"/>
      <c r="P218" s="657"/>
      <c r="Q218" s="657"/>
      <c r="R218" s="657"/>
      <c r="S218" s="657"/>
      <c r="T218" s="658"/>
      <c r="U218" s="631" t="s">
        <v>749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717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6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719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706</v>
      </c>
      <c r="AE226" s="689"/>
      <c r="AF226" s="689"/>
      <c r="AG226" s="690"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716</v>
      </c>
      <c r="AE229" s="754"/>
      <c r="AF229" s="754"/>
      <c r="AG229" s="755" t="s">
        <v>368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721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716</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722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716</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706</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716</v>
      </c>
      <c r="AE237" s="769"/>
      <c r="AF237" s="769"/>
      <c r="AG237" s="728" t="s">
        <v>368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723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58" t="s">
        <v>724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716</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368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743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349</v>
      </c>
      <c r="B254" s="134"/>
      <c r="C254" s="134"/>
      <c r="D254" s="134"/>
      <c r="E254" s="135"/>
      <c r="F254" s="789" t="s">
        <v>744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747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704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705</v>
      </c>
      <c r="J266" s="805"/>
      <c r="K266" s="92" t="str">
        <f>IF(I266="","","-")</f>
        <v>-</v>
      </c>
      <c r="L266" s="121">
        <v>46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331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707</v>
      </c>
      <c r="H268" s="805"/>
      <c r="I268" s="805"/>
      <c r="J268" s="152">
        <v>20</v>
      </c>
      <c r="K268" s="152"/>
      <c r="L268" s="121">
        <v>355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7.7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7.7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7.7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7.7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727</v>
      </c>
      <c r="H310" s="839"/>
      <c r="I310" s="839"/>
      <c r="J310" s="839"/>
      <c r="K310" s="840"/>
      <c r="L310" s="841" t="s">
        <v>728</v>
      </c>
      <c r="M310" s="842"/>
      <c r="N310" s="842"/>
      <c r="O310" s="842"/>
      <c r="P310" s="842"/>
      <c r="Q310" s="842"/>
      <c r="R310" s="842"/>
      <c r="S310" s="842"/>
      <c r="T310" s="842"/>
      <c r="U310" s="842"/>
      <c r="V310" s="842"/>
      <c r="W310" s="842"/>
      <c r="X310" s="843"/>
      <c r="Y310" s="844">
        <v>17</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745</v>
      </c>
      <c r="D366" s="875"/>
      <c r="E366" s="875"/>
      <c r="F366" s="875"/>
      <c r="G366" s="875"/>
      <c r="H366" s="875"/>
      <c r="I366" s="875"/>
      <c r="J366" s="876">
        <v>3011001007682</v>
      </c>
      <c r="K366" s="877"/>
      <c r="L366" s="877"/>
      <c r="M366" s="877"/>
      <c r="N366" s="877"/>
      <c r="O366" s="877"/>
      <c r="P366" s="878" t="s">
        <v>729</v>
      </c>
      <c r="Q366" s="879"/>
      <c r="R366" s="879"/>
      <c r="S366" s="879"/>
      <c r="T366" s="879"/>
      <c r="U366" s="879"/>
      <c r="V366" s="879"/>
      <c r="W366" s="879"/>
      <c r="X366" s="879"/>
      <c r="Y366" s="880">
        <v>17</v>
      </c>
      <c r="Z366" s="881"/>
      <c r="AA366" s="881"/>
      <c r="AB366" s="882"/>
      <c r="AC366" s="883" t="s">
        <v>340</v>
      </c>
      <c r="AD366" s="884"/>
      <c r="AE366" s="884"/>
      <c r="AF366" s="884"/>
      <c r="AG366" s="884"/>
      <c r="AH366" s="867">
        <v>3</v>
      </c>
      <c r="AI366" s="868"/>
      <c r="AJ366" s="868"/>
      <c r="AK366" s="868"/>
      <c r="AL366" s="869">
        <v>100</v>
      </c>
      <c r="AM366" s="870"/>
      <c r="AN366" s="870"/>
      <c r="AO366" s="871"/>
      <c r="AP366" s="872" t="s">
        <v>708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750</v>
      </c>
      <c r="F631" s="896"/>
      <c r="G631" s="896"/>
      <c r="H631" s="896"/>
      <c r="I631" s="896"/>
      <c r="J631" s="876" t="s">
        <v>750</v>
      </c>
      <c r="K631" s="877"/>
      <c r="L631" s="877"/>
      <c r="M631" s="877"/>
      <c r="N631" s="877"/>
      <c r="O631" s="877"/>
      <c r="P631" s="878" t="s">
        <v>750</v>
      </c>
      <c r="Q631" s="879"/>
      <c r="R631" s="879"/>
      <c r="S631" s="879"/>
      <c r="T631" s="879"/>
      <c r="U631" s="879"/>
      <c r="V631" s="879"/>
      <c r="W631" s="879"/>
      <c r="X631" s="879"/>
      <c r="Y631" s="880" t="s">
        <v>750</v>
      </c>
      <c r="Z631" s="881"/>
      <c r="AA631" s="881"/>
      <c r="AB631" s="882"/>
      <c r="AC631" s="883"/>
      <c r="AD631" s="884"/>
      <c r="AE631" s="884"/>
      <c r="AF631" s="884"/>
      <c r="AG631" s="884"/>
      <c r="AH631" s="885" t="s">
        <v>750</v>
      </c>
      <c r="AI631" s="886"/>
      <c r="AJ631" s="886"/>
      <c r="AK631" s="886"/>
      <c r="AL631" s="869" t="s">
        <v>750</v>
      </c>
      <c r="AM631" s="870"/>
      <c r="AN631" s="870"/>
      <c r="AO631" s="871"/>
      <c r="AP631" s="872" t="s">
        <v>750</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3:AX13 P15:AX15">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28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2022-09-05T07:48:31Z</cp:lastPrinted>
  <dcterms:created xsi:type="dcterms:W3CDTF">2012-03-13T00:50:25Z</dcterms:created>
  <dcterms:modified xsi:type="dcterms:W3CDTF">2022-09-05T13:44:57Z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