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63" i="11" l="1"/>
  <c r="AY497" i="11"/>
  <c r="AY465" i="11"/>
  <c r="AY595" i="11"/>
  <c r="AY430" i="11"/>
  <c r="AY498" i="11"/>
  <c r="AY562" i="11"/>
  <c r="AY431" i="11"/>
  <c r="AY563" i="11"/>
</calcChain>
</file>

<file path=xl/sharedStrings.xml><?xml version="1.0" encoding="utf-8"?>
<sst xmlns="http://schemas.openxmlformats.org/spreadsheetml/2006/main" count="1297" uniqueCount="659">
  <si>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</si>
  <si>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</si>
  <si>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</si>
  <si>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</si>
  <si>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</si>
  <si>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</si>
  <si>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</si>
  <si>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</si>
  <si>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</si>
  <si>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担当部局庁</t>
  </si>
  <si>
    <t>食育推進</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</si>
  <si>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</si>
  <si>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</si>
  <si>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</si>
  <si>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</si>
  <si>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</si>
  <si>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</si>
  <si>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</si>
  <si>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</si>
  <si>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</si>
  <si>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</si>
  <si>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</si>
  <si>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</si>
  <si>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</si>
  <si>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</si>
  <si>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</si>
  <si>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</si>
  <si>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</si>
  <si>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</si>
  <si>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</si>
  <si>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</si>
  <si>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</si>
  <si>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</si>
  <si>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</si>
  <si>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</si>
  <si>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</si>
  <si>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</si>
  <si>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</si>
  <si>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</si>
  <si>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</si>
  <si>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</si>
  <si>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</si>
  <si>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</si>
  <si>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</si>
  <si>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</si>
  <si>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</si>
  <si>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</si>
  <si>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</si>
  <si>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</si>
  <si>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</si>
  <si>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</si>
  <si>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</si>
  <si>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</si>
  <si>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</si>
  <si>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</si>
  <si>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</si>
  <si>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</si>
  <si>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</si>
  <si>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</si>
  <si>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</si>
  <si>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</si>
  <si>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</si>
  <si>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</si>
  <si>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</si>
  <si>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</si>
  <si>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</si>
  <si>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</si>
  <si>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</si>
  <si>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</si>
  <si>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</si>
  <si>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</si>
  <si>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</si>
  <si>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</si>
  <si>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</si>
  <si>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</si>
  <si>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</si>
  <si>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</si>
  <si>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</si>
  <si>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</si>
  <si>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</si>
  <si>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</si>
  <si>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</si>
  <si>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</si>
  <si>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</si>
  <si>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</si>
  <si>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</si>
  <si>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</si>
  <si>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</si>
  <si>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</si>
  <si>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</si>
  <si>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</si>
  <si>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</si>
  <si>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</si>
  <si>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</si>
  <si>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</si>
  <si>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</si>
  <si>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</si>
  <si>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</si>
  <si>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</si>
  <si>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</si>
  <si>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</si>
  <si>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</si>
  <si>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活動実績は、見込みと同数となっている。</t>
  </si>
  <si>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</si>
  <si>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</si>
  <si>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</si>
  <si>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</si>
  <si>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</si>
  <si>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</si>
  <si>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</si>
  <si>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</si>
  <si>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</si>
  <si>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</si>
  <si>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</si>
  <si>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</si>
  <si>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</si>
  <si>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</si>
  <si>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</si>
  <si>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</si>
  <si>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</si>
  <si>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</si>
  <si>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</si>
  <si>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</si>
  <si>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</si>
  <si>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</si>
  <si>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</si>
  <si>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</si>
  <si>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</si>
  <si>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</si>
  <si>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</si>
  <si>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</si>
  <si>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</si>
  <si>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</si>
  <si>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</si>
  <si>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</si>
  <si>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</si>
  <si>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</si>
  <si>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</si>
  <si>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</si>
  <si>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</si>
  <si>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</si>
  <si>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</si>
  <si>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</si>
  <si>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</si>
  <si>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</si>
  <si>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</si>
  <si>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</si>
  <si>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</si>
  <si>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</si>
  <si>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</si>
  <si>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</si>
  <si>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</si>
  <si>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</si>
  <si>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</si>
  <si>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</si>
  <si>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</si>
  <si>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</si>
  <si>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</si>
  <si>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</si>
  <si>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</si>
  <si>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</si>
  <si>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</si>
  <si>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</si>
  <si>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</si>
  <si>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</si>
  <si>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</si>
  <si>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</si>
  <si>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</si>
  <si>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</si>
  <si>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</si>
  <si>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</si>
  <si>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</si>
  <si>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</si>
  <si>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</si>
  <si>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</si>
  <si>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</si>
  <si>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</si>
  <si>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</si>
  <si>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</si>
  <si>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</si>
  <si>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</si>
  <si>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</si>
  <si>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</si>
  <si>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</si>
  <si>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</si>
  <si>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</si>
  <si>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</si>
  <si>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</si>
  <si>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</si>
  <si>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</si>
  <si>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</si>
  <si>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</si>
  <si>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</si>
  <si>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</si>
  <si>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</si>
  <si>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</si>
  <si>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</si>
  <si>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</si>
  <si>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</si>
  <si>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</si>
  <si>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</si>
  <si>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</si>
  <si>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</si>
  <si>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</si>
  <si>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</si>
  <si>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</si>
  <si>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</si>
  <si>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</si>
  <si>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</si>
  <si>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</si>
  <si>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</si>
  <si>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</si>
  <si>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</si>
  <si>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</si>
  <si>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</si>
  <si>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</si>
  <si>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</si>
  <si>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</si>
  <si>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</si>
  <si>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</si>
  <si>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</si>
  <si>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</si>
  <si>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地方公共団及び中小建設業者に技術支援を行う際に一部オンラインを活用することにより、支援の機会を増やす取り組みを検討されたい。また民間の講習との差別化を図られたい。</t>
    <rPh sb="0" eb="2">
      <t>チホウ</t>
    </rPh>
    <rPh sb="2" eb="4">
      <t>コウキョウ</t>
    </rPh>
    <rPh sb="4" eb="5">
      <t>ダン</t>
    </rPh>
    <rPh sb="5" eb="6">
      <t>オヨ</t>
    </rPh>
    <rPh sb="7" eb="9">
      <t>チュウショウ</t>
    </rPh>
    <rPh sb="9" eb="11">
      <t>ケンセツ</t>
    </rPh>
    <rPh sb="11" eb="13">
      <t>ギョウシャ</t>
    </rPh>
    <rPh sb="14" eb="16">
      <t>ギジュツ</t>
    </rPh>
    <rPh sb="16" eb="18">
      <t>シエン</t>
    </rPh>
    <rPh sb="19" eb="20">
      <t>オコナ</t>
    </rPh>
    <rPh sb="21" eb="22">
      <t>サイ</t>
    </rPh>
    <rPh sb="23" eb="25">
      <t>イチブ</t>
    </rPh>
    <rPh sb="31" eb="33">
      <t>カツヨウ</t>
    </rPh>
    <rPh sb="41" eb="43">
      <t>シエン</t>
    </rPh>
    <rPh sb="44" eb="46">
      <t>キカイ</t>
    </rPh>
    <rPh sb="47" eb="48">
      <t>フ</t>
    </rPh>
    <rPh sb="50" eb="51">
      <t>ト</t>
    </rPh>
    <rPh sb="52" eb="53">
      <t>ク</t>
    </rPh>
    <rPh sb="55" eb="57">
      <t>ケントウ</t>
    </rPh>
    <rPh sb="64" eb="66">
      <t>ミンカン</t>
    </rPh>
    <rPh sb="67" eb="69">
      <t>コウシュウ</t>
    </rPh>
    <rPh sb="71" eb="74">
      <t>サベツカ</t>
    </rPh>
    <rPh sb="75" eb="76">
      <t>ハカ</t>
    </rPh>
    <phoneticPr fontId="2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</si>
  <si>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</si>
  <si>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</si>
  <si>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</si>
  <si>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</si>
  <si>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</si>
  <si>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</si>
  <si>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</si>
  <si>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</si>
  <si>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</si>
  <si>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</si>
  <si>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</si>
  <si>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</si>
  <si>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</si>
  <si>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</si>
  <si>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</si>
  <si>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</si>
  <si>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</si>
  <si>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</si>
  <si>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</si>
  <si>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</si>
  <si>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</si>
  <si>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</si>
  <si>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</si>
  <si>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</si>
  <si>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</si>
  <si>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</si>
  <si>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</si>
  <si>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</si>
  <si>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</si>
  <si>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</si>
  <si>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</si>
  <si>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</si>
  <si>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</si>
  <si>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</si>
  <si>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</si>
  <si>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</si>
  <si>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</si>
  <si>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</si>
  <si>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課長　岩﨑 福久</t>
    <rPh sb="3" eb="5">
      <t>イワサキ</t>
    </rPh>
    <phoneticPr fontId="4"/>
  </si>
  <si>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</si>
  <si>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</si>
  <si>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</si>
  <si>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</si>
  <si>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</si>
  <si>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</si>
  <si>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</si>
  <si>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</si>
  <si>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</si>
  <si>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</si>
  <si>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</si>
  <si>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</si>
  <si>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</si>
  <si>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</si>
  <si>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</si>
  <si>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</si>
  <si>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</si>
  <si>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</si>
  <si>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</si>
  <si>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</si>
  <si>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</si>
  <si>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</si>
  <si>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</si>
  <si>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</si>
  <si>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</si>
  <si>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</si>
  <si>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</si>
  <si>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</si>
  <si>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</si>
  <si>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</si>
  <si>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</si>
  <si>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</si>
  <si>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</si>
  <si>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</si>
  <si>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</si>
  <si>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</si>
  <si>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</si>
  <si>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</si>
  <si>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</si>
  <si>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</si>
  <si>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</si>
  <si>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</si>
  <si>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</si>
  <si>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</si>
  <si>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</si>
  <si>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</si>
  <si>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</si>
  <si>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</si>
  <si>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</si>
  <si>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</si>
  <si>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</si>
  <si>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</si>
  <si>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</si>
  <si>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</si>
  <si>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</si>
  <si>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中小建設業者等に対し、施工時間の短縮、省力化などのICTの効果が十分に得られるように、現場条件に見合ったICT施工計画の作成方法、現場マネジメント方法等を適切にアドバイスできる人材・組織を育成する。</t>
    <rPh sb="6" eb="7">
      <t>トウ</t>
    </rPh>
    <rPh sb="8" eb="9">
      <t>タイ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</si>
  <si>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</si>
  <si>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</si>
  <si>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</si>
  <si>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</si>
  <si>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</si>
  <si>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</si>
  <si>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</si>
  <si>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</si>
  <si>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</si>
  <si>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</si>
  <si>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</si>
  <si>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</si>
  <si>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</si>
  <si>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</si>
  <si>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</si>
  <si>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</si>
  <si>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</si>
  <si>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</si>
  <si>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</si>
  <si>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</si>
  <si>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</si>
  <si>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</si>
  <si>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</si>
  <si>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</si>
  <si>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</si>
  <si>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</si>
  <si>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</si>
  <si>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</si>
  <si>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</si>
  <si>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</si>
  <si>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</si>
  <si>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</si>
  <si>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</si>
  <si>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</si>
  <si>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</si>
  <si>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</si>
  <si>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</si>
  <si>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</si>
  <si>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</si>
  <si>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</si>
  <si>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</si>
  <si>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</si>
  <si>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</si>
  <si>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</si>
  <si>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</si>
  <si>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</si>
  <si>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</si>
  <si>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</si>
  <si>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</si>
  <si>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</si>
  <si>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</si>
  <si>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</si>
  <si>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</si>
  <si>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</si>
  <si>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</si>
  <si>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</si>
  <si>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</si>
  <si>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</si>
  <si>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</si>
  <si>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</si>
  <si>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</si>
  <si>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</si>
  <si>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</si>
  <si>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</si>
  <si>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</si>
  <si>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</si>
  <si>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</si>
  <si>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</si>
  <si>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</si>
  <si>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</si>
  <si>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</si>
  <si>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</si>
  <si>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</si>
  <si>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</si>
  <si>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</si>
  <si>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</si>
  <si>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</si>
  <si>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</si>
  <si>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</si>
  <si>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</si>
  <si>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</si>
  <si>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</si>
  <si>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</si>
  <si>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</si>
  <si>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</si>
  <si>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</si>
  <si>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</si>
  <si>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</si>
  <si>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</si>
  <si>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</si>
  <si>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</si>
  <si>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</si>
  <si>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</si>
  <si>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</si>
  <si>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</si>
  <si>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</si>
  <si>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</si>
  <si>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</si>
  <si>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</si>
  <si>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</si>
  <si>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ことが不可欠である。</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rPh sb="208" eb="211">
      <t>フカケツ</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</si>
  <si>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</si>
  <si>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</si>
  <si>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</si>
  <si>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</si>
  <si>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</si>
  <si>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</si>
  <si>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</si>
  <si>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</si>
  <si>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</si>
  <si>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</si>
  <si>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</si>
  <si>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</si>
  <si>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</si>
  <si>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</si>
  <si>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</si>
  <si>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</si>
  <si>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</si>
  <si>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</si>
  <si>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</si>
  <si>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</si>
  <si>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公共事業企画調整課</t>
  </si>
  <si>
    <t>平成8年度</t>
    <rPh sb="0" eb="2">
      <t>ヘイセイ</t>
    </rPh>
    <rPh sb="3" eb="4">
      <t>ネン</t>
    </rPh>
    <rPh sb="4" eb="5">
      <t>ド</t>
    </rPh>
    <phoneticPr fontId="4"/>
  </si>
  <si>
    <t>令和12年度</t>
    <rPh sb="0" eb="2">
      <t>レイワ</t>
    </rPh>
    <rPh sb="4" eb="5">
      <t>ネン</t>
    </rPh>
    <rPh sb="5" eb="6">
      <t>ド</t>
    </rPh>
    <phoneticPr fontId="4"/>
  </si>
  <si>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ことからも、国が中心となり、当該調査・検討を進めていく必要があ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</si>
  <si>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</si>
  <si>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</si>
  <si>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</si>
  <si>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</si>
  <si>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</si>
  <si>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</si>
  <si>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</si>
  <si>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</si>
  <si>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</si>
  <si>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</si>
  <si>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</si>
  <si>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</si>
  <si>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</si>
  <si>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</si>
  <si>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</si>
  <si>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</si>
  <si>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</si>
  <si>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</si>
  <si>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</si>
  <si>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</si>
  <si>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</si>
  <si>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</si>
  <si>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</si>
  <si>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</si>
  <si>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</si>
  <si>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</si>
  <si>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組織</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</si>
  <si>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</si>
  <si>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</si>
  <si>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</si>
  <si>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</si>
  <si>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</si>
  <si>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</si>
  <si>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</si>
  <si>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</si>
  <si>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</si>
  <si>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</si>
  <si>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</si>
  <si>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</si>
  <si>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</si>
  <si>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</si>
  <si>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</si>
  <si>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</si>
  <si>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</si>
  <si>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</si>
  <si>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</si>
  <si>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</si>
  <si>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</si>
  <si>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</si>
  <si>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</si>
  <si>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</si>
  <si>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</si>
  <si>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</si>
  <si>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</si>
  <si>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</si>
  <si>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</si>
  <si>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大臣官房技術調査課調べ</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</si>
  <si>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</si>
  <si>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</si>
  <si>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</si>
  <si>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</si>
  <si>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</si>
  <si>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</si>
  <si>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</si>
  <si>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</si>
  <si>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</si>
  <si>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</si>
  <si>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</si>
  <si>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</si>
  <si>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</si>
  <si>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</si>
  <si>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</si>
  <si>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</si>
  <si>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</si>
  <si>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</si>
  <si>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</si>
  <si>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</si>
  <si>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</si>
  <si>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</si>
  <si>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</si>
  <si>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</si>
  <si>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</si>
  <si>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</si>
  <si>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</si>
  <si>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</si>
  <si>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</si>
  <si>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地方公共団体のICT活用工事の実施件数を増やす。</t>
  </si>
  <si>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</si>
  <si>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</si>
  <si>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</si>
  <si>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</si>
  <si>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</si>
  <si>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</si>
  <si>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</si>
  <si>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</si>
  <si>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</si>
  <si>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</si>
  <si>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</si>
  <si>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</si>
  <si>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ICT活用工事の実施件数
１０００件／年</t>
  </si>
  <si>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</si>
  <si>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</si>
  <si>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</si>
  <si>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</si>
  <si>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</si>
  <si>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</si>
  <si>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</si>
  <si>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</si>
  <si>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</si>
  <si>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</si>
  <si>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</si>
  <si>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</si>
  <si>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地方公共団体発注工事の多くを請負う中小建設業者が、ICTを導入した際に、施工時間の短縮、省力化などの効果が十分に得られるように、現場条件に見合ったICT施工計画の作成方法、現場マネジメント方法等を適切にアドバイスできる人材・組織を育成する。また、ＩＣＴ施工に関する一定の技術及び実績をもった技術者を認定する仕組みやＩＣＴ施工技術者の育成体制について検討を行う。検討に先立ち民間等で実施しているＩＣＴ施工に関する講習会等について調査し取りまとめを行う。また、今後の講習内容等についても併せて検討を行う。</t>
  </si>
  <si>
    <t>2012年度</t>
    <rPh sb="5" eb="6">
      <t>ド</t>
    </rPh>
    <phoneticPr fontId="4"/>
  </si>
  <si>
    <t>成果実績は、成果目標以上となっている。</t>
    <rPh sb="0" eb="2">
      <t>セイカ</t>
    </rPh>
    <rPh sb="6" eb="8">
      <t>セイカ</t>
    </rPh>
    <rPh sb="8" eb="10">
      <t>モクヒョウ</t>
    </rPh>
    <rPh sb="10" eb="12">
      <t>イジョウ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</si>
  <si>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</si>
  <si>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</si>
  <si>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</si>
  <si>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</si>
  <si>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</si>
  <si>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</si>
  <si>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</si>
  <si>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</si>
  <si>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</si>
  <si>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</si>
  <si>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</si>
  <si>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</si>
  <si>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１．公共投資における効率化・重点化と担い手確保</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</si>
  <si>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</si>
  <si>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</si>
  <si>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</si>
  <si>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</si>
  <si>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</si>
  <si>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</si>
  <si>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</si>
  <si>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</si>
  <si>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</si>
  <si>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</si>
  <si>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</si>
  <si>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</si>
  <si>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</si>
  <si>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</si>
  <si>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</si>
  <si>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</si>
  <si>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</si>
  <si>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</si>
  <si>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</si>
  <si>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</si>
  <si>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</si>
  <si>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</si>
  <si>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</si>
  <si>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</si>
  <si>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</si>
  <si>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</si>
  <si>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</si>
  <si>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公共工事の品質確保の促進に関する法律の一部を改正する法律案に対する附帯決議」（令和元年6月6日決議）の中で、『建設現場における生産性向上を図るため、技術開発の動向を踏まえ、情報通信技術や三次元データの活用、新技術、新素材又は新工法の導入等を推進するとともに、国は地方公共団体や中小企業・小規模事業者を始めとした多くの企業等において普及・活用させるよう支援すること。』と示されている。</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29" eb="30">
      <t>アン</t>
    </rPh>
    <rPh sb="31" eb="32">
      <t>タイ</t>
    </rPh>
    <rPh sb="34" eb="36">
      <t>フタイ</t>
    </rPh>
    <rPh sb="36" eb="38">
      <t>ケツギ</t>
    </rPh>
    <rPh sb="40" eb="42">
      <t>レイワ</t>
    </rPh>
    <rPh sb="42" eb="43">
      <t>モト</t>
    </rPh>
    <rPh sb="43" eb="44">
      <t>ネン</t>
    </rPh>
    <rPh sb="45" eb="46">
      <t>ガツ</t>
    </rPh>
    <rPh sb="47" eb="48">
      <t>ニチ</t>
    </rPh>
    <rPh sb="48" eb="50">
      <t>ケツギ</t>
    </rPh>
    <rPh sb="52" eb="53">
      <t>ナカ</t>
    </rPh>
    <rPh sb="56" eb="58">
      <t>ケンセツ</t>
    </rPh>
    <rPh sb="58" eb="60">
      <t>ゲンバ</t>
    </rPh>
    <rPh sb="64" eb="67">
      <t>セイサンセイ</t>
    </rPh>
    <rPh sb="67" eb="69">
      <t>コウジョウ</t>
    </rPh>
    <rPh sb="70" eb="71">
      <t>ハカ</t>
    </rPh>
    <rPh sb="75" eb="77">
      <t>ギジュツ</t>
    </rPh>
    <rPh sb="77" eb="79">
      <t>カイハツ</t>
    </rPh>
    <rPh sb="80" eb="82">
      <t>ドウコウ</t>
    </rPh>
    <rPh sb="83" eb="84">
      <t>フ</t>
    </rPh>
    <rPh sb="87" eb="89">
      <t>ジョウホウ</t>
    </rPh>
    <rPh sb="89" eb="91">
      <t>ツウシン</t>
    </rPh>
    <rPh sb="91" eb="93">
      <t>ギジュツ</t>
    </rPh>
    <rPh sb="94" eb="97">
      <t>サンジゲン</t>
    </rPh>
    <rPh sb="101" eb="103">
      <t>カツヨウ</t>
    </rPh>
    <rPh sb="104" eb="107">
      <t>シンギジュツ</t>
    </rPh>
    <rPh sb="108" eb="111">
      <t>シンソザイ</t>
    </rPh>
    <rPh sb="111" eb="112">
      <t>マタ</t>
    </rPh>
    <rPh sb="113" eb="116">
      <t>シンコウホウ</t>
    </rPh>
    <rPh sb="117" eb="119">
      <t>ドウニュウ</t>
    </rPh>
    <rPh sb="119" eb="120">
      <t>トウ</t>
    </rPh>
    <rPh sb="121" eb="123">
      <t>スイシン</t>
    </rPh>
    <rPh sb="130" eb="131">
      <t>クニ</t>
    </rPh>
    <rPh sb="132" eb="134">
      <t>チホウ</t>
    </rPh>
    <rPh sb="134" eb="136">
      <t>コウキョウ</t>
    </rPh>
    <rPh sb="136" eb="138">
      <t>ダンタイ</t>
    </rPh>
    <rPh sb="139" eb="141">
      <t>チュウショウ</t>
    </rPh>
    <rPh sb="141" eb="143">
      <t>キギョウ</t>
    </rPh>
    <rPh sb="144" eb="147">
      <t>ショウキボ</t>
    </rPh>
    <rPh sb="147" eb="149">
      <t>ジギョウ</t>
    </rPh>
    <rPh sb="149" eb="150">
      <t>シャ</t>
    </rPh>
    <rPh sb="151" eb="152">
      <t>ハジ</t>
    </rPh>
    <rPh sb="156" eb="157">
      <t>オオ</t>
    </rPh>
    <rPh sb="159" eb="161">
      <t>キギョウ</t>
    </rPh>
    <rPh sb="161" eb="162">
      <t>トウ</t>
    </rPh>
    <rPh sb="166" eb="168">
      <t>フキュウ</t>
    </rPh>
    <rPh sb="169" eb="171">
      <t>カツヨウ</t>
    </rPh>
    <rPh sb="176" eb="178">
      <t>シエン</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</si>
  <si>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</si>
  <si>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</si>
  <si>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</si>
  <si>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</si>
  <si>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</si>
  <si>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</si>
  <si>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</si>
  <si>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</si>
  <si>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P51</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</si>
  <si>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</si>
  <si>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</si>
  <si>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</si>
  <si>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</si>
  <si>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</si>
  <si>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</si>
  <si>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</si>
  <si>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</si>
  <si>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</si>
  <si>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</si>
  <si>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</si>
  <si>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</si>
  <si>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</si>
  <si>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</si>
  <si>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</si>
  <si>
    <t>令和2年度</t>
  </si>
  <si>
    <t>令和6年度</t>
  </si>
  <si>
    <t>職員旅費</t>
  </si>
  <si>
    <t>ICT施工の技術支援を実施する組織数</t>
  </si>
  <si>
    <t>百万円/年</t>
  </si>
  <si>
    <t>／　</t>
  </si>
  <si>
    <t>○</t>
  </si>
  <si>
    <t>件</t>
    <rPh sb="0" eb="1">
      <t>ケン</t>
    </rPh>
    <phoneticPr fontId="4"/>
  </si>
  <si>
    <t>本施策は、国民の生活を支える社会資本の整備を一手に担う建設業の生産性向上に係る取り組みであり、公益性は高い。</t>
  </si>
  <si>
    <t>有</t>
  </si>
  <si>
    <t>ICT施工技術支援者育成</t>
    <rPh sb="3" eb="5">
      <t>セコウ</t>
    </rPh>
    <rPh sb="5" eb="7">
      <t>ギジュツ</t>
    </rPh>
    <rPh sb="7" eb="9">
      <t>シエン</t>
    </rPh>
    <rPh sb="9" eb="10">
      <t>シャ</t>
    </rPh>
    <rPh sb="10" eb="12">
      <t>イクセイ</t>
    </rPh>
    <phoneticPr fontId="4"/>
  </si>
  <si>
    <t>外部委託</t>
    <rPh sb="0" eb="2">
      <t>ガイブ</t>
    </rPh>
    <rPh sb="2" eb="4">
      <t>イタク</t>
    </rPh>
    <phoneticPr fontId="4"/>
  </si>
  <si>
    <t>ＩＣＴ施工の普及支援に関する検討業務</t>
  </si>
  <si>
    <t>1.経済財政運営と改革の基本方針2019（閣議決定）
2.成長戦略フォローアップ（令和元年6月21日）
3.公共工事の品質確保の促進に関する法律の一部を改正する法律案に対する附帯決議</t>
  </si>
  <si>
    <t>検討結果を踏まえ、基準整備や中小建設業者への技術支援等に努めることで、事業効果の発現に努める。</t>
    <rPh sb="0" eb="2">
      <t>ケントウ</t>
    </rPh>
    <rPh sb="2" eb="4">
      <t>ケッカ</t>
    </rPh>
    <rPh sb="5" eb="6">
      <t>フ</t>
    </rPh>
    <rPh sb="9" eb="11">
      <t>キジュン</t>
    </rPh>
    <rPh sb="11" eb="13">
      <t>セイビ</t>
    </rPh>
    <rPh sb="14" eb="16">
      <t>チュウショウ</t>
    </rPh>
    <rPh sb="16" eb="18">
      <t>ケンセツ</t>
    </rPh>
    <rPh sb="18" eb="20">
      <t>ギョウシャ</t>
    </rPh>
    <rPh sb="22" eb="24">
      <t>ギジュツ</t>
    </rPh>
    <rPh sb="24" eb="26">
      <t>シエン</t>
    </rPh>
    <rPh sb="26" eb="27">
      <t>トウ</t>
    </rPh>
    <rPh sb="28" eb="29">
      <t>ツト</t>
    </rPh>
    <rPh sb="35" eb="37">
      <t>ジギョウ</t>
    </rPh>
    <rPh sb="37" eb="39">
      <t>コウカ</t>
    </rPh>
    <rPh sb="40" eb="42">
      <t>ハツゲン</t>
    </rPh>
    <rPh sb="43" eb="44">
      <t>ツト</t>
    </rPh>
    <phoneticPr fontId="4"/>
  </si>
  <si>
    <t>政策目標　９　市場環境の整備、産業の生産性向上、消費者利益の保護</t>
  </si>
  <si>
    <t>施策目標　３０　社会資本整備・管理等を効率的に推進する</t>
  </si>
  <si>
    <t>ICT施工技術支援者育成等経費</t>
  </si>
  <si>
    <t>事業目的に沿って予算を執行しており、その執行状況等を適切に把握・確認している。</t>
  </si>
  <si>
    <t>インフラの建設・維持管理、災害対応の担い手不足に対応するため、建設生産システム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</si>
  <si>
    <t>https://www5.cao.go.jp/keizai-shimon/kaigi/special/reform/report_211223_2.pdf</t>
  </si>
  <si>
    <t>地方公共団体が、ＩＣＴ施工の講習等を実施する。</t>
    <rPh sb="0" eb="6">
      <t>チホウコウキョウダンタイ</t>
    </rPh>
    <rPh sb="11" eb="13">
      <t>セコウ</t>
    </rPh>
    <rPh sb="14" eb="16">
      <t>コウシュウ</t>
    </rPh>
    <rPh sb="16" eb="17">
      <t>トウ</t>
    </rPh>
    <rPh sb="18" eb="20">
      <t>ジッシ</t>
    </rPh>
    <phoneticPr fontId="4"/>
  </si>
  <si>
    <t>委員等旅費</t>
    <rPh sb="0" eb="5">
      <t>イイントウリョヒ</t>
    </rPh>
    <phoneticPr fontId="4"/>
  </si>
  <si>
    <t>諸謝金</t>
    <rPh sb="0" eb="3">
      <t>ショシャキン</t>
    </rPh>
    <phoneticPr fontId="4"/>
  </si>
  <si>
    <t>技術研究開発調査費</t>
  </si>
  <si>
    <t>現時点においても、オンライン等を活用し、多数の地方公共団体等への支援を実施しているが、今後、支援の機会を増やせるように一層取り組んで参りたい。
また、現状、民間の講習では自社の商品の説明・実演・体験がメインとなっており、国土交通省の講習では国交省が定める各種基準類への理解及びＩＣＴ施工の活用方法を指導する技術者の人材育成がメインとなっており、民間の講習と棲み分けされている。民間の講習内容を調査し、今後も民間で実施できる内容は民間に任せてつつ、官が実施する講習内容の精査に努める。</t>
    <rPh sb="0" eb="3">
      <t>ゲンジテン</t>
    </rPh>
    <rPh sb="14" eb="15">
      <t>ナド</t>
    </rPh>
    <rPh sb="16" eb="18">
      <t>カツヨウ</t>
    </rPh>
    <rPh sb="20" eb="22">
      <t>タスウ</t>
    </rPh>
    <rPh sb="23" eb="25">
      <t>チホウ</t>
    </rPh>
    <rPh sb="25" eb="27">
      <t>コウキョウ</t>
    </rPh>
    <rPh sb="27" eb="29">
      <t>ダンタイ</t>
    </rPh>
    <rPh sb="29" eb="30">
      <t>ナド</t>
    </rPh>
    <rPh sb="32" eb="34">
      <t>シエン</t>
    </rPh>
    <rPh sb="35" eb="37">
      <t>ジッシ</t>
    </rPh>
    <rPh sb="43" eb="45">
      <t>コンゴ</t>
    </rPh>
    <rPh sb="46" eb="48">
      <t>シエン</t>
    </rPh>
    <rPh sb="49" eb="51">
      <t>キカイ</t>
    </rPh>
    <rPh sb="52" eb="53">
      <t>フ</t>
    </rPh>
    <rPh sb="59" eb="61">
      <t>イッソウ</t>
    </rPh>
    <rPh sb="61" eb="62">
      <t>ト</t>
    </rPh>
    <rPh sb="63" eb="64">
      <t>ク</t>
    </rPh>
    <rPh sb="66" eb="67">
      <t>マイ</t>
    </rPh>
    <rPh sb="75" eb="77">
      <t>ゲンジョウ</t>
    </rPh>
    <rPh sb="78" eb="80">
      <t>ミンカン</t>
    </rPh>
    <rPh sb="81" eb="83">
      <t>コウシュウ</t>
    </rPh>
    <rPh sb="85" eb="87">
      <t>ジシャ</t>
    </rPh>
    <rPh sb="88" eb="90">
      <t>ショウヒン</t>
    </rPh>
    <rPh sb="91" eb="93">
      <t>セツメイ</t>
    </rPh>
    <rPh sb="94" eb="96">
      <t>ジツエン</t>
    </rPh>
    <rPh sb="97" eb="99">
      <t>タイケン</t>
    </rPh>
    <rPh sb="110" eb="115">
      <t>コクドコウツウショウ</t>
    </rPh>
    <rPh sb="116" eb="118">
      <t>コウシュウ</t>
    </rPh>
    <rPh sb="120" eb="123">
      <t>コッコウショウ</t>
    </rPh>
    <rPh sb="124" eb="125">
      <t>サダ</t>
    </rPh>
    <rPh sb="127" eb="129">
      <t>カクシュ</t>
    </rPh>
    <rPh sb="129" eb="132">
      <t>キジュンルイ</t>
    </rPh>
    <rPh sb="134" eb="136">
      <t>リカイ</t>
    </rPh>
    <rPh sb="136" eb="137">
      <t>オヨ</t>
    </rPh>
    <rPh sb="141" eb="143">
      <t>セコウ</t>
    </rPh>
    <rPh sb="144" eb="146">
      <t>カツヨウ</t>
    </rPh>
    <rPh sb="146" eb="148">
      <t>ホウホウ</t>
    </rPh>
    <rPh sb="149" eb="151">
      <t>シドウ</t>
    </rPh>
    <rPh sb="153" eb="156">
      <t>ギジュツシャ</t>
    </rPh>
    <rPh sb="157" eb="159">
      <t>ジンザイ</t>
    </rPh>
    <rPh sb="159" eb="161">
      <t>イクセイ</t>
    </rPh>
    <rPh sb="172" eb="174">
      <t>ミンカン</t>
    </rPh>
    <rPh sb="175" eb="177">
      <t>コウシュウ</t>
    </rPh>
    <rPh sb="178" eb="179">
      <t>ス</t>
    </rPh>
    <rPh sb="180" eb="181">
      <t>ワ</t>
    </rPh>
    <rPh sb="188" eb="190">
      <t>ミンカン</t>
    </rPh>
    <rPh sb="191" eb="193">
      <t>コウシュウ</t>
    </rPh>
    <rPh sb="193" eb="195">
      <t>ナイヨウ</t>
    </rPh>
    <rPh sb="196" eb="198">
      <t>チョウサ</t>
    </rPh>
    <rPh sb="200" eb="202">
      <t>コンゴ</t>
    </rPh>
    <rPh sb="203" eb="205">
      <t>ミンカン</t>
    </rPh>
    <rPh sb="206" eb="208">
      <t>ジッシ</t>
    </rPh>
    <rPh sb="211" eb="213">
      <t>ナイヨウ</t>
    </rPh>
    <rPh sb="214" eb="216">
      <t>ミンカン</t>
    </rPh>
    <rPh sb="217" eb="218">
      <t>マカ</t>
    </rPh>
    <rPh sb="223" eb="224">
      <t>カン</t>
    </rPh>
    <rPh sb="225" eb="227">
      <t>ジッシ</t>
    </rPh>
    <rPh sb="229" eb="231">
      <t>コウシュウ</t>
    </rPh>
    <rPh sb="231" eb="233">
      <t>ナイヨウ</t>
    </rPh>
    <rPh sb="234" eb="236">
      <t>セイサ</t>
    </rPh>
    <rPh sb="237" eb="238">
      <t>ツト</t>
    </rPh>
    <phoneticPr fontId="4"/>
  </si>
  <si>
    <t>－　　　　　　　　　　　　　　</t>
    <phoneticPr fontId="4"/>
  </si>
  <si>
    <t>-</t>
    <phoneticPr fontId="4"/>
  </si>
  <si>
    <t>中小建設企業へのICT施工の普及を図るため、ICT施工技術者の人材育成スキームの構築を行う。
重要政策推進枠：12.5</t>
    <phoneticPr fontId="4"/>
  </si>
  <si>
    <t>-</t>
    <phoneticPr fontId="4"/>
  </si>
  <si>
    <t>-</t>
    <phoneticPr fontId="4"/>
  </si>
  <si>
    <t>-</t>
    <phoneticPr fontId="4"/>
  </si>
  <si>
    <t>一般社団法人日本建設機械施工協会</t>
    <phoneticPr fontId="4"/>
  </si>
  <si>
    <t>A.一般社団法人日本建設機械施工協会</t>
    <phoneticPr fontId="4"/>
  </si>
  <si>
    <t>https://www.mlit.go.jp/seisakutokatsu/hyouka/seisakutokatsu_hyouka_tk_000037.html</t>
    <phoneticPr fontId="32"/>
  </si>
  <si>
    <t>P57（全体版）</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</si>
</sst>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quotePrefix="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46"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44450</xdr:colOff>
      <xdr:row>270</xdr:row>
      <xdr:rowOff>102870</xdr:rowOff>
    </xdr:from>
    <xdr:to>
      <xdr:col>25</xdr:col>
      <xdr:colOff>16510</xdr:colOff>
      <xdr:row>272</xdr:row>
      <xdr:rowOff>258445</xdr:rowOff>
    </xdr:to>
    <xdr:sp macro="" textlink="">
      <xdr:nvSpPr>
        <xdr:cNvPr id="2" name="正方形/長方形 1"/>
        <xdr:cNvSpPr/>
      </xdr:nvSpPr>
      <xdr:spPr>
        <a:xfrm>
          <a:off x="3244850" y="38658800"/>
          <a:ext cx="1772285" cy="87566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p>
      </xdr:txBody>
    </xdr:sp>
    <xdr:clientData/>
  </xdr:twoCellAnchor>
  <xdr:twoCellAnchor>
    <xdr:from>
      <xdr:col>25</xdr:col>
      <xdr:colOff>196850</xdr:colOff>
      <xdr:row>270</xdr:row>
      <xdr:rowOff>0</xdr:rowOff>
    </xdr:from>
    <xdr:to>
      <xdr:col>35</xdr:col>
      <xdr:colOff>200025</xdr:colOff>
      <xdr:row>273</xdr:row>
      <xdr:rowOff>70485</xdr:rowOff>
    </xdr:to>
    <xdr:sp macro="" textlink="">
      <xdr:nvSpPr>
        <xdr:cNvPr id="3" name="正方形/長方形 2"/>
        <xdr:cNvSpPr/>
      </xdr:nvSpPr>
      <xdr:spPr>
        <a:xfrm>
          <a:off x="5197475" y="38555930"/>
          <a:ext cx="2003425" cy="114300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①諸謝金０．２百万円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②委員等旅費０．１百万円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③職員旅費０．４百万円</a:t>
          </a:r>
        </a:p>
      </xdr:txBody>
    </xdr:sp>
    <xdr:clientData/>
  </xdr:twoCellAnchor>
  <xdr:twoCellAnchor>
    <xdr:from>
      <xdr:col>26</xdr:col>
      <xdr:colOff>53340</xdr:colOff>
      <xdr:row>270</xdr:row>
      <xdr:rowOff>180975</xdr:rowOff>
    </xdr:from>
    <xdr:to>
      <xdr:col>26</xdr:col>
      <xdr:colOff>99060</xdr:colOff>
      <xdr:row>272</xdr:row>
      <xdr:rowOff>240665</xdr:rowOff>
    </xdr:to>
    <xdr:sp macro="" textlink="">
      <xdr:nvSpPr>
        <xdr:cNvPr id="4" name="左大かっこ 3"/>
        <xdr:cNvSpPr/>
      </xdr:nvSpPr>
      <xdr:spPr>
        <a:xfrm>
          <a:off x="5253990" y="38736905"/>
          <a:ext cx="45720" cy="779780"/>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63500</xdr:colOff>
      <xdr:row>270</xdr:row>
      <xdr:rowOff>140970</xdr:rowOff>
    </xdr:from>
    <xdr:to>
      <xdr:col>35</xdr:col>
      <xdr:colOff>109220</xdr:colOff>
      <xdr:row>272</xdr:row>
      <xdr:rowOff>255905</xdr:rowOff>
    </xdr:to>
    <xdr:sp macro="" textlink="">
      <xdr:nvSpPr>
        <xdr:cNvPr id="5" name="右大かっこ 4"/>
        <xdr:cNvSpPr/>
      </xdr:nvSpPr>
      <xdr:spPr>
        <a:xfrm>
          <a:off x="7064375" y="38696900"/>
          <a:ext cx="45720" cy="835025"/>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83185</xdr:colOff>
      <xdr:row>272</xdr:row>
      <xdr:rowOff>264160</xdr:rowOff>
    </xdr:from>
    <xdr:to>
      <xdr:col>25</xdr:col>
      <xdr:colOff>51435</xdr:colOff>
      <xdr:row>275</xdr:row>
      <xdr:rowOff>73025</xdr:rowOff>
    </xdr:to>
    <xdr:sp macro="" textlink="">
      <xdr:nvSpPr>
        <xdr:cNvPr id="6" name="正方形/長方形 5"/>
        <xdr:cNvSpPr/>
      </xdr:nvSpPr>
      <xdr:spPr>
        <a:xfrm>
          <a:off x="3283585" y="39540180"/>
          <a:ext cx="1768475" cy="88138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24</xdr:col>
      <xdr:colOff>146685</xdr:colOff>
      <xdr:row>273</xdr:row>
      <xdr:rowOff>87630</xdr:rowOff>
    </xdr:from>
    <xdr:to>
      <xdr:col>25</xdr:col>
      <xdr:colOff>26670</xdr:colOff>
      <xdr:row>274</xdr:row>
      <xdr:rowOff>186690</xdr:rowOff>
    </xdr:to>
    <xdr:sp macro="" textlink="">
      <xdr:nvSpPr>
        <xdr:cNvPr id="7" name="右大かっこ 6"/>
        <xdr:cNvSpPr/>
      </xdr:nvSpPr>
      <xdr:spPr>
        <a:xfrm>
          <a:off x="4947285" y="39716075"/>
          <a:ext cx="80010" cy="459105"/>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47625</xdr:colOff>
      <xdr:row>273</xdr:row>
      <xdr:rowOff>125730</xdr:rowOff>
    </xdr:from>
    <xdr:to>
      <xdr:col>16</xdr:col>
      <xdr:colOff>127000</xdr:colOff>
      <xdr:row>274</xdr:row>
      <xdr:rowOff>201930</xdr:rowOff>
    </xdr:to>
    <xdr:sp macro="" textlink="">
      <xdr:nvSpPr>
        <xdr:cNvPr id="8" name="左大かっこ 7"/>
        <xdr:cNvSpPr/>
      </xdr:nvSpPr>
      <xdr:spPr>
        <a:xfrm>
          <a:off x="3248025" y="39754175"/>
          <a:ext cx="79375" cy="43624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65405</xdr:colOff>
      <xdr:row>274</xdr:row>
      <xdr:rowOff>220345</xdr:rowOff>
    </xdr:from>
    <xdr:to>
      <xdr:col>19</xdr:col>
      <xdr:colOff>65405</xdr:colOff>
      <xdr:row>277</xdr:row>
      <xdr:rowOff>0</xdr:rowOff>
    </xdr:to>
    <xdr:cxnSp macro="">
      <xdr:nvCxnSpPr>
        <xdr:cNvPr id="9" name="直線矢印コネクタ 8"/>
        <xdr:cNvCxnSpPr/>
      </xdr:nvCxnSpPr>
      <xdr:spPr>
        <a:xfrm>
          <a:off x="3865880" y="40208835"/>
          <a:ext cx="0" cy="8521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18</xdr:col>
      <xdr:colOff>156845</xdr:colOff>
      <xdr:row>275</xdr:row>
      <xdr:rowOff>157480</xdr:rowOff>
    </xdr:from>
    <xdr:ext cx="2136140" cy="275590"/>
    <xdr:sp macro="" textlink="">
      <xdr:nvSpPr>
        <xdr:cNvPr id="10" name="テキスト ボックス 9"/>
        <xdr:cNvSpPr txBox="1"/>
      </xdr:nvSpPr>
      <xdr:spPr>
        <a:xfrm>
          <a:off x="3757295" y="40506015"/>
          <a:ext cx="2136140" cy="2755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16</xdr:col>
      <xdr:colOff>70485</xdr:colOff>
      <xdr:row>277</xdr:row>
      <xdr:rowOff>62230</xdr:rowOff>
    </xdr:from>
    <xdr:to>
      <xdr:col>29</xdr:col>
      <xdr:colOff>28575</xdr:colOff>
      <xdr:row>279</xdr:row>
      <xdr:rowOff>313690</xdr:rowOff>
    </xdr:to>
    <xdr:sp macro="" textlink="">
      <xdr:nvSpPr>
        <xdr:cNvPr id="11" name="正方形/長方形 10"/>
        <xdr:cNvSpPr/>
      </xdr:nvSpPr>
      <xdr:spPr>
        <a:xfrm>
          <a:off x="3270885" y="41123235"/>
          <a:ext cx="2558415" cy="97155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日本建設機械施工協会</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190500</xdr:colOff>
      <xdr:row>280</xdr:row>
      <xdr:rowOff>265430</xdr:rowOff>
    </xdr:from>
    <xdr:to>
      <xdr:col>37</xdr:col>
      <xdr:colOff>71120</xdr:colOff>
      <xdr:row>282</xdr:row>
      <xdr:rowOff>17780</xdr:rowOff>
    </xdr:to>
    <xdr:sp macro="" textlink="">
      <xdr:nvSpPr>
        <xdr:cNvPr id="12" name="右大かっこ 11"/>
        <xdr:cNvSpPr/>
      </xdr:nvSpPr>
      <xdr:spPr>
        <a:xfrm>
          <a:off x="7391400" y="42406570"/>
          <a:ext cx="80645" cy="46482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0</xdr:colOff>
      <xdr:row>280</xdr:row>
      <xdr:rowOff>317500</xdr:rowOff>
    </xdr:from>
    <xdr:to>
      <xdr:col>14</xdr:col>
      <xdr:colOff>70485</xdr:colOff>
      <xdr:row>282</xdr:row>
      <xdr:rowOff>56515</xdr:rowOff>
    </xdr:to>
    <xdr:sp macro="" textlink="">
      <xdr:nvSpPr>
        <xdr:cNvPr id="13" name="左大かっこ 12"/>
        <xdr:cNvSpPr/>
      </xdr:nvSpPr>
      <xdr:spPr>
        <a:xfrm>
          <a:off x="2800350" y="42458640"/>
          <a:ext cx="70485" cy="45148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24130</xdr:colOff>
      <xdr:row>280</xdr:row>
      <xdr:rowOff>140970</xdr:rowOff>
    </xdr:from>
    <xdr:to>
      <xdr:col>37</xdr:col>
      <xdr:colOff>127635</xdr:colOff>
      <xdr:row>282</xdr:row>
      <xdr:rowOff>266700</xdr:rowOff>
    </xdr:to>
    <xdr:sp macro="" textlink="">
      <xdr:nvSpPr>
        <xdr:cNvPr id="14" name="正方形/長方形 13"/>
        <xdr:cNvSpPr/>
      </xdr:nvSpPr>
      <xdr:spPr>
        <a:xfrm>
          <a:off x="2824480" y="42282110"/>
          <a:ext cx="4704080" cy="83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地方公共団体が発注する全国の建設現場にＩＣＴ施工を浸透させるため、地方自治体及び中小建設業者に技術支援（アドバイス）を行う。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3"/>
  <sheetViews>
    <sheetView tabSelected="1" view="pageBreakPreview" zoomScale="85" zoomScaleNormal="75" zoomScaleSheetLayoutView="85" workbookViewId="0">
      <selection activeCell="BF216" sqref="BF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408</v>
      </c>
      <c r="AJ2" s="75" t="s">
        <v>593</v>
      </c>
      <c r="AK2" s="75"/>
      <c r="AL2" s="75"/>
      <c r="AM2" s="75"/>
      <c r="AN2" s="28" t="s">
        <v>408</v>
      </c>
      <c r="AO2" s="75">
        <v>21</v>
      </c>
      <c r="AP2" s="75"/>
      <c r="AQ2" s="75"/>
      <c r="AR2" s="36" t="s">
        <v>408</v>
      </c>
      <c r="AS2" s="76">
        <v>355</v>
      </c>
      <c r="AT2" s="76"/>
      <c r="AU2" s="76"/>
      <c r="AV2" s="28" t="str">
        <f>IF(AW2="","","-")</f>
        <v/>
      </c>
      <c r="AW2" s="77"/>
      <c r="AX2" s="77"/>
    </row>
    <row r="3" spans="1:50" ht="21" customHeight="1" x14ac:dyDescent="0.15">
      <c r="A3" s="78" t="s">
        <v>152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90</v>
      </c>
      <c r="AJ3" s="80" t="s">
        <v>271</v>
      </c>
      <c r="AK3" s="80"/>
      <c r="AL3" s="80"/>
      <c r="AM3" s="80"/>
      <c r="AN3" s="80"/>
      <c r="AO3" s="80"/>
      <c r="AP3" s="80"/>
      <c r="AQ3" s="80"/>
      <c r="AR3" s="80"/>
      <c r="AS3" s="80"/>
      <c r="AT3" s="80"/>
      <c r="AU3" s="80"/>
      <c r="AV3" s="80"/>
      <c r="AW3" s="80"/>
      <c r="AX3" s="39" t="s">
        <v>8</v>
      </c>
    </row>
    <row r="4" spans="1:50" ht="24.75" customHeight="1" x14ac:dyDescent="0.15">
      <c r="A4" s="81" t="s">
        <v>46</v>
      </c>
      <c r="B4" s="82"/>
      <c r="C4" s="82"/>
      <c r="D4" s="82"/>
      <c r="E4" s="82"/>
      <c r="F4" s="82"/>
      <c r="G4" s="83" t="s">
        <v>640</v>
      </c>
      <c r="H4" s="84"/>
      <c r="I4" s="84"/>
      <c r="J4" s="84"/>
      <c r="K4" s="84"/>
      <c r="L4" s="84"/>
      <c r="M4" s="84"/>
      <c r="N4" s="84"/>
      <c r="O4" s="84"/>
      <c r="P4" s="84"/>
      <c r="Q4" s="84"/>
      <c r="R4" s="84"/>
      <c r="S4" s="84"/>
      <c r="T4" s="84"/>
      <c r="U4" s="84"/>
      <c r="V4" s="84"/>
      <c r="W4" s="84"/>
      <c r="X4" s="84"/>
      <c r="Y4" s="85" t="s">
        <v>9</v>
      </c>
      <c r="Z4" s="86"/>
      <c r="AA4" s="86"/>
      <c r="AB4" s="86"/>
      <c r="AC4" s="86"/>
      <c r="AD4" s="87"/>
      <c r="AE4" s="88" t="s">
        <v>622</v>
      </c>
      <c r="AF4" s="84"/>
      <c r="AG4" s="84"/>
      <c r="AH4" s="84"/>
      <c r="AI4" s="84"/>
      <c r="AJ4" s="84"/>
      <c r="AK4" s="84"/>
      <c r="AL4" s="84"/>
      <c r="AM4" s="84"/>
      <c r="AN4" s="84"/>
      <c r="AO4" s="84"/>
      <c r="AP4" s="89"/>
      <c r="AQ4" s="90" t="s">
        <v>23</v>
      </c>
      <c r="AR4" s="86"/>
      <c r="AS4" s="86"/>
      <c r="AT4" s="86"/>
      <c r="AU4" s="86"/>
      <c r="AV4" s="86"/>
      <c r="AW4" s="86"/>
      <c r="AX4" s="91"/>
    </row>
    <row r="5" spans="1:50" ht="30" customHeight="1" x14ac:dyDescent="0.15">
      <c r="A5" s="92" t="s">
        <v>105</v>
      </c>
      <c r="B5" s="93"/>
      <c r="C5" s="93"/>
      <c r="D5" s="93"/>
      <c r="E5" s="93"/>
      <c r="F5" s="94"/>
      <c r="G5" s="95" t="s">
        <v>623</v>
      </c>
      <c r="H5" s="96"/>
      <c r="I5" s="96"/>
      <c r="J5" s="96"/>
      <c r="K5" s="96"/>
      <c r="L5" s="96"/>
      <c r="M5" s="97" t="s">
        <v>122</v>
      </c>
      <c r="N5" s="98"/>
      <c r="O5" s="98"/>
      <c r="P5" s="98"/>
      <c r="Q5" s="98"/>
      <c r="R5" s="99"/>
      <c r="S5" s="100" t="s">
        <v>624</v>
      </c>
      <c r="T5" s="96"/>
      <c r="U5" s="96"/>
      <c r="V5" s="96"/>
      <c r="W5" s="96"/>
      <c r="X5" s="101"/>
      <c r="Y5" s="102" t="s">
        <v>26</v>
      </c>
      <c r="Z5" s="103"/>
      <c r="AA5" s="103"/>
      <c r="AB5" s="103"/>
      <c r="AC5" s="103"/>
      <c r="AD5" s="104"/>
      <c r="AE5" s="105" t="s">
        <v>439</v>
      </c>
      <c r="AF5" s="105"/>
      <c r="AG5" s="105"/>
      <c r="AH5" s="105"/>
      <c r="AI5" s="105"/>
      <c r="AJ5" s="105"/>
      <c r="AK5" s="105"/>
      <c r="AL5" s="105"/>
      <c r="AM5" s="105"/>
      <c r="AN5" s="105"/>
      <c r="AO5" s="105"/>
      <c r="AP5" s="106"/>
      <c r="AQ5" s="107" t="s">
        <v>261</v>
      </c>
      <c r="AR5" s="108"/>
      <c r="AS5" s="108"/>
      <c r="AT5" s="108"/>
      <c r="AU5" s="108"/>
      <c r="AV5" s="108"/>
      <c r="AW5" s="108"/>
      <c r="AX5" s="109"/>
    </row>
    <row r="6" spans="1:50" ht="39" customHeight="1" x14ac:dyDescent="0.15">
      <c r="A6" s="110" t="s">
        <v>30</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59.25" customHeight="1" x14ac:dyDescent="0.15">
      <c r="A7" s="115" t="s">
        <v>2</v>
      </c>
      <c r="B7" s="116"/>
      <c r="C7" s="116"/>
      <c r="D7" s="116"/>
      <c r="E7" s="116"/>
      <c r="F7" s="117"/>
      <c r="G7" s="118" t="s">
        <v>408</v>
      </c>
      <c r="H7" s="119"/>
      <c r="I7" s="119"/>
      <c r="J7" s="119"/>
      <c r="K7" s="119"/>
      <c r="L7" s="119"/>
      <c r="M7" s="119"/>
      <c r="N7" s="119"/>
      <c r="O7" s="119"/>
      <c r="P7" s="119"/>
      <c r="Q7" s="119"/>
      <c r="R7" s="119"/>
      <c r="S7" s="119"/>
      <c r="T7" s="119"/>
      <c r="U7" s="119"/>
      <c r="V7" s="119"/>
      <c r="W7" s="119"/>
      <c r="X7" s="120"/>
      <c r="Y7" s="121" t="s">
        <v>247</v>
      </c>
      <c r="Z7" s="122"/>
      <c r="AA7" s="122"/>
      <c r="AB7" s="122"/>
      <c r="AC7" s="122"/>
      <c r="AD7" s="123"/>
      <c r="AE7" s="124" t="s">
        <v>636</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306</v>
      </c>
      <c r="B8" s="116"/>
      <c r="C8" s="116"/>
      <c r="D8" s="116"/>
      <c r="E8" s="116"/>
      <c r="F8" s="117"/>
      <c r="G8" s="127" t="str">
        <f>入力規則等!A27</f>
        <v>科学技術・イノベーション</v>
      </c>
      <c r="H8" s="128"/>
      <c r="I8" s="128"/>
      <c r="J8" s="128"/>
      <c r="K8" s="128"/>
      <c r="L8" s="128"/>
      <c r="M8" s="128"/>
      <c r="N8" s="128"/>
      <c r="O8" s="128"/>
      <c r="P8" s="128"/>
      <c r="Q8" s="128"/>
      <c r="R8" s="128"/>
      <c r="S8" s="128"/>
      <c r="T8" s="128"/>
      <c r="U8" s="128"/>
      <c r="V8" s="128"/>
      <c r="W8" s="128"/>
      <c r="X8" s="129"/>
      <c r="Y8" s="130" t="s">
        <v>309</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70</v>
      </c>
      <c r="B9" s="136"/>
      <c r="C9" s="136"/>
      <c r="D9" s="136"/>
      <c r="E9" s="136"/>
      <c r="F9" s="136"/>
      <c r="G9" s="137" t="s">
        <v>642</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64.5" customHeight="1" x14ac:dyDescent="0.15">
      <c r="A10" s="140" t="s">
        <v>81</v>
      </c>
      <c r="B10" s="141"/>
      <c r="C10" s="141"/>
      <c r="D10" s="141"/>
      <c r="E10" s="141"/>
      <c r="F10" s="141"/>
      <c r="G10" s="142" t="s">
        <v>555</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22</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4" t="s">
        <v>73</v>
      </c>
      <c r="B12" s="775"/>
      <c r="C12" s="775"/>
      <c r="D12" s="775"/>
      <c r="E12" s="775"/>
      <c r="F12" s="776"/>
      <c r="G12" s="149"/>
      <c r="H12" s="150"/>
      <c r="I12" s="150"/>
      <c r="J12" s="150"/>
      <c r="K12" s="150"/>
      <c r="L12" s="150"/>
      <c r="M12" s="150"/>
      <c r="N12" s="150"/>
      <c r="O12" s="150"/>
      <c r="P12" s="151" t="s">
        <v>211</v>
      </c>
      <c r="Q12" s="152"/>
      <c r="R12" s="152"/>
      <c r="S12" s="152"/>
      <c r="T12" s="152"/>
      <c r="U12" s="152"/>
      <c r="V12" s="153"/>
      <c r="W12" s="151" t="s">
        <v>173</v>
      </c>
      <c r="X12" s="152"/>
      <c r="Y12" s="152"/>
      <c r="Z12" s="152"/>
      <c r="AA12" s="152"/>
      <c r="AB12" s="152"/>
      <c r="AC12" s="153"/>
      <c r="AD12" s="151" t="s">
        <v>599</v>
      </c>
      <c r="AE12" s="152"/>
      <c r="AF12" s="152"/>
      <c r="AG12" s="152"/>
      <c r="AH12" s="152"/>
      <c r="AI12" s="152"/>
      <c r="AJ12" s="153"/>
      <c r="AK12" s="151" t="s">
        <v>611</v>
      </c>
      <c r="AL12" s="152"/>
      <c r="AM12" s="152"/>
      <c r="AN12" s="152"/>
      <c r="AO12" s="152"/>
      <c r="AP12" s="152"/>
      <c r="AQ12" s="153"/>
      <c r="AR12" s="151" t="s">
        <v>612</v>
      </c>
      <c r="AS12" s="152"/>
      <c r="AT12" s="152"/>
      <c r="AU12" s="152"/>
      <c r="AV12" s="152"/>
      <c r="AW12" s="152"/>
      <c r="AX12" s="154"/>
    </row>
    <row r="13" spans="1:50" ht="21" customHeight="1" x14ac:dyDescent="0.15">
      <c r="A13" s="777"/>
      <c r="B13" s="778"/>
      <c r="C13" s="778"/>
      <c r="D13" s="778"/>
      <c r="E13" s="778"/>
      <c r="F13" s="779"/>
      <c r="G13" s="627" t="s">
        <v>3</v>
      </c>
      <c r="H13" s="628"/>
      <c r="I13" s="155" t="s">
        <v>13</v>
      </c>
      <c r="J13" s="156"/>
      <c r="K13" s="156"/>
      <c r="L13" s="156"/>
      <c r="M13" s="156"/>
      <c r="N13" s="156"/>
      <c r="O13" s="157"/>
      <c r="P13" s="158" t="s">
        <v>408</v>
      </c>
      <c r="Q13" s="159"/>
      <c r="R13" s="159"/>
      <c r="S13" s="159"/>
      <c r="T13" s="159"/>
      <c r="U13" s="159"/>
      <c r="V13" s="160"/>
      <c r="W13" s="158">
        <v>31</v>
      </c>
      <c r="X13" s="159"/>
      <c r="Y13" s="159"/>
      <c r="Z13" s="159"/>
      <c r="AA13" s="159"/>
      <c r="AB13" s="159"/>
      <c r="AC13" s="160"/>
      <c r="AD13" s="158">
        <v>41</v>
      </c>
      <c r="AE13" s="159"/>
      <c r="AF13" s="159"/>
      <c r="AG13" s="159"/>
      <c r="AH13" s="159"/>
      <c r="AI13" s="159"/>
      <c r="AJ13" s="160"/>
      <c r="AK13" s="158">
        <v>35</v>
      </c>
      <c r="AL13" s="159"/>
      <c r="AM13" s="159"/>
      <c r="AN13" s="159"/>
      <c r="AO13" s="159"/>
      <c r="AP13" s="159"/>
      <c r="AQ13" s="160"/>
      <c r="AR13" s="161">
        <v>38</v>
      </c>
      <c r="AS13" s="162"/>
      <c r="AT13" s="162"/>
      <c r="AU13" s="162"/>
      <c r="AV13" s="162"/>
      <c r="AW13" s="162"/>
      <c r="AX13" s="163"/>
    </row>
    <row r="14" spans="1:50" ht="21" customHeight="1" x14ac:dyDescent="0.15">
      <c r="A14" s="777"/>
      <c r="B14" s="778"/>
      <c r="C14" s="778"/>
      <c r="D14" s="778"/>
      <c r="E14" s="778"/>
      <c r="F14" s="779"/>
      <c r="G14" s="629"/>
      <c r="H14" s="630"/>
      <c r="I14" s="164" t="s">
        <v>5</v>
      </c>
      <c r="J14" s="165"/>
      <c r="K14" s="165"/>
      <c r="L14" s="165"/>
      <c r="M14" s="165"/>
      <c r="N14" s="165"/>
      <c r="O14" s="166"/>
      <c r="P14" s="158" t="s">
        <v>408</v>
      </c>
      <c r="Q14" s="159"/>
      <c r="R14" s="159"/>
      <c r="S14" s="159"/>
      <c r="T14" s="159"/>
      <c r="U14" s="159"/>
      <c r="V14" s="160"/>
      <c r="W14" s="158" t="s">
        <v>408</v>
      </c>
      <c r="X14" s="159"/>
      <c r="Y14" s="159"/>
      <c r="Z14" s="159"/>
      <c r="AA14" s="159"/>
      <c r="AB14" s="159"/>
      <c r="AC14" s="160"/>
      <c r="AD14" s="158" t="s">
        <v>408</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7"/>
      <c r="B15" s="778"/>
      <c r="C15" s="778"/>
      <c r="D15" s="778"/>
      <c r="E15" s="778"/>
      <c r="F15" s="779"/>
      <c r="G15" s="629"/>
      <c r="H15" s="630"/>
      <c r="I15" s="164" t="s">
        <v>111</v>
      </c>
      <c r="J15" s="169"/>
      <c r="K15" s="169"/>
      <c r="L15" s="169"/>
      <c r="M15" s="169"/>
      <c r="N15" s="169"/>
      <c r="O15" s="170"/>
      <c r="P15" s="158" t="s">
        <v>408</v>
      </c>
      <c r="Q15" s="159"/>
      <c r="R15" s="159"/>
      <c r="S15" s="159"/>
      <c r="T15" s="159"/>
      <c r="U15" s="159"/>
      <c r="V15" s="160"/>
      <c r="W15" s="158" t="s">
        <v>408</v>
      </c>
      <c r="X15" s="159"/>
      <c r="Y15" s="159"/>
      <c r="Z15" s="159"/>
      <c r="AA15" s="159"/>
      <c r="AB15" s="159"/>
      <c r="AC15" s="160"/>
      <c r="AD15" s="158" t="s">
        <v>408</v>
      </c>
      <c r="AE15" s="159"/>
      <c r="AF15" s="159"/>
      <c r="AG15" s="159"/>
      <c r="AH15" s="159"/>
      <c r="AI15" s="159"/>
      <c r="AJ15" s="160"/>
      <c r="AK15" s="158" t="s">
        <v>408</v>
      </c>
      <c r="AL15" s="159"/>
      <c r="AM15" s="159"/>
      <c r="AN15" s="159"/>
      <c r="AO15" s="159"/>
      <c r="AP15" s="159"/>
      <c r="AQ15" s="160"/>
      <c r="AR15" s="158" t="s">
        <v>650</v>
      </c>
      <c r="AS15" s="159"/>
      <c r="AT15" s="159"/>
      <c r="AU15" s="159"/>
      <c r="AV15" s="159"/>
      <c r="AW15" s="159"/>
      <c r="AX15" s="171"/>
    </row>
    <row r="16" spans="1:50" ht="21" customHeight="1" x14ac:dyDescent="0.15">
      <c r="A16" s="777"/>
      <c r="B16" s="778"/>
      <c r="C16" s="778"/>
      <c r="D16" s="778"/>
      <c r="E16" s="778"/>
      <c r="F16" s="779"/>
      <c r="G16" s="629"/>
      <c r="H16" s="630"/>
      <c r="I16" s="164" t="s">
        <v>86</v>
      </c>
      <c r="J16" s="169"/>
      <c r="K16" s="169"/>
      <c r="L16" s="169"/>
      <c r="M16" s="169"/>
      <c r="N16" s="169"/>
      <c r="O16" s="170"/>
      <c r="P16" s="158" t="s">
        <v>408</v>
      </c>
      <c r="Q16" s="159"/>
      <c r="R16" s="159"/>
      <c r="S16" s="159"/>
      <c r="T16" s="159"/>
      <c r="U16" s="159"/>
      <c r="V16" s="160"/>
      <c r="W16" s="158" t="s">
        <v>408</v>
      </c>
      <c r="X16" s="159"/>
      <c r="Y16" s="159"/>
      <c r="Z16" s="159"/>
      <c r="AA16" s="159"/>
      <c r="AB16" s="159"/>
      <c r="AC16" s="160"/>
      <c r="AD16" s="158" t="s">
        <v>408</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7"/>
      <c r="B17" s="778"/>
      <c r="C17" s="778"/>
      <c r="D17" s="778"/>
      <c r="E17" s="778"/>
      <c r="F17" s="779"/>
      <c r="G17" s="629"/>
      <c r="H17" s="630"/>
      <c r="I17" s="164" t="s">
        <v>121</v>
      </c>
      <c r="J17" s="165"/>
      <c r="K17" s="165"/>
      <c r="L17" s="165"/>
      <c r="M17" s="165"/>
      <c r="N17" s="165"/>
      <c r="O17" s="166"/>
      <c r="P17" s="158" t="s">
        <v>408</v>
      </c>
      <c r="Q17" s="159"/>
      <c r="R17" s="159"/>
      <c r="S17" s="159"/>
      <c r="T17" s="159"/>
      <c r="U17" s="159"/>
      <c r="V17" s="160"/>
      <c r="W17" s="158" t="s">
        <v>408</v>
      </c>
      <c r="X17" s="159"/>
      <c r="Y17" s="159"/>
      <c r="Z17" s="159"/>
      <c r="AA17" s="159"/>
      <c r="AB17" s="159"/>
      <c r="AC17" s="160"/>
      <c r="AD17" s="158" t="s">
        <v>408</v>
      </c>
      <c r="AE17" s="159"/>
      <c r="AF17" s="159"/>
      <c r="AG17" s="159"/>
      <c r="AH17" s="159"/>
      <c r="AI17" s="159"/>
      <c r="AJ17" s="160"/>
      <c r="AK17" s="158" t="s">
        <v>408</v>
      </c>
      <c r="AL17" s="159"/>
      <c r="AM17" s="159"/>
      <c r="AN17" s="159"/>
      <c r="AO17" s="159"/>
      <c r="AP17" s="159"/>
      <c r="AQ17" s="160"/>
      <c r="AR17" s="175"/>
      <c r="AS17" s="175"/>
      <c r="AT17" s="175"/>
      <c r="AU17" s="175"/>
      <c r="AV17" s="175"/>
      <c r="AW17" s="175"/>
      <c r="AX17" s="176"/>
    </row>
    <row r="18" spans="1:50" ht="24.75" customHeight="1" x14ac:dyDescent="0.15">
      <c r="A18" s="777"/>
      <c r="B18" s="778"/>
      <c r="C18" s="778"/>
      <c r="D18" s="778"/>
      <c r="E18" s="778"/>
      <c r="F18" s="779"/>
      <c r="G18" s="631"/>
      <c r="H18" s="632"/>
      <c r="I18" s="177" t="s">
        <v>66</v>
      </c>
      <c r="J18" s="178"/>
      <c r="K18" s="178"/>
      <c r="L18" s="178"/>
      <c r="M18" s="178"/>
      <c r="N18" s="178"/>
      <c r="O18" s="179"/>
      <c r="P18" s="180">
        <f>SUM(P13:V17)</f>
        <v>0</v>
      </c>
      <c r="Q18" s="181"/>
      <c r="R18" s="181"/>
      <c r="S18" s="181"/>
      <c r="T18" s="181"/>
      <c r="U18" s="181"/>
      <c r="V18" s="182"/>
      <c r="W18" s="180">
        <f>SUM(W13:AC17)</f>
        <v>31</v>
      </c>
      <c r="X18" s="181"/>
      <c r="Y18" s="181"/>
      <c r="Z18" s="181"/>
      <c r="AA18" s="181"/>
      <c r="AB18" s="181"/>
      <c r="AC18" s="182"/>
      <c r="AD18" s="180">
        <f>SUM(AD13:AJ17)</f>
        <v>41</v>
      </c>
      <c r="AE18" s="181"/>
      <c r="AF18" s="181"/>
      <c r="AG18" s="181"/>
      <c r="AH18" s="181"/>
      <c r="AI18" s="181"/>
      <c r="AJ18" s="182"/>
      <c r="AK18" s="180">
        <f>SUM(AK13:AQ17)</f>
        <v>35</v>
      </c>
      <c r="AL18" s="181"/>
      <c r="AM18" s="181"/>
      <c r="AN18" s="181"/>
      <c r="AO18" s="181"/>
      <c r="AP18" s="181"/>
      <c r="AQ18" s="182"/>
      <c r="AR18" s="180">
        <f>SUM(AR13:AX17)</f>
        <v>38</v>
      </c>
      <c r="AS18" s="181"/>
      <c r="AT18" s="181"/>
      <c r="AU18" s="181"/>
      <c r="AV18" s="181"/>
      <c r="AW18" s="181"/>
      <c r="AX18" s="183"/>
    </row>
    <row r="19" spans="1:50" ht="24.75" customHeight="1" x14ac:dyDescent="0.15">
      <c r="A19" s="777"/>
      <c r="B19" s="778"/>
      <c r="C19" s="778"/>
      <c r="D19" s="778"/>
      <c r="E19" s="778"/>
      <c r="F19" s="779"/>
      <c r="G19" s="184" t="s">
        <v>38</v>
      </c>
      <c r="H19" s="185"/>
      <c r="I19" s="185"/>
      <c r="J19" s="185"/>
      <c r="K19" s="185"/>
      <c r="L19" s="185"/>
      <c r="M19" s="185"/>
      <c r="N19" s="185"/>
      <c r="O19" s="185"/>
      <c r="P19" s="158">
        <v>0</v>
      </c>
      <c r="Q19" s="159"/>
      <c r="R19" s="159"/>
      <c r="S19" s="159"/>
      <c r="T19" s="159"/>
      <c r="U19" s="159"/>
      <c r="V19" s="160"/>
      <c r="W19" s="158">
        <v>31</v>
      </c>
      <c r="X19" s="159"/>
      <c r="Y19" s="159"/>
      <c r="Z19" s="159"/>
      <c r="AA19" s="159"/>
      <c r="AB19" s="159"/>
      <c r="AC19" s="160"/>
      <c r="AD19" s="158">
        <v>40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7"/>
      <c r="B20" s="778"/>
      <c r="C20" s="778"/>
      <c r="D20" s="778"/>
      <c r="E20" s="778"/>
      <c r="F20" s="779"/>
      <c r="G20" s="184" t="s">
        <v>41</v>
      </c>
      <c r="H20" s="185"/>
      <c r="I20" s="185"/>
      <c r="J20" s="185"/>
      <c r="K20" s="185"/>
      <c r="L20" s="185"/>
      <c r="M20" s="185"/>
      <c r="N20" s="185"/>
      <c r="O20" s="185"/>
      <c r="P20" s="188" t="str">
        <f>IF(P18=0,"-",SUM(P19)/P18)</f>
        <v>-</v>
      </c>
      <c r="Q20" s="188"/>
      <c r="R20" s="188"/>
      <c r="S20" s="188"/>
      <c r="T20" s="188"/>
      <c r="U20" s="188"/>
      <c r="V20" s="188"/>
      <c r="W20" s="188">
        <f>IF(W18=0,"-",SUM(W19)/W18)</f>
        <v>1</v>
      </c>
      <c r="X20" s="188"/>
      <c r="Y20" s="188"/>
      <c r="Z20" s="188"/>
      <c r="AA20" s="188"/>
      <c r="AB20" s="188"/>
      <c r="AC20" s="188"/>
      <c r="AD20" s="188">
        <f>IF(AD18=0,"-",SUM(AD19)/AD18)</f>
        <v>0.97560975609756095</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0"/>
      <c r="G21" s="190" t="s">
        <v>371</v>
      </c>
      <c r="H21" s="191"/>
      <c r="I21" s="191"/>
      <c r="J21" s="191"/>
      <c r="K21" s="191"/>
      <c r="L21" s="191"/>
      <c r="M21" s="191"/>
      <c r="N21" s="191"/>
      <c r="O21" s="191"/>
      <c r="P21" s="188" t="str">
        <f>IF(P19=0,"-",SUM(P19)/SUM(P13,P14))</f>
        <v>-</v>
      </c>
      <c r="Q21" s="188"/>
      <c r="R21" s="188"/>
      <c r="S21" s="188"/>
      <c r="T21" s="188"/>
      <c r="U21" s="188"/>
      <c r="V21" s="188"/>
      <c r="W21" s="188">
        <f>IF(W19=0,"-",SUM(W19)/SUM(W13,W14))</f>
        <v>1</v>
      </c>
      <c r="X21" s="188"/>
      <c r="Y21" s="188"/>
      <c r="Z21" s="188"/>
      <c r="AA21" s="188"/>
      <c r="AB21" s="188"/>
      <c r="AC21" s="188"/>
      <c r="AD21" s="188">
        <f>IF(AD19=0,"-",SUM(AD19)/SUM(AD13,AD14))</f>
        <v>0.97560975609756095</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1" t="s">
        <v>172</v>
      </c>
      <c r="B22" s="782"/>
      <c r="C22" s="782"/>
      <c r="D22" s="782"/>
      <c r="E22" s="782"/>
      <c r="F22" s="783"/>
      <c r="G22" s="192" t="s">
        <v>231</v>
      </c>
      <c r="H22" s="193"/>
      <c r="I22" s="193"/>
      <c r="J22" s="193"/>
      <c r="K22" s="193"/>
      <c r="L22" s="193"/>
      <c r="M22" s="193"/>
      <c r="N22" s="193"/>
      <c r="O22" s="194"/>
      <c r="P22" s="195" t="s">
        <v>613</v>
      </c>
      <c r="Q22" s="193"/>
      <c r="R22" s="193"/>
      <c r="S22" s="193"/>
      <c r="T22" s="193"/>
      <c r="U22" s="193"/>
      <c r="V22" s="194"/>
      <c r="W22" s="195" t="s">
        <v>91</v>
      </c>
      <c r="X22" s="193"/>
      <c r="Y22" s="193"/>
      <c r="Z22" s="193"/>
      <c r="AA22" s="193"/>
      <c r="AB22" s="193"/>
      <c r="AC22" s="194"/>
      <c r="AD22" s="195" t="s">
        <v>161</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4"/>
      <c r="B23" s="785"/>
      <c r="C23" s="785"/>
      <c r="D23" s="785"/>
      <c r="E23" s="785"/>
      <c r="F23" s="786"/>
      <c r="G23" s="197" t="s">
        <v>647</v>
      </c>
      <c r="H23" s="198"/>
      <c r="I23" s="198"/>
      <c r="J23" s="198"/>
      <c r="K23" s="198"/>
      <c r="L23" s="198"/>
      <c r="M23" s="198"/>
      <c r="N23" s="198"/>
      <c r="O23" s="199"/>
      <c r="P23" s="161">
        <v>34</v>
      </c>
      <c r="Q23" s="162"/>
      <c r="R23" s="162"/>
      <c r="S23" s="162"/>
      <c r="T23" s="162"/>
      <c r="U23" s="162"/>
      <c r="V23" s="200"/>
      <c r="W23" s="161">
        <v>37</v>
      </c>
      <c r="X23" s="162"/>
      <c r="Y23" s="162"/>
      <c r="Z23" s="162"/>
      <c r="AA23" s="162"/>
      <c r="AB23" s="162"/>
      <c r="AC23" s="200"/>
      <c r="AD23" s="787" t="s">
        <v>651</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x14ac:dyDescent="0.15">
      <c r="A24" s="784"/>
      <c r="B24" s="785"/>
      <c r="C24" s="785"/>
      <c r="D24" s="785"/>
      <c r="E24" s="785"/>
      <c r="F24" s="786"/>
      <c r="G24" s="201" t="s">
        <v>625</v>
      </c>
      <c r="H24" s="202"/>
      <c r="I24" s="202"/>
      <c r="J24" s="202"/>
      <c r="K24" s="202"/>
      <c r="L24" s="202"/>
      <c r="M24" s="202"/>
      <c r="N24" s="202"/>
      <c r="O24" s="203"/>
      <c r="P24" s="158">
        <v>0.4</v>
      </c>
      <c r="Q24" s="159"/>
      <c r="R24" s="159"/>
      <c r="S24" s="159"/>
      <c r="T24" s="159"/>
      <c r="U24" s="159"/>
      <c r="V24" s="160"/>
      <c r="W24" s="158">
        <v>0.4</v>
      </c>
      <c r="X24" s="159"/>
      <c r="Y24" s="159"/>
      <c r="Z24" s="159"/>
      <c r="AA24" s="159"/>
      <c r="AB24" s="159"/>
      <c r="AC24" s="160"/>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15">
      <c r="A25" s="784"/>
      <c r="B25" s="785"/>
      <c r="C25" s="785"/>
      <c r="D25" s="785"/>
      <c r="E25" s="785"/>
      <c r="F25" s="786"/>
      <c r="G25" s="201" t="s">
        <v>646</v>
      </c>
      <c r="H25" s="202"/>
      <c r="I25" s="202"/>
      <c r="J25" s="202"/>
      <c r="K25" s="202"/>
      <c r="L25" s="202"/>
      <c r="M25" s="202"/>
      <c r="N25" s="202"/>
      <c r="O25" s="203"/>
      <c r="P25" s="158">
        <v>0.2</v>
      </c>
      <c r="Q25" s="159"/>
      <c r="R25" s="159"/>
      <c r="S25" s="159"/>
      <c r="T25" s="159"/>
      <c r="U25" s="159"/>
      <c r="V25" s="160"/>
      <c r="W25" s="158">
        <v>0.2</v>
      </c>
      <c r="X25" s="159"/>
      <c r="Y25" s="159"/>
      <c r="Z25" s="159"/>
      <c r="AA25" s="159"/>
      <c r="AB25" s="159"/>
      <c r="AC25" s="160"/>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customHeight="1" x14ac:dyDescent="0.15">
      <c r="A26" s="784"/>
      <c r="B26" s="785"/>
      <c r="C26" s="785"/>
      <c r="D26" s="785"/>
      <c r="E26" s="785"/>
      <c r="F26" s="786"/>
      <c r="G26" s="201" t="s">
        <v>645</v>
      </c>
      <c r="H26" s="202"/>
      <c r="I26" s="202"/>
      <c r="J26" s="202"/>
      <c r="K26" s="202"/>
      <c r="L26" s="202"/>
      <c r="M26" s="202"/>
      <c r="N26" s="202"/>
      <c r="O26" s="203"/>
      <c r="P26" s="158">
        <v>0.1</v>
      </c>
      <c r="Q26" s="159"/>
      <c r="R26" s="159"/>
      <c r="S26" s="159"/>
      <c r="T26" s="159"/>
      <c r="U26" s="159"/>
      <c r="V26" s="160"/>
      <c r="W26" s="158">
        <v>0.1</v>
      </c>
      <c r="X26" s="159"/>
      <c r="Y26" s="159"/>
      <c r="Z26" s="159"/>
      <c r="AA26" s="159"/>
      <c r="AB26" s="159"/>
      <c r="AC26" s="160"/>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84"/>
      <c r="B27" s="785"/>
      <c r="C27" s="785"/>
      <c r="D27" s="785"/>
      <c r="E27" s="785"/>
      <c r="F27" s="786"/>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84"/>
      <c r="B28" s="785"/>
      <c r="C28" s="785"/>
      <c r="D28" s="785"/>
      <c r="E28" s="785"/>
      <c r="F28" s="786"/>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x14ac:dyDescent="0.15">
      <c r="A29" s="784"/>
      <c r="B29" s="785"/>
      <c r="C29" s="785"/>
      <c r="D29" s="785"/>
      <c r="E29" s="785"/>
      <c r="F29" s="786"/>
      <c r="G29" s="210" t="s">
        <v>66</v>
      </c>
      <c r="H29" s="211"/>
      <c r="I29" s="211"/>
      <c r="J29" s="211"/>
      <c r="K29" s="211"/>
      <c r="L29" s="211"/>
      <c r="M29" s="211"/>
      <c r="N29" s="211"/>
      <c r="O29" s="212"/>
      <c r="P29" s="213">
        <f>AK13</f>
        <v>35</v>
      </c>
      <c r="Q29" s="214"/>
      <c r="R29" s="214"/>
      <c r="S29" s="214"/>
      <c r="T29" s="214"/>
      <c r="U29" s="214"/>
      <c r="V29" s="215"/>
      <c r="W29" s="216">
        <f>AR13</f>
        <v>38</v>
      </c>
      <c r="X29" s="217"/>
      <c r="Y29" s="217"/>
      <c r="Z29" s="217"/>
      <c r="AA29" s="217"/>
      <c r="AB29" s="217"/>
      <c r="AC29" s="218"/>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15">
      <c r="A30" s="219" t="s">
        <v>606</v>
      </c>
      <c r="B30" s="220"/>
      <c r="C30" s="220"/>
      <c r="D30" s="220"/>
      <c r="E30" s="220"/>
      <c r="F30" s="221"/>
      <c r="G30" s="222" t="s">
        <v>317</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207</v>
      </c>
      <c r="B31" s="305"/>
      <c r="C31" s="305"/>
      <c r="D31" s="305"/>
      <c r="E31" s="305"/>
      <c r="F31" s="306"/>
      <c r="G31" s="225" t="s">
        <v>601</v>
      </c>
      <c r="H31" s="226"/>
      <c r="I31" s="226"/>
      <c r="J31" s="226"/>
      <c r="K31" s="226"/>
      <c r="L31" s="226"/>
      <c r="M31" s="226"/>
      <c r="N31" s="226"/>
      <c r="O31" s="226"/>
      <c r="P31" s="227" t="s">
        <v>600</v>
      </c>
      <c r="Q31" s="226"/>
      <c r="R31" s="226"/>
      <c r="S31" s="226"/>
      <c r="T31" s="226"/>
      <c r="U31" s="226"/>
      <c r="V31" s="226"/>
      <c r="W31" s="226"/>
      <c r="X31" s="228"/>
      <c r="Y31" s="229"/>
      <c r="Z31" s="230"/>
      <c r="AA31" s="231"/>
      <c r="AB31" s="232" t="s">
        <v>42</v>
      </c>
      <c r="AC31" s="232"/>
      <c r="AD31" s="232"/>
      <c r="AE31" s="233" t="s">
        <v>211</v>
      </c>
      <c r="AF31" s="234"/>
      <c r="AG31" s="234"/>
      <c r="AH31" s="235"/>
      <c r="AI31" s="233" t="s">
        <v>173</v>
      </c>
      <c r="AJ31" s="234"/>
      <c r="AK31" s="234"/>
      <c r="AL31" s="235"/>
      <c r="AM31" s="233" t="s">
        <v>292</v>
      </c>
      <c r="AN31" s="234"/>
      <c r="AO31" s="234"/>
      <c r="AP31" s="235"/>
      <c r="AQ31" s="236" t="s">
        <v>354</v>
      </c>
      <c r="AR31" s="237"/>
      <c r="AS31" s="237"/>
      <c r="AT31" s="238"/>
      <c r="AU31" s="236" t="s">
        <v>614</v>
      </c>
      <c r="AV31" s="237"/>
      <c r="AW31" s="237"/>
      <c r="AX31" s="239"/>
    </row>
    <row r="32" spans="1:50" ht="23.25" customHeight="1" x14ac:dyDescent="0.15">
      <c r="A32" s="304"/>
      <c r="B32" s="305"/>
      <c r="C32" s="305"/>
      <c r="D32" s="305"/>
      <c r="E32" s="305"/>
      <c r="F32" s="306"/>
      <c r="G32" s="310" t="s">
        <v>644</v>
      </c>
      <c r="H32" s="311"/>
      <c r="I32" s="311"/>
      <c r="J32" s="311"/>
      <c r="K32" s="311"/>
      <c r="L32" s="311"/>
      <c r="M32" s="311"/>
      <c r="N32" s="311"/>
      <c r="O32" s="311"/>
      <c r="P32" s="314" t="s">
        <v>626</v>
      </c>
      <c r="Q32" s="315"/>
      <c r="R32" s="315"/>
      <c r="S32" s="315"/>
      <c r="T32" s="315"/>
      <c r="U32" s="315"/>
      <c r="V32" s="315"/>
      <c r="W32" s="315"/>
      <c r="X32" s="316"/>
      <c r="Y32" s="240" t="s">
        <v>83</v>
      </c>
      <c r="Z32" s="103"/>
      <c r="AA32" s="104"/>
      <c r="AB32" s="241" t="s">
        <v>469</v>
      </c>
      <c r="AC32" s="241"/>
      <c r="AD32" s="241"/>
      <c r="AE32" s="242" t="s">
        <v>408</v>
      </c>
      <c r="AF32" s="242"/>
      <c r="AG32" s="242"/>
      <c r="AH32" s="242"/>
      <c r="AI32" s="242">
        <v>9</v>
      </c>
      <c r="AJ32" s="242"/>
      <c r="AK32" s="242"/>
      <c r="AL32" s="242"/>
      <c r="AM32" s="242">
        <v>6</v>
      </c>
      <c r="AN32" s="242"/>
      <c r="AO32" s="242"/>
      <c r="AP32" s="242"/>
      <c r="AQ32" s="242" t="s">
        <v>650</v>
      </c>
      <c r="AR32" s="242"/>
      <c r="AS32" s="242"/>
      <c r="AT32" s="242"/>
      <c r="AU32" s="243" t="s">
        <v>650</v>
      </c>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125</v>
      </c>
      <c r="Z33" s="247"/>
      <c r="AA33" s="248"/>
      <c r="AB33" s="241" t="s">
        <v>469</v>
      </c>
      <c r="AC33" s="241"/>
      <c r="AD33" s="241"/>
      <c r="AE33" s="242" t="s">
        <v>408</v>
      </c>
      <c r="AF33" s="242"/>
      <c r="AG33" s="242"/>
      <c r="AH33" s="242"/>
      <c r="AI33" s="242">
        <v>3</v>
      </c>
      <c r="AJ33" s="242"/>
      <c r="AK33" s="242"/>
      <c r="AL33" s="242"/>
      <c r="AM33" s="242">
        <v>6</v>
      </c>
      <c r="AN33" s="242"/>
      <c r="AO33" s="242"/>
      <c r="AP33" s="242"/>
      <c r="AQ33" s="242">
        <v>6</v>
      </c>
      <c r="AR33" s="242"/>
      <c r="AS33" s="242"/>
      <c r="AT33" s="242"/>
      <c r="AU33" s="243">
        <v>6</v>
      </c>
      <c r="AV33" s="244"/>
      <c r="AW33" s="244"/>
      <c r="AX33" s="245"/>
    </row>
    <row r="34" spans="1:51" ht="23.25" customHeight="1" x14ac:dyDescent="0.15">
      <c r="A34" s="633" t="s">
        <v>536</v>
      </c>
      <c r="B34" s="211"/>
      <c r="C34" s="211"/>
      <c r="D34" s="211"/>
      <c r="E34" s="211"/>
      <c r="F34" s="634"/>
      <c r="G34" s="152" t="s">
        <v>84</v>
      </c>
      <c r="H34" s="152"/>
      <c r="I34" s="152"/>
      <c r="J34" s="152"/>
      <c r="K34" s="152"/>
      <c r="L34" s="152"/>
      <c r="M34" s="152"/>
      <c r="N34" s="152"/>
      <c r="O34" s="152"/>
      <c r="P34" s="152"/>
      <c r="Q34" s="152"/>
      <c r="R34" s="152"/>
      <c r="S34" s="152"/>
      <c r="T34" s="152"/>
      <c r="U34" s="152"/>
      <c r="V34" s="152"/>
      <c r="W34" s="152"/>
      <c r="X34" s="153"/>
      <c r="Y34" s="249"/>
      <c r="Z34" s="250"/>
      <c r="AA34" s="251"/>
      <c r="AB34" s="151" t="s">
        <v>42</v>
      </c>
      <c r="AC34" s="152"/>
      <c r="AD34" s="153"/>
      <c r="AE34" s="151" t="s">
        <v>211</v>
      </c>
      <c r="AF34" s="152"/>
      <c r="AG34" s="152"/>
      <c r="AH34" s="153"/>
      <c r="AI34" s="151" t="s">
        <v>173</v>
      </c>
      <c r="AJ34" s="152"/>
      <c r="AK34" s="152"/>
      <c r="AL34" s="153"/>
      <c r="AM34" s="151" t="s">
        <v>292</v>
      </c>
      <c r="AN34" s="152"/>
      <c r="AO34" s="152"/>
      <c r="AP34" s="153"/>
      <c r="AQ34" s="252" t="s">
        <v>567</v>
      </c>
      <c r="AR34" s="253"/>
      <c r="AS34" s="253"/>
      <c r="AT34" s="253"/>
      <c r="AU34" s="253"/>
      <c r="AV34" s="253"/>
      <c r="AW34" s="253"/>
      <c r="AX34" s="254"/>
    </row>
    <row r="35" spans="1:51" ht="23.25" customHeight="1" x14ac:dyDescent="0.15">
      <c r="A35" s="635"/>
      <c r="B35" s="636"/>
      <c r="C35" s="636"/>
      <c r="D35" s="636"/>
      <c r="E35" s="636"/>
      <c r="F35" s="637"/>
      <c r="G35" s="640" t="s">
        <v>649</v>
      </c>
      <c r="H35" s="641"/>
      <c r="I35" s="641"/>
      <c r="J35" s="641"/>
      <c r="K35" s="641"/>
      <c r="L35" s="641"/>
      <c r="M35" s="641"/>
      <c r="N35" s="641"/>
      <c r="O35" s="641"/>
      <c r="P35" s="641"/>
      <c r="Q35" s="641"/>
      <c r="R35" s="641"/>
      <c r="S35" s="641"/>
      <c r="T35" s="641"/>
      <c r="U35" s="641"/>
      <c r="V35" s="641"/>
      <c r="W35" s="641"/>
      <c r="X35" s="641"/>
      <c r="Y35" s="259" t="s">
        <v>536</v>
      </c>
      <c r="Z35" s="260"/>
      <c r="AA35" s="261"/>
      <c r="AB35" s="262" t="s">
        <v>627</v>
      </c>
      <c r="AC35" s="263"/>
      <c r="AD35" s="264"/>
      <c r="AE35" s="242" t="s">
        <v>408</v>
      </c>
      <c r="AF35" s="242"/>
      <c r="AG35" s="242"/>
      <c r="AH35" s="242"/>
      <c r="AI35" s="242" t="s">
        <v>408</v>
      </c>
      <c r="AJ35" s="242"/>
      <c r="AK35" s="242"/>
      <c r="AL35" s="242"/>
      <c r="AM35" s="242" t="s">
        <v>408</v>
      </c>
      <c r="AN35" s="242"/>
      <c r="AO35" s="242"/>
      <c r="AP35" s="242"/>
      <c r="AQ35" s="243" t="s">
        <v>408</v>
      </c>
      <c r="AR35" s="244"/>
      <c r="AS35" s="244"/>
      <c r="AT35" s="244"/>
      <c r="AU35" s="244"/>
      <c r="AV35" s="244"/>
      <c r="AW35" s="244"/>
      <c r="AX35" s="245"/>
    </row>
    <row r="36" spans="1:51" ht="46.5" customHeight="1" x14ac:dyDescent="0.15">
      <c r="A36" s="638"/>
      <c r="B36" s="122"/>
      <c r="C36" s="122"/>
      <c r="D36" s="122"/>
      <c r="E36" s="122"/>
      <c r="F36" s="639"/>
      <c r="G36" s="642"/>
      <c r="H36" s="643"/>
      <c r="I36" s="643"/>
      <c r="J36" s="643"/>
      <c r="K36" s="643"/>
      <c r="L36" s="643"/>
      <c r="M36" s="643"/>
      <c r="N36" s="643"/>
      <c r="O36" s="643"/>
      <c r="P36" s="643"/>
      <c r="Q36" s="643"/>
      <c r="R36" s="643"/>
      <c r="S36" s="643"/>
      <c r="T36" s="643"/>
      <c r="U36" s="643"/>
      <c r="V36" s="643"/>
      <c r="W36" s="643"/>
      <c r="X36" s="643"/>
      <c r="Y36" s="265" t="s">
        <v>608</v>
      </c>
      <c r="Z36" s="247"/>
      <c r="AA36" s="248"/>
      <c r="AB36" s="266" t="s">
        <v>609</v>
      </c>
      <c r="AC36" s="267"/>
      <c r="AD36" s="268"/>
      <c r="AE36" s="242" t="s">
        <v>408</v>
      </c>
      <c r="AF36" s="242"/>
      <c r="AG36" s="242"/>
      <c r="AH36" s="242"/>
      <c r="AI36" s="242" t="s">
        <v>408</v>
      </c>
      <c r="AJ36" s="242"/>
      <c r="AK36" s="242"/>
      <c r="AL36" s="242"/>
      <c r="AM36" s="242" t="s">
        <v>408</v>
      </c>
      <c r="AN36" s="242"/>
      <c r="AO36" s="242"/>
      <c r="AP36" s="242"/>
      <c r="AQ36" s="269" t="s">
        <v>408</v>
      </c>
      <c r="AR36" s="269"/>
      <c r="AS36" s="269"/>
      <c r="AT36" s="269"/>
      <c r="AU36" s="269"/>
      <c r="AV36" s="269"/>
      <c r="AW36" s="269"/>
      <c r="AX36" s="270"/>
    </row>
    <row r="37" spans="1:51" ht="18.75" customHeight="1" x14ac:dyDescent="0.15">
      <c r="A37" s="644" t="s">
        <v>368</v>
      </c>
      <c r="B37" s="645"/>
      <c r="C37" s="645"/>
      <c r="D37" s="645"/>
      <c r="E37" s="645"/>
      <c r="F37" s="646"/>
      <c r="G37" s="654" t="s">
        <v>189</v>
      </c>
      <c r="H37" s="274"/>
      <c r="I37" s="274"/>
      <c r="J37" s="274"/>
      <c r="K37" s="274"/>
      <c r="L37" s="274"/>
      <c r="M37" s="274"/>
      <c r="N37" s="274"/>
      <c r="O37" s="655"/>
      <c r="P37" s="656" t="s">
        <v>79</v>
      </c>
      <c r="Q37" s="274"/>
      <c r="R37" s="274"/>
      <c r="S37" s="274"/>
      <c r="T37" s="274"/>
      <c r="U37" s="274"/>
      <c r="V37" s="274"/>
      <c r="W37" s="274"/>
      <c r="X37" s="655"/>
      <c r="Y37" s="229"/>
      <c r="Z37" s="230"/>
      <c r="AA37" s="231"/>
      <c r="AB37" s="658" t="s">
        <v>42</v>
      </c>
      <c r="AC37" s="659"/>
      <c r="AD37" s="660"/>
      <c r="AE37" s="658" t="s">
        <v>211</v>
      </c>
      <c r="AF37" s="659"/>
      <c r="AG37" s="659"/>
      <c r="AH37" s="660"/>
      <c r="AI37" s="661" t="s">
        <v>173</v>
      </c>
      <c r="AJ37" s="661"/>
      <c r="AK37" s="661"/>
      <c r="AL37" s="658"/>
      <c r="AM37" s="661" t="s">
        <v>292</v>
      </c>
      <c r="AN37" s="661"/>
      <c r="AO37" s="661"/>
      <c r="AP37" s="658"/>
      <c r="AQ37" s="271" t="s">
        <v>289</v>
      </c>
      <c r="AR37" s="272"/>
      <c r="AS37" s="272"/>
      <c r="AT37" s="273"/>
      <c r="AU37" s="274" t="s">
        <v>230</v>
      </c>
      <c r="AV37" s="274"/>
      <c r="AW37" s="274"/>
      <c r="AX37" s="275"/>
    </row>
    <row r="38" spans="1:51" ht="18.75" customHeight="1" x14ac:dyDescent="0.15">
      <c r="A38" s="647"/>
      <c r="B38" s="648"/>
      <c r="C38" s="648"/>
      <c r="D38" s="648"/>
      <c r="E38" s="648"/>
      <c r="F38" s="649"/>
      <c r="G38" s="225"/>
      <c r="H38" s="226"/>
      <c r="I38" s="226"/>
      <c r="J38" s="226"/>
      <c r="K38" s="226"/>
      <c r="L38" s="226"/>
      <c r="M38" s="226"/>
      <c r="N38" s="226"/>
      <c r="O38" s="228"/>
      <c r="P38" s="227"/>
      <c r="Q38" s="226"/>
      <c r="R38" s="226"/>
      <c r="S38" s="226"/>
      <c r="T38" s="226"/>
      <c r="U38" s="226"/>
      <c r="V38" s="226"/>
      <c r="W38" s="226"/>
      <c r="X38" s="228"/>
      <c r="Y38" s="657"/>
      <c r="Z38" s="585"/>
      <c r="AA38" s="586"/>
      <c r="AB38" s="233"/>
      <c r="AC38" s="234"/>
      <c r="AD38" s="235"/>
      <c r="AE38" s="233"/>
      <c r="AF38" s="234"/>
      <c r="AG38" s="234"/>
      <c r="AH38" s="235"/>
      <c r="AI38" s="232"/>
      <c r="AJ38" s="232"/>
      <c r="AK38" s="232"/>
      <c r="AL38" s="233"/>
      <c r="AM38" s="232"/>
      <c r="AN38" s="232"/>
      <c r="AO38" s="232"/>
      <c r="AP38" s="233"/>
      <c r="AQ38" s="276">
        <v>4</v>
      </c>
      <c r="AR38" s="277"/>
      <c r="AS38" s="278" t="s">
        <v>290</v>
      </c>
      <c r="AT38" s="279"/>
      <c r="AU38" s="280">
        <v>6</v>
      </c>
      <c r="AV38" s="280"/>
      <c r="AW38" s="226" t="s">
        <v>281</v>
      </c>
      <c r="AX38" s="281"/>
    </row>
    <row r="39" spans="1:51" ht="23.25" customHeight="1" x14ac:dyDescent="0.15">
      <c r="A39" s="650"/>
      <c r="B39" s="648"/>
      <c r="C39" s="648"/>
      <c r="D39" s="648"/>
      <c r="E39" s="648"/>
      <c r="F39" s="649"/>
      <c r="G39" s="662" t="s">
        <v>529</v>
      </c>
      <c r="H39" s="512"/>
      <c r="I39" s="512"/>
      <c r="J39" s="512"/>
      <c r="K39" s="512"/>
      <c r="L39" s="512"/>
      <c r="M39" s="512"/>
      <c r="N39" s="512"/>
      <c r="O39" s="663"/>
      <c r="P39" s="315" t="s">
        <v>542</v>
      </c>
      <c r="Q39" s="315"/>
      <c r="R39" s="315"/>
      <c r="S39" s="315"/>
      <c r="T39" s="315"/>
      <c r="U39" s="315"/>
      <c r="V39" s="315"/>
      <c r="W39" s="315"/>
      <c r="X39" s="316"/>
      <c r="Y39" s="265" t="s">
        <v>51</v>
      </c>
      <c r="Z39" s="298"/>
      <c r="AA39" s="299"/>
      <c r="AB39" s="241" t="s">
        <v>630</v>
      </c>
      <c r="AC39" s="241"/>
      <c r="AD39" s="241"/>
      <c r="AE39" s="243">
        <v>1136</v>
      </c>
      <c r="AF39" s="244"/>
      <c r="AG39" s="244"/>
      <c r="AH39" s="244"/>
      <c r="AI39" s="243">
        <v>1624</v>
      </c>
      <c r="AJ39" s="244"/>
      <c r="AK39" s="244"/>
      <c r="AL39" s="244"/>
      <c r="AM39" s="243">
        <v>1624</v>
      </c>
      <c r="AN39" s="244"/>
      <c r="AO39" s="244"/>
      <c r="AP39" s="244"/>
      <c r="AQ39" s="256"/>
      <c r="AR39" s="257"/>
      <c r="AS39" s="257"/>
      <c r="AT39" s="258"/>
      <c r="AU39" s="244"/>
      <c r="AV39" s="244"/>
      <c r="AW39" s="244"/>
      <c r="AX39" s="245"/>
    </row>
    <row r="40" spans="1:51" ht="23.25" customHeight="1" x14ac:dyDescent="0.15">
      <c r="A40" s="651"/>
      <c r="B40" s="652"/>
      <c r="C40" s="652"/>
      <c r="D40" s="652"/>
      <c r="E40" s="652"/>
      <c r="F40" s="653"/>
      <c r="G40" s="664"/>
      <c r="H40" s="665"/>
      <c r="I40" s="665"/>
      <c r="J40" s="665"/>
      <c r="K40" s="665"/>
      <c r="L40" s="665"/>
      <c r="M40" s="665"/>
      <c r="N40" s="665"/>
      <c r="O40" s="666"/>
      <c r="P40" s="428"/>
      <c r="Q40" s="428"/>
      <c r="R40" s="428"/>
      <c r="S40" s="428"/>
      <c r="T40" s="428"/>
      <c r="U40" s="428"/>
      <c r="V40" s="428"/>
      <c r="W40" s="428"/>
      <c r="X40" s="670"/>
      <c r="Y40" s="151" t="s">
        <v>92</v>
      </c>
      <c r="Z40" s="152"/>
      <c r="AA40" s="153"/>
      <c r="AB40" s="241" t="s">
        <v>630</v>
      </c>
      <c r="AC40" s="241"/>
      <c r="AD40" s="241"/>
      <c r="AE40" s="243" t="s">
        <v>408</v>
      </c>
      <c r="AF40" s="244"/>
      <c r="AG40" s="244"/>
      <c r="AH40" s="244"/>
      <c r="AI40" s="243" t="s">
        <v>408</v>
      </c>
      <c r="AJ40" s="244"/>
      <c r="AK40" s="244"/>
      <c r="AL40" s="244"/>
      <c r="AM40" s="243" t="s">
        <v>408</v>
      </c>
      <c r="AN40" s="244"/>
      <c r="AO40" s="244"/>
      <c r="AP40" s="244"/>
      <c r="AQ40" s="256">
        <v>700</v>
      </c>
      <c r="AR40" s="257"/>
      <c r="AS40" s="257"/>
      <c r="AT40" s="258"/>
      <c r="AU40" s="244">
        <v>1000</v>
      </c>
      <c r="AV40" s="244"/>
      <c r="AW40" s="244"/>
      <c r="AX40" s="245"/>
    </row>
    <row r="41" spans="1:51" ht="23.25" customHeight="1" x14ac:dyDescent="0.15">
      <c r="A41" s="650"/>
      <c r="B41" s="648"/>
      <c r="C41" s="648"/>
      <c r="D41" s="648"/>
      <c r="E41" s="648"/>
      <c r="F41" s="649"/>
      <c r="G41" s="667"/>
      <c r="H41" s="668"/>
      <c r="I41" s="668"/>
      <c r="J41" s="668"/>
      <c r="K41" s="668"/>
      <c r="L41" s="668"/>
      <c r="M41" s="668"/>
      <c r="N41" s="668"/>
      <c r="O41" s="669"/>
      <c r="P41" s="318"/>
      <c r="Q41" s="318"/>
      <c r="R41" s="318"/>
      <c r="S41" s="318"/>
      <c r="T41" s="318"/>
      <c r="U41" s="318"/>
      <c r="V41" s="318"/>
      <c r="W41" s="318"/>
      <c r="X41" s="319"/>
      <c r="Y41" s="151" t="s">
        <v>52</v>
      </c>
      <c r="Z41" s="152"/>
      <c r="AA41" s="153"/>
      <c r="AB41" s="255" t="s">
        <v>47</v>
      </c>
      <c r="AC41" s="255"/>
      <c r="AD41" s="255"/>
      <c r="AE41" s="243"/>
      <c r="AF41" s="244"/>
      <c r="AG41" s="244"/>
      <c r="AH41" s="244"/>
      <c r="AI41" s="243"/>
      <c r="AJ41" s="244"/>
      <c r="AK41" s="244"/>
      <c r="AL41" s="244"/>
      <c r="AM41" s="243"/>
      <c r="AN41" s="244"/>
      <c r="AO41" s="244"/>
      <c r="AP41" s="244"/>
      <c r="AQ41" s="256"/>
      <c r="AR41" s="257"/>
      <c r="AS41" s="257"/>
      <c r="AT41" s="258"/>
      <c r="AU41" s="244"/>
      <c r="AV41" s="244"/>
      <c r="AW41" s="244"/>
      <c r="AX41" s="245"/>
    </row>
    <row r="42" spans="1:51" ht="23.25" customHeight="1" x14ac:dyDescent="0.15">
      <c r="A42" s="671" t="s">
        <v>253</v>
      </c>
      <c r="B42" s="672"/>
      <c r="C42" s="672"/>
      <c r="D42" s="672"/>
      <c r="E42" s="672"/>
      <c r="F42" s="394"/>
      <c r="G42" s="662" t="s">
        <v>499</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7"/>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73"/>
    </row>
    <row r="44" spans="1:51" ht="18.75" hidden="1" customHeight="1" x14ac:dyDescent="0.15">
      <c r="A44" s="793" t="s">
        <v>184</v>
      </c>
      <c r="B44" s="400" t="s">
        <v>602</v>
      </c>
      <c r="C44" s="305"/>
      <c r="D44" s="305"/>
      <c r="E44" s="305"/>
      <c r="F44" s="306"/>
      <c r="G44" s="274" t="s">
        <v>603</v>
      </c>
      <c r="H44" s="274"/>
      <c r="I44" s="274"/>
      <c r="J44" s="274"/>
      <c r="K44" s="274"/>
      <c r="L44" s="274"/>
      <c r="M44" s="274"/>
      <c r="N44" s="274"/>
      <c r="O44" s="274"/>
      <c r="P44" s="274"/>
      <c r="Q44" s="274"/>
      <c r="R44" s="274"/>
      <c r="S44" s="274"/>
      <c r="T44" s="274"/>
      <c r="U44" s="274"/>
      <c r="V44" s="274"/>
      <c r="W44" s="274"/>
      <c r="X44" s="274"/>
      <c r="Y44" s="274"/>
      <c r="Z44" s="274"/>
      <c r="AA44" s="655"/>
      <c r="AB44" s="656" t="s">
        <v>615</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4"/>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4"/>
      <c r="B46" s="400"/>
      <c r="C46" s="305"/>
      <c r="D46" s="305"/>
      <c r="E46" s="305"/>
      <c r="F46" s="306"/>
      <c r="G46" s="674"/>
      <c r="H46" s="674"/>
      <c r="I46" s="674"/>
      <c r="J46" s="674"/>
      <c r="K46" s="674"/>
      <c r="L46" s="674"/>
      <c r="M46" s="674"/>
      <c r="N46" s="674"/>
      <c r="O46" s="674"/>
      <c r="P46" s="674"/>
      <c r="Q46" s="674"/>
      <c r="R46" s="674"/>
      <c r="S46" s="674"/>
      <c r="T46" s="674"/>
      <c r="U46" s="674"/>
      <c r="V46" s="674"/>
      <c r="W46" s="674"/>
      <c r="X46" s="674"/>
      <c r="Y46" s="674"/>
      <c r="Z46" s="674"/>
      <c r="AA46" s="675"/>
      <c r="AB46" s="678"/>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9"/>
      <c r="AY46">
        <f t="shared" si="0"/>
        <v>0</v>
      </c>
    </row>
    <row r="47" spans="1:51" ht="22.5" hidden="1" customHeight="1" x14ac:dyDescent="0.15">
      <c r="A47" s="794"/>
      <c r="B47" s="400"/>
      <c r="C47" s="305"/>
      <c r="D47" s="305"/>
      <c r="E47" s="305"/>
      <c r="F47" s="306"/>
      <c r="G47" s="676"/>
      <c r="H47" s="676"/>
      <c r="I47" s="676"/>
      <c r="J47" s="676"/>
      <c r="K47" s="676"/>
      <c r="L47" s="676"/>
      <c r="M47" s="676"/>
      <c r="N47" s="676"/>
      <c r="O47" s="676"/>
      <c r="P47" s="676"/>
      <c r="Q47" s="676"/>
      <c r="R47" s="676"/>
      <c r="S47" s="676"/>
      <c r="T47" s="676"/>
      <c r="U47" s="676"/>
      <c r="V47" s="676"/>
      <c r="W47" s="676"/>
      <c r="X47" s="676"/>
      <c r="Y47" s="676"/>
      <c r="Z47" s="676"/>
      <c r="AA47" s="677"/>
      <c r="AB47" s="680"/>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81"/>
      <c r="AY47">
        <f t="shared" si="0"/>
        <v>0</v>
      </c>
    </row>
    <row r="48" spans="1:51" ht="19.5" hidden="1" customHeight="1" x14ac:dyDescent="0.15">
      <c r="A48" s="794"/>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2"/>
      <c r="AC48" s="119"/>
      <c r="AD48" s="119"/>
      <c r="AE48" s="676"/>
      <c r="AF48" s="676"/>
      <c r="AG48" s="676"/>
      <c r="AH48" s="676"/>
      <c r="AI48" s="676"/>
      <c r="AJ48" s="676"/>
      <c r="AK48" s="676"/>
      <c r="AL48" s="676"/>
      <c r="AM48" s="676"/>
      <c r="AN48" s="676"/>
      <c r="AO48" s="676"/>
      <c r="AP48" s="676"/>
      <c r="AQ48" s="676"/>
      <c r="AR48" s="676"/>
      <c r="AS48" s="676"/>
      <c r="AT48" s="676"/>
      <c r="AU48" s="119"/>
      <c r="AV48" s="119"/>
      <c r="AW48" s="119"/>
      <c r="AX48" s="683"/>
      <c r="AY48">
        <f t="shared" si="0"/>
        <v>0</v>
      </c>
    </row>
    <row r="49" spans="1:51" ht="18.75" hidden="1" customHeight="1" x14ac:dyDescent="0.15">
      <c r="A49" s="794"/>
      <c r="B49" s="393" t="s">
        <v>243</v>
      </c>
      <c r="C49" s="672"/>
      <c r="D49" s="672"/>
      <c r="E49" s="672"/>
      <c r="F49" s="394"/>
      <c r="G49" s="684" t="s">
        <v>34</v>
      </c>
      <c r="H49" s="685"/>
      <c r="I49" s="685"/>
      <c r="J49" s="685"/>
      <c r="K49" s="685"/>
      <c r="L49" s="685"/>
      <c r="M49" s="685"/>
      <c r="N49" s="685"/>
      <c r="O49" s="686"/>
      <c r="P49" s="687" t="s">
        <v>113</v>
      </c>
      <c r="Q49" s="685"/>
      <c r="R49" s="685"/>
      <c r="S49" s="685"/>
      <c r="T49" s="685"/>
      <c r="U49" s="685"/>
      <c r="V49" s="685"/>
      <c r="W49" s="685"/>
      <c r="X49" s="686"/>
      <c r="Y49" s="688"/>
      <c r="Z49" s="689"/>
      <c r="AA49" s="690"/>
      <c r="AB49" s="691" t="s">
        <v>42</v>
      </c>
      <c r="AC49" s="692"/>
      <c r="AD49" s="693"/>
      <c r="AE49" s="300" t="s">
        <v>211</v>
      </c>
      <c r="AF49" s="300"/>
      <c r="AG49" s="300"/>
      <c r="AH49" s="300"/>
      <c r="AI49" s="300" t="s">
        <v>173</v>
      </c>
      <c r="AJ49" s="300"/>
      <c r="AK49" s="300"/>
      <c r="AL49" s="300"/>
      <c r="AM49" s="300" t="s">
        <v>292</v>
      </c>
      <c r="AN49" s="300"/>
      <c r="AO49" s="300"/>
      <c r="AP49" s="300"/>
      <c r="AQ49" s="282" t="s">
        <v>289</v>
      </c>
      <c r="AR49" s="283"/>
      <c r="AS49" s="283"/>
      <c r="AT49" s="284"/>
      <c r="AU49" s="285" t="s">
        <v>230</v>
      </c>
      <c r="AV49" s="285"/>
      <c r="AW49" s="285"/>
      <c r="AX49" s="286"/>
      <c r="AY49">
        <f t="shared" si="0"/>
        <v>0</v>
      </c>
    </row>
    <row r="50" spans="1:51" ht="18.75" hidden="1" customHeight="1" x14ac:dyDescent="0.15">
      <c r="A50" s="794"/>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8"/>
      <c r="Z50" s="689"/>
      <c r="AA50" s="690"/>
      <c r="AB50" s="233"/>
      <c r="AC50" s="234"/>
      <c r="AD50" s="235"/>
      <c r="AE50" s="300"/>
      <c r="AF50" s="300"/>
      <c r="AG50" s="300"/>
      <c r="AH50" s="300"/>
      <c r="AI50" s="300"/>
      <c r="AJ50" s="300"/>
      <c r="AK50" s="300"/>
      <c r="AL50" s="300"/>
      <c r="AM50" s="300"/>
      <c r="AN50" s="300"/>
      <c r="AO50" s="300"/>
      <c r="AP50" s="300"/>
      <c r="AQ50" s="287"/>
      <c r="AR50" s="280"/>
      <c r="AS50" s="278" t="s">
        <v>290</v>
      </c>
      <c r="AT50" s="279"/>
      <c r="AU50" s="280"/>
      <c r="AV50" s="280"/>
      <c r="AW50" s="226" t="s">
        <v>281</v>
      </c>
      <c r="AX50" s="281"/>
      <c r="AY50">
        <f t="shared" si="0"/>
        <v>0</v>
      </c>
    </row>
    <row r="51" spans="1:51" ht="23.25" hidden="1" customHeight="1" x14ac:dyDescent="0.15">
      <c r="A51" s="794"/>
      <c r="B51" s="400"/>
      <c r="C51" s="305"/>
      <c r="D51" s="305"/>
      <c r="E51" s="305"/>
      <c r="F51" s="306"/>
      <c r="G51" s="396"/>
      <c r="H51" s="315"/>
      <c r="I51" s="315"/>
      <c r="J51" s="315"/>
      <c r="K51" s="315"/>
      <c r="L51" s="315"/>
      <c r="M51" s="315"/>
      <c r="N51" s="315"/>
      <c r="O51" s="316"/>
      <c r="P51" s="315"/>
      <c r="Q51" s="695"/>
      <c r="R51" s="695"/>
      <c r="S51" s="695"/>
      <c r="T51" s="695"/>
      <c r="U51" s="695"/>
      <c r="V51" s="695"/>
      <c r="W51" s="695"/>
      <c r="X51" s="696"/>
      <c r="Y51" s="288" t="s">
        <v>12</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4"/>
      <c r="B52" s="400"/>
      <c r="C52" s="305"/>
      <c r="D52" s="305"/>
      <c r="E52" s="305"/>
      <c r="F52" s="306"/>
      <c r="G52" s="694"/>
      <c r="H52" s="428"/>
      <c r="I52" s="428"/>
      <c r="J52" s="428"/>
      <c r="K52" s="428"/>
      <c r="L52" s="428"/>
      <c r="M52" s="428"/>
      <c r="N52" s="428"/>
      <c r="O52" s="670"/>
      <c r="P52" s="697"/>
      <c r="Q52" s="697"/>
      <c r="R52" s="697"/>
      <c r="S52" s="697"/>
      <c r="T52" s="697"/>
      <c r="U52" s="697"/>
      <c r="V52" s="697"/>
      <c r="W52" s="697"/>
      <c r="X52" s="698"/>
      <c r="Y52" s="291" t="s">
        <v>92</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4"/>
      <c r="B53" s="400"/>
      <c r="C53" s="305"/>
      <c r="D53" s="305"/>
      <c r="E53" s="305"/>
      <c r="F53" s="306"/>
      <c r="G53" s="397"/>
      <c r="H53" s="318"/>
      <c r="I53" s="318"/>
      <c r="J53" s="318"/>
      <c r="K53" s="318"/>
      <c r="L53" s="318"/>
      <c r="M53" s="318"/>
      <c r="N53" s="318"/>
      <c r="O53" s="319"/>
      <c r="P53" s="699"/>
      <c r="Q53" s="699"/>
      <c r="R53" s="699"/>
      <c r="S53" s="699"/>
      <c r="T53" s="699"/>
      <c r="U53" s="699"/>
      <c r="V53" s="699"/>
      <c r="W53" s="699"/>
      <c r="X53" s="700"/>
      <c r="Y53" s="291" t="s">
        <v>52</v>
      </c>
      <c r="Z53" s="292"/>
      <c r="AA53" s="293"/>
      <c r="AB53" s="295" t="s">
        <v>47</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4"/>
      <c r="B54" s="393" t="s">
        <v>243</v>
      </c>
      <c r="C54" s="672"/>
      <c r="D54" s="672"/>
      <c r="E54" s="672"/>
      <c r="F54" s="394"/>
      <c r="G54" s="684" t="s">
        <v>34</v>
      </c>
      <c r="H54" s="685"/>
      <c r="I54" s="685"/>
      <c r="J54" s="685"/>
      <c r="K54" s="685"/>
      <c r="L54" s="685"/>
      <c r="M54" s="685"/>
      <c r="N54" s="685"/>
      <c r="O54" s="686"/>
      <c r="P54" s="687" t="s">
        <v>113</v>
      </c>
      <c r="Q54" s="685"/>
      <c r="R54" s="685"/>
      <c r="S54" s="685"/>
      <c r="T54" s="685"/>
      <c r="U54" s="685"/>
      <c r="V54" s="685"/>
      <c r="W54" s="685"/>
      <c r="X54" s="686"/>
      <c r="Y54" s="688"/>
      <c r="Z54" s="689"/>
      <c r="AA54" s="690"/>
      <c r="AB54" s="691" t="s">
        <v>42</v>
      </c>
      <c r="AC54" s="692"/>
      <c r="AD54" s="693"/>
      <c r="AE54" s="300" t="s">
        <v>211</v>
      </c>
      <c r="AF54" s="300"/>
      <c r="AG54" s="300"/>
      <c r="AH54" s="300"/>
      <c r="AI54" s="300" t="s">
        <v>173</v>
      </c>
      <c r="AJ54" s="300"/>
      <c r="AK54" s="300"/>
      <c r="AL54" s="300"/>
      <c r="AM54" s="300" t="s">
        <v>292</v>
      </c>
      <c r="AN54" s="300"/>
      <c r="AO54" s="300"/>
      <c r="AP54" s="300"/>
      <c r="AQ54" s="282" t="s">
        <v>289</v>
      </c>
      <c r="AR54" s="283"/>
      <c r="AS54" s="283"/>
      <c r="AT54" s="284"/>
      <c r="AU54" s="285" t="s">
        <v>230</v>
      </c>
      <c r="AV54" s="285"/>
      <c r="AW54" s="285"/>
      <c r="AX54" s="286"/>
      <c r="AY54">
        <f>COUNTA($G$56)</f>
        <v>0</v>
      </c>
    </row>
    <row r="55" spans="1:51" ht="18.75" hidden="1" customHeight="1" x14ac:dyDescent="0.15">
      <c r="A55" s="794"/>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8"/>
      <c r="Z55" s="689"/>
      <c r="AA55" s="690"/>
      <c r="AB55" s="233"/>
      <c r="AC55" s="234"/>
      <c r="AD55" s="235"/>
      <c r="AE55" s="300"/>
      <c r="AF55" s="300"/>
      <c r="AG55" s="300"/>
      <c r="AH55" s="300"/>
      <c r="AI55" s="300"/>
      <c r="AJ55" s="300"/>
      <c r="AK55" s="300"/>
      <c r="AL55" s="300"/>
      <c r="AM55" s="300"/>
      <c r="AN55" s="300"/>
      <c r="AO55" s="300"/>
      <c r="AP55" s="300"/>
      <c r="AQ55" s="287"/>
      <c r="AR55" s="280"/>
      <c r="AS55" s="278" t="s">
        <v>290</v>
      </c>
      <c r="AT55" s="279"/>
      <c r="AU55" s="280"/>
      <c r="AV55" s="280"/>
      <c r="AW55" s="226" t="s">
        <v>281</v>
      </c>
      <c r="AX55" s="281"/>
      <c r="AY55">
        <f>$AY$54</f>
        <v>0</v>
      </c>
    </row>
    <row r="56" spans="1:51" ht="23.25" hidden="1" customHeight="1" x14ac:dyDescent="0.15">
      <c r="A56" s="794"/>
      <c r="B56" s="400"/>
      <c r="C56" s="305"/>
      <c r="D56" s="305"/>
      <c r="E56" s="305"/>
      <c r="F56" s="306"/>
      <c r="G56" s="396"/>
      <c r="H56" s="315"/>
      <c r="I56" s="315"/>
      <c r="J56" s="315"/>
      <c r="K56" s="315"/>
      <c r="L56" s="315"/>
      <c r="M56" s="315"/>
      <c r="N56" s="315"/>
      <c r="O56" s="316"/>
      <c r="P56" s="315"/>
      <c r="Q56" s="695"/>
      <c r="R56" s="695"/>
      <c r="S56" s="695"/>
      <c r="T56" s="695"/>
      <c r="U56" s="695"/>
      <c r="V56" s="695"/>
      <c r="W56" s="695"/>
      <c r="X56" s="696"/>
      <c r="Y56" s="288" t="s">
        <v>12</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4"/>
      <c r="B57" s="400"/>
      <c r="C57" s="305"/>
      <c r="D57" s="305"/>
      <c r="E57" s="305"/>
      <c r="F57" s="306"/>
      <c r="G57" s="694"/>
      <c r="H57" s="428"/>
      <c r="I57" s="428"/>
      <c r="J57" s="428"/>
      <c r="K57" s="428"/>
      <c r="L57" s="428"/>
      <c r="M57" s="428"/>
      <c r="N57" s="428"/>
      <c r="O57" s="670"/>
      <c r="P57" s="697"/>
      <c r="Q57" s="697"/>
      <c r="R57" s="697"/>
      <c r="S57" s="697"/>
      <c r="T57" s="697"/>
      <c r="U57" s="697"/>
      <c r="V57" s="697"/>
      <c r="W57" s="697"/>
      <c r="X57" s="698"/>
      <c r="Y57" s="291" t="s">
        <v>92</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4"/>
      <c r="B58" s="395"/>
      <c r="C58" s="308"/>
      <c r="D58" s="308"/>
      <c r="E58" s="308"/>
      <c r="F58" s="309"/>
      <c r="G58" s="397"/>
      <c r="H58" s="318"/>
      <c r="I58" s="318"/>
      <c r="J58" s="318"/>
      <c r="K58" s="318"/>
      <c r="L58" s="318"/>
      <c r="M58" s="318"/>
      <c r="N58" s="318"/>
      <c r="O58" s="319"/>
      <c r="P58" s="699"/>
      <c r="Q58" s="699"/>
      <c r="R58" s="699"/>
      <c r="S58" s="699"/>
      <c r="T58" s="699"/>
      <c r="U58" s="699"/>
      <c r="V58" s="699"/>
      <c r="W58" s="699"/>
      <c r="X58" s="700"/>
      <c r="Y58" s="291" t="s">
        <v>52</v>
      </c>
      <c r="Z58" s="292"/>
      <c r="AA58" s="293"/>
      <c r="AB58" s="295" t="s">
        <v>47</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4"/>
      <c r="B59" s="393" t="s">
        <v>243</v>
      </c>
      <c r="C59" s="672"/>
      <c r="D59" s="672"/>
      <c r="E59" s="672"/>
      <c r="F59" s="394"/>
      <c r="G59" s="684" t="s">
        <v>34</v>
      </c>
      <c r="H59" s="685"/>
      <c r="I59" s="685"/>
      <c r="J59" s="685"/>
      <c r="K59" s="685"/>
      <c r="L59" s="685"/>
      <c r="M59" s="685"/>
      <c r="N59" s="685"/>
      <c r="O59" s="686"/>
      <c r="P59" s="687" t="s">
        <v>113</v>
      </c>
      <c r="Q59" s="685"/>
      <c r="R59" s="685"/>
      <c r="S59" s="685"/>
      <c r="T59" s="685"/>
      <c r="U59" s="685"/>
      <c r="V59" s="685"/>
      <c r="W59" s="685"/>
      <c r="X59" s="686"/>
      <c r="Y59" s="688"/>
      <c r="Z59" s="689"/>
      <c r="AA59" s="690"/>
      <c r="AB59" s="691" t="s">
        <v>42</v>
      </c>
      <c r="AC59" s="692"/>
      <c r="AD59" s="693"/>
      <c r="AE59" s="300" t="s">
        <v>211</v>
      </c>
      <c r="AF59" s="300"/>
      <c r="AG59" s="300"/>
      <c r="AH59" s="300"/>
      <c r="AI59" s="300" t="s">
        <v>173</v>
      </c>
      <c r="AJ59" s="300"/>
      <c r="AK59" s="300"/>
      <c r="AL59" s="300"/>
      <c r="AM59" s="300" t="s">
        <v>292</v>
      </c>
      <c r="AN59" s="300"/>
      <c r="AO59" s="300"/>
      <c r="AP59" s="300"/>
      <c r="AQ59" s="282" t="s">
        <v>289</v>
      </c>
      <c r="AR59" s="283"/>
      <c r="AS59" s="283"/>
      <c r="AT59" s="284"/>
      <c r="AU59" s="285" t="s">
        <v>230</v>
      </c>
      <c r="AV59" s="285"/>
      <c r="AW59" s="285"/>
      <c r="AX59" s="286"/>
      <c r="AY59">
        <f>COUNTA($G$61)</f>
        <v>0</v>
      </c>
    </row>
    <row r="60" spans="1:51" ht="18.75" hidden="1" customHeight="1" x14ac:dyDescent="0.15">
      <c r="A60" s="794"/>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8"/>
      <c r="Z60" s="689"/>
      <c r="AA60" s="690"/>
      <c r="AB60" s="233"/>
      <c r="AC60" s="234"/>
      <c r="AD60" s="235"/>
      <c r="AE60" s="300"/>
      <c r="AF60" s="300"/>
      <c r="AG60" s="300"/>
      <c r="AH60" s="300"/>
      <c r="AI60" s="300"/>
      <c r="AJ60" s="300"/>
      <c r="AK60" s="300"/>
      <c r="AL60" s="300"/>
      <c r="AM60" s="300"/>
      <c r="AN60" s="300"/>
      <c r="AO60" s="300"/>
      <c r="AP60" s="300"/>
      <c r="AQ60" s="287"/>
      <c r="AR60" s="280"/>
      <c r="AS60" s="278" t="s">
        <v>290</v>
      </c>
      <c r="AT60" s="279"/>
      <c r="AU60" s="280"/>
      <c r="AV60" s="280"/>
      <c r="AW60" s="226" t="s">
        <v>281</v>
      </c>
      <c r="AX60" s="281"/>
      <c r="AY60">
        <f>$AY$59</f>
        <v>0</v>
      </c>
    </row>
    <row r="61" spans="1:51" ht="23.25" hidden="1" customHeight="1" x14ac:dyDescent="0.15">
      <c r="A61" s="794"/>
      <c r="B61" s="400"/>
      <c r="C61" s="305"/>
      <c r="D61" s="305"/>
      <c r="E61" s="305"/>
      <c r="F61" s="306"/>
      <c r="G61" s="396"/>
      <c r="H61" s="315"/>
      <c r="I61" s="315"/>
      <c r="J61" s="315"/>
      <c r="K61" s="315"/>
      <c r="L61" s="315"/>
      <c r="M61" s="315"/>
      <c r="N61" s="315"/>
      <c r="O61" s="316"/>
      <c r="P61" s="315"/>
      <c r="Q61" s="695"/>
      <c r="R61" s="695"/>
      <c r="S61" s="695"/>
      <c r="T61" s="695"/>
      <c r="U61" s="695"/>
      <c r="V61" s="695"/>
      <c r="W61" s="695"/>
      <c r="X61" s="696"/>
      <c r="Y61" s="288" t="s">
        <v>12</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4"/>
      <c r="B62" s="400"/>
      <c r="C62" s="305"/>
      <c r="D62" s="305"/>
      <c r="E62" s="305"/>
      <c r="F62" s="306"/>
      <c r="G62" s="694"/>
      <c r="H62" s="428"/>
      <c r="I62" s="428"/>
      <c r="J62" s="428"/>
      <c r="K62" s="428"/>
      <c r="L62" s="428"/>
      <c r="M62" s="428"/>
      <c r="N62" s="428"/>
      <c r="O62" s="670"/>
      <c r="P62" s="697"/>
      <c r="Q62" s="697"/>
      <c r="R62" s="697"/>
      <c r="S62" s="697"/>
      <c r="T62" s="697"/>
      <c r="U62" s="697"/>
      <c r="V62" s="697"/>
      <c r="W62" s="697"/>
      <c r="X62" s="698"/>
      <c r="Y62" s="291" t="s">
        <v>92</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5"/>
      <c r="B63" s="701"/>
      <c r="C63" s="702"/>
      <c r="D63" s="702"/>
      <c r="E63" s="702"/>
      <c r="F63" s="703"/>
      <c r="G63" s="397"/>
      <c r="H63" s="318"/>
      <c r="I63" s="318"/>
      <c r="J63" s="318"/>
      <c r="K63" s="318"/>
      <c r="L63" s="318"/>
      <c r="M63" s="318"/>
      <c r="N63" s="318"/>
      <c r="O63" s="319"/>
      <c r="P63" s="699"/>
      <c r="Q63" s="699"/>
      <c r="R63" s="699"/>
      <c r="S63" s="699"/>
      <c r="T63" s="699"/>
      <c r="U63" s="699"/>
      <c r="V63" s="699"/>
      <c r="W63" s="699"/>
      <c r="X63" s="700"/>
      <c r="Y63" s="291" t="s">
        <v>52</v>
      </c>
      <c r="Z63" s="292"/>
      <c r="AA63" s="293"/>
      <c r="AB63" s="295" t="s">
        <v>47</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606</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207</v>
      </c>
      <c r="B65" s="305"/>
      <c r="C65" s="305"/>
      <c r="D65" s="305"/>
      <c r="E65" s="305"/>
      <c r="F65" s="306"/>
      <c r="G65" s="225" t="s">
        <v>601</v>
      </c>
      <c r="H65" s="226"/>
      <c r="I65" s="226"/>
      <c r="J65" s="226"/>
      <c r="K65" s="226"/>
      <c r="L65" s="226"/>
      <c r="M65" s="226"/>
      <c r="N65" s="226"/>
      <c r="O65" s="226"/>
      <c r="P65" s="227" t="s">
        <v>600</v>
      </c>
      <c r="Q65" s="226"/>
      <c r="R65" s="226"/>
      <c r="S65" s="226"/>
      <c r="T65" s="226"/>
      <c r="U65" s="226"/>
      <c r="V65" s="226"/>
      <c r="W65" s="226"/>
      <c r="X65" s="228"/>
      <c r="Y65" s="229"/>
      <c r="Z65" s="230"/>
      <c r="AA65" s="231"/>
      <c r="AB65" s="232" t="s">
        <v>42</v>
      </c>
      <c r="AC65" s="232"/>
      <c r="AD65" s="232"/>
      <c r="AE65" s="233" t="s">
        <v>211</v>
      </c>
      <c r="AF65" s="234"/>
      <c r="AG65" s="234"/>
      <c r="AH65" s="235"/>
      <c r="AI65" s="233" t="s">
        <v>173</v>
      </c>
      <c r="AJ65" s="234"/>
      <c r="AK65" s="234"/>
      <c r="AL65" s="235"/>
      <c r="AM65" s="233" t="s">
        <v>292</v>
      </c>
      <c r="AN65" s="234"/>
      <c r="AO65" s="234"/>
      <c r="AP65" s="235"/>
      <c r="AQ65" s="236" t="s">
        <v>354</v>
      </c>
      <c r="AR65" s="237"/>
      <c r="AS65" s="237"/>
      <c r="AT65" s="238"/>
      <c r="AU65" s="236" t="s">
        <v>614</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83</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125</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3" t="s">
        <v>536</v>
      </c>
      <c r="B68" s="211"/>
      <c r="C68" s="211"/>
      <c r="D68" s="211"/>
      <c r="E68" s="211"/>
      <c r="F68" s="634"/>
      <c r="G68" s="152" t="s">
        <v>84</v>
      </c>
      <c r="H68" s="152"/>
      <c r="I68" s="152"/>
      <c r="J68" s="152"/>
      <c r="K68" s="152"/>
      <c r="L68" s="152"/>
      <c r="M68" s="152"/>
      <c r="N68" s="152"/>
      <c r="O68" s="152"/>
      <c r="P68" s="152"/>
      <c r="Q68" s="152"/>
      <c r="R68" s="152"/>
      <c r="S68" s="152"/>
      <c r="T68" s="152"/>
      <c r="U68" s="152"/>
      <c r="V68" s="152"/>
      <c r="W68" s="152"/>
      <c r="X68" s="153"/>
      <c r="Y68" s="249"/>
      <c r="Z68" s="250"/>
      <c r="AA68" s="251"/>
      <c r="AB68" s="151" t="s">
        <v>42</v>
      </c>
      <c r="AC68" s="152"/>
      <c r="AD68" s="153"/>
      <c r="AE68" s="300" t="s">
        <v>211</v>
      </c>
      <c r="AF68" s="300"/>
      <c r="AG68" s="300"/>
      <c r="AH68" s="300"/>
      <c r="AI68" s="300" t="s">
        <v>173</v>
      </c>
      <c r="AJ68" s="300"/>
      <c r="AK68" s="300"/>
      <c r="AL68" s="300"/>
      <c r="AM68" s="300" t="s">
        <v>292</v>
      </c>
      <c r="AN68" s="300"/>
      <c r="AO68" s="300"/>
      <c r="AP68" s="300"/>
      <c r="AQ68" s="252" t="s">
        <v>567</v>
      </c>
      <c r="AR68" s="253"/>
      <c r="AS68" s="253"/>
      <c r="AT68" s="253"/>
      <c r="AU68" s="253"/>
      <c r="AV68" s="253"/>
      <c r="AW68" s="253"/>
      <c r="AX68" s="254"/>
      <c r="AY68">
        <f>IF(SUBSTITUTE(SUBSTITUTE($G$69,"／",""),"　","")="",0,1)</f>
        <v>0</v>
      </c>
    </row>
    <row r="69" spans="1:51" ht="23.25" hidden="1" customHeight="1" x14ac:dyDescent="0.15">
      <c r="A69" s="635"/>
      <c r="B69" s="636"/>
      <c r="C69" s="636"/>
      <c r="D69" s="636"/>
      <c r="E69" s="636"/>
      <c r="F69" s="637"/>
      <c r="G69" s="704" t="s">
        <v>628</v>
      </c>
      <c r="H69" s="641"/>
      <c r="I69" s="641"/>
      <c r="J69" s="641"/>
      <c r="K69" s="641"/>
      <c r="L69" s="641"/>
      <c r="M69" s="641"/>
      <c r="N69" s="641"/>
      <c r="O69" s="641"/>
      <c r="P69" s="641"/>
      <c r="Q69" s="641"/>
      <c r="R69" s="641"/>
      <c r="S69" s="641"/>
      <c r="T69" s="641"/>
      <c r="U69" s="641"/>
      <c r="V69" s="641"/>
      <c r="W69" s="641"/>
      <c r="X69" s="641"/>
      <c r="Y69" s="259" t="s">
        <v>536</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8"/>
      <c r="B70" s="122"/>
      <c r="C70" s="122"/>
      <c r="D70" s="122"/>
      <c r="E70" s="122"/>
      <c r="F70" s="639"/>
      <c r="G70" s="642"/>
      <c r="H70" s="643"/>
      <c r="I70" s="643"/>
      <c r="J70" s="643"/>
      <c r="K70" s="643"/>
      <c r="L70" s="643"/>
      <c r="M70" s="643"/>
      <c r="N70" s="643"/>
      <c r="O70" s="643"/>
      <c r="P70" s="643"/>
      <c r="Q70" s="643"/>
      <c r="R70" s="643"/>
      <c r="S70" s="643"/>
      <c r="T70" s="643"/>
      <c r="U70" s="643"/>
      <c r="V70" s="643"/>
      <c r="W70" s="643"/>
      <c r="X70" s="643"/>
      <c r="Y70" s="265" t="s">
        <v>608</v>
      </c>
      <c r="Z70" s="247"/>
      <c r="AA70" s="248"/>
      <c r="AB70" s="266" t="s">
        <v>609</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368</v>
      </c>
      <c r="B71" s="705"/>
      <c r="C71" s="705"/>
      <c r="D71" s="705"/>
      <c r="E71" s="705"/>
      <c r="F71" s="706"/>
      <c r="G71" s="654" t="s">
        <v>189</v>
      </c>
      <c r="H71" s="274"/>
      <c r="I71" s="274"/>
      <c r="J71" s="274"/>
      <c r="K71" s="274"/>
      <c r="L71" s="274"/>
      <c r="M71" s="274"/>
      <c r="N71" s="274"/>
      <c r="O71" s="655"/>
      <c r="P71" s="656" t="s">
        <v>79</v>
      </c>
      <c r="Q71" s="274"/>
      <c r="R71" s="274"/>
      <c r="S71" s="274"/>
      <c r="T71" s="274"/>
      <c r="U71" s="274"/>
      <c r="V71" s="274"/>
      <c r="W71" s="274"/>
      <c r="X71" s="655"/>
      <c r="Y71" s="229"/>
      <c r="Z71" s="230"/>
      <c r="AA71" s="231"/>
      <c r="AB71" s="658" t="s">
        <v>42</v>
      </c>
      <c r="AC71" s="659"/>
      <c r="AD71" s="660"/>
      <c r="AE71" s="300" t="s">
        <v>211</v>
      </c>
      <c r="AF71" s="300"/>
      <c r="AG71" s="300"/>
      <c r="AH71" s="300"/>
      <c r="AI71" s="300" t="s">
        <v>173</v>
      </c>
      <c r="AJ71" s="300"/>
      <c r="AK71" s="300"/>
      <c r="AL71" s="300"/>
      <c r="AM71" s="300" t="s">
        <v>292</v>
      </c>
      <c r="AN71" s="300"/>
      <c r="AO71" s="300"/>
      <c r="AP71" s="300"/>
      <c r="AQ71" s="271" t="s">
        <v>289</v>
      </c>
      <c r="AR71" s="272"/>
      <c r="AS71" s="272"/>
      <c r="AT71" s="273"/>
      <c r="AU71" s="274" t="s">
        <v>230</v>
      </c>
      <c r="AV71" s="274"/>
      <c r="AW71" s="274"/>
      <c r="AX71" s="275"/>
      <c r="AY71">
        <f>COUNTA($G$73)</f>
        <v>0</v>
      </c>
    </row>
    <row r="72" spans="1:51" ht="18.75" hidden="1" customHeight="1" x14ac:dyDescent="0.15">
      <c r="A72" s="707"/>
      <c r="B72" s="708"/>
      <c r="C72" s="708"/>
      <c r="D72" s="708"/>
      <c r="E72" s="708"/>
      <c r="F72" s="709"/>
      <c r="G72" s="225"/>
      <c r="H72" s="226"/>
      <c r="I72" s="226"/>
      <c r="J72" s="226"/>
      <c r="K72" s="226"/>
      <c r="L72" s="226"/>
      <c r="M72" s="226"/>
      <c r="N72" s="226"/>
      <c r="O72" s="228"/>
      <c r="P72" s="227"/>
      <c r="Q72" s="226"/>
      <c r="R72" s="226"/>
      <c r="S72" s="226"/>
      <c r="T72" s="226"/>
      <c r="U72" s="226"/>
      <c r="V72" s="226"/>
      <c r="W72" s="226"/>
      <c r="X72" s="228"/>
      <c r="Y72" s="657"/>
      <c r="Z72" s="585"/>
      <c r="AA72" s="586"/>
      <c r="AB72" s="233"/>
      <c r="AC72" s="234"/>
      <c r="AD72" s="235"/>
      <c r="AE72" s="300"/>
      <c r="AF72" s="300"/>
      <c r="AG72" s="300"/>
      <c r="AH72" s="300"/>
      <c r="AI72" s="300"/>
      <c r="AJ72" s="300"/>
      <c r="AK72" s="300"/>
      <c r="AL72" s="300"/>
      <c r="AM72" s="300"/>
      <c r="AN72" s="300"/>
      <c r="AO72" s="300"/>
      <c r="AP72" s="300"/>
      <c r="AQ72" s="276"/>
      <c r="AR72" s="277"/>
      <c r="AS72" s="278" t="s">
        <v>290</v>
      </c>
      <c r="AT72" s="279"/>
      <c r="AU72" s="280"/>
      <c r="AV72" s="280"/>
      <c r="AW72" s="226" t="s">
        <v>281</v>
      </c>
      <c r="AX72" s="281"/>
      <c r="AY72">
        <f t="shared" ref="AY72:AY77" si="1">$AY$71</f>
        <v>0</v>
      </c>
    </row>
    <row r="73" spans="1:51" ht="23.25" hidden="1" customHeight="1" x14ac:dyDescent="0.15">
      <c r="A73" s="710"/>
      <c r="B73" s="708"/>
      <c r="C73" s="708"/>
      <c r="D73" s="708"/>
      <c r="E73" s="708"/>
      <c r="F73" s="709"/>
      <c r="G73" s="662"/>
      <c r="H73" s="512"/>
      <c r="I73" s="512"/>
      <c r="J73" s="512"/>
      <c r="K73" s="512"/>
      <c r="L73" s="512"/>
      <c r="M73" s="512"/>
      <c r="N73" s="512"/>
      <c r="O73" s="663"/>
      <c r="P73" s="315"/>
      <c r="Q73" s="315"/>
      <c r="R73" s="315"/>
      <c r="S73" s="315"/>
      <c r="T73" s="315"/>
      <c r="U73" s="315"/>
      <c r="V73" s="315"/>
      <c r="W73" s="315"/>
      <c r="X73" s="316"/>
      <c r="Y73" s="265" t="s">
        <v>51</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11"/>
      <c r="B74" s="712"/>
      <c r="C74" s="712"/>
      <c r="D74" s="712"/>
      <c r="E74" s="712"/>
      <c r="F74" s="713"/>
      <c r="G74" s="664"/>
      <c r="H74" s="665"/>
      <c r="I74" s="665"/>
      <c r="J74" s="665"/>
      <c r="K74" s="665"/>
      <c r="L74" s="665"/>
      <c r="M74" s="665"/>
      <c r="N74" s="665"/>
      <c r="O74" s="666"/>
      <c r="P74" s="428"/>
      <c r="Q74" s="428"/>
      <c r="R74" s="428"/>
      <c r="S74" s="428"/>
      <c r="T74" s="428"/>
      <c r="U74" s="428"/>
      <c r="V74" s="428"/>
      <c r="W74" s="428"/>
      <c r="X74" s="670"/>
      <c r="Y74" s="151" t="s">
        <v>92</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10"/>
      <c r="B75" s="708"/>
      <c r="C75" s="708"/>
      <c r="D75" s="708"/>
      <c r="E75" s="708"/>
      <c r="F75" s="709"/>
      <c r="G75" s="667"/>
      <c r="H75" s="668"/>
      <c r="I75" s="668"/>
      <c r="J75" s="668"/>
      <c r="K75" s="668"/>
      <c r="L75" s="668"/>
      <c r="M75" s="668"/>
      <c r="N75" s="668"/>
      <c r="O75" s="669"/>
      <c r="P75" s="318"/>
      <c r="Q75" s="318"/>
      <c r="R75" s="318"/>
      <c r="S75" s="318"/>
      <c r="T75" s="318"/>
      <c r="U75" s="318"/>
      <c r="V75" s="318"/>
      <c r="W75" s="318"/>
      <c r="X75" s="319"/>
      <c r="Y75" s="151" t="s">
        <v>52</v>
      </c>
      <c r="Z75" s="152"/>
      <c r="AA75" s="153"/>
      <c r="AB75" s="255" t="s">
        <v>47</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71" t="s">
        <v>253</v>
      </c>
      <c r="B76" s="672"/>
      <c r="C76" s="672"/>
      <c r="D76" s="672"/>
      <c r="E76" s="672"/>
      <c r="F76" s="394"/>
      <c r="G76" s="66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7"/>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73"/>
      <c r="AY77">
        <f t="shared" si="1"/>
        <v>0</v>
      </c>
    </row>
    <row r="78" spans="1:51" ht="18.75" hidden="1" customHeight="1" x14ac:dyDescent="0.15">
      <c r="A78" s="794" t="s">
        <v>184</v>
      </c>
      <c r="B78" s="400" t="s">
        <v>602</v>
      </c>
      <c r="C78" s="305"/>
      <c r="D78" s="305"/>
      <c r="E78" s="305"/>
      <c r="F78" s="306"/>
      <c r="G78" s="274" t="s">
        <v>603</v>
      </c>
      <c r="H78" s="274"/>
      <c r="I78" s="274"/>
      <c r="J78" s="274"/>
      <c r="K78" s="274"/>
      <c r="L78" s="274"/>
      <c r="M78" s="274"/>
      <c r="N78" s="274"/>
      <c r="O78" s="274"/>
      <c r="P78" s="274"/>
      <c r="Q78" s="274"/>
      <c r="R78" s="274"/>
      <c r="S78" s="274"/>
      <c r="T78" s="274"/>
      <c r="U78" s="274"/>
      <c r="V78" s="274"/>
      <c r="W78" s="274"/>
      <c r="X78" s="274"/>
      <c r="Y78" s="274"/>
      <c r="Z78" s="274"/>
      <c r="AA78" s="655"/>
      <c r="AB78" s="656" t="s">
        <v>615</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4"/>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4"/>
      <c r="B80" s="400"/>
      <c r="C80" s="305"/>
      <c r="D80" s="305"/>
      <c r="E80" s="305"/>
      <c r="F80" s="306"/>
      <c r="G80" s="674"/>
      <c r="H80" s="674"/>
      <c r="I80" s="674"/>
      <c r="J80" s="674"/>
      <c r="K80" s="674"/>
      <c r="L80" s="674"/>
      <c r="M80" s="674"/>
      <c r="N80" s="674"/>
      <c r="O80" s="674"/>
      <c r="P80" s="674"/>
      <c r="Q80" s="674"/>
      <c r="R80" s="674"/>
      <c r="S80" s="674"/>
      <c r="T80" s="674"/>
      <c r="U80" s="674"/>
      <c r="V80" s="674"/>
      <c r="W80" s="674"/>
      <c r="X80" s="674"/>
      <c r="Y80" s="674"/>
      <c r="Z80" s="674"/>
      <c r="AA80" s="675"/>
      <c r="AB80" s="678"/>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9"/>
      <c r="AY80">
        <f t="shared" si="2"/>
        <v>0</v>
      </c>
    </row>
    <row r="81" spans="1:51" ht="22.5" hidden="1" customHeight="1" x14ac:dyDescent="0.15">
      <c r="A81" s="794"/>
      <c r="B81" s="400"/>
      <c r="C81" s="305"/>
      <c r="D81" s="305"/>
      <c r="E81" s="305"/>
      <c r="F81" s="306"/>
      <c r="G81" s="676"/>
      <c r="H81" s="676"/>
      <c r="I81" s="676"/>
      <c r="J81" s="676"/>
      <c r="K81" s="676"/>
      <c r="L81" s="676"/>
      <c r="M81" s="676"/>
      <c r="N81" s="676"/>
      <c r="O81" s="676"/>
      <c r="P81" s="676"/>
      <c r="Q81" s="676"/>
      <c r="R81" s="676"/>
      <c r="S81" s="676"/>
      <c r="T81" s="676"/>
      <c r="U81" s="676"/>
      <c r="V81" s="676"/>
      <c r="W81" s="676"/>
      <c r="X81" s="676"/>
      <c r="Y81" s="676"/>
      <c r="Z81" s="676"/>
      <c r="AA81" s="677"/>
      <c r="AB81" s="680"/>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81"/>
      <c r="AY81">
        <f t="shared" si="2"/>
        <v>0</v>
      </c>
    </row>
    <row r="82" spans="1:51" ht="19.5" hidden="1" customHeight="1" x14ac:dyDescent="0.15">
      <c r="A82" s="794"/>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2"/>
      <c r="AC82" s="119"/>
      <c r="AD82" s="119"/>
      <c r="AE82" s="676"/>
      <c r="AF82" s="676"/>
      <c r="AG82" s="676"/>
      <c r="AH82" s="676"/>
      <c r="AI82" s="676"/>
      <c r="AJ82" s="676"/>
      <c r="AK82" s="676"/>
      <c r="AL82" s="676"/>
      <c r="AM82" s="676"/>
      <c r="AN82" s="676"/>
      <c r="AO82" s="676"/>
      <c r="AP82" s="676"/>
      <c r="AQ82" s="676"/>
      <c r="AR82" s="676"/>
      <c r="AS82" s="676"/>
      <c r="AT82" s="676"/>
      <c r="AU82" s="119"/>
      <c r="AV82" s="119"/>
      <c r="AW82" s="119"/>
      <c r="AX82" s="683"/>
      <c r="AY82">
        <f t="shared" si="2"/>
        <v>0</v>
      </c>
    </row>
    <row r="83" spans="1:51" ht="18.75" hidden="1" customHeight="1" x14ac:dyDescent="0.15">
      <c r="A83" s="794"/>
      <c r="B83" s="393" t="s">
        <v>243</v>
      </c>
      <c r="C83" s="672"/>
      <c r="D83" s="672"/>
      <c r="E83" s="672"/>
      <c r="F83" s="394"/>
      <c r="G83" s="684" t="s">
        <v>34</v>
      </c>
      <c r="H83" s="685"/>
      <c r="I83" s="685"/>
      <c r="J83" s="685"/>
      <c r="K83" s="685"/>
      <c r="L83" s="685"/>
      <c r="M83" s="685"/>
      <c r="N83" s="685"/>
      <c r="O83" s="686"/>
      <c r="P83" s="687" t="s">
        <v>113</v>
      </c>
      <c r="Q83" s="685"/>
      <c r="R83" s="685"/>
      <c r="S83" s="685"/>
      <c r="T83" s="685"/>
      <c r="U83" s="685"/>
      <c r="V83" s="685"/>
      <c r="W83" s="685"/>
      <c r="X83" s="686"/>
      <c r="Y83" s="688"/>
      <c r="Z83" s="689"/>
      <c r="AA83" s="690"/>
      <c r="AB83" s="691" t="s">
        <v>42</v>
      </c>
      <c r="AC83" s="692"/>
      <c r="AD83" s="693"/>
      <c r="AE83" s="300" t="s">
        <v>211</v>
      </c>
      <c r="AF83" s="300"/>
      <c r="AG83" s="300"/>
      <c r="AH83" s="300"/>
      <c r="AI83" s="300" t="s">
        <v>173</v>
      </c>
      <c r="AJ83" s="300"/>
      <c r="AK83" s="300"/>
      <c r="AL83" s="300"/>
      <c r="AM83" s="300" t="s">
        <v>292</v>
      </c>
      <c r="AN83" s="300"/>
      <c r="AO83" s="300"/>
      <c r="AP83" s="300"/>
      <c r="AQ83" s="282" t="s">
        <v>289</v>
      </c>
      <c r="AR83" s="283"/>
      <c r="AS83" s="283"/>
      <c r="AT83" s="284"/>
      <c r="AU83" s="285" t="s">
        <v>230</v>
      </c>
      <c r="AV83" s="285"/>
      <c r="AW83" s="285"/>
      <c r="AX83" s="286"/>
      <c r="AY83">
        <f t="shared" si="2"/>
        <v>0</v>
      </c>
    </row>
    <row r="84" spans="1:51" ht="18.75" hidden="1" customHeight="1" x14ac:dyDescent="0.15">
      <c r="A84" s="794"/>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8"/>
      <c r="Z84" s="689"/>
      <c r="AA84" s="690"/>
      <c r="AB84" s="233"/>
      <c r="AC84" s="234"/>
      <c r="AD84" s="235"/>
      <c r="AE84" s="300"/>
      <c r="AF84" s="300"/>
      <c r="AG84" s="300"/>
      <c r="AH84" s="300"/>
      <c r="AI84" s="300"/>
      <c r="AJ84" s="300"/>
      <c r="AK84" s="300"/>
      <c r="AL84" s="300"/>
      <c r="AM84" s="300"/>
      <c r="AN84" s="300"/>
      <c r="AO84" s="300"/>
      <c r="AP84" s="300"/>
      <c r="AQ84" s="287"/>
      <c r="AR84" s="280"/>
      <c r="AS84" s="278" t="s">
        <v>290</v>
      </c>
      <c r="AT84" s="279"/>
      <c r="AU84" s="280"/>
      <c r="AV84" s="280"/>
      <c r="AW84" s="226" t="s">
        <v>281</v>
      </c>
      <c r="AX84" s="281"/>
      <c r="AY84">
        <f t="shared" si="2"/>
        <v>0</v>
      </c>
    </row>
    <row r="85" spans="1:51" ht="23.25" hidden="1" customHeight="1" x14ac:dyDescent="0.15">
      <c r="A85" s="794"/>
      <c r="B85" s="400"/>
      <c r="C85" s="305"/>
      <c r="D85" s="305"/>
      <c r="E85" s="305"/>
      <c r="F85" s="306"/>
      <c r="G85" s="396"/>
      <c r="H85" s="315"/>
      <c r="I85" s="315"/>
      <c r="J85" s="315"/>
      <c r="K85" s="315"/>
      <c r="L85" s="315"/>
      <c r="M85" s="315"/>
      <c r="N85" s="315"/>
      <c r="O85" s="316"/>
      <c r="P85" s="315"/>
      <c r="Q85" s="695"/>
      <c r="R85" s="695"/>
      <c r="S85" s="695"/>
      <c r="T85" s="695"/>
      <c r="U85" s="695"/>
      <c r="V85" s="695"/>
      <c r="W85" s="695"/>
      <c r="X85" s="696"/>
      <c r="Y85" s="288" t="s">
        <v>12</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4"/>
      <c r="B86" s="400"/>
      <c r="C86" s="305"/>
      <c r="D86" s="305"/>
      <c r="E86" s="305"/>
      <c r="F86" s="306"/>
      <c r="G86" s="694"/>
      <c r="H86" s="428"/>
      <c r="I86" s="428"/>
      <c r="J86" s="428"/>
      <c r="K86" s="428"/>
      <c r="L86" s="428"/>
      <c r="M86" s="428"/>
      <c r="N86" s="428"/>
      <c r="O86" s="670"/>
      <c r="P86" s="697"/>
      <c r="Q86" s="697"/>
      <c r="R86" s="697"/>
      <c r="S86" s="697"/>
      <c r="T86" s="697"/>
      <c r="U86" s="697"/>
      <c r="V86" s="697"/>
      <c r="W86" s="697"/>
      <c r="X86" s="698"/>
      <c r="Y86" s="291" t="s">
        <v>92</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4"/>
      <c r="B87" s="400"/>
      <c r="C87" s="305"/>
      <c r="D87" s="305"/>
      <c r="E87" s="305"/>
      <c r="F87" s="306"/>
      <c r="G87" s="397"/>
      <c r="H87" s="318"/>
      <c r="I87" s="318"/>
      <c r="J87" s="318"/>
      <c r="K87" s="318"/>
      <c r="L87" s="318"/>
      <c r="M87" s="318"/>
      <c r="N87" s="318"/>
      <c r="O87" s="319"/>
      <c r="P87" s="699"/>
      <c r="Q87" s="699"/>
      <c r="R87" s="699"/>
      <c r="S87" s="699"/>
      <c r="T87" s="699"/>
      <c r="U87" s="699"/>
      <c r="V87" s="699"/>
      <c r="W87" s="699"/>
      <c r="X87" s="700"/>
      <c r="Y87" s="291" t="s">
        <v>52</v>
      </c>
      <c r="Z87" s="292"/>
      <c r="AA87" s="293"/>
      <c r="AB87" s="295" t="s">
        <v>47</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4"/>
      <c r="B88" s="393" t="s">
        <v>243</v>
      </c>
      <c r="C88" s="672"/>
      <c r="D88" s="672"/>
      <c r="E88" s="672"/>
      <c r="F88" s="394"/>
      <c r="G88" s="684" t="s">
        <v>34</v>
      </c>
      <c r="H88" s="685"/>
      <c r="I88" s="685"/>
      <c r="J88" s="685"/>
      <c r="K88" s="685"/>
      <c r="L88" s="685"/>
      <c r="M88" s="685"/>
      <c r="N88" s="685"/>
      <c r="O88" s="686"/>
      <c r="P88" s="687" t="s">
        <v>113</v>
      </c>
      <c r="Q88" s="685"/>
      <c r="R88" s="685"/>
      <c r="S88" s="685"/>
      <c r="T88" s="685"/>
      <c r="U88" s="685"/>
      <c r="V88" s="685"/>
      <c r="W88" s="685"/>
      <c r="X88" s="686"/>
      <c r="Y88" s="688"/>
      <c r="Z88" s="689"/>
      <c r="AA88" s="690"/>
      <c r="AB88" s="691" t="s">
        <v>42</v>
      </c>
      <c r="AC88" s="692"/>
      <c r="AD88" s="693"/>
      <c r="AE88" s="300" t="s">
        <v>211</v>
      </c>
      <c r="AF88" s="300"/>
      <c r="AG88" s="300"/>
      <c r="AH88" s="300"/>
      <c r="AI88" s="300" t="s">
        <v>173</v>
      </c>
      <c r="AJ88" s="300"/>
      <c r="AK88" s="300"/>
      <c r="AL88" s="300"/>
      <c r="AM88" s="300" t="s">
        <v>292</v>
      </c>
      <c r="AN88" s="300"/>
      <c r="AO88" s="300"/>
      <c r="AP88" s="300"/>
      <c r="AQ88" s="282" t="s">
        <v>289</v>
      </c>
      <c r="AR88" s="283"/>
      <c r="AS88" s="283"/>
      <c r="AT88" s="284"/>
      <c r="AU88" s="285" t="s">
        <v>230</v>
      </c>
      <c r="AV88" s="285"/>
      <c r="AW88" s="285"/>
      <c r="AX88" s="286"/>
      <c r="AY88">
        <f>$G$90</f>
        <v>0</v>
      </c>
    </row>
    <row r="89" spans="1:51" ht="18.75" hidden="1" customHeight="1" x14ac:dyDescent="0.15">
      <c r="A89" s="794"/>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8"/>
      <c r="Z89" s="689"/>
      <c r="AA89" s="690"/>
      <c r="AB89" s="233"/>
      <c r="AC89" s="234"/>
      <c r="AD89" s="235"/>
      <c r="AE89" s="300"/>
      <c r="AF89" s="300"/>
      <c r="AG89" s="300"/>
      <c r="AH89" s="300"/>
      <c r="AI89" s="300"/>
      <c r="AJ89" s="300"/>
      <c r="AK89" s="300"/>
      <c r="AL89" s="300"/>
      <c r="AM89" s="300"/>
      <c r="AN89" s="300"/>
      <c r="AO89" s="300"/>
      <c r="AP89" s="300"/>
      <c r="AQ89" s="287"/>
      <c r="AR89" s="280"/>
      <c r="AS89" s="278" t="s">
        <v>290</v>
      </c>
      <c r="AT89" s="279"/>
      <c r="AU89" s="280"/>
      <c r="AV89" s="280"/>
      <c r="AW89" s="226" t="s">
        <v>281</v>
      </c>
      <c r="AX89" s="281"/>
      <c r="AY89">
        <f>$AY$88</f>
        <v>0</v>
      </c>
    </row>
    <row r="90" spans="1:51" ht="23.25" hidden="1" customHeight="1" x14ac:dyDescent="0.15">
      <c r="A90" s="794"/>
      <c r="B90" s="400"/>
      <c r="C90" s="305"/>
      <c r="D90" s="305"/>
      <c r="E90" s="305"/>
      <c r="F90" s="306"/>
      <c r="G90" s="396"/>
      <c r="H90" s="315"/>
      <c r="I90" s="315"/>
      <c r="J90" s="315"/>
      <c r="K90" s="315"/>
      <c r="L90" s="315"/>
      <c r="M90" s="315"/>
      <c r="N90" s="315"/>
      <c r="O90" s="316"/>
      <c r="P90" s="315"/>
      <c r="Q90" s="695"/>
      <c r="R90" s="695"/>
      <c r="S90" s="695"/>
      <c r="T90" s="695"/>
      <c r="U90" s="695"/>
      <c r="V90" s="695"/>
      <c r="W90" s="695"/>
      <c r="X90" s="696"/>
      <c r="Y90" s="288" t="s">
        <v>12</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4"/>
      <c r="B91" s="400"/>
      <c r="C91" s="305"/>
      <c r="D91" s="305"/>
      <c r="E91" s="305"/>
      <c r="F91" s="306"/>
      <c r="G91" s="694"/>
      <c r="H91" s="428"/>
      <c r="I91" s="428"/>
      <c r="J91" s="428"/>
      <c r="K91" s="428"/>
      <c r="L91" s="428"/>
      <c r="M91" s="428"/>
      <c r="N91" s="428"/>
      <c r="O91" s="670"/>
      <c r="P91" s="697"/>
      <c r="Q91" s="697"/>
      <c r="R91" s="697"/>
      <c r="S91" s="697"/>
      <c r="T91" s="697"/>
      <c r="U91" s="697"/>
      <c r="V91" s="697"/>
      <c r="W91" s="697"/>
      <c r="X91" s="698"/>
      <c r="Y91" s="291" t="s">
        <v>92</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4"/>
      <c r="B92" s="395"/>
      <c r="C92" s="308"/>
      <c r="D92" s="308"/>
      <c r="E92" s="308"/>
      <c r="F92" s="309"/>
      <c r="G92" s="397"/>
      <c r="H92" s="318"/>
      <c r="I92" s="318"/>
      <c r="J92" s="318"/>
      <c r="K92" s="318"/>
      <c r="L92" s="318"/>
      <c r="M92" s="318"/>
      <c r="N92" s="318"/>
      <c r="O92" s="319"/>
      <c r="P92" s="699"/>
      <c r="Q92" s="699"/>
      <c r="R92" s="699"/>
      <c r="S92" s="699"/>
      <c r="T92" s="699"/>
      <c r="U92" s="699"/>
      <c r="V92" s="699"/>
      <c r="W92" s="699"/>
      <c r="X92" s="700"/>
      <c r="Y92" s="291" t="s">
        <v>52</v>
      </c>
      <c r="Z92" s="292"/>
      <c r="AA92" s="293"/>
      <c r="AB92" s="295" t="s">
        <v>47</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4"/>
      <c r="B93" s="400" t="s">
        <v>243</v>
      </c>
      <c r="C93" s="305"/>
      <c r="D93" s="305"/>
      <c r="E93" s="305"/>
      <c r="F93" s="306"/>
      <c r="G93" s="684" t="s">
        <v>34</v>
      </c>
      <c r="H93" s="685"/>
      <c r="I93" s="685"/>
      <c r="J93" s="685"/>
      <c r="K93" s="685"/>
      <c r="L93" s="685"/>
      <c r="M93" s="685"/>
      <c r="N93" s="685"/>
      <c r="O93" s="686"/>
      <c r="P93" s="687" t="s">
        <v>113</v>
      </c>
      <c r="Q93" s="685"/>
      <c r="R93" s="685"/>
      <c r="S93" s="685"/>
      <c r="T93" s="685"/>
      <c r="U93" s="685"/>
      <c r="V93" s="685"/>
      <c r="W93" s="685"/>
      <c r="X93" s="686"/>
      <c r="Y93" s="688"/>
      <c r="Z93" s="689"/>
      <c r="AA93" s="690"/>
      <c r="AB93" s="691" t="s">
        <v>42</v>
      </c>
      <c r="AC93" s="692"/>
      <c r="AD93" s="693"/>
      <c r="AE93" s="300" t="s">
        <v>211</v>
      </c>
      <c r="AF93" s="300"/>
      <c r="AG93" s="300"/>
      <c r="AH93" s="300"/>
      <c r="AI93" s="300" t="s">
        <v>173</v>
      </c>
      <c r="AJ93" s="300"/>
      <c r="AK93" s="300"/>
      <c r="AL93" s="300"/>
      <c r="AM93" s="300" t="s">
        <v>292</v>
      </c>
      <c r="AN93" s="300"/>
      <c r="AO93" s="300"/>
      <c r="AP93" s="300"/>
      <c r="AQ93" s="282" t="s">
        <v>289</v>
      </c>
      <c r="AR93" s="283"/>
      <c r="AS93" s="283"/>
      <c r="AT93" s="284"/>
      <c r="AU93" s="285" t="s">
        <v>230</v>
      </c>
      <c r="AV93" s="285"/>
      <c r="AW93" s="285"/>
      <c r="AX93" s="286"/>
      <c r="AY93">
        <f>$G$95</f>
        <v>0</v>
      </c>
    </row>
    <row r="94" spans="1:51" ht="18.75" hidden="1" customHeight="1" x14ac:dyDescent="0.15">
      <c r="A94" s="794"/>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8"/>
      <c r="Z94" s="689"/>
      <c r="AA94" s="690"/>
      <c r="AB94" s="233"/>
      <c r="AC94" s="234"/>
      <c r="AD94" s="235"/>
      <c r="AE94" s="300"/>
      <c r="AF94" s="300"/>
      <c r="AG94" s="300"/>
      <c r="AH94" s="300"/>
      <c r="AI94" s="300"/>
      <c r="AJ94" s="300"/>
      <c r="AK94" s="300"/>
      <c r="AL94" s="300"/>
      <c r="AM94" s="300"/>
      <c r="AN94" s="300"/>
      <c r="AO94" s="300"/>
      <c r="AP94" s="300"/>
      <c r="AQ94" s="287"/>
      <c r="AR94" s="280"/>
      <c r="AS94" s="278" t="s">
        <v>290</v>
      </c>
      <c r="AT94" s="279"/>
      <c r="AU94" s="280"/>
      <c r="AV94" s="280"/>
      <c r="AW94" s="226" t="s">
        <v>281</v>
      </c>
      <c r="AX94" s="281"/>
      <c r="AY94">
        <f>$AY$93</f>
        <v>0</v>
      </c>
    </row>
    <row r="95" spans="1:51" ht="23.25" hidden="1" customHeight="1" x14ac:dyDescent="0.15">
      <c r="A95" s="794"/>
      <c r="B95" s="400"/>
      <c r="C95" s="305"/>
      <c r="D95" s="305"/>
      <c r="E95" s="305"/>
      <c r="F95" s="306"/>
      <c r="G95" s="396"/>
      <c r="H95" s="315"/>
      <c r="I95" s="315"/>
      <c r="J95" s="315"/>
      <c r="K95" s="315"/>
      <c r="L95" s="315"/>
      <c r="M95" s="315"/>
      <c r="N95" s="315"/>
      <c r="O95" s="316"/>
      <c r="P95" s="315"/>
      <c r="Q95" s="695"/>
      <c r="R95" s="695"/>
      <c r="S95" s="695"/>
      <c r="T95" s="695"/>
      <c r="U95" s="695"/>
      <c r="V95" s="695"/>
      <c r="W95" s="695"/>
      <c r="X95" s="696"/>
      <c r="Y95" s="288" t="s">
        <v>12</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4"/>
      <c r="B96" s="400"/>
      <c r="C96" s="305"/>
      <c r="D96" s="305"/>
      <c r="E96" s="305"/>
      <c r="F96" s="306"/>
      <c r="G96" s="694"/>
      <c r="H96" s="428"/>
      <c r="I96" s="428"/>
      <c r="J96" s="428"/>
      <c r="K96" s="428"/>
      <c r="L96" s="428"/>
      <c r="M96" s="428"/>
      <c r="N96" s="428"/>
      <c r="O96" s="670"/>
      <c r="P96" s="697"/>
      <c r="Q96" s="697"/>
      <c r="R96" s="697"/>
      <c r="S96" s="697"/>
      <c r="T96" s="697"/>
      <c r="U96" s="697"/>
      <c r="V96" s="697"/>
      <c r="W96" s="697"/>
      <c r="X96" s="698"/>
      <c r="Y96" s="291" t="s">
        <v>92</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5"/>
      <c r="B97" s="701"/>
      <c r="C97" s="702"/>
      <c r="D97" s="702"/>
      <c r="E97" s="702"/>
      <c r="F97" s="703"/>
      <c r="G97" s="397"/>
      <c r="H97" s="318"/>
      <c r="I97" s="318"/>
      <c r="J97" s="318"/>
      <c r="K97" s="318"/>
      <c r="L97" s="318"/>
      <c r="M97" s="318"/>
      <c r="N97" s="318"/>
      <c r="O97" s="319"/>
      <c r="P97" s="699"/>
      <c r="Q97" s="699"/>
      <c r="R97" s="699"/>
      <c r="S97" s="699"/>
      <c r="T97" s="699"/>
      <c r="U97" s="699"/>
      <c r="V97" s="699"/>
      <c r="W97" s="699"/>
      <c r="X97" s="700"/>
      <c r="Y97" s="291" t="s">
        <v>52</v>
      </c>
      <c r="Z97" s="292"/>
      <c r="AA97" s="293"/>
      <c r="AB97" s="295" t="s">
        <v>47</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606</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207</v>
      </c>
      <c r="B99" s="305"/>
      <c r="C99" s="305"/>
      <c r="D99" s="305"/>
      <c r="E99" s="305"/>
      <c r="F99" s="306"/>
      <c r="G99" s="225" t="s">
        <v>601</v>
      </c>
      <c r="H99" s="226"/>
      <c r="I99" s="226"/>
      <c r="J99" s="226"/>
      <c r="K99" s="226"/>
      <c r="L99" s="226"/>
      <c r="M99" s="226"/>
      <c r="N99" s="226"/>
      <c r="O99" s="226"/>
      <c r="P99" s="227" t="s">
        <v>600</v>
      </c>
      <c r="Q99" s="226"/>
      <c r="R99" s="226"/>
      <c r="S99" s="226"/>
      <c r="T99" s="226"/>
      <c r="U99" s="226"/>
      <c r="V99" s="226"/>
      <c r="W99" s="226"/>
      <c r="X99" s="228"/>
      <c r="Y99" s="229"/>
      <c r="Z99" s="230"/>
      <c r="AA99" s="231"/>
      <c r="AB99" s="232" t="s">
        <v>42</v>
      </c>
      <c r="AC99" s="232"/>
      <c r="AD99" s="232"/>
      <c r="AE99" s="300" t="s">
        <v>211</v>
      </c>
      <c r="AF99" s="300"/>
      <c r="AG99" s="300"/>
      <c r="AH99" s="300"/>
      <c r="AI99" s="300" t="s">
        <v>173</v>
      </c>
      <c r="AJ99" s="300"/>
      <c r="AK99" s="300"/>
      <c r="AL99" s="300"/>
      <c r="AM99" s="300" t="s">
        <v>292</v>
      </c>
      <c r="AN99" s="300"/>
      <c r="AO99" s="300"/>
      <c r="AP99" s="300"/>
      <c r="AQ99" s="236" t="s">
        <v>354</v>
      </c>
      <c r="AR99" s="237"/>
      <c r="AS99" s="237"/>
      <c r="AT99" s="238"/>
      <c r="AU99" s="236" t="s">
        <v>614</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83</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125</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71" t="s">
        <v>536</v>
      </c>
      <c r="B102" s="685"/>
      <c r="C102" s="685"/>
      <c r="D102" s="685"/>
      <c r="E102" s="685"/>
      <c r="F102" s="714"/>
      <c r="G102" s="152" t="s">
        <v>84</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42</v>
      </c>
      <c r="AC102" s="152"/>
      <c r="AD102" s="153"/>
      <c r="AE102" s="300" t="s">
        <v>211</v>
      </c>
      <c r="AF102" s="300"/>
      <c r="AG102" s="300"/>
      <c r="AH102" s="300"/>
      <c r="AI102" s="300" t="s">
        <v>173</v>
      </c>
      <c r="AJ102" s="300"/>
      <c r="AK102" s="300"/>
      <c r="AL102" s="300"/>
      <c r="AM102" s="300" t="s">
        <v>292</v>
      </c>
      <c r="AN102" s="300"/>
      <c r="AO102" s="300"/>
      <c r="AP102" s="300"/>
      <c r="AQ102" s="252" t="s">
        <v>567</v>
      </c>
      <c r="AR102" s="253"/>
      <c r="AS102" s="253"/>
      <c r="AT102" s="253"/>
      <c r="AU102" s="253"/>
      <c r="AV102" s="253"/>
      <c r="AW102" s="253"/>
      <c r="AX102" s="254"/>
      <c r="AY102">
        <f>IF(SUBSTITUTE(SUBSTITUTE($G$103,"／",""),"　","")="",0,1)</f>
        <v>0</v>
      </c>
    </row>
    <row r="103" spans="1:51" ht="23.25" hidden="1" customHeight="1" x14ac:dyDescent="0.15">
      <c r="A103" s="715"/>
      <c r="B103" s="274"/>
      <c r="C103" s="274"/>
      <c r="D103" s="274"/>
      <c r="E103" s="274"/>
      <c r="F103" s="716"/>
      <c r="G103" s="704" t="s">
        <v>179</v>
      </c>
      <c r="H103" s="641"/>
      <c r="I103" s="641"/>
      <c r="J103" s="641"/>
      <c r="K103" s="641"/>
      <c r="L103" s="641"/>
      <c r="M103" s="641"/>
      <c r="N103" s="641"/>
      <c r="O103" s="641"/>
      <c r="P103" s="641"/>
      <c r="Q103" s="641"/>
      <c r="R103" s="641"/>
      <c r="S103" s="641"/>
      <c r="T103" s="641"/>
      <c r="U103" s="641"/>
      <c r="V103" s="641"/>
      <c r="W103" s="641"/>
      <c r="X103" s="641"/>
      <c r="Y103" s="259" t="s">
        <v>536</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7"/>
      <c r="B104" s="226"/>
      <c r="C104" s="226"/>
      <c r="D104" s="226"/>
      <c r="E104" s="226"/>
      <c r="F104" s="718"/>
      <c r="G104" s="642"/>
      <c r="H104" s="643"/>
      <c r="I104" s="643"/>
      <c r="J104" s="643"/>
      <c r="K104" s="643"/>
      <c r="L104" s="643"/>
      <c r="M104" s="643"/>
      <c r="N104" s="643"/>
      <c r="O104" s="643"/>
      <c r="P104" s="643"/>
      <c r="Q104" s="643"/>
      <c r="R104" s="643"/>
      <c r="S104" s="643"/>
      <c r="T104" s="643"/>
      <c r="U104" s="643"/>
      <c r="V104" s="643"/>
      <c r="W104" s="643"/>
      <c r="X104" s="643"/>
      <c r="Y104" s="265" t="s">
        <v>608</v>
      </c>
      <c r="Z104" s="247"/>
      <c r="AA104" s="248"/>
      <c r="AB104" s="266" t="s">
        <v>609</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368</v>
      </c>
      <c r="B105" s="705"/>
      <c r="C105" s="705"/>
      <c r="D105" s="705"/>
      <c r="E105" s="705"/>
      <c r="F105" s="706"/>
      <c r="G105" s="654" t="s">
        <v>189</v>
      </c>
      <c r="H105" s="274"/>
      <c r="I105" s="274"/>
      <c r="J105" s="274"/>
      <c r="K105" s="274"/>
      <c r="L105" s="274"/>
      <c r="M105" s="274"/>
      <c r="N105" s="274"/>
      <c r="O105" s="655"/>
      <c r="P105" s="656" t="s">
        <v>79</v>
      </c>
      <c r="Q105" s="274"/>
      <c r="R105" s="274"/>
      <c r="S105" s="274"/>
      <c r="T105" s="274"/>
      <c r="U105" s="274"/>
      <c r="V105" s="274"/>
      <c r="W105" s="274"/>
      <c r="X105" s="655"/>
      <c r="Y105" s="229"/>
      <c r="Z105" s="230"/>
      <c r="AA105" s="231"/>
      <c r="AB105" s="658" t="s">
        <v>42</v>
      </c>
      <c r="AC105" s="659"/>
      <c r="AD105" s="660"/>
      <c r="AE105" s="300" t="s">
        <v>211</v>
      </c>
      <c r="AF105" s="300"/>
      <c r="AG105" s="300"/>
      <c r="AH105" s="300"/>
      <c r="AI105" s="300" t="s">
        <v>173</v>
      </c>
      <c r="AJ105" s="300"/>
      <c r="AK105" s="300"/>
      <c r="AL105" s="300"/>
      <c r="AM105" s="300" t="s">
        <v>292</v>
      </c>
      <c r="AN105" s="300"/>
      <c r="AO105" s="300"/>
      <c r="AP105" s="300"/>
      <c r="AQ105" s="271" t="s">
        <v>289</v>
      </c>
      <c r="AR105" s="272"/>
      <c r="AS105" s="272"/>
      <c r="AT105" s="273"/>
      <c r="AU105" s="274" t="s">
        <v>230</v>
      </c>
      <c r="AV105" s="274"/>
      <c r="AW105" s="274"/>
      <c r="AX105" s="275"/>
      <c r="AY105">
        <f>COUNTA($G$107)</f>
        <v>0</v>
      </c>
    </row>
    <row r="106" spans="1:51" ht="18.75" hidden="1" customHeight="1" x14ac:dyDescent="0.15">
      <c r="A106" s="707"/>
      <c r="B106" s="708"/>
      <c r="C106" s="708"/>
      <c r="D106" s="708"/>
      <c r="E106" s="708"/>
      <c r="F106" s="709"/>
      <c r="G106" s="225"/>
      <c r="H106" s="226"/>
      <c r="I106" s="226"/>
      <c r="J106" s="226"/>
      <c r="K106" s="226"/>
      <c r="L106" s="226"/>
      <c r="M106" s="226"/>
      <c r="N106" s="226"/>
      <c r="O106" s="228"/>
      <c r="P106" s="227"/>
      <c r="Q106" s="226"/>
      <c r="R106" s="226"/>
      <c r="S106" s="226"/>
      <c r="T106" s="226"/>
      <c r="U106" s="226"/>
      <c r="V106" s="226"/>
      <c r="W106" s="226"/>
      <c r="X106" s="228"/>
      <c r="Y106" s="657"/>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290</v>
      </c>
      <c r="AT106" s="279"/>
      <c r="AU106" s="280"/>
      <c r="AV106" s="280"/>
      <c r="AW106" s="226" t="s">
        <v>281</v>
      </c>
      <c r="AX106" s="281"/>
      <c r="AY106">
        <f t="shared" ref="AY106:AY111" si="3">$AY$105</f>
        <v>0</v>
      </c>
    </row>
    <row r="107" spans="1:51" ht="23.25" hidden="1" customHeight="1" x14ac:dyDescent="0.15">
      <c r="A107" s="710"/>
      <c r="B107" s="708"/>
      <c r="C107" s="708"/>
      <c r="D107" s="708"/>
      <c r="E107" s="708"/>
      <c r="F107" s="709"/>
      <c r="G107" s="662"/>
      <c r="H107" s="512"/>
      <c r="I107" s="512"/>
      <c r="J107" s="512"/>
      <c r="K107" s="512"/>
      <c r="L107" s="512"/>
      <c r="M107" s="512"/>
      <c r="N107" s="512"/>
      <c r="O107" s="663"/>
      <c r="P107" s="315"/>
      <c r="Q107" s="315"/>
      <c r="R107" s="315"/>
      <c r="S107" s="315"/>
      <c r="T107" s="315"/>
      <c r="U107" s="315"/>
      <c r="V107" s="315"/>
      <c r="W107" s="315"/>
      <c r="X107" s="316"/>
      <c r="Y107" s="265" t="s">
        <v>51</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11"/>
      <c r="B108" s="712"/>
      <c r="C108" s="712"/>
      <c r="D108" s="712"/>
      <c r="E108" s="712"/>
      <c r="F108" s="713"/>
      <c r="G108" s="664"/>
      <c r="H108" s="665"/>
      <c r="I108" s="665"/>
      <c r="J108" s="665"/>
      <c r="K108" s="665"/>
      <c r="L108" s="665"/>
      <c r="M108" s="665"/>
      <c r="N108" s="665"/>
      <c r="O108" s="666"/>
      <c r="P108" s="428"/>
      <c r="Q108" s="428"/>
      <c r="R108" s="428"/>
      <c r="S108" s="428"/>
      <c r="T108" s="428"/>
      <c r="U108" s="428"/>
      <c r="V108" s="428"/>
      <c r="W108" s="428"/>
      <c r="X108" s="670"/>
      <c r="Y108" s="151" t="s">
        <v>92</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10"/>
      <c r="B109" s="708"/>
      <c r="C109" s="708"/>
      <c r="D109" s="708"/>
      <c r="E109" s="708"/>
      <c r="F109" s="709"/>
      <c r="G109" s="667"/>
      <c r="H109" s="668"/>
      <c r="I109" s="668"/>
      <c r="J109" s="668"/>
      <c r="K109" s="668"/>
      <c r="L109" s="668"/>
      <c r="M109" s="668"/>
      <c r="N109" s="668"/>
      <c r="O109" s="669"/>
      <c r="P109" s="318"/>
      <c r="Q109" s="318"/>
      <c r="R109" s="318"/>
      <c r="S109" s="318"/>
      <c r="T109" s="318"/>
      <c r="U109" s="318"/>
      <c r="V109" s="318"/>
      <c r="W109" s="318"/>
      <c r="X109" s="319"/>
      <c r="Y109" s="151" t="s">
        <v>52</v>
      </c>
      <c r="Z109" s="152"/>
      <c r="AA109" s="153"/>
      <c r="AB109" s="255" t="s">
        <v>47</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71" t="s">
        <v>253</v>
      </c>
      <c r="B110" s="672"/>
      <c r="C110" s="672"/>
      <c r="D110" s="672"/>
      <c r="E110" s="672"/>
      <c r="F110" s="394"/>
      <c r="G110" s="66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7"/>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73"/>
      <c r="AY111">
        <f t="shared" si="3"/>
        <v>0</v>
      </c>
    </row>
    <row r="112" spans="1:51" ht="18.75" hidden="1" customHeight="1" x14ac:dyDescent="0.15">
      <c r="A112" s="794" t="s">
        <v>184</v>
      </c>
      <c r="B112" s="400" t="s">
        <v>602</v>
      </c>
      <c r="C112" s="305"/>
      <c r="D112" s="305"/>
      <c r="E112" s="305"/>
      <c r="F112" s="306"/>
      <c r="G112" s="274" t="s">
        <v>603</v>
      </c>
      <c r="H112" s="274"/>
      <c r="I112" s="274"/>
      <c r="J112" s="274"/>
      <c r="K112" s="274"/>
      <c r="L112" s="274"/>
      <c r="M112" s="274"/>
      <c r="N112" s="274"/>
      <c r="O112" s="274"/>
      <c r="P112" s="274"/>
      <c r="Q112" s="274"/>
      <c r="R112" s="274"/>
      <c r="S112" s="274"/>
      <c r="T112" s="274"/>
      <c r="U112" s="274"/>
      <c r="V112" s="274"/>
      <c r="W112" s="274"/>
      <c r="X112" s="274"/>
      <c r="Y112" s="274"/>
      <c r="Z112" s="274"/>
      <c r="AA112" s="655"/>
      <c r="AB112" s="656" t="s">
        <v>615</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4"/>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4"/>
      <c r="B114" s="400"/>
      <c r="C114" s="305"/>
      <c r="D114" s="305"/>
      <c r="E114" s="305"/>
      <c r="F114" s="306"/>
      <c r="G114" s="674"/>
      <c r="H114" s="674"/>
      <c r="I114" s="674"/>
      <c r="J114" s="674"/>
      <c r="K114" s="674"/>
      <c r="L114" s="674"/>
      <c r="M114" s="674"/>
      <c r="N114" s="674"/>
      <c r="O114" s="674"/>
      <c r="P114" s="674"/>
      <c r="Q114" s="674"/>
      <c r="R114" s="674"/>
      <c r="S114" s="674"/>
      <c r="T114" s="674"/>
      <c r="U114" s="674"/>
      <c r="V114" s="674"/>
      <c r="W114" s="674"/>
      <c r="X114" s="674"/>
      <c r="Y114" s="674"/>
      <c r="Z114" s="674"/>
      <c r="AA114" s="675"/>
      <c r="AB114" s="678"/>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9"/>
      <c r="AY114">
        <f t="shared" si="4"/>
        <v>0</v>
      </c>
    </row>
    <row r="115" spans="1:51" ht="22.5" hidden="1" customHeight="1" x14ac:dyDescent="0.15">
      <c r="A115" s="794"/>
      <c r="B115" s="400"/>
      <c r="C115" s="305"/>
      <c r="D115" s="305"/>
      <c r="E115" s="305"/>
      <c r="F115" s="306"/>
      <c r="G115" s="676"/>
      <c r="H115" s="676"/>
      <c r="I115" s="676"/>
      <c r="J115" s="676"/>
      <c r="K115" s="676"/>
      <c r="L115" s="676"/>
      <c r="M115" s="676"/>
      <c r="N115" s="676"/>
      <c r="O115" s="676"/>
      <c r="P115" s="676"/>
      <c r="Q115" s="676"/>
      <c r="R115" s="676"/>
      <c r="S115" s="676"/>
      <c r="T115" s="676"/>
      <c r="U115" s="676"/>
      <c r="V115" s="676"/>
      <c r="W115" s="676"/>
      <c r="X115" s="676"/>
      <c r="Y115" s="676"/>
      <c r="Z115" s="676"/>
      <c r="AA115" s="677"/>
      <c r="AB115" s="680"/>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81"/>
      <c r="AY115">
        <f t="shared" si="4"/>
        <v>0</v>
      </c>
    </row>
    <row r="116" spans="1:51" ht="19.5" hidden="1" customHeight="1" x14ac:dyDescent="0.15">
      <c r="A116" s="794"/>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2"/>
      <c r="AC116" s="119"/>
      <c r="AD116" s="119"/>
      <c r="AE116" s="676"/>
      <c r="AF116" s="676"/>
      <c r="AG116" s="676"/>
      <c r="AH116" s="676"/>
      <c r="AI116" s="676"/>
      <c r="AJ116" s="676"/>
      <c r="AK116" s="676"/>
      <c r="AL116" s="676"/>
      <c r="AM116" s="676"/>
      <c r="AN116" s="676"/>
      <c r="AO116" s="676"/>
      <c r="AP116" s="676"/>
      <c r="AQ116" s="676"/>
      <c r="AR116" s="676"/>
      <c r="AS116" s="676"/>
      <c r="AT116" s="676"/>
      <c r="AU116" s="119"/>
      <c r="AV116" s="119"/>
      <c r="AW116" s="119"/>
      <c r="AX116" s="683"/>
      <c r="AY116">
        <f t="shared" si="4"/>
        <v>0</v>
      </c>
    </row>
    <row r="117" spans="1:51" ht="18.75" hidden="1" customHeight="1" x14ac:dyDescent="0.15">
      <c r="A117" s="794"/>
      <c r="B117" s="393" t="s">
        <v>243</v>
      </c>
      <c r="C117" s="672"/>
      <c r="D117" s="672"/>
      <c r="E117" s="672"/>
      <c r="F117" s="394"/>
      <c r="G117" s="684" t="s">
        <v>34</v>
      </c>
      <c r="H117" s="685"/>
      <c r="I117" s="685"/>
      <c r="J117" s="685"/>
      <c r="K117" s="685"/>
      <c r="L117" s="685"/>
      <c r="M117" s="685"/>
      <c r="N117" s="685"/>
      <c r="O117" s="686"/>
      <c r="P117" s="687" t="s">
        <v>113</v>
      </c>
      <c r="Q117" s="685"/>
      <c r="R117" s="685"/>
      <c r="S117" s="685"/>
      <c r="T117" s="685"/>
      <c r="U117" s="685"/>
      <c r="V117" s="685"/>
      <c r="W117" s="685"/>
      <c r="X117" s="686"/>
      <c r="Y117" s="688"/>
      <c r="Z117" s="689"/>
      <c r="AA117" s="690"/>
      <c r="AB117" s="691" t="s">
        <v>42</v>
      </c>
      <c r="AC117" s="692"/>
      <c r="AD117" s="693"/>
      <c r="AE117" s="300" t="s">
        <v>211</v>
      </c>
      <c r="AF117" s="300"/>
      <c r="AG117" s="300"/>
      <c r="AH117" s="300"/>
      <c r="AI117" s="300" t="s">
        <v>173</v>
      </c>
      <c r="AJ117" s="300"/>
      <c r="AK117" s="300"/>
      <c r="AL117" s="300"/>
      <c r="AM117" s="300" t="s">
        <v>292</v>
      </c>
      <c r="AN117" s="300"/>
      <c r="AO117" s="300"/>
      <c r="AP117" s="300"/>
      <c r="AQ117" s="282" t="s">
        <v>289</v>
      </c>
      <c r="AR117" s="283"/>
      <c r="AS117" s="283"/>
      <c r="AT117" s="284"/>
      <c r="AU117" s="285" t="s">
        <v>230</v>
      </c>
      <c r="AV117" s="285"/>
      <c r="AW117" s="285"/>
      <c r="AX117" s="286"/>
      <c r="AY117">
        <f t="shared" si="4"/>
        <v>0</v>
      </c>
    </row>
    <row r="118" spans="1:51" ht="18.75" hidden="1" customHeight="1" x14ac:dyDescent="0.15">
      <c r="A118" s="794"/>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8"/>
      <c r="Z118" s="689"/>
      <c r="AA118" s="690"/>
      <c r="AB118" s="233"/>
      <c r="AC118" s="234"/>
      <c r="AD118" s="235"/>
      <c r="AE118" s="300"/>
      <c r="AF118" s="300"/>
      <c r="AG118" s="300"/>
      <c r="AH118" s="300"/>
      <c r="AI118" s="300"/>
      <c r="AJ118" s="300"/>
      <c r="AK118" s="300"/>
      <c r="AL118" s="300"/>
      <c r="AM118" s="300"/>
      <c r="AN118" s="300"/>
      <c r="AO118" s="300"/>
      <c r="AP118" s="300"/>
      <c r="AQ118" s="287"/>
      <c r="AR118" s="280"/>
      <c r="AS118" s="278" t="s">
        <v>290</v>
      </c>
      <c r="AT118" s="279"/>
      <c r="AU118" s="280"/>
      <c r="AV118" s="280"/>
      <c r="AW118" s="226" t="s">
        <v>281</v>
      </c>
      <c r="AX118" s="281"/>
      <c r="AY118">
        <f t="shared" si="4"/>
        <v>0</v>
      </c>
    </row>
    <row r="119" spans="1:51" ht="23.25" hidden="1" customHeight="1" x14ac:dyDescent="0.15">
      <c r="A119" s="794"/>
      <c r="B119" s="400"/>
      <c r="C119" s="305"/>
      <c r="D119" s="305"/>
      <c r="E119" s="305"/>
      <c r="F119" s="306"/>
      <c r="G119" s="396"/>
      <c r="H119" s="315"/>
      <c r="I119" s="315"/>
      <c r="J119" s="315"/>
      <c r="K119" s="315"/>
      <c r="L119" s="315"/>
      <c r="M119" s="315"/>
      <c r="N119" s="315"/>
      <c r="O119" s="316"/>
      <c r="P119" s="315"/>
      <c r="Q119" s="695"/>
      <c r="R119" s="695"/>
      <c r="S119" s="695"/>
      <c r="T119" s="695"/>
      <c r="U119" s="695"/>
      <c r="V119" s="695"/>
      <c r="W119" s="695"/>
      <c r="X119" s="696"/>
      <c r="Y119" s="288" t="s">
        <v>12</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4"/>
      <c r="B120" s="400"/>
      <c r="C120" s="305"/>
      <c r="D120" s="305"/>
      <c r="E120" s="305"/>
      <c r="F120" s="306"/>
      <c r="G120" s="694"/>
      <c r="H120" s="428"/>
      <c r="I120" s="428"/>
      <c r="J120" s="428"/>
      <c r="K120" s="428"/>
      <c r="L120" s="428"/>
      <c r="M120" s="428"/>
      <c r="N120" s="428"/>
      <c r="O120" s="670"/>
      <c r="P120" s="697"/>
      <c r="Q120" s="697"/>
      <c r="R120" s="697"/>
      <c r="S120" s="697"/>
      <c r="T120" s="697"/>
      <c r="U120" s="697"/>
      <c r="V120" s="697"/>
      <c r="W120" s="697"/>
      <c r="X120" s="698"/>
      <c r="Y120" s="291" t="s">
        <v>92</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4"/>
      <c r="B121" s="400"/>
      <c r="C121" s="305"/>
      <c r="D121" s="305"/>
      <c r="E121" s="305"/>
      <c r="F121" s="306"/>
      <c r="G121" s="397"/>
      <c r="H121" s="318"/>
      <c r="I121" s="318"/>
      <c r="J121" s="318"/>
      <c r="K121" s="318"/>
      <c r="L121" s="318"/>
      <c r="M121" s="318"/>
      <c r="N121" s="318"/>
      <c r="O121" s="319"/>
      <c r="P121" s="699"/>
      <c r="Q121" s="699"/>
      <c r="R121" s="699"/>
      <c r="S121" s="699"/>
      <c r="T121" s="699"/>
      <c r="U121" s="699"/>
      <c r="V121" s="699"/>
      <c r="W121" s="699"/>
      <c r="X121" s="700"/>
      <c r="Y121" s="291" t="s">
        <v>52</v>
      </c>
      <c r="Z121" s="292"/>
      <c r="AA121" s="293"/>
      <c r="AB121" s="295" t="s">
        <v>47</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4"/>
      <c r="B122" s="393" t="s">
        <v>243</v>
      </c>
      <c r="C122" s="672"/>
      <c r="D122" s="672"/>
      <c r="E122" s="672"/>
      <c r="F122" s="394"/>
      <c r="G122" s="684" t="s">
        <v>34</v>
      </c>
      <c r="H122" s="685"/>
      <c r="I122" s="685"/>
      <c r="J122" s="685"/>
      <c r="K122" s="685"/>
      <c r="L122" s="685"/>
      <c r="M122" s="685"/>
      <c r="N122" s="685"/>
      <c r="O122" s="686"/>
      <c r="P122" s="687" t="s">
        <v>113</v>
      </c>
      <c r="Q122" s="685"/>
      <c r="R122" s="685"/>
      <c r="S122" s="685"/>
      <c r="T122" s="685"/>
      <c r="U122" s="685"/>
      <c r="V122" s="685"/>
      <c r="W122" s="685"/>
      <c r="X122" s="686"/>
      <c r="Y122" s="688"/>
      <c r="Z122" s="689"/>
      <c r="AA122" s="690"/>
      <c r="AB122" s="691" t="s">
        <v>42</v>
      </c>
      <c r="AC122" s="692"/>
      <c r="AD122" s="693"/>
      <c r="AE122" s="300" t="s">
        <v>211</v>
      </c>
      <c r="AF122" s="300"/>
      <c r="AG122" s="300"/>
      <c r="AH122" s="300"/>
      <c r="AI122" s="300" t="s">
        <v>173</v>
      </c>
      <c r="AJ122" s="300"/>
      <c r="AK122" s="300"/>
      <c r="AL122" s="300"/>
      <c r="AM122" s="300" t="s">
        <v>292</v>
      </c>
      <c r="AN122" s="300"/>
      <c r="AO122" s="300"/>
      <c r="AP122" s="300"/>
      <c r="AQ122" s="282" t="s">
        <v>289</v>
      </c>
      <c r="AR122" s="283"/>
      <c r="AS122" s="283"/>
      <c r="AT122" s="284"/>
      <c r="AU122" s="285" t="s">
        <v>230</v>
      </c>
      <c r="AV122" s="285"/>
      <c r="AW122" s="285"/>
      <c r="AX122" s="286"/>
      <c r="AY122">
        <f>COUNTA($G$124)</f>
        <v>0</v>
      </c>
    </row>
    <row r="123" spans="1:51" ht="18.75" hidden="1" customHeight="1" x14ac:dyDescent="0.15">
      <c r="A123" s="794"/>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8"/>
      <c r="Z123" s="689"/>
      <c r="AA123" s="690"/>
      <c r="AB123" s="233"/>
      <c r="AC123" s="234"/>
      <c r="AD123" s="235"/>
      <c r="AE123" s="300"/>
      <c r="AF123" s="300"/>
      <c r="AG123" s="300"/>
      <c r="AH123" s="300"/>
      <c r="AI123" s="300"/>
      <c r="AJ123" s="300"/>
      <c r="AK123" s="300"/>
      <c r="AL123" s="300"/>
      <c r="AM123" s="300"/>
      <c r="AN123" s="300"/>
      <c r="AO123" s="300"/>
      <c r="AP123" s="300"/>
      <c r="AQ123" s="287"/>
      <c r="AR123" s="280"/>
      <c r="AS123" s="278" t="s">
        <v>290</v>
      </c>
      <c r="AT123" s="279"/>
      <c r="AU123" s="280"/>
      <c r="AV123" s="280"/>
      <c r="AW123" s="226" t="s">
        <v>281</v>
      </c>
      <c r="AX123" s="281"/>
      <c r="AY123">
        <f>$AY$122</f>
        <v>0</v>
      </c>
    </row>
    <row r="124" spans="1:51" ht="23.25" hidden="1" customHeight="1" x14ac:dyDescent="0.15">
      <c r="A124" s="794"/>
      <c r="B124" s="400"/>
      <c r="C124" s="305"/>
      <c r="D124" s="305"/>
      <c r="E124" s="305"/>
      <c r="F124" s="306"/>
      <c r="G124" s="396"/>
      <c r="H124" s="315"/>
      <c r="I124" s="315"/>
      <c r="J124" s="315"/>
      <c r="K124" s="315"/>
      <c r="L124" s="315"/>
      <c r="M124" s="315"/>
      <c r="N124" s="315"/>
      <c r="O124" s="316"/>
      <c r="P124" s="315"/>
      <c r="Q124" s="695"/>
      <c r="R124" s="695"/>
      <c r="S124" s="695"/>
      <c r="T124" s="695"/>
      <c r="U124" s="695"/>
      <c r="V124" s="695"/>
      <c r="W124" s="695"/>
      <c r="X124" s="696"/>
      <c r="Y124" s="288" t="s">
        <v>12</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4"/>
      <c r="B125" s="400"/>
      <c r="C125" s="305"/>
      <c r="D125" s="305"/>
      <c r="E125" s="305"/>
      <c r="F125" s="306"/>
      <c r="G125" s="694"/>
      <c r="H125" s="428"/>
      <c r="I125" s="428"/>
      <c r="J125" s="428"/>
      <c r="K125" s="428"/>
      <c r="L125" s="428"/>
      <c r="M125" s="428"/>
      <c r="N125" s="428"/>
      <c r="O125" s="670"/>
      <c r="P125" s="697"/>
      <c r="Q125" s="697"/>
      <c r="R125" s="697"/>
      <c r="S125" s="697"/>
      <c r="T125" s="697"/>
      <c r="U125" s="697"/>
      <c r="V125" s="697"/>
      <c r="W125" s="697"/>
      <c r="X125" s="698"/>
      <c r="Y125" s="291" t="s">
        <v>92</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4"/>
      <c r="B126" s="395"/>
      <c r="C126" s="308"/>
      <c r="D126" s="308"/>
      <c r="E126" s="308"/>
      <c r="F126" s="309"/>
      <c r="G126" s="397"/>
      <c r="H126" s="318"/>
      <c r="I126" s="318"/>
      <c r="J126" s="318"/>
      <c r="K126" s="318"/>
      <c r="L126" s="318"/>
      <c r="M126" s="318"/>
      <c r="N126" s="318"/>
      <c r="O126" s="319"/>
      <c r="P126" s="699"/>
      <c r="Q126" s="699"/>
      <c r="R126" s="699"/>
      <c r="S126" s="699"/>
      <c r="T126" s="699"/>
      <c r="U126" s="699"/>
      <c r="V126" s="699"/>
      <c r="W126" s="699"/>
      <c r="X126" s="700"/>
      <c r="Y126" s="291" t="s">
        <v>52</v>
      </c>
      <c r="Z126" s="292"/>
      <c r="AA126" s="293"/>
      <c r="AB126" s="295" t="s">
        <v>47</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4"/>
      <c r="B127" s="393" t="s">
        <v>243</v>
      </c>
      <c r="C127" s="672"/>
      <c r="D127" s="672"/>
      <c r="E127" s="672"/>
      <c r="F127" s="394"/>
      <c r="G127" s="684" t="s">
        <v>34</v>
      </c>
      <c r="H127" s="685"/>
      <c r="I127" s="685"/>
      <c r="J127" s="685"/>
      <c r="K127" s="685"/>
      <c r="L127" s="685"/>
      <c r="M127" s="685"/>
      <c r="N127" s="685"/>
      <c r="O127" s="686"/>
      <c r="P127" s="687" t="s">
        <v>113</v>
      </c>
      <c r="Q127" s="685"/>
      <c r="R127" s="685"/>
      <c r="S127" s="685"/>
      <c r="T127" s="685"/>
      <c r="U127" s="685"/>
      <c r="V127" s="685"/>
      <c r="W127" s="685"/>
      <c r="X127" s="686"/>
      <c r="Y127" s="688"/>
      <c r="Z127" s="689"/>
      <c r="AA127" s="690"/>
      <c r="AB127" s="691" t="s">
        <v>42</v>
      </c>
      <c r="AC127" s="692"/>
      <c r="AD127" s="693"/>
      <c r="AE127" s="300" t="s">
        <v>211</v>
      </c>
      <c r="AF127" s="300"/>
      <c r="AG127" s="300"/>
      <c r="AH127" s="300"/>
      <c r="AI127" s="300" t="s">
        <v>173</v>
      </c>
      <c r="AJ127" s="300"/>
      <c r="AK127" s="300"/>
      <c r="AL127" s="300"/>
      <c r="AM127" s="300" t="s">
        <v>292</v>
      </c>
      <c r="AN127" s="300"/>
      <c r="AO127" s="300"/>
      <c r="AP127" s="300"/>
      <c r="AQ127" s="282" t="s">
        <v>289</v>
      </c>
      <c r="AR127" s="283"/>
      <c r="AS127" s="283"/>
      <c r="AT127" s="284"/>
      <c r="AU127" s="285" t="s">
        <v>230</v>
      </c>
      <c r="AV127" s="285"/>
      <c r="AW127" s="285"/>
      <c r="AX127" s="286"/>
      <c r="AY127">
        <f>COUNTA($G$129)</f>
        <v>0</v>
      </c>
    </row>
    <row r="128" spans="1:51" ht="18.75" hidden="1" customHeight="1" x14ac:dyDescent="0.15">
      <c r="A128" s="794"/>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8"/>
      <c r="Z128" s="689"/>
      <c r="AA128" s="690"/>
      <c r="AB128" s="233"/>
      <c r="AC128" s="234"/>
      <c r="AD128" s="235"/>
      <c r="AE128" s="300"/>
      <c r="AF128" s="300"/>
      <c r="AG128" s="300"/>
      <c r="AH128" s="300"/>
      <c r="AI128" s="300"/>
      <c r="AJ128" s="300"/>
      <c r="AK128" s="300"/>
      <c r="AL128" s="300"/>
      <c r="AM128" s="300"/>
      <c r="AN128" s="300"/>
      <c r="AO128" s="300"/>
      <c r="AP128" s="300"/>
      <c r="AQ128" s="287"/>
      <c r="AR128" s="280"/>
      <c r="AS128" s="278" t="s">
        <v>290</v>
      </c>
      <c r="AT128" s="279"/>
      <c r="AU128" s="280"/>
      <c r="AV128" s="280"/>
      <c r="AW128" s="226" t="s">
        <v>281</v>
      </c>
      <c r="AX128" s="281"/>
      <c r="AY128">
        <f>$AY$127</f>
        <v>0</v>
      </c>
    </row>
    <row r="129" spans="1:51" ht="23.25" hidden="1" customHeight="1" x14ac:dyDescent="0.15">
      <c r="A129" s="794"/>
      <c r="B129" s="400"/>
      <c r="C129" s="305"/>
      <c r="D129" s="305"/>
      <c r="E129" s="305"/>
      <c r="F129" s="306"/>
      <c r="G129" s="396"/>
      <c r="H129" s="315"/>
      <c r="I129" s="315"/>
      <c r="J129" s="315"/>
      <c r="K129" s="315"/>
      <c r="L129" s="315"/>
      <c r="M129" s="315"/>
      <c r="N129" s="315"/>
      <c r="O129" s="316"/>
      <c r="P129" s="315"/>
      <c r="Q129" s="695"/>
      <c r="R129" s="695"/>
      <c r="S129" s="695"/>
      <c r="T129" s="695"/>
      <c r="U129" s="695"/>
      <c r="V129" s="695"/>
      <c r="W129" s="695"/>
      <c r="X129" s="696"/>
      <c r="Y129" s="288" t="s">
        <v>12</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4"/>
      <c r="B130" s="400"/>
      <c r="C130" s="305"/>
      <c r="D130" s="305"/>
      <c r="E130" s="305"/>
      <c r="F130" s="306"/>
      <c r="G130" s="694"/>
      <c r="H130" s="428"/>
      <c r="I130" s="428"/>
      <c r="J130" s="428"/>
      <c r="K130" s="428"/>
      <c r="L130" s="428"/>
      <c r="M130" s="428"/>
      <c r="N130" s="428"/>
      <c r="O130" s="670"/>
      <c r="P130" s="697"/>
      <c r="Q130" s="697"/>
      <c r="R130" s="697"/>
      <c r="S130" s="697"/>
      <c r="T130" s="697"/>
      <c r="U130" s="697"/>
      <c r="V130" s="697"/>
      <c r="W130" s="697"/>
      <c r="X130" s="698"/>
      <c r="Y130" s="291" t="s">
        <v>92</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5"/>
      <c r="B131" s="701"/>
      <c r="C131" s="702"/>
      <c r="D131" s="702"/>
      <c r="E131" s="702"/>
      <c r="F131" s="703"/>
      <c r="G131" s="397"/>
      <c r="H131" s="318"/>
      <c r="I131" s="318"/>
      <c r="J131" s="318"/>
      <c r="K131" s="318"/>
      <c r="L131" s="318"/>
      <c r="M131" s="318"/>
      <c r="N131" s="318"/>
      <c r="O131" s="319"/>
      <c r="P131" s="699"/>
      <c r="Q131" s="699"/>
      <c r="R131" s="699"/>
      <c r="S131" s="699"/>
      <c r="T131" s="699"/>
      <c r="U131" s="699"/>
      <c r="V131" s="699"/>
      <c r="W131" s="699"/>
      <c r="X131" s="700"/>
      <c r="Y131" s="291" t="s">
        <v>52</v>
      </c>
      <c r="Z131" s="292"/>
      <c r="AA131" s="293"/>
      <c r="AB131" s="295" t="s">
        <v>47</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606</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207</v>
      </c>
      <c r="B133" s="305"/>
      <c r="C133" s="305"/>
      <c r="D133" s="305"/>
      <c r="E133" s="305"/>
      <c r="F133" s="306"/>
      <c r="G133" s="225" t="s">
        <v>601</v>
      </c>
      <c r="H133" s="226"/>
      <c r="I133" s="226"/>
      <c r="J133" s="226"/>
      <c r="K133" s="226"/>
      <c r="L133" s="226"/>
      <c r="M133" s="226"/>
      <c r="N133" s="226"/>
      <c r="O133" s="226"/>
      <c r="P133" s="227" t="s">
        <v>600</v>
      </c>
      <c r="Q133" s="226"/>
      <c r="R133" s="226"/>
      <c r="S133" s="226"/>
      <c r="T133" s="226"/>
      <c r="U133" s="226"/>
      <c r="V133" s="226"/>
      <c r="W133" s="226"/>
      <c r="X133" s="228"/>
      <c r="Y133" s="229"/>
      <c r="Z133" s="230"/>
      <c r="AA133" s="231"/>
      <c r="AB133" s="232" t="s">
        <v>42</v>
      </c>
      <c r="AC133" s="232"/>
      <c r="AD133" s="232"/>
      <c r="AE133" s="300" t="s">
        <v>211</v>
      </c>
      <c r="AF133" s="300"/>
      <c r="AG133" s="300"/>
      <c r="AH133" s="300"/>
      <c r="AI133" s="300" t="s">
        <v>173</v>
      </c>
      <c r="AJ133" s="300"/>
      <c r="AK133" s="300"/>
      <c r="AL133" s="300"/>
      <c r="AM133" s="300" t="s">
        <v>292</v>
      </c>
      <c r="AN133" s="300"/>
      <c r="AO133" s="300"/>
      <c r="AP133" s="300"/>
      <c r="AQ133" s="236" t="s">
        <v>354</v>
      </c>
      <c r="AR133" s="237"/>
      <c r="AS133" s="237"/>
      <c r="AT133" s="238"/>
      <c r="AU133" s="236" t="s">
        <v>614</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83</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125</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71" t="s">
        <v>536</v>
      </c>
      <c r="B136" s="685"/>
      <c r="C136" s="685"/>
      <c r="D136" s="685"/>
      <c r="E136" s="685"/>
      <c r="F136" s="714"/>
      <c r="G136" s="152" t="s">
        <v>84</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42</v>
      </c>
      <c r="AC136" s="152"/>
      <c r="AD136" s="153"/>
      <c r="AE136" s="300" t="s">
        <v>211</v>
      </c>
      <c r="AF136" s="300"/>
      <c r="AG136" s="300"/>
      <c r="AH136" s="300"/>
      <c r="AI136" s="300" t="s">
        <v>173</v>
      </c>
      <c r="AJ136" s="300"/>
      <c r="AK136" s="300"/>
      <c r="AL136" s="300"/>
      <c r="AM136" s="300" t="s">
        <v>292</v>
      </c>
      <c r="AN136" s="300"/>
      <c r="AO136" s="300"/>
      <c r="AP136" s="300"/>
      <c r="AQ136" s="252" t="s">
        <v>567</v>
      </c>
      <c r="AR136" s="253"/>
      <c r="AS136" s="253"/>
      <c r="AT136" s="253"/>
      <c r="AU136" s="253"/>
      <c r="AV136" s="253"/>
      <c r="AW136" s="253"/>
      <c r="AX136" s="254"/>
      <c r="AY136">
        <f>IF(SUBSTITUTE(SUBSTITUTE($G$137,"／",""),"　","")="",0,1)</f>
        <v>0</v>
      </c>
    </row>
    <row r="137" spans="1:51" ht="23.25" hidden="1" customHeight="1" x14ac:dyDescent="0.15">
      <c r="A137" s="715"/>
      <c r="B137" s="274"/>
      <c r="C137" s="274"/>
      <c r="D137" s="274"/>
      <c r="E137" s="274"/>
      <c r="F137" s="716"/>
      <c r="G137" s="704" t="s">
        <v>179</v>
      </c>
      <c r="H137" s="641"/>
      <c r="I137" s="641"/>
      <c r="J137" s="641"/>
      <c r="K137" s="641"/>
      <c r="L137" s="641"/>
      <c r="M137" s="641"/>
      <c r="N137" s="641"/>
      <c r="O137" s="641"/>
      <c r="P137" s="641"/>
      <c r="Q137" s="641"/>
      <c r="R137" s="641"/>
      <c r="S137" s="641"/>
      <c r="T137" s="641"/>
      <c r="U137" s="641"/>
      <c r="V137" s="641"/>
      <c r="W137" s="641"/>
      <c r="X137" s="641"/>
      <c r="Y137" s="259" t="s">
        <v>536</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7"/>
      <c r="B138" s="226"/>
      <c r="C138" s="226"/>
      <c r="D138" s="226"/>
      <c r="E138" s="226"/>
      <c r="F138" s="718"/>
      <c r="G138" s="642"/>
      <c r="H138" s="643"/>
      <c r="I138" s="643"/>
      <c r="J138" s="643"/>
      <c r="K138" s="643"/>
      <c r="L138" s="643"/>
      <c r="M138" s="643"/>
      <c r="N138" s="643"/>
      <c r="O138" s="643"/>
      <c r="P138" s="643"/>
      <c r="Q138" s="643"/>
      <c r="R138" s="643"/>
      <c r="S138" s="643"/>
      <c r="T138" s="643"/>
      <c r="U138" s="643"/>
      <c r="V138" s="643"/>
      <c r="W138" s="643"/>
      <c r="X138" s="643"/>
      <c r="Y138" s="265" t="s">
        <v>608</v>
      </c>
      <c r="Z138" s="247"/>
      <c r="AA138" s="248"/>
      <c r="AB138" s="266" t="s">
        <v>609</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368</v>
      </c>
      <c r="B139" s="705"/>
      <c r="C139" s="705"/>
      <c r="D139" s="705"/>
      <c r="E139" s="705"/>
      <c r="F139" s="706"/>
      <c r="G139" s="654" t="s">
        <v>189</v>
      </c>
      <c r="H139" s="274"/>
      <c r="I139" s="274"/>
      <c r="J139" s="274"/>
      <c r="K139" s="274"/>
      <c r="L139" s="274"/>
      <c r="M139" s="274"/>
      <c r="N139" s="274"/>
      <c r="O139" s="655"/>
      <c r="P139" s="656" t="s">
        <v>79</v>
      </c>
      <c r="Q139" s="274"/>
      <c r="R139" s="274"/>
      <c r="S139" s="274"/>
      <c r="T139" s="274"/>
      <c r="U139" s="274"/>
      <c r="V139" s="274"/>
      <c r="W139" s="274"/>
      <c r="X139" s="655"/>
      <c r="Y139" s="229"/>
      <c r="Z139" s="230"/>
      <c r="AA139" s="231"/>
      <c r="AB139" s="658" t="s">
        <v>42</v>
      </c>
      <c r="AC139" s="659"/>
      <c r="AD139" s="660"/>
      <c r="AE139" s="300" t="s">
        <v>211</v>
      </c>
      <c r="AF139" s="300"/>
      <c r="AG139" s="300"/>
      <c r="AH139" s="300"/>
      <c r="AI139" s="300" t="s">
        <v>173</v>
      </c>
      <c r="AJ139" s="300"/>
      <c r="AK139" s="300"/>
      <c r="AL139" s="300"/>
      <c r="AM139" s="300" t="s">
        <v>292</v>
      </c>
      <c r="AN139" s="300"/>
      <c r="AO139" s="300"/>
      <c r="AP139" s="300"/>
      <c r="AQ139" s="271" t="s">
        <v>289</v>
      </c>
      <c r="AR139" s="272"/>
      <c r="AS139" s="272"/>
      <c r="AT139" s="273"/>
      <c r="AU139" s="274" t="s">
        <v>230</v>
      </c>
      <c r="AV139" s="274"/>
      <c r="AW139" s="274"/>
      <c r="AX139" s="275"/>
      <c r="AY139">
        <f>COUNTA($G$141)</f>
        <v>0</v>
      </c>
    </row>
    <row r="140" spans="1:51" ht="18.75" hidden="1" customHeight="1" x14ac:dyDescent="0.15">
      <c r="A140" s="707"/>
      <c r="B140" s="708"/>
      <c r="C140" s="708"/>
      <c r="D140" s="708"/>
      <c r="E140" s="708"/>
      <c r="F140" s="709"/>
      <c r="G140" s="225"/>
      <c r="H140" s="226"/>
      <c r="I140" s="226"/>
      <c r="J140" s="226"/>
      <c r="K140" s="226"/>
      <c r="L140" s="226"/>
      <c r="M140" s="226"/>
      <c r="N140" s="226"/>
      <c r="O140" s="228"/>
      <c r="P140" s="227"/>
      <c r="Q140" s="226"/>
      <c r="R140" s="226"/>
      <c r="S140" s="226"/>
      <c r="T140" s="226"/>
      <c r="U140" s="226"/>
      <c r="V140" s="226"/>
      <c r="W140" s="226"/>
      <c r="X140" s="228"/>
      <c r="Y140" s="657"/>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290</v>
      </c>
      <c r="AT140" s="279"/>
      <c r="AU140" s="280"/>
      <c r="AV140" s="280"/>
      <c r="AW140" s="226" t="s">
        <v>281</v>
      </c>
      <c r="AX140" s="281"/>
      <c r="AY140">
        <f t="shared" ref="AY140:AY145" si="5">$AY$139</f>
        <v>0</v>
      </c>
    </row>
    <row r="141" spans="1:51" ht="23.25" hidden="1" customHeight="1" x14ac:dyDescent="0.15">
      <c r="A141" s="710"/>
      <c r="B141" s="708"/>
      <c r="C141" s="708"/>
      <c r="D141" s="708"/>
      <c r="E141" s="708"/>
      <c r="F141" s="709"/>
      <c r="G141" s="662"/>
      <c r="H141" s="512"/>
      <c r="I141" s="512"/>
      <c r="J141" s="512"/>
      <c r="K141" s="512"/>
      <c r="L141" s="512"/>
      <c r="M141" s="512"/>
      <c r="N141" s="512"/>
      <c r="O141" s="663"/>
      <c r="P141" s="315"/>
      <c r="Q141" s="315"/>
      <c r="R141" s="315"/>
      <c r="S141" s="315"/>
      <c r="T141" s="315"/>
      <c r="U141" s="315"/>
      <c r="V141" s="315"/>
      <c r="W141" s="315"/>
      <c r="X141" s="316"/>
      <c r="Y141" s="265" t="s">
        <v>51</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11"/>
      <c r="B142" s="712"/>
      <c r="C142" s="712"/>
      <c r="D142" s="712"/>
      <c r="E142" s="712"/>
      <c r="F142" s="713"/>
      <c r="G142" s="664"/>
      <c r="H142" s="665"/>
      <c r="I142" s="665"/>
      <c r="J142" s="665"/>
      <c r="K142" s="665"/>
      <c r="L142" s="665"/>
      <c r="M142" s="665"/>
      <c r="N142" s="665"/>
      <c r="O142" s="666"/>
      <c r="P142" s="428"/>
      <c r="Q142" s="428"/>
      <c r="R142" s="428"/>
      <c r="S142" s="428"/>
      <c r="T142" s="428"/>
      <c r="U142" s="428"/>
      <c r="V142" s="428"/>
      <c r="W142" s="428"/>
      <c r="X142" s="670"/>
      <c r="Y142" s="151" t="s">
        <v>92</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10"/>
      <c r="B143" s="708"/>
      <c r="C143" s="708"/>
      <c r="D143" s="708"/>
      <c r="E143" s="708"/>
      <c r="F143" s="709"/>
      <c r="G143" s="667"/>
      <c r="H143" s="668"/>
      <c r="I143" s="668"/>
      <c r="J143" s="668"/>
      <c r="K143" s="668"/>
      <c r="L143" s="668"/>
      <c r="M143" s="668"/>
      <c r="N143" s="668"/>
      <c r="O143" s="669"/>
      <c r="P143" s="318"/>
      <c r="Q143" s="318"/>
      <c r="R143" s="318"/>
      <c r="S143" s="318"/>
      <c r="T143" s="318"/>
      <c r="U143" s="318"/>
      <c r="V143" s="318"/>
      <c r="W143" s="318"/>
      <c r="X143" s="319"/>
      <c r="Y143" s="151" t="s">
        <v>52</v>
      </c>
      <c r="Z143" s="152"/>
      <c r="AA143" s="153"/>
      <c r="AB143" s="255" t="s">
        <v>47</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71" t="s">
        <v>253</v>
      </c>
      <c r="B144" s="672"/>
      <c r="C144" s="672"/>
      <c r="D144" s="672"/>
      <c r="E144" s="672"/>
      <c r="F144" s="394"/>
      <c r="G144" s="66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7"/>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668"/>
      <c r="AL145" s="668"/>
      <c r="AM145" s="668"/>
      <c r="AN145" s="668"/>
      <c r="AO145" s="668"/>
      <c r="AP145" s="668"/>
      <c r="AQ145" s="668"/>
      <c r="AR145" s="668"/>
      <c r="AS145" s="668"/>
      <c r="AT145" s="668"/>
      <c r="AU145" s="668"/>
      <c r="AV145" s="668"/>
      <c r="AW145" s="668"/>
      <c r="AX145" s="673"/>
      <c r="AY145">
        <f t="shared" si="5"/>
        <v>0</v>
      </c>
    </row>
    <row r="146" spans="1:51" ht="18.75" hidden="1" customHeight="1" x14ac:dyDescent="0.15">
      <c r="A146" s="794" t="s">
        <v>184</v>
      </c>
      <c r="B146" s="400" t="s">
        <v>602</v>
      </c>
      <c r="C146" s="305"/>
      <c r="D146" s="305"/>
      <c r="E146" s="305"/>
      <c r="F146" s="306"/>
      <c r="G146" s="274" t="s">
        <v>603</v>
      </c>
      <c r="H146" s="274"/>
      <c r="I146" s="274"/>
      <c r="J146" s="274"/>
      <c r="K146" s="274"/>
      <c r="L146" s="274"/>
      <c r="M146" s="274"/>
      <c r="N146" s="274"/>
      <c r="O146" s="274"/>
      <c r="P146" s="274"/>
      <c r="Q146" s="274"/>
      <c r="R146" s="274"/>
      <c r="S146" s="274"/>
      <c r="T146" s="274"/>
      <c r="U146" s="274"/>
      <c r="V146" s="274"/>
      <c r="W146" s="274"/>
      <c r="X146" s="274"/>
      <c r="Y146" s="274"/>
      <c r="Z146" s="274"/>
      <c r="AA146" s="655"/>
      <c r="AB146" s="656" t="s">
        <v>615</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4"/>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4"/>
      <c r="B148" s="400"/>
      <c r="C148" s="305"/>
      <c r="D148" s="305"/>
      <c r="E148" s="305"/>
      <c r="F148" s="306"/>
      <c r="G148" s="674"/>
      <c r="H148" s="674"/>
      <c r="I148" s="674"/>
      <c r="J148" s="674"/>
      <c r="K148" s="674"/>
      <c r="L148" s="674"/>
      <c r="M148" s="674"/>
      <c r="N148" s="674"/>
      <c r="O148" s="674"/>
      <c r="P148" s="674"/>
      <c r="Q148" s="674"/>
      <c r="R148" s="674"/>
      <c r="S148" s="674"/>
      <c r="T148" s="674"/>
      <c r="U148" s="674"/>
      <c r="V148" s="674"/>
      <c r="W148" s="674"/>
      <c r="X148" s="674"/>
      <c r="Y148" s="674"/>
      <c r="Z148" s="674"/>
      <c r="AA148" s="675"/>
      <c r="AB148" s="678"/>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9"/>
      <c r="AY148">
        <f t="shared" si="6"/>
        <v>0</v>
      </c>
    </row>
    <row r="149" spans="1:51" ht="22.5" hidden="1" customHeight="1" x14ac:dyDescent="0.15">
      <c r="A149" s="794"/>
      <c r="B149" s="400"/>
      <c r="C149" s="305"/>
      <c r="D149" s="305"/>
      <c r="E149" s="305"/>
      <c r="F149" s="306"/>
      <c r="G149" s="676"/>
      <c r="H149" s="676"/>
      <c r="I149" s="676"/>
      <c r="J149" s="676"/>
      <c r="K149" s="676"/>
      <c r="L149" s="676"/>
      <c r="M149" s="676"/>
      <c r="N149" s="676"/>
      <c r="O149" s="676"/>
      <c r="P149" s="676"/>
      <c r="Q149" s="676"/>
      <c r="R149" s="676"/>
      <c r="S149" s="676"/>
      <c r="T149" s="676"/>
      <c r="U149" s="676"/>
      <c r="V149" s="676"/>
      <c r="W149" s="676"/>
      <c r="X149" s="676"/>
      <c r="Y149" s="676"/>
      <c r="Z149" s="676"/>
      <c r="AA149" s="677"/>
      <c r="AB149" s="680"/>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81"/>
      <c r="AY149">
        <f t="shared" si="6"/>
        <v>0</v>
      </c>
    </row>
    <row r="150" spans="1:51" ht="19.5" hidden="1" customHeight="1" x14ac:dyDescent="0.15">
      <c r="A150" s="794"/>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2"/>
      <c r="AC150" s="119"/>
      <c r="AD150" s="119"/>
      <c r="AE150" s="676"/>
      <c r="AF150" s="676"/>
      <c r="AG150" s="676"/>
      <c r="AH150" s="676"/>
      <c r="AI150" s="676"/>
      <c r="AJ150" s="676"/>
      <c r="AK150" s="676"/>
      <c r="AL150" s="676"/>
      <c r="AM150" s="676"/>
      <c r="AN150" s="676"/>
      <c r="AO150" s="676"/>
      <c r="AP150" s="676"/>
      <c r="AQ150" s="676"/>
      <c r="AR150" s="676"/>
      <c r="AS150" s="676"/>
      <c r="AT150" s="676"/>
      <c r="AU150" s="119"/>
      <c r="AV150" s="119"/>
      <c r="AW150" s="119"/>
      <c r="AX150" s="683"/>
      <c r="AY150">
        <f t="shared" si="6"/>
        <v>0</v>
      </c>
    </row>
    <row r="151" spans="1:51" ht="18.75" hidden="1" customHeight="1" x14ac:dyDescent="0.15">
      <c r="A151" s="794"/>
      <c r="B151" s="393" t="s">
        <v>243</v>
      </c>
      <c r="C151" s="672"/>
      <c r="D151" s="672"/>
      <c r="E151" s="672"/>
      <c r="F151" s="394"/>
      <c r="G151" s="684" t="s">
        <v>34</v>
      </c>
      <c r="H151" s="685"/>
      <c r="I151" s="685"/>
      <c r="J151" s="685"/>
      <c r="K151" s="685"/>
      <c r="L151" s="685"/>
      <c r="M151" s="685"/>
      <c r="N151" s="685"/>
      <c r="O151" s="686"/>
      <c r="P151" s="687" t="s">
        <v>113</v>
      </c>
      <c r="Q151" s="685"/>
      <c r="R151" s="685"/>
      <c r="S151" s="685"/>
      <c r="T151" s="685"/>
      <c r="U151" s="685"/>
      <c r="V151" s="685"/>
      <c r="W151" s="685"/>
      <c r="X151" s="686"/>
      <c r="Y151" s="688"/>
      <c r="Z151" s="689"/>
      <c r="AA151" s="690"/>
      <c r="AB151" s="691" t="s">
        <v>42</v>
      </c>
      <c r="AC151" s="692"/>
      <c r="AD151" s="693"/>
      <c r="AE151" s="300" t="s">
        <v>211</v>
      </c>
      <c r="AF151" s="300"/>
      <c r="AG151" s="300"/>
      <c r="AH151" s="300"/>
      <c r="AI151" s="300" t="s">
        <v>173</v>
      </c>
      <c r="AJ151" s="300"/>
      <c r="AK151" s="300"/>
      <c r="AL151" s="300"/>
      <c r="AM151" s="300" t="s">
        <v>292</v>
      </c>
      <c r="AN151" s="300"/>
      <c r="AO151" s="300"/>
      <c r="AP151" s="300"/>
      <c r="AQ151" s="282" t="s">
        <v>289</v>
      </c>
      <c r="AR151" s="283"/>
      <c r="AS151" s="283"/>
      <c r="AT151" s="284"/>
      <c r="AU151" s="285" t="s">
        <v>230</v>
      </c>
      <c r="AV151" s="285"/>
      <c r="AW151" s="285"/>
      <c r="AX151" s="286"/>
      <c r="AY151">
        <f t="shared" si="6"/>
        <v>0</v>
      </c>
    </row>
    <row r="152" spans="1:51" ht="18.75" hidden="1" customHeight="1" x14ac:dyDescent="0.15">
      <c r="A152" s="794"/>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8"/>
      <c r="Z152" s="689"/>
      <c r="AA152" s="690"/>
      <c r="AB152" s="233"/>
      <c r="AC152" s="234"/>
      <c r="AD152" s="235"/>
      <c r="AE152" s="300"/>
      <c r="AF152" s="300"/>
      <c r="AG152" s="300"/>
      <c r="AH152" s="300"/>
      <c r="AI152" s="300"/>
      <c r="AJ152" s="300"/>
      <c r="AK152" s="300"/>
      <c r="AL152" s="300"/>
      <c r="AM152" s="300"/>
      <c r="AN152" s="300"/>
      <c r="AO152" s="300"/>
      <c r="AP152" s="300"/>
      <c r="AQ152" s="287"/>
      <c r="AR152" s="280"/>
      <c r="AS152" s="278" t="s">
        <v>290</v>
      </c>
      <c r="AT152" s="279"/>
      <c r="AU152" s="280"/>
      <c r="AV152" s="280"/>
      <c r="AW152" s="226" t="s">
        <v>281</v>
      </c>
      <c r="AX152" s="281"/>
      <c r="AY152">
        <f t="shared" si="6"/>
        <v>0</v>
      </c>
    </row>
    <row r="153" spans="1:51" ht="23.25" hidden="1" customHeight="1" x14ac:dyDescent="0.15">
      <c r="A153" s="794"/>
      <c r="B153" s="400"/>
      <c r="C153" s="305"/>
      <c r="D153" s="305"/>
      <c r="E153" s="305"/>
      <c r="F153" s="306"/>
      <c r="G153" s="396"/>
      <c r="H153" s="315"/>
      <c r="I153" s="315"/>
      <c r="J153" s="315"/>
      <c r="K153" s="315"/>
      <c r="L153" s="315"/>
      <c r="M153" s="315"/>
      <c r="N153" s="315"/>
      <c r="O153" s="316"/>
      <c r="P153" s="315"/>
      <c r="Q153" s="695"/>
      <c r="R153" s="695"/>
      <c r="S153" s="695"/>
      <c r="T153" s="695"/>
      <c r="U153" s="695"/>
      <c r="V153" s="695"/>
      <c r="W153" s="695"/>
      <c r="X153" s="696"/>
      <c r="Y153" s="288" t="s">
        <v>12</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4"/>
      <c r="B154" s="400"/>
      <c r="C154" s="305"/>
      <c r="D154" s="305"/>
      <c r="E154" s="305"/>
      <c r="F154" s="306"/>
      <c r="G154" s="694"/>
      <c r="H154" s="428"/>
      <c r="I154" s="428"/>
      <c r="J154" s="428"/>
      <c r="K154" s="428"/>
      <c r="L154" s="428"/>
      <c r="M154" s="428"/>
      <c r="N154" s="428"/>
      <c r="O154" s="670"/>
      <c r="P154" s="697"/>
      <c r="Q154" s="697"/>
      <c r="R154" s="697"/>
      <c r="S154" s="697"/>
      <c r="T154" s="697"/>
      <c r="U154" s="697"/>
      <c r="V154" s="697"/>
      <c r="W154" s="697"/>
      <c r="X154" s="698"/>
      <c r="Y154" s="291" t="s">
        <v>92</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4"/>
      <c r="B155" s="400"/>
      <c r="C155" s="305"/>
      <c r="D155" s="305"/>
      <c r="E155" s="305"/>
      <c r="F155" s="306"/>
      <c r="G155" s="397"/>
      <c r="H155" s="318"/>
      <c r="I155" s="318"/>
      <c r="J155" s="318"/>
      <c r="K155" s="318"/>
      <c r="L155" s="318"/>
      <c r="M155" s="318"/>
      <c r="N155" s="318"/>
      <c r="O155" s="319"/>
      <c r="P155" s="699"/>
      <c r="Q155" s="699"/>
      <c r="R155" s="699"/>
      <c r="S155" s="699"/>
      <c r="T155" s="699"/>
      <c r="U155" s="699"/>
      <c r="V155" s="699"/>
      <c r="W155" s="699"/>
      <c r="X155" s="700"/>
      <c r="Y155" s="291" t="s">
        <v>52</v>
      </c>
      <c r="Z155" s="292"/>
      <c r="AA155" s="293"/>
      <c r="AB155" s="295" t="s">
        <v>47</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4"/>
      <c r="B156" s="393" t="s">
        <v>243</v>
      </c>
      <c r="C156" s="672"/>
      <c r="D156" s="672"/>
      <c r="E156" s="672"/>
      <c r="F156" s="394"/>
      <c r="G156" s="684" t="s">
        <v>34</v>
      </c>
      <c r="H156" s="685"/>
      <c r="I156" s="685"/>
      <c r="J156" s="685"/>
      <c r="K156" s="685"/>
      <c r="L156" s="685"/>
      <c r="M156" s="685"/>
      <c r="N156" s="685"/>
      <c r="O156" s="686"/>
      <c r="P156" s="687" t="s">
        <v>113</v>
      </c>
      <c r="Q156" s="685"/>
      <c r="R156" s="685"/>
      <c r="S156" s="685"/>
      <c r="T156" s="685"/>
      <c r="U156" s="685"/>
      <c r="V156" s="685"/>
      <c r="W156" s="685"/>
      <c r="X156" s="686"/>
      <c r="Y156" s="688"/>
      <c r="Z156" s="689"/>
      <c r="AA156" s="690"/>
      <c r="AB156" s="691" t="s">
        <v>42</v>
      </c>
      <c r="AC156" s="692"/>
      <c r="AD156" s="693"/>
      <c r="AE156" s="300" t="s">
        <v>211</v>
      </c>
      <c r="AF156" s="300"/>
      <c r="AG156" s="300"/>
      <c r="AH156" s="300"/>
      <c r="AI156" s="300" t="s">
        <v>173</v>
      </c>
      <c r="AJ156" s="300"/>
      <c r="AK156" s="300"/>
      <c r="AL156" s="300"/>
      <c r="AM156" s="300" t="s">
        <v>292</v>
      </c>
      <c r="AN156" s="300"/>
      <c r="AO156" s="300"/>
      <c r="AP156" s="300"/>
      <c r="AQ156" s="282" t="s">
        <v>289</v>
      </c>
      <c r="AR156" s="283"/>
      <c r="AS156" s="283"/>
      <c r="AT156" s="284"/>
      <c r="AU156" s="285" t="s">
        <v>230</v>
      </c>
      <c r="AV156" s="285"/>
      <c r="AW156" s="285"/>
      <c r="AX156" s="286"/>
      <c r="AY156">
        <f>COUNTA($G$158)</f>
        <v>0</v>
      </c>
    </row>
    <row r="157" spans="1:51" ht="18.75" hidden="1" customHeight="1" x14ac:dyDescent="0.15">
      <c r="A157" s="794"/>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8"/>
      <c r="Z157" s="689"/>
      <c r="AA157" s="690"/>
      <c r="AB157" s="233"/>
      <c r="AC157" s="234"/>
      <c r="AD157" s="235"/>
      <c r="AE157" s="300"/>
      <c r="AF157" s="300"/>
      <c r="AG157" s="300"/>
      <c r="AH157" s="300"/>
      <c r="AI157" s="300"/>
      <c r="AJ157" s="300"/>
      <c r="AK157" s="300"/>
      <c r="AL157" s="300"/>
      <c r="AM157" s="300"/>
      <c r="AN157" s="300"/>
      <c r="AO157" s="300"/>
      <c r="AP157" s="300"/>
      <c r="AQ157" s="287"/>
      <c r="AR157" s="280"/>
      <c r="AS157" s="278" t="s">
        <v>290</v>
      </c>
      <c r="AT157" s="279"/>
      <c r="AU157" s="280"/>
      <c r="AV157" s="280"/>
      <c r="AW157" s="226" t="s">
        <v>281</v>
      </c>
      <c r="AX157" s="281"/>
      <c r="AY157">
        <f>$AY$156</f>
        <v>0</v>
      </c>
    </row>
    <row r="158" spans="1:51" ht="23.25" hidden="1" customHeight="1" x14ac:dyDescent="0.15">
      <c r="A158" s="794"/>
      <c r="B158" s="400"/>
      <c r="C158" s="305"/>
      <c r="D158" s="305"/>
      <c r="E158" s="305"/>
      <c r="F158" s="306"/>
      <c r="G158" s="396"/>
      <c r="H158" s="315"/>
      <c r="I158" s="315"/>
      <c r="J158" s="315"/>
      <c r="K158" s="315"/>
      <c r="L158" s="315"/>
      <c r="M158" s="315"/>
      <c r="N158" s="315"/>
      <c r="O158" s="316"/>
      <c r="P158" s="315"/>
      <c r="Q158" s="695"/>
      <c r="R158" s="695"/>
      <c r="S158" s="695"/>
      <c r="T158" s="695"/>
      <c r="U158" s="695"/>
      <c r="V158" s="695"/>
      <c r="W158" s="695"/>
      <c r="X158" s="696"/>
      <c r="Y158" s="288" t="s">
        <v>12</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4"/>
      <c r="B159" s="400"/>
      <c r="C159" s="305"/>
      <c r="D159" s="305"/>
      <c r="E159" s="305"/>
      <c r="F159" s="306"/>
      <c r="G159" s="694"/>
      <c r="H159" s="428"/>
      <c r="I159" s="428"/>
      <c r="J159" s="428"/>
      <c r="K159" s="428"/>
      <c r="L159" s="428"/>
      <c r="M159" s="428"/>
      <c r="N159" s="428"/>
      <c r="O159" s="670"/>
      <c r="P159" s="697"/>
      <c r="Q159" s="697"/>
      <c r="R159" s="697"/>
      <c r="S159" s="697"/>
      <c r="T159" s="697"/>
      <c r="U159" s="697"/>
      <c r="V159" s="697"/>
      <c r="W159" s="697"/>
      <c r="X159" s="698"/>
      <c r="Y159" s="291" t="s">
        <v>92</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4"/>
      <c r="B160" s="395"/>
      <c r="C160" s="308"/>
      <c r="D160" s="308"/>
      <c r="E160" s="308"/>
      <c r="F160" s="309"/>
      <c r="G160" s="397"/>
      <c r="H160" s="318"/>
      <c r="I160" s="318"/>
      <c r="J160" s="318"/>
      <c r="K160" s="318"/>
      <c r="L160" s="318"/>
      <c r="M160" s="318"/>
      <c r="N160" s="318"/>
      <c r="O160" s="319"/>
      <c r="P160" s="699"/>
      <c r="Q160" s="699"/>
      <c r="R160" s="699"/>
      <c r="S160" s="699"/>
      <c r="T160" s="699"/>
      <c r="U160" s="699"/>
      <c r="V160" s="699"/>
      <c r="W160" s="699"/>
      <c r="X160" s="700"/>
      <c r="Y160" s="291" t="s">
        <v>52</v>
      </c>
      <c r="Z160" s="292"/>
      <c r="AA160" s="293"/>
      <c r="AB160" s="295" t="s">
        <v>47</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4"/>
      <c r="B161" s="393" t="s">
        <v>243</v>
      </c>
      <c r="C161" s="672"/>
      <c r="D161" s="672"/>
      <c r="E161" s="672"/>
      <c r="F161" s="394"/>
      <c r="G161" s="684" t="s">
        <v>34</v>
      </c>
      <c r="H161" s="685"/>
      <c r="I161" s="685"/>
      <c r="J161" s="685"/>
      <c r="K161" s="685"/>
      <c r="L161" s="685"/>
      <c r="M161" s="685"/>
      <c r="N161" s="685"/>
      <c r="O161" s="686"/>
      <c r="P161" s="687" t="s">
        <v>113</v>
      </c>
      <c r="Q161" s="685"/>
      <c r="R161" s="685"/>
      <c r="S161" s="685"/>
      <c r="T161" s="685"/>
      <c r="U161" s="685"/>
      <c r="V161" s="685"/>
      <c r="W161" s="685"/>
      <c r="X161" s="686"/>
      <c r="Y161" s="688"/>
      <c r="Z161" s="689"/>
      <c r="AA161" s="690"/>
      <c r="AB161" s="691" t="s">
        <v>42</v>
      </c>
      <c r="AC161" s="692"/>
      <c r="AD161" s="693"/>
      <c r="AE161" s="300" t="s">
        <v>211</v>
      </c>
      <c r="AF161" s="300"/>
      <c r="AG161" s="300"/>
      <c r="AH161" s="300"/>
      <c r="AI161" s="300" t="s">
        <v>173</v>
      </c>
      <c r="AJ161" s="300"/>
      <c r="AK161" s="300"/>
      <c r="AL161" s="300"/>
      <c r="AM161" s="300" t="s">
        <v>292</v>
      </c>
      <c r="AN161" s="300"/>
      <c r="AO161" s="300"/>
      <c r="AP161" s="300"/>
      <c r="AQ161" s="282" t="s">
        <v>289</v>
      </c>
      <c r="AR161" s="283"/>
      <c r="AS161" s="283"/>
      <c r="AT161" s="284"/>
      <c r="AU161" s="285" t="s">
        <v>230</v>
      </c>
      <c r="AV161" s="285"/>
      <c r="AW161" s="285"/>
      <c r="AX161" s="286"/>
      <c r="AY161">
        <f>COUNTA($G$163)</f>
        <v>0</v>
      </c>
    </row>
    <row r="162" spans="1:51" ht="18.75" hidden="1" customHeight="1" x14ac:dyDescent="0.15">
      <c r="A162" s="794"/>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8"/>
      <c r="Z162" s="689"/>
      <c r="AA162" s="690"/>
      <c r="AB162" s="233"/>
      <c r="AC162" s="234"/>
      <c r="AD162" s="235"/>
      <c r="AE162" s="300"/>
      <c r="AF162" s="300"/>
      <c r="AG162" s="300"/>
      <c r="AH162" s="300"/>
      <c r="AI162" s="300"/>
      <c r="AJ162" s="300"/>
      <c r="AK162" s="300"/>
      <c r="AL162" s="300"/>
      <c r="AM162" s="300"/>
      <c r="AN162" s="300"/>
      <c r="AO162" s="300"/>
      <c r="AP162" s="300"/>
      <c r="AQ162" s="287"/>
      <c r="AR162" s="280"/>
      <c r="AS162" s="278" t="s">
        <v>290</v>
      </c>
      <c r="AT162" s="279"/>
      <c r="AU162" s="280"/>
      <c r="AV162" s="280"/>
      <c r="AW162" s="226" t="s">
        <v>281</v>
      </c>
      <c r="AX162" s="281"/>
      <c r="AY162">
        <f>$AY$161</f>
        <v>0</v>
      </c>
    </row>
    <row r="163" spans="1:51" ht="23.25" hidden="1" customHeight="1" x14ac:dyDescent="0.15">
      <c r="A163" s="794"/>
      <c r="B163" s="400"/>
      <c r="C163" s="305"/>
      <c r="D163" s="305"/>
      <c r="E163" s="305"/>
      <c r="F163" s="306"/>
      <c r="G163" s="396"/>
      <c r="H163" s="315"/>
      <c r="I163" s="315"/>
      <c r="J163" s="315"/>
      <c r="K163" s="315"/>
      <c r="L163" s="315"/>
      <c r="M163" s="315"/>
      <c r="N163" s="315"/>
      <c r="O163" s="316"/>
      <c r="P163" s="315"/>
      <c r="Q163" s="695"/>
      <c r="R163" s="695"/>
      <c r="S163" s="695"/>
      <c r="T163" s="695"/>
      <c r="U163" s="695"/>
      <c r="V163" s="695"/>
      <c r="W163" s="695"/>
      <c r="X163" s="696"/>
      <c r="Y163" s="288" t="s">
        <v>12</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4"/>
      <c r="B164" s="400"/>
      <c r="C164" s="305"/>
      <c r="D164" s="305"/>
      <c r="E164" s="305"/>
      <c r="F164" s="306"/>
      <c r="G164" s="694"/>
      <c r="H164" s="428"/>
      <c r="I164" s="428"/>
      <c r="J164" s="428"/>
      <c r="K164" s="428"/>
      <c r="L164" s="428"/>
      <c r="M164" s="428"/>
      <c r="N164" s="428"/>
      <c r="O164" s="670"/>
      <c r="P164" s="697"/>
      <c r="Q164" s="697"/>
      <c r="R164" s="697"/>
      <c r="S164" s="697"/>
      <c r="T164" s="697"/>
      <c r="U164" s="697"/>
      <c r="V164" s="697"/>
      <c r="W164" s="697"/>
      <c r="X164" s="698"/>
      <c r="Y164" s="291" t="s">
        <v>92</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5"/>
      <c r="B165" s="701"/>
      <c r="C165" s="702"/>
      <c r="D165" s="702"/>
      <c r="E165" s="702"/>
      <c r="F165" s="703"/>
      <c r="G165" s="719"/>
      <c r="H165" s="720"/>
      <c r="I165" s="720"/>
      <c r="J165" s="720"/>
      <c r="K165" s="720"/>
      <c r="L165" s="720"/>
      <c r="M165" s="720"/>
      <c r="N165" s="720"/>
      <c r="O165" s="721"/>
      <c r="P165" s="722"/>
      <c r="Q165" s="722"/>
      <c r="R165" s="722"/>
      <c r="S165" s="722"/>
      <c r="T165" s="722"/>
      <c r="U165" s="722"/>
      <c r="V165" s="722"/>
      <c r="W165" s="722"/>
      <c r="X165" s="723"/>
      <c r="Y165" s="320" t="s">
        <v>52</v>
      </c>
      <c r="Z165" s="321"/>
      <c r="AA165" s="322"/>
      <c r="AB165" s="323" t="s">
        <v>47</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606</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207</v>
      </c>
      <c r="B167" s="305"/>
      <c r="C167" s="305"/>
      <c r="D167" s="305"/>
      <c r="E167" s="305"/>
      <c r="F167" s="306"/>
      <c r="G167" s="225" t="s">
        <v>601</v>
      </c>
      <c r="H167" s="226"/>
      <c r="I167" s="226"/>
      <c r="J167" s="226"/>
      <c r="K167" s="226"/>
      <c r="L167" s="226"/>
      <c r="M167" s="226"/>
      <c r="N167" s="226"/>
      <c r="O167" s="226"/>
      <c r="P167" s="227" t="s">
        <v>600</v>
      </c>
      <c r="Q167" s="226"/>
      <c r="R167" s="226"/>
      <c r="S167" s="226"/>
      <c r="T167" s="226"/>
      <c r="U167" s="226"/>
      <c r="V167" s="226"/>
      <c r="W167" s="226"/>
      <c r="X167" s="228"/>
      <c r="Y167" s="229"/>
      <c r="Z167" s="230"/>
      <c r="AA167" s="231"/>
      <c r="AB167" s="232" t="s">
        <v>42</v>
      </c>
      <c r="AC167" s="232"/>
      <c r="AD167" s="232"/>
      <c r="AE167" s="300" t="s">
        <v>211</v>
      </c>
      <c r="AF167" s="300"/>
      <c r="AG167" s="300"/>
      <c r="AH167" s="300"/>
      <c r="AI167" s="300" t="s">
        <v>173</v>
      </c>
      <c r="AJ167" s="300"/>
      <c r="AK167" s="300"/>
      <c r="AL167" s="300"/>
      <c r="AM167" s="300" t="s">
        <v>292</v>
      </c>
      <c r="AN167" s="300"/>
      <c r="AO167" s="300"/>
      <c r="AP167" s="300"/>
      <c r="AQ167" s="236" t="s">
        <v>354</v>
      </c>
      <c r="AR167" s="237"/>
      <c r="AS167" s="237"/>
      <c r="AT167" s="238"/>
      <c r="AU167" s="236" t="s">
        <v>614</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83</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125</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71" t="s">
        <v>536</v>
      </c>
      <c r="B170" s="685"/>
      <c r="C170" s="685"/>
      <c r="D170" s="685"/>
      <c r="E170" s="685"/>
      <c r="F170" s="714"/>
      <c r="G170" s="152" t="s">
        <v>84</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42</v>
      </c>
      <c r="AC170" s="152"/>
      <c r="AD170" s="153"/>
      <c r="AE170" s="300" t="s">
        <v>211</v>
      </c>
      <c r="AF170" s="300"/>
      <c r="AG170" s="300"/>
      <c r="AH170" s="300"/>
      <c r="AI170" s="300" t="s">
        <v>173</v>
      </c>
      <c r="AJ170" s="300"/>
      <c r="AK170" s="300"/>
      <c r="AL170" s="300"/>
      <c r="AM170" s="300" t="s">
        <v>292</v>
      </c>
      <c r="AN170" s="300"/>
      <c r="AO170" s="300"/>
      <c r="AP170" s="300"/>
      <c r="AQ170" s="252" t="s">
        <v>567</v>
      </c>
      <c r="AR170" s="253"/>
      <c r="AS170" s="253"/>
      <c r="AT170" s="253"/>
      <c r="AU170" s="253"/>
      <c r="AV170" s="253"/>
      <c r="AW170" s="253"/>
      <c r="AX170" s="254"/>
      <c r="AY170">
        <f>IF(SUBSTITUTE(SUBSTITUTE($G$171,"／",""),"　","")="",0,1)</f>
        <v>0</v>
      </c>
    </row>
    <row r="171" spans="1:51" ht="23.25" hidden="1" customHeight="1" x14ac:dyDescent="0.15">
      <c r="A171" s="715"/>
      <c r="B171" s="274"/>
      <c r="C171" s="274"/>
      <c r="D171" s="274"/>
      <c r="E171" s="274"/>
      <c r="F171" s="716"/>
      <c r="G171" s="704" t="s">
        <v>179</v>
      </c>
      <c r="H171" s="641"/>
      <c r="I171" s="641"/>
      <c r="J171" s="641"/>
      <c r="K171" s="641"/>
      <c r="L171" s="641"/>
      <c r="M171" s="641"/>
      <c r="N171" s="641"/>
      <c r="O171" s="641"/>
      <c r="P171" s="641"/>
      <c r="Q171" s="641"/>
      <c r="R171" s="641"/>
      <c r="S171" s="641"/>
      <c r="T171" s="641"/>
      <c r="U171" s="641"/>
      <c r="V171" s="641"/>
      <c r="W171" s="641"/>
      <c r="X171" s="641"/>
      <c r="Y171" s="259" t="s">
        <v>536</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7"/>
      <c r="B172" s="226"/>
      <c r="C172" s="226"/>
      <c r="D172" s="226"/>
      <c r="E172" s="226"/>
      <c r="F172" s="718"/>
      <c r="G172" s="642"/>
      <c r="H172" s="643"/>
      <c r="I172" s="643"/>
      <c r="J172" s="643"/>
      <c r="K172" s="643"/>
      <c r="L172" s="643"/>
      <c r="M172" s="643"/>
      <c r="N172" s="643"/>
      <c r="O172" s="643"/>
      <c r="P172" s="643"/>
      <c r="Q172" s="643"/>
      <c r="R172" s="643"/>
      <c r="S172" s="643"/>
      <c r="T172" s="643"/>
      <c r="U172" s="643"/>
      <c r="V172" s="643"/>
      <c r="W172" s="643"/>
      <c r="X172" s="643"/>
      <c r="Y172" s="265" t="s">
        <v>608</v>
      </c>
      <c r="Z172" s="247"/>
      <c r="AA172" s="248"/>
      <c r="AB172" s="266" t="s">
        <v>609</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368</v>
      </c>
      <c r="B173" s="705"/>
      <c r="C173" s="705"/>
      <c r="D173" s="705"/>
      <c r="E173" s="705"/>
      <c r="F173" s="706"/>
      <c r="G173" s="654" t="s">
        <v>189</v>
      </c>
      <c r="H173" s="274"/>
      <c r="I173" s="274"/>
      <c r="J173" s="274"/>
      <c r="K173" s="274"/>
      <c r="L173" s="274"/>
      <c r="M173" s="274"/>
      <c r="N173" s="274"/>
      <c r="O173" s="655"/>
      <c r="P173" s="656" t="s">
        <v>79</v>
      </c>
      <c r="Q173" s="274"/>
      <c r="R173" s="274"/>
      <c r="S173" s="274"/>
      <c r="T173" s="274"/>
      <c r="U173" s="274"/>
      <c r="V173" s="274"/>
      <c r="W173" s="274"/>
      <c r="X173" s="655"/>
      <c r="Y173" s="229"/>
      <c r="Z173" s="230"/>
      <c r="AA173" s="231"/>
      <c r="AB173" s="658" t="s">
        <v>42</v>
      </c>
      <c r="AC173" s="659"/>
      <c r="AD173" s="660"/>
      <c r="AE173" s="300" t="s">
        <v>211</v>
      </c>
      <c r="AF173" s="300"/>
      <c r="AG173" s="300"/>
      <c r="AH173" s="300"/>
      <c r="AI173" s="300" t="s">
        <v>173</v>
      </c>
      <c r="AJ173" s="300"/>
      <c r="AK173" s="300"/>
      <c r="AL173" s="300"/>
      <c r="AM173" s="300" t="s">
        <v>292</v>
      </c>
      <c r="AN173" s="300"/>
      <c r="AO173" s="300"/>
      <c r="AP173" s="300"/>
      <c r="AQ173" s="271" t="s">
        <v>289</v>
      </c>
      <c r="AR173" s="272"/>
      <c r="AS173" s="272"/>
      <c r="AT173" s="273"/>
      <c r="AU173" s="274" t="s">
        <v>230</v>
      </c>
      <c r="AV173" s="274"/>
      <c r="AW173" s="274"/>
      <c r="AX173" s="275"/>
      <c r="AY173">
        <f>COUNTA($G$175)</f>
        <v>0</v>
      </c>
    </row>
    <row r="174" spans="1:51" ht="18.75" hidden="1" customHeight="1" x14ac:dyDescent="0.15">
      <c r="A174" s="707"/>
      <c r="B174" s="708"/>
      <c r="C174" s="708"/>
      <c r="D174" s="708"/>
      <c r="E174" s="708"/>
      <c r="F174" s="709"/>
      <c r="G174" s="225"/>
      <c r="H174" s="226"/>
      <c r="I174" s="226"/>
      <c r="J174" s="226"/>
      <c r="K174" s="226"/>
      <c r="L174" s="226"/>
      <c r="M174" s="226"/>
      <c r="N174" s="226"/>
      <c r="O174" s="228"/>
      <c r="P174" s="227"/>
      <c r="Q174" s="226"/>
      <c r="R174" s="226"/>
      <c r="S174" s="226"/>
      <c r="T174" s="226"/>
      <c r="U174" s="226"/>
      <c r="V174" s="226"/>
      <c r="W174" s="226"/>
      <c r="X174" s="228"/>
      <c r="Y174" s="657"/>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290</v>
      </c>
      <c r="AT174" s="279"/>
      <c r="AU174" s="280"/>
      <c r="AV174" s="280"/>
      <c r="AW174" s="226" t="s">
        <v>281</v>
      </c>
      <c r="AX174" s="281"/>
      <c r="AY174">
        <f t="shared" ref="AY174:AY179" si="7">$AY$173</f>
        <v>0</v>
      </c>
    </row>
    <row r="175" spans="1:51" ht="23.25" hidden="1" customHeight="1" x14ac:dyDescent="0.15">
      <c r="A175" s="710"/>
      <c r="B175" s="708"/>
      <c r="C175" s="708"/>
      <c r="D175" s="708"/>
      <c r="E175" s="708"/>
      <c r="F175" s="709"/>
      <c r="G175" s="662"/>
      <c r="H175" s="512"/>
      <c r="I175" s="512"/>
      <c r="J175" s="512"/>
      <c r="K175" s="512"/>
      <c r="L175" s="512"/>
      <c r="M175" s="512"/>
      <c r="N175" s="512"/>
      <c r="O175" s="663"/>
      <c r="P175" s="315"/>
      <c r="Q175" s="315"/>
      <c r="R175" s="315"/>
      <c r="S175" s="315"/>
      <c r="T175" s="315"/>
      <c r="U175" s="315"/>
      <c r="V175" s="315"/>
      <c r="W175" s="315"/>
      <c r="X175" s="316"/>
      <c r="Y175" s="265" t="s">
        <v>51</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11"/>
      <c r="B176" s="712"/>
      <c r="C176" s="712"/>
      <c r="D176" s="712"/>
      <c r="E176" s="712"/>
      <c r="F176" s="713"/>
      <c r="G176" s="664"/>
      <c r="H176" s="665"/>
      <c r="I176" s="665"/>
      <c r="J176" s="665"/>
      <c r="K176" s="665"/>
      <c r="L176" s="665"/>
      <c r="M176" s="665"/>
      <c r="N176" s="665"/>
      <c r="O176" s="666"/>
      <c r="P176" s="428"/>
      <c r="Q176" s="428"/>
      <c r="R176" s="428"/>
      <c r="S176" s="428"/>
      <c r="T176" s="428"/>
      <c r="U176" s="428"/>
      <c r="V176" s="428"/>
      <c r="W176" s="428"/>
      <c r="X176" s="670"/>
      <c r="Y176" s="151" t="s">
        <v>92</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10"/>
      <c r="B177" s="708"/>
      <c r="C177" s="708"/>
      <c r="D177" s="708"/>
      <c r="E177" s="708"/>
      <c r="F177" s="709"/>
      <c r="G177" s="667"/>
      <c r="H177" s="668"/>
      <c r="I177" s="668"/>
      <c r="J177" s="668"/>
      <c r="K177" s="668"/>
      <c r="L177" s="668"/>
      <c r="M177" s="668"/>
      <c r="N177" s="668"/>
      <c r="O177" s="669"/>
      <c r="P177" s="318"/>
      <c r="Q177" s="318"/>
      <c r="R177" s="318"/>
      <c r="S177" s="318"/>
      <c r="T177" s="318"/>
      <c r="U177" s="318"/>
      <c r="V177" s="318"/>
      <c r="W177" s="318"/>
      <c r="X177" s="319"/>
      <c r="Y177" s="151" t="s">
        <v>52</v>
      </c>
      <c r="Z177" s="152"/>
      <c r="AA177" s="153"/>
      <c r="AB177" s="255" t="s">
        <v>47</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71" t="s">
        <v>253</v>
      </c>
      <c r="B178" s="672"/>
      <c r="C178" s="672"/>
      <c r="D178" s="672"/>
      <c r="E178" s="672"/>
      <c r="F178" s="394"/>
      <c r="G178" s="662"/>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7"/>
      <c r="H179" s="668"/>
      <c r="I179" s="668"/>
      <c r="J179" s="668"/>
      <c r="K179" s="668"/>
      <c r="L179" s="668"/>
      <c r="M179" s="668"/>
      <c r="N179" s="668"/>
      <c r="O179" s="668"/>
      <c r="P179" s="668"/>
      <c r="Q179" s="668"/>
      <c r="R179" s="668"/>
      <c r="S179" s="668"/>
      <c r="T179" s="668"/>
      <c r="U179" s="668"/>
      <c r="V179" s="668"/>
      <c r="W179" s="668"/>
      <c r="X179" s="668"/>
      <c r="Y179" s="668"/>
      <c r="Z179" s="668"/>
      <c r="AA179" s="668"/>
      <c r="AB179" s="668"/>
      <c r="AC179" s="668"/>
      <c r="AD179" s="668"/>
      <c r="AE179" s="668"/>
      <c r="AF179" s="668"/>
      <c r="AG179" s="668"/>
      <c r="AH179" s="668"/>
      <c r="AI179" s="668"/>
      <c r="AJ179" s="668"/>
      <c r="AK179" s="668"/>
      <c r="AL179" s="668"/>
      <c r="AM179" s="668"/>
      <c r="AN179" s="668"/>
      <c r="AO179" s="668"/>
      <c r="AP179" s="668"/>
      <c r="AQ179" s="668"/>
      <c r="AR179" s="668"/>
      <c r="AS179" s="668"/>
      <c r="AT179" s="668"/>
      <c r="AU179" s="668"/>
      <c r="AV179" s="668"/>
      <c r="AW179" s="668"/>
      <c r="AX179" s="673"/>
      <c r="AY179">
        <f t="shared" si="7"/>
        <v>0</v>
      </c>
    </row>
    <row r="180" spans="1:51" ht="18.75" hidden="1" customHeight="1" x14ac:dyDescent="0.15">
      <c r="A180" s="794" t="s">
        <v>184</v>
      </c>
      <c r="B180" s="400" t="s">
        <v>602</v>
      </c>
      <c r="C180" s="305"/>
      <c r="D180" s="305"/>
      <c r="E180" s="305"/>
      <c r="F180" s="306"/>
      <c r="G180" s="274" t="s">
        <v>603</v>
      </c>
      <c r="H180" s="274"/>
      <c r="I180" s="274"/>
      <c r="J180" s="274"/>
      <c r="K180" s="274"/>
      <c r="L180" s="274"/>
      <c r="M180" s="274"/>
      <c r="N180" s="274"/>
      <c r="O180" s="274"/>
      <c r="P180" s="274"/>
      <c r="Q180" s="274"/>
      <c r="R180" s="274"/>
      <c r="S180" s="274"/>
      <c r="T180" s="274"/>
      <c r="U180" s="274"/>
      <c r="V180" s="274"/>
      <c r="W180" s="274"/>
      <c r="X180" s="274"/>
      <c r="Y180" s="274"/>
      <c r="Z180" s="274"/>
      <c r="AA180" s="655"/>
      <c r="AB180" s="656" t="s">
        <v>615</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4"/>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4"/>
      <c r="B182" s="400"/>
      <c r="C182" s="305"/>
      <c r="D182" s="305"/>
      <c r="E182" s="305"/>
      <c r="F182" s="306"/>
      <c r="G182" s="674"/>
      <c r="H182" s="674"/>
      <c r="I182" s="674"/>
      <c r="J182" s="674"/>
      <c r="K182" s="674"/>
      <c r="L182" s="674"/>
      <c r="M182" s="674"/>
      <c r="N182" s="674"/>
      <c r="O182" s="674"/>
      <c r="P182" s="674"/>
      <c r="Q182" s="674"/>
      <c r="R182" s="674"/>
      <c r="S182" s="674"/>
      <c r="T182" s="674"/>
      <c r="U182" s="674"/>
      <c r="V182" s="674"/>
      <c r="W182" s="674"/>
      <c r="X182" s="674"/>
      <c r="Y182" s="674"/>
      <c r="Z182" s="674"/>
      <c r="AA182" s="675"/>
      <c r="AB182" s="678"/>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9"/>
      <c r="AY182">
        <f t="shared" si="8"/>
        <v>0</v>
      </c>
    </row>
    <row r="183" spans="1:51" ht="22.5" hidden="1" customHeight="1" x14ac:dyDescent="0.15">
      <c r="A183" s="794"/>
      <c r="B183" s="400"/>
      <c r="C183" s="305"/>
      <c r="D183" s="305"/>
      <c r="E183" s="305"/>
      <c r="F183" s="306"/>
      <c r="G183" s="676"/>
      <c r="H183" s="676"/>
      <c r="I183" s="676"/>
      <c r="J183" s="676"/>
      <c r="K183" s="676"/>
      <c r="L183" s="676"/>
      <c r="M183" s="676"/>
      <c r="N183" s="676"/>
      <c r="O183" s="676"/>
      <c r="P183" s="676"/>
      <c r="Q183" s="676"/>
      <c r="R183" s="676"/>
      <c r="S183" s="676"/>
      <c r="T183" s="676"/>
      <c r="U183" s="676"/>
      <c r="V183" s="676"/>
      <c r="W183" s="676"/>
      <c r="X183" s="676"/>
      <c r="Y183" s="676"/>
      <c r="Z183" s="676"/>
      <c r="AA183" s="677"/>
      <c r="AB183" s="680"/>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81"/>
      <c r="AY183">
        <f t="shared" si="8"/>
        <v>0</v>
      </c>
    </row>
    <row r="184" spans="1:51" ht="19.5" hidden="1" customHeight="1" x14ac:dyDescent="0.15">
      <c r="A184" s="794"/>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2"/>
      <c r="AC184" s="119"/>
      <c r="AD184" s="119"/>
      <c r="AE184" s="676"/>
      <c r="AF184" s="676"/>
      <c r="AG184" s="676"/>
      <c r="AH184" s="676"/>
      <c r="AI184" s="676"/>
      <c r="AJ184" s="676"/>
      <c r="AK184" s="676"/>
      <c r="AL184" s="676"/>
      <c r="AM184" s="676"/>
      <c r="AN184" s="676"/>
      <c r="AO184" s="676"/>
      <c r="AP184" s="676"/>
      <c r="AQ184" s="676"/>
      <c r="AR184" s="676"/>
      <c r="AS184" s="676"/>
      <c r="AT184" s="676"/>
      <c r="AU184" s="119"/>
      <c r="AV184" s="119"/>
      <c r="AW184" s="119"/>
      <c r="AX184" s="683"/>
      <c r="AY184">
        <f t="shared" si="8"/>
        <v>0</v>
      </c>
    </row>
    <row r="185" spans="1:51" ht="18.75" hidden="1" customHeight="1" x14ac:dyDescent="0.15">
      <c r="A185" s="794"/>
      <c r="B185" s="393" t="s">
        <v>243</v>
      </c>
      <c r="C185" s="672"/>
      <c r="D185" s="672"/>
      <c r="E185" s="672"/>
      <c r="F185" s="394"/>
      <c r="G185" s="684" t="s">
        <v>34</v>
      </c>
      <c r="H185" s="685"/>
      <c r="I185" s="685"/>
      <c r="J185" s="685"/>
      <c r="K185" s="685"/>
      <c r="L185" s="685"/>
      <c r="M185" s="685"/>
      <c r="N185" s="685"/>
      <c r="O185" s="686"/>
      <c r="P185" s="687" t="s">
        <v>113</v>
      </c>
      <c r="Q185" s="685"/>
      <c r="R185" s="685"/>
      <c r="S185" s="685"/>
      <c r="T185" s="685"/>
      <c r="U185" s="685"/>
      <c r="V185" s="685"/>
      <c r="W185" s="685"/>
      <c r="X185" s="686"/>
      <c r="Y185" s="688"/>
      <c r="Z185" s="689"/>
      <c r="AA185" s="690"/>
      <c r="AB185" s="691" t="s">
        <v>42</v>
      </c>
      <c r="AC185" s="692"/>
      <c r="AD185" s="693"/>
      <c r="AE185" s="300" t="s">
        <v>211</v>
      </c>
      <c r="AF185" s="300"/>
      <c r="AG185" s="300"/>
      <c r="AH185" s="300"/>
      <c r="AI185" s="300" t="s">
        <v>173</v>
      </c>
      <c r="AJ185" s="300"/>
      <c r="AK185" s="300"/>
      <c r="AL185" s="300"/>
      <c r="AM185" s="300" t="s">
        <v>292</v>
      </c>
      <c r="AN185" s="300"/>
      <c r="AO185" s="300"/>
      <c r="AP185" s="300"/>
      <c r="AQ185" s="282" t="s">
        <v>289</v>
      </c>
      <c r="AR185" s="283"/>
      <c r="AS185" s="283"/>
      <c r="AT185" s="284"/>
      <c r="AU185" s="285" t="s">
        <v>230</v>
      </c>
      <c r="AV185" s="285"/>
      <c r="AW185" s="285"/>
      <c r="AX185" s="286"/>
      <c r="AY185">
        <f t="shared" si="8"/>
        <v>0</v>
      </c>
    </row>
    <row r="186" spans="1:51" ht="18.75" hidden="1" customHeight="1" x14ac:dyDescent="0.15">
      <c r="A186" s="794"/>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8"/>
      <c r="Z186" s="689"/>
      <c r="AA186" s="690"/>
      <c r="AB186" s="233"/>
      <c r="AC186" s="234"/>
      <c r="AD186" s="235"/>
      <c r="AE186" s="300"/>
      <c r="AF186" s="300"/>
      <c r="AG186" s="300"/>
      <c r="AH186" s="300"/>
      <c r="AI186" s="300"/>
      <c r="AJ186" s="300"/>
      <c r="AK186" s="300"/>
      <c r="AL186" s="300"/>
      <c r="AM186" s="300"/>
      <c r="AN186" s="300"/>
      <c r="AO186" s="300"/>
      <c r="AP186" s="300"/>
      <c r="AQ186" s="287"/>
      <c r="AR186" s="280"/>
      <c r="AS186" s="278" t="s">
        <v>290</v>
      </c>
      <c r="AT186" s="279"/>
      <c r="AU186" s="280"/>
      <c r="AV186" s="280"/>
      <c r="AW186" s="226" t="s">
        <v>281</v>
      </c>
      <c r="AX186" s="281"/>
      <c r="AY186">
        <f t="shared" si="8"/>
        <v>0</v>
      </c>
    </row>
    <row r="187" spans="1:51" ht="23.25" hidden="1" customHeight="1" x14ac:dyDescent="0.15">
      <c r="A187" s="794"/>
      <c r="B187" s="400"/>
      <c r="C187" s="305"/>
      <c r="D187" s="305"/>
      <c r="E187" s="305"/>
      <c r="F187" s="306"/>
      <c r="G187" s="396"/>
      <c r="H187" s="315"/>
      <c r="I187" s="315"/>
      <c r="J187" s="315"/>
      <c r="K187" s="315"/>
      <c r="L187" s="315"/>
      <c r="M187" s="315"/>
      <c r="N187" s="315"/>
      <c r="O187" s="316"/>
      <c r="P187" s="315"/>
      <c r="Q187" s="695"/>
      <c r="R187" s="695"/>
      <c r="S187" s="695"/>
      <c r="T187" s="695"/>
      <c r="U187" s="695"/>
      <c r="V187" s="695"/>
      <c r="W187" s="695"/>
      <c r="X187" s="696"/>
      <c r="Y187" s="288" t="s">
        <v>12</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4"/>
      <c r="B188" s="400"/>
      <c r="C188" s="305"/>
      <c r="D188" s="305"/>
      <c r="E188" s="305"/>
      <c r="F188" s="306"/>
      <c r="G188" s="694"/>
      <c r="H188" s="428"/>
      <c r="I188" s="428"/>
      <c r="J188" s="428"/>
      <c r="K188" s="428"/>
      <c r="L188" s="428"/>
      <c r="M188" s="428"/>
      <c r="N188" s="428"/>
      <c r="O188" s="670"/>
      <c r="P188" s="697"/>
      <c r="Q188" s="697"/>
      <c r="R188" s="697"/>
      <c r="S188" s="697"/>
      <c r="T188" s="697"/>
      <c r="U188" s="697"/>
      <c r="V188" s="697"/>
      <c r="W188" s="697"/>
      <c r="X188" s="698"/>
      <c r="Y188" s="291" t="s">
        <v>92</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4"/>
      <c r="B189" s="400"/>
      <c r="C189" s="305"/>
      <c r="D189" s="305"/>
      <c r="E189" s="305"/>
      <c r="F189" s="306"/>
      <c r="G189" s="397"/>
      <c r="H189" s="318"/>
      <c r="I189" s="318"/>
      <c r="J189" s="318"/>
      <c r="K189" s="318"/>
      <c r="L189" s="318"/>
      <c r="M189" s="318"/>
      <c r="N189" s="318"/>
      <c r="O189" s="319"/>
      <c r="P189" s="699"/>
      <c r="Q189" s="699"/>
      <c r="R189" s="699"/>
      <c r="S189" s="699"/>
      <c r="T189" s="699"/>
      <c r="U189" s="699"/>
      <c r="V189" s="699"/>
      <c r="W189" s="699"/>
      <c r="X189" s="700"/>
      <c r="Y189" s="291" t="s">
        <v>52</v>
      </c>
      <c r="Z189" s="292"/>
      <c r="AA189" s="293"/>
      <c r="AB189" s="295" t="s">
        <v>47</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4"/>
      <c r="B190" s="393" t="s">
        <v>243</v>
      </c>
      <c r="C190" s="672"/>
      <c r="D190" s="672"/>
      <c r="E190" s="672"/>
      <c r="F190" s="394"/>
      <c r="G190" s="684" t="s">
        <v>34</v>
      </c>
      <c r="H190" s="685"/>
      <c r="I190" s="685"/>
      <c r="J190" s="685"/>
      <c r="K190" s="685"/>
      <c r="L190" s="685"/>
      <c r="M190" s="685"/>
      <c r="N190" s="685"/>
      <c r="O190" s="686"/>
      <c r="P190" s="687" t="s">
        <v>113</v>
      </c>
      <c r="Q190" s="685"/>
      <c r="R190" s="685"/>
      <c r="S190" s="685"/>
      <c r="T190" s="685"/>
      <c r="U190" s="685"/>
      <c r="V190" s="685"/>
      <c r="W190" s="685"/>
      <c r="X190" s="686"/>
      <c r="Y190" s="688"/>
      <c r="Z190" s="689"/>
      <c r="AA190" s="690"/>
      <c r="AB190" s="691" t="s">
        <v>42</v>
      </c>
      <c r="AC190" s="692"/>
      <c r="AD190" s="693"/>
      <c r="AE190" s="300" t="s">
        <v>211</v>
      </c>
      <c r="AF190" s="300"/>
      <c r="AG190" s="300"/>
      <c r="AH190" s="300"/>
      <c r="AI190" s="300" t="s">
        <v>173</v>
      </c>
      <c r="AJ190" s="300"/>
      <c r="AK190" s="300"/>
      <c r="AL190" s="300"/>
      <c r="AM190" s="300" t="s">
        <v>292</v>
      </c>
      <c r="AN190" s="300"/>
      <c r="AO190" s="300"/>
      <c r="AP190" s="300"/>
      <c r="AQ190" s="282" t="s">
        <v>289</v>
      </c>
      <c r="AR190" s="283"/>
      <c r="AS190" s="283"/>
      <c r="AT190" s="284"/>
      <c r="AU190" s="285" t="s">
        <v>230</v>
      </c>
      <c r="AV190" s="285"/>
      <c r="AW190" s="285"/>
      <c r="AX190" s="286"/>
      <c r="AY190">
        <f>COUNTA($G$192)</f>
        <v>0</v>
      </c>
    </row>
    <row r="191" spans="1:51" ht="18.75" hidden="1" customHeight="1" x14ac:dyDescent="0.15">
      <c r="A191" s="794"/>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8"/>
      <c r="Z191" s="689"/>
      <c r="AA191" s="690"/>
      <c r="AB191" s="233"/>
      <c r="AC191" s="234"/>
      <c r="AD191" s="235"/>
      <c r="AE191" s="300"/>
      <c r="AF191" s="300"/>
      <c r="AG191" s="300"/>
      <c r="AH191" s="300"/>
      <c r="AI191" s="300"/>
      <c r="AJ191" s="300"/>
      <c r="AK191" s="300"/>
      <c r="AL191" s="300"/>
      <c r="AM191" s="300"/>
      <c r="AN191" s="300"/>
      <c r="AO191" s="300"/>
      <c r="AP191" s="300"/>
      <c r="AQ191" s="287"/>
      <c r="AR191" s="280"/>
      <c r="AS191" s="278" t="s">
        <v>290</v>
      </c>
      <c r="AT191" s="279"/>
      <c r="AU191" s="280"/>
      <c r="AV191" s="280"/>
      <c r="AW191" s="226" t="s">
        <v>281</v>
      </c>
      <c r="AX191" s="281"/>
      <c r="AY191">
        <f>$AY$190</f>
        <v>0</v>
      </c>
    </row>
    <row r="192" spans="1:51" ht="23.25" hidden="1" customHeight="1" x14ac:dyDescent="0.15">
      <c r="A192" s="794"/>
      <c r="B192" s="400"/>
      <c r="C192" s="305"/>
      <c r="D192" s="305"/>
      <c r="E192" s="305"/>
      <c r="F192" s="306"/>
      <c r="G192" s="396"/>
      <c r="H192" s="315"/>
      <c r="I192" s="315"/>
      <c r="J192" s="315"/>
      <c r="K192" s="315"/>
      <c r="L192" s="315"/>
      <c r="M192" s="315"/>
      <c r="N192" s="315"/>
      <c r="O192" s="316"/>
      <c r="P192" s="315"/>
      <c r="Q192" s="695"/>
      <c r="R192" s="695"/>
      <c r="S192" s="695"/>
      <c r="T192" s="695"/>
      <c r="U192" s="695"/>
      <c r="V192" s="695"/>
      <c r="W192" s="695"/>
      <c r="X192" s="696"/>
      <c r="Y192" s="288" t="s">
        <v>12</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4"/>
      <c r="B193" s="400"/>
      <c r="C193" s="305"/>
      <c r="D193" s="305"/>
      <c r="E193" s="305"/>
      <c r="F193" s="306"/>
      <c r="G193" s="694"/>
      <c r="H193" s="428"/>
      <c r="I193" s="428"/>
      <c r="J193" s="428"/>
      <c r="K193" s="428"/>
      <c r="L193" s="428"/>
      <c r="M193" s="428"/>
      <c r="N193" s="428"/>
      <c r="O193" s="670"/>
      <c r="P193" s="697"/>
      <c r="Q193" s="697"/>
      <c r="R193" s="697"/>
      <c r="S193" s="697"/>
      <c r="T193" s="697"/>
      <c r="U193" s="697"/>
      <c r="V193" s="697"/>
      <c r="W193" s="697"/>
      <c r="X193" s="698"/>
      <c r="Y193" s="291" t="s">
        <v>92</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4"/>
      <c r="B194" s="395"/>
      <c r="C194" s="308"/>
      <c r="D194" s="308"/>
      <c r="E194" s="308"/>
      <c r="F194" s="309"/>
      <c r="G194" s="397"/>
      <c r="H194" s="318"/>
      <c r="I194" s="318"/>
      <c r="J194" s="318"/>
      <c r="K194" s="318"/>
      <c r="L194" s="318"/>
      <c r="M194" s="318"/>
      <c r="N194" s="318"/>
      <c r="O194" s="319"/>
      <c r="P194" s="699"/>
      <c r="Q194" s="699"/>
      <c r="R194" s="699"/>
      <c r="S194" s="699"/>
      <c r="T194" s="699"/>
      <c r="U194" s="699"/>
      <c r="V194" s="699"/>
      <c r="W194" s="699"/>
      <c r="X194" s="700"/>
      <c r="Y194" s="291" t="s">
        <v>52</v>
      </c>
      <c r="Z194" s="292"/>
      <c r="AA194" s="293"/>
      <c r="AB194" s="295" t="s">
        <v>47</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4"/>
      <c r="B195" s="393" t="s">
        <v>243</v>
      </c>
      <c r="C195" s="672"/>
      <c r="D195" s="672"/>
      <c r="E195" s="672"/>
      <c r="F195" s="394"/>
      <c r="G195" s="684" t="s">
        <v>34</v>
      </c>
      <c r="H195" s="685"/>
      <c r="I195" s="685"/>
      <c r="J195" s="685"/>
      <c r="K195" s="685"/>
      <c r="L195" s="685"/>
      <c r="M195" s="685"/>
      <c r="N195" s="685"/>
      <c r="O195" s="686"/>
      <c r="P195" s="687" t="s">
        <v>113</v>
      </c>
      <c r="Q195" s="685"/>
      <c r="R195" s="685"/>
      <c r="S195" s="685"/>
      <c r="T195" s="685"/>
      <c r="U195" s="685"/>
      <c r="V195" s="685"/>
      <c r="W195" s="685"/>
      <c r="X195" s="686"/>
      <c r="Y195" s="688"/>
      <c r="Z195" s="689"/>
      <c r="AA195" s="690"/>
      <c r="AB195" s="691" t="s">
        <v>42</v>
      </c>
      <c r="AC195" s="692"/>
      <c r="AD195" s="693"/>
      <c r="AE195" s="300" t="s">
        <v>211</v>
      </c>
      <c r="AF195" s="300"/>
      <c r="AG195" s="300"/>
      <c r="AH195" s="300"/>
      <c r="AI195" s="300" t="s">
        <v>173</v>
      </c>
      <c r="AJ195" s="300"/>
      <c r="AK195" s="300"/>
      <c r="AL195" s="300"/>
      <c r="AM195" s="300" t="s">
        <v>292</v>
      </c>
      <c r="AN195" s="300"/>
      <c r="AO195" s="300"/>
      <c r="AP195" s="300"/>
      <c r="AQ195" s="282" t="s">
        <v>289</v>
      </c>
      <c r="AR195" s="283"/>
      <c r="AS195" s="283"/>
      <c r="AT195" s="284"/>
      <c r="AU195" s="285" t="s">
        <v>230</v>
      </c>
      <c r="AV195" s="285"/>
      <c r="AW195" s="285"/>
      <c r="AX195" s="286"/>
      <c r="AY195">
        <f>COUNTA($G$197)</f>
        <v>0</v>
      </c>
    </row>
    <row r="196" spans="1:51" ht="18.75" hidden="1" customHeight="1" x14ac:dyDescent="0.15">
      <c r="A196" s="794"/>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8"/>
      <c r="Z196" s="689"/>
      <c r="AA196" s="690"/>
      <c r="AB196" s="233"/>
      <c r="AC196" s="234"/>
      <c r="AD196" s="235"/>
      <c r="AE196" s="300"/>
      <c r="AF196" s="300"/>
      <c r="AG196" s="300"/>
      <c r="AH196" s="300"/>
      <c r="AI196" s="300"/>
      <c r="AJ196" s="300"/>
      <c r="AK196" s="300"/>
      <c r="AL196" s="300"/>
      <c r="AM196" s="300"/>
      <c r="AN196" s="300"/>
      <c r="AO196" s="300"/>
      <c r="AP196" s="300"/>
      <c r="AQ196" s="287"/>
      <c r="AR196" s="280"/>
      <c r="AS196" s="278" t="s">
        <v>290</v>
      </c>
      <c r="AT196" s="279"/>
      <c r="AU196" s="280"/>
      <c r="AV196" s="280"/>
      <c r="AW196" s="226" t="s">
        <v>281</v>
      </c>
      <c r="AX196" s="281"/>
      <c r="AY196">
        <f>$AY$195</f>
        <v>0</v>
      </c>
    </row>
    <row r="197" spans="1:51" ht="23.25" hidden="1" customHeight="1" x14ac:dyDescent="0.15">
      <c r="A197" s="794"/>
      <c r="B197" s="400"/>
      <c r="C197" s="305"/>
      <c r="D197" s="305"/>
      <c r="E197" s="305"/>
      <c r="F197" s="306"/>
      <c r="G197" s="396"/>
      <c r="H197" s="315"/>
      <c r="I197" s="315"/>
      <c r="J197" s="315"/>
      <c r="K197" s="315"/>
      <c r="L197" s="315"/>
      <c r="M197" s="315"/>
      <c r="N197" s="315"/>
      <c r="O197" s="316"/>
      <c r="P197" s="315"/>
      <c r="Q197" s="695"/>
      <c r="R197" s="695"/>
      <c r="S197" s="695"/>
      <c r="T197" s="695"/>
      <c r="U197" s="695"/>
      <c r="V197" s="695"/>
      <c r="W197" s="695"/>
      <c r="X197" s="696"/>
      <c r="Y197" s="288" t="s">
        <v>12</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4"/>
      <c r="B198" s="400"/>
      <c r="C198" s="305"/>
      <c r="D198" s="305"/>
      <c r="E198" s="305"/>
      <c r="F198" s="306"/>
      <c r="G198" s="694"/>
      <c r="H198" s="428"/>
      <c r="I198" s="428"/>
      <c r="J198" s="428"/>
      <c r="K198" s="428"/>
      <c r="L198" s="428"/>
      <c r="M198" s="428"/>
      <c r="N198" s="428"/>
      <c r="O198" s="670"/>
      <c r="P198" s="697"/>
      <c r="Q198" s="697"/>
      <c r="R198" s="697"/>
      <c r="S198" s="697"/>
      <c r="T198" s="697"/>
      <c r="U198" s="697"/>
      <c r="V198" s="697"/>
      <c r="W198" s="697"/>
      <c r="X198" s="698"/>
      <c r="Y198" s="291" t="s">
        <v>92</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5"/>
      <c r="B199" s="701"/>
      <c r="C199" s="702"/>
      <c r="D199" s="702"/>
      <c r="E199" s="702"/>
      <c r="F199" s="703"/>
      <c r="G199" s="719"/>
      <c r="H199" s="720"/>
      <c r="I199" s="720"/>
      <c r="J199" s="720"/>
      <c r="K199" s="720"/>
      <c r="L199" s="720"/>
      <c r="M199" s="720"/>
      <c r="N199" s="720"/>
      <c r="O199" s="721"/>
      <c r="P199" s="722"/>
      <c r="Q199" s="722"/>
      <c r="R199" s="722"/>
      <c r="S199" s="722"/>
      <c r="T199" s="722"/>
      <c r="U199" s="722"/>
      <c r="V199" s="722"/>
      <c r="W199" s="722"/>
      <c r="X199" s="723"/>
      <c r="Y199" s="320" t="s">
        <v>52</v>
      </c>
      <c r="Z199" s="321"/>
      <c r="AA199" s="322"/>
      <c r="AB199" s="323" t="s">
        <v>47</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4" t="s">
        <v>267</v>
      </c>
      <c r="B200" s="725"/>
      <c r="C200" s="725"/>
      <c r="D200" s="725"/>
      <c r="E200" s="725"/>
      <c r="F200" s="726"/>
      <c r="G200" s="730"/>
      <c r="H200" s="283" t="s">
        <v>189</v>
      </c>
      <c r="I200" s="283"/>
      <c r="J200" s="283"/>
      <c r="K200" s="283"/>
      <c r="L200" s="283"/>
      <c r="M200" s="283"/>
      <c r="N200" s="283"/>
      <c r="O200" s="284"/>
      <c r="P200" s="282" t="s">
        <v>79</v>
      </c>
      <c r="Q200" s="283"/>
      <c r="R200" s="283"/>
      <c r="S200" s="283"/>
      <c r="T200" s="283"/>
      <c r="U200" s="283"/>
      <c r="V200" s="284"/>
      <c r="W200" s="733" t="s">
        <v>115</v>
      </c>
      <c r="X200" s="734"/>
      <c r="Y200" s="737"/>
      <c r="Z200" s="737"/>
      <c r="AA200" s="738"/>
      <c r="AB200" s="282" t="s">
        <v>42</v>
      </c>
      <c r="AC200" s="283"/>
      <c r="AD200" s="284"/>
      <c r="AE200" s="300" t="s">
        <v>211</v>
      </c>
      <c r="AF200" s="300"/>
      <c r="AG200" s="300"/>
      <c r="AH200" s="300"/>
      <c r="AI200" s="300" t="s">
        <v>173</v>
      </c>
      <c r="AJ200" s="300"/>
      <c r="AK200" s="300"/>
      <c r="AL200" s="300"/>
      <c r="AM200" s="300" t="s">
        <v>292</v>
      </c>
      <c r="AN200" s="300"/>
      <c r="AO200" s="300"/>
      <c r="AP200" s="300"/>
      <c r="AQ200" s="282" t="s">
        <v>289</v>
      </c>
      <c r="AR200" s="283"/>
      <c r="AS200" s="283"/>
      <c r="AT200" s="284"/>
      <c r="AU200" s="330" t="s">
        <v>230</v>
      </c>
      <c r="AV200" s="330"/>
      <c r="AW200" s="330"/>
      <c r="AX200" s="331"/>
      <c r="AY200">
        <f>COUNTA($H$202)</f>
        <v>0</v>
      </c>
    </row>
    <row r="201" spans="1:51" ht="18.75" hidden="1" customHeight="1" x14ac:dyDescent="0.15">
      <c r="A201" s="727"/>
      <c r="B201" s="728"/>
      <c r="C201" s="728"/>
      <c r="D201" s="728"/>
      <c r="E201" s="728"/>
      <c r="F201" s="729"/>
      <c r="G201" s="731"/>
      <c r="H201" s="278"/>
      <c r="I201" s="278"/>
      <c r="J201" s="278"/>
      <c r="K201" s="278"/>
      <c r="L201" s="278"/>
      <c r="M201" s="278"/>
      <c r="N201" s="278"/>
      <c r="O201" s="279"/>
      <c r="P201" s="732"/>
      <c r="Q201" s="278"/>
      <c r="R201" s="278"/>
      <c r="S201" s="278"/>
      <c r="T201" s="278"/>
      <c r="U201" s="278"/>
      <c r="V201" s="279"/>
      <c r="W201" s="735"/>
      <c r="X201" s="736"/>
      <c r="Y201" s="230"/>
      <c r="Z201" s="230"/>
      <c r="AA201" s="231"/>
      <c r="AB201" s="732"/>
      <c r="AC201" s="278"/>
      <c r="AD201" s="279"/>
      <c r="AE201" s="300"/>
      <c r="AF201" s="300"/>
      <c r="AG201" s="300"/>
      <c r="AH201" s="300"/>
      <c r="AI201" s="300"/>
      <c r="AJ201" s="300"/>
      <c r="AK201" s="300"/>
      <c r="AL201" s="300"/>
      <c r="AM201" s="300"/>
      <c r="AN201" s="300"/>
      <c r="AO201" s="300"/>
      <c r="AP201" s="300"/>
      <c r="AQ201" s="276"/>
      <c r="AR201" s="277"/>
      <c r="AS201" s="278" t="s">
        <v>290</v>
      </c>
      <c r="AT201" s="279"/>
      <c r="AU201" s="280"/>
      <c r="AV201" s="280"/>
      <c r="AW201" s="278" t="s">
        <v>281</v>
      </c>
      <c r="AX201" s="332"/>
      <c r="AY201">
        <f t="shared" ref="AY201:AY207" si="9">$AY$200</f>
        <v>0</v>
      </c>
    </row>
    <row r="202" spans="1:51" ht="23.25" hidden="1" customHeight="1" x14ac:dyDescent="0.15">
      <c r="A202" s="727"/>
      <c r="B202" s="728"/>
      <c r="C202" s="728"/>
      <c r="D202" s="728"/>
      <c r="E202" s="728"/>
      <c r="F202" s="729"/>
      <c r="G202" s="739" t="s">
        <v>293</v>
      </c>
      <c r="H202" s="742"/>
      <c r="I202" s="641"/>
      <c r="J202" s="641"/>
      <c r="K202" s="641"/>
      <c r="L202" s="641"/>
      <c r="M202" s="641"/>
      <c r="N202" s="641"/>
      <c r="O202" s="743"/>
      <c r="P202" s="742"/>
      <c r="Q202" s="641"/>
      <c r="R202" s="641"/>
      <c r="S202" s="641"/>
      <c r="T202" s="641"/>
      <c r="U202" s="641"/>
      <c r="V202" s="743"/>
      <c r="W202" s="747"/>
      <c r="X202" s="748"/>
      <c r="Y202" s="333" t="s">
        <v>51</v>
      </c>
      <c r="Z202" s="333"/>
      <c r="AA202" s="334"/>
      <c r="AB202" s="335" t="s">
        <v>88</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7"/>
      <c r="B203" s="728"/>
      <c r="C203" s="728"/>
      <c r="D203" s="728"/>
      <c r="E203" s="728"/>
      <c r="F203" s="729"/>
      <c r="G203" s="740"/>
      <c r="H203" s="744"/>
      <c r="I203" s="745"/>
      <c r="J203" s="745"/>
      <c r="K203" s="745"/>
      <c r="L203" s="745"/>
      <c r="M203" s="745"/>
      <c r="N203" s="745"/>
      <c r="O203" s="746"/>
      <c r="P203" s="744"/>
      <c r="Q203" s="745"/>
      <c r="R203" s="745"/>
      <c r="S203" s="745"/>
      <c r="T203" s="745"/>
      <c r="U203" s="745"/>
      <c r="V203" s="746"/>
      <c r="W203" s="749"/>
      <c r="X203" s="750"/>
      <c r="Y203" s="193" t="s">
        <v>92</v>
      </c>
      <c r="Z203" s="193"/>
      <c r="AA203" s="194"/>
      <c r="AB203" s="337" t="s">
        <v>88</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7"/>
      <c r="B204" s="728"/>
      <c r="C204" s="728"/>
      <c r="D204" s="728"/>
      <c r="E204" s="728"/>
      <c r="F204" s="729"/>
      <c r="G204" s="741"/>
      <c r="H204" s="744"/>
      <c r="I204" s="745"/>
      <c r="J204" s="745"/>
      <c r="K204" s="745"/>
      <c r="L204" s="745"/>
      <c r="M204" s="745"/>
      <c r="N204" s="745"/>
      <c r="O204" s="746"/>
      <c r="P204" s="744"/>
      <c r="Q204" s="745"/>
      <c r="R204" s="745"/>
      <c r="S204" s="745"/>
      <c r="T204" s="745"/>
      <c r="U204" s="745"/>
      <c r="V204" s="746"/>
      <c r="W204" s="751"/>
      <c r="X204" s="752"/>
      <c r="Y204" s="193" t="s">
        <v>52</v>
      </c>
      <c r="Z204" s="193"/>
      <c r="AA204" s="194"/>
      <c r="AB204" s="338" t="s">
        <v>47</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7" t="s">
        <v>372</v>
      </c>
      <c r="B205" s="728"/>
      <c r="C205" s="728"/>
      <c r="D205" s="728"/>
      <c r="E205" s="728"/>
      <c r="F205" s="729"/>
      <c r="G205" s="740" t="s">
        <v>294</v>
      </c>
      <c r="H205" s="808"/>
      <c r="I205" s="808"/>
      <c r="J205" s="808"/>
      <c r="K205" s="808"/>
      <c r="L205" s="808"/>
      <c r="M205" s="808"/>
      <c r="N205" s="808"/>
      <c r="O205" s="808"/>
      <c r="P205" s="808"/>
      <c r="Q205" s="808"/>
      <c r="R205" s="808"/>
      <c r="S205" s="808"/>
      <c r="T205" s="808"/>
      <c r="U205" s="808"/>
      <c r="V205" s="808"/>
      <c r="W205" s="811" t="s">
        <v>385</v>
      </c>
      <c r="X205" s="812"/>
      <c r="Y205" s="333" t="s">
        <v>51</v>
      </c>
      <c r="Z205" s="333"/>
      <c r="AA205" s="334"/>
      <c r="AB205" s="335" t="s">
        <v>88</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7"/>
      <c r="B206" s="728"/>
      <c r="C206" s="728"/>
      <c r="D206" s="728"/>
      <c r="E206" s="728"/>
      <c r="F206" s="729"/>
      <c r="G206" s="740"/>
      <c r="H206" s="809"/>
      <c r="I206" s="809"/>
      <c r="J206" s="809"/>
      <c r="K206" s="809"/>
      <c r="L206" s="809"/>
      <c r="M206" s="809"/>
      <c r="N206" s="809"/>
      <c r="O206" s="809"/>
      <c r="P206" s="809"/>
      <c r="Q206" s="809"/>
      <c r="R206" s="809"/>
      <c r="S206" s="809"/>
      <c r="T206" s="809"/>
      <c r="U206" s="809"/>
      <c r="V206" s="809"/>
      <c r="W206" s="813"/>
      <c r="X206" s="814"/>
      <c r="Y206" s="193" t="s">
        <v>92</v>
      </c>
      <c r="Z206" s="193"/>
      <c r="AA206" s="194"/>
      <c r="AB206" s="337" t="s">
        <v>88</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7"/>
      <c r="B207" s="344"/>
      <c r="C207" s="344"/>
      <c r="D207" s="344"/>
      <c r="E207" s="344"/>
      <c r="F207" s="345"/>
      <c r="G207" s="740"/>
      <c r="H207" s="810"/>
      <c r="I207" s="810"/>
      <c r="J207" s="810"/>
      <c r="K207" s="810"/>
      <c r="L207" s="810"/>
      <c r="M207" s="810"/>
      <c r="N207" s="810"/>
      <c r="O207" s="810"/>
      <c r="P207" s="810"/>
      <c r="Q207" s="810"/>
      <c r="R207" s="810"/>
      <c r="S207" s="810"/>
      <c r="T207" s="810"/>
      <c r="U207" s="810"/>
      <c r="V207" s="810"/>
      <c r="W207" s="815"/>
      <c r="X207" s="816"/>
      <c r="Y207" s="193" t="s">
        <v>52</v>
      </c>
      <c r="Z207" s="193"/>
      <c r="AA207" s="194"/>
      <c r="AB207" s="338" t="s">
        <v>47</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7" t="s">
        <v>267</v>
      </c>
      <c r="B208" s="818"/>
      <c r="C208" s="818"/>
      <c r="D208" s="818"/>
      <c r="E208" s="818"/>
      <c r="F208" s="819"/>
      <c r="G208" s="820"/>
      <c r="H208" s="283" t="s">
        <v>189</v>
      </c>
      <c r="I208" s="283"/>
      <c r="J208" s="283"/>
      <c r="K208" s="283"/>
      <c r="L208" s="283"/>
      <c r="M208" s="283"/>
      <c r="N208" s="283"/>
      <c r="O208" s="284"/>
      <c r="P208" s="282" t="s">
        <v>79</v>
      </c>
      <c r="Q208" s="283"/>
      <c r="R208" s="283"/>
      <c r="S208" s="283"/>
      <c r="T208" s="283"/>
      <c r="U208" s="283"/>
      <c r="V208" s="283"/>
      <c r="W208" s="283"/>
      <c r="X208" s="284"/>
      <c r="Y208" s="822"/>
      <c r="Z208" s="823"/>
      <c r="AA208" s="824"/>
      <c r="AB208" s="687" t="s">
        <v>42</v>
      </c>
      <c r="AC208" s="685"/>
      <c r="AD208" s="686"/>
      <c r="AE208" s="544" t="s">
        <v>211</v>
      </c>
      <c r="AF208" s="544"/>
      <c r="AG208" s="544"/>
      <c r="AH208" s="544"/>
      <c r="AI208" s="300" t="s">
        <v>173</v>
      </c>
      <c r="AJ208" s="300"/>
      <c r="AK208" s="300"/>
      <c r="AL208" s="300"/>
      <c r="AM208" s="300" t="s">
        <v>292</v>
      </c>
      <c r="AN208" s="300"/>
      <c r="AO208" s="300"/>
      <c r="AP208" s="300"/>
      <c r="AQ208" s="282" t="s">
        <v>289</v>
      </c>
      <c r="AR208" s="283"/>
      <c r="AS208" s="283"/>
      <c r="AT208" s="284"/>
      <c r="AU208" s="353" t="s">
        <v>230</v>
      </c>
      <c r="AV208" s="330"/>
      <c r="AW208" s="330"/>
      <c r="AX208" s="331"/>
      <c r="AY208">
        <f>COUNTA($H$210)</f>
        <v>0</v>
      </c>
    </row>
    <row r="209" spans="1:51" ht="18.75" hidden="1" customHeight="1" x14ac:dyDescent="0.15">
      <c r="A209" s="727"/>
      <c r="B209" s="728"/>
      <c r="C209" s="728"/>
      <c r="D209" s="728"/>
      <c r="E209" s="728"/>
      <c r="F209" s="729"/>
      <c r="G209" s="821"/>
      <c r="H209" s="278"/>
      <c r="I209" s="278"/>
      <c r="J209" s="278"/>
      <c r="K209" s="278"/>
      <c r="L209" s="278"/>
      <c r="M209" s="278"/>
      <c r="N209" s="278"/>
      <c r="O209" s="279"/>
      <c r="P209" s="732"/>
      <c r="Q209" s="278"/>
      <c r="R209" s="278"/>
      <c r="S209" s="278"/>
      <c r="T209" s="278"/>
      <c r="U209" s="278"/>
      <c r="V209" s="278"/>
      <c r="W209" s="278"/>
      <c r="X209" s="279"/>
      <c r="Y209" s="825"/>
      <c r="Z209" s="826"/>
      <c r="AA209" s="827"/>
      <c r="AB209" s="227"/>
      <c r="AC209" s="226"/>
      <c r="AD209" s="228"/>
      <c r="AE209" s="544"/>
      <c r="AF209" s="544"/>
      <c r="AG209" s="544"/>
      <c r="AH209" s="544"/>
      <c r="AI209" s="300"/>
      <c r="AJ209" s="300"/>
      <c r="AK209" s="300"/>
      <c r="AL209" s="300"/>
      <c r="AM209" s="300"/>
      <c r="AN209" s="300"/>
      <c r="AO209" s="300"/>
      <c r="AP209" s="300"/>
      <c r="AQ209" s="276"/>
      <c r="AR209" s="277"/>
      <c r="AS209" s="278" t="s">
        <v>290</v>
      </c>
      <c r="AT209" s="279"/>
      <c r="AU209" s="276"/>
      <c r="AV209" s="277"/>
      <c r="AW209" s="278" t="s">
        <v>281</v>
      </c>
      <c r="AX209" s="332"/>
      <c r="AY209">
        <f>$AY$208</f>
        <v>0</v>
      </c>
    </row>
    <row r="210" spans="1:51" ht="23.25" hidden="1" customHeight="1" x14ac:dyDescent="0.15">
      <c r="A210" s="727"/>
      <c r="B210" s="728"/>
      <c r="C210" s="728"/>
      <c r="D210" s="728"/>
      <c r="E210" s="728"/>
      <c r="F210" s="729"/>
      <c r="G210" s="828" t="s">
        <v>293</v>
      </c>
      <c r="H210" s="315"/>
      <c r="I210" s="315"/>
      <c r="J210" s="315"/>
      <c r="K210" s="315"/>
      <c r="L210" s="315"/>
      <c r="M210" s="315"/>
      <c r="N210" s="315"/>
      <c r="O210" s="316"/>
      <c r="P210" s="315"/>
      <c r="Q210" s="315"/>
      <c r="R210" s="315"/>
      <c r="S210" s="315"/>
      <c r="T210" s="315"/>
      <c r="U210" s="315"/>
      <c r="V210" s="315"/>
      <c r="W210" s="315"/>
      <c r="X210" s="316"/>
      <c r="Y210" s="354" t="s">
        <v>51</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7"/>
      <c r="B211" s="728"/>
      <c r="C211" s="728"/>
      <c r="D211" s="728"/>
      <c r="E211" s="728"/>
      <c r="F211" s="729"/>
      <c r="G211" s="829"/>
      <c r="H211" s="428"/>
      <c r="I211" s="428"/>
      <c r="J211" s="428"/>
      <c r="K211" s="428"/>
      <c r="L211" s="428"/>
      <c r="M211" s="428"/>
      <c r="N211" s="428"/>
      <c r="O211" s="670"/>
      <c r="P211" s="428"/>
      <c r="Q211" s="428"/>
      <c r="R211" s="428"/>
      <c r="S211" s="428"/>
      <c r="T211" s="428"/>
      <c r="U211" s="428"/>
      <c r="V211" s="428"/>
      <c r="W211" s="428"/>
      <c r="X211" s="670"/>
      <c r="Y211" s="195" t="s">
        <v>92</v>
      </c>
      <c r="Z211" s="193"/>
      <c r="AA211" s="194"/>
      <c r="AB211" s="753"/>
      <c r="AC211" s="753"/>
      <c r="AD211" s="753"/>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7"/>
      <c r="B212" s="728"/>
      <c r="C212" s="728"/>
      <c r="D212" s="728"/>
      <c r="E212" s="728"/>
      <c r="F212" s="729"/>
      <c r="G212" s="830"/>
      <c r="H212" s="318"/>
      <c r="I212" s="318"/>
      <c r="J212" s="318"/>
      <c r="K212" s="318"/>
      <c r="L212" s="318"/>
      <c r="M212" s="318"/>
      <c r="N212" s="318"/>
      <c r="O212" s="319"/>
      <c r="P212" s="428"/>
      <c r="Q212" s="428"/>
      <c r="R212" s="428"/>
      <c r="S212" s="428"/>
      <c r="T212" s="428"/>
      <c r="U212" s="428"/>
      <c r="V212" s="428"/>
      <c r="W212" s="428"/>
      <c r="X212" s="670"/>
      <c r="Y212" s="282" t="s">
        <v>52</v>
      </c>
      <c r="Z212" s="283"/>
      <c r="AA212" s="284"/>
      <c r="AB212" s="339" t="s">
        <v>47</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286</v>
      </c>
      <c r="B213" s="343"/>
      <c r="C213" s="343"/>
      <c r="D213" s="343"/>
      <c r="E213" s="344" t="s">
        <v>45</v>
      </c>
      <c r="F213" s="345"/>
      <c r="G213" s="14" t="s">
        <v>294</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604</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367</v>
      </c>
      <c r="AP214" s="359"/>
      <c r="AQ214" s="359"/>
      <c r="AR214" s="37"/>
      <c r="AS214" s="358"/>
      <c r="AT214" s="359"/>
      <c r="AU214" s="359"/>
      <c r="AV214" s="359"/>
      <c r="AW214" s="359"/>
      <c r="AX214" s="360"/>
      <c r="AY214">
        <f>COUNTIF($AR$214,"☑")</f>
        <v>0</v>
      </c>
    </row>
    <row r="215" spans="1:51" ht="45" customHeight="1" x14ac:dyDescent="0.15">
      <c r="A215" s="387" t="s">
        <v>203</v>
      </c>
      <c r="B215" s="388"/>
      <c r="C215" s="391" t="s">
        <v>295</v>
      </c>
      <c r="D215" s="388"/>
      <c r="E215" s="361" t="s">
        <v>322</v>
      </c>
      <c r="F215" s="362"/>
      <c r="G215" s="363" t="s">
        <v>638</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320</v>
      </c>
      <c r="F216" s="394"/>
      <c r="G216" s="396" t="s">
        <v>639</v>
      </c>
      <c r="H216" s="315"/>
      <c r="I216" s="315"/>
      <c r="J216" s="315"/>
      <c r="K216" s="315"/>
      <c r="L216" s="315"/>
      <c r="M216" s="315"/>
      <c r="N216" s="315"/>
      <c r="O216" s="315"/>
      <c r="P216" s="315"/>
      <c r="Q216" s="315"/>
      <c r="R216" s="315"/>
      <c r="S216" s="315"/>
      <c r="T216" s="315"/>
      <c r="U216" s="315"/>
      <c r="V216" s="316"/>
      <c r="W216" s="366" t="s">
        <v>610</v>
      </c>
      <c r="X216" s="367"/>
      <c r="Y216" s="367"/>
      <c r="Z216" s="367"/>
      <c r="AA216" s="368"/>
      <c r="AB216" s="369" t="s">
        <v>657</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80</v>
      </c>
      <c r="X217" s="373"/>
      <c r="Y217" s="373"/>
      <c r="Z217" s="373"/>
      <c r="AA217" s="374"/>
      <c r="AB217" s="369" t="s">
        <v>658</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576</v>
      </c>
      <c r="D218" s="399"/>
      <c r="E218" s="393" t="s">
        <v>404</v>
      </c>
      <c r="F218" s="394"/>
      <c r="G218" s="375" t="s">
        <v>302</v>
      </c>
      <c r="H218" s="376"/>
      <c r="I218" s="376"/>
      <c r="J218" s="377" t="s">
        <v>305</v>
      </c>
      <c r="K218" s="378"/>
      <c r="L218" s="378"/>
      <c r="M218" s="378"/>
      <c r="N218" s="378"/>
      <c r="O218" s="378"/>
      <c r="P218" s="378"/>
      <c r="Q218" s="378"/>
      <c r="R218" s="378"/>
      <c r="S218" s="378"/>
      <c r="T218" s="379"/>
      <c r="U218" s="347" t="s">
        <v>570</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617</v>
      </c>
      <c r="H219" s="376"/>
      <c r="I219" s="376"/>
      <c r="J219" s="376"/>
      <c r="K219" s="376"/>
      <c r="L219" s="376"/>
      <c r="M219" s="376"/>
      <c r="N219" s="376"/>
      <c r="O219" s="376"/>
      <c r="P219" s="376"/>
      <c r="Q219" s="376"/>
      <c r="R219" s="376"/>
      <c r="S219" s="376"/>
      <c r="T219" s="376"/>
      <c r="U219" s="346" t="s">
        <v>643</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80</v>
      </c>
      <c r="H220" s="376"/>
      <c r="I220" s="376"/>
      <c r="J220" s="376"/>
      <c r="K220" s="376"/>
      <c r="L220" s="376"/>
      <c r="M220" s="376"/>
      <c r="N220" s="376"/>
      <c r="O220" s="376"/>
      <c r="P220" s="376"/>
      <c r="Q220" s="376"/>
      <c r="R220" s="376"/>
      <c r="S220" s="376"/>
      <c r="T220" s="376"/>
      <c r="U220" s="381" t="s">
        <v>607</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117</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72</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59</v>
      </c>
      <c r="AE222" s="402"/>
      <c r="AF222" s="402"/>
      <c r="AG222" s="404" t="s">
        <v>87</v>
      </c>
      <c r="AH222" s="402"/>
      <c r="AI222" s="402"/>
      <c r="AJ222" s="402"/>
      <c r="AK222" s="402"/>
      <c r="AL222" s="402"/>
      <c r="AM222" s="402"/>
      <c r="AN222" s="402"/>
      <c r="AO222" s="402"/>
      <c r="AP222" s="402"/>
      <c r="AQ222" s="402"/>
      <c r="AR222" s="402"/>
      <c r="AS222" s="402"/>
      <c r="AT222" s="402"/>
      <c r="AU222" s="402"/>
      <c r="AV222" s="402"/>
      <c r="AW222" s="402"/>
      <c r="AX222" s="405"/>
    </row>
    <row r="223" spans="1:51" ht="51" customHeight="1" x14ac:dyDescent="0.15">
      <c r="A223" s="754" t="s">
        <v>235</v>
      </c>
      <c r="B223" s="755"/>
      <c r="C223" s="406" t="s">
        <v>236</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629</v>
      </c>
      <c r="AE223" s="410"/>
      <c r="AF223" s="410"/>
      <c r="AG223" s="411" t="s">
        <v>631</v>
      </c>
      <c r="AH223" s="412"/>
      <c r="AI223" s="412"/>
      <c r="AJ223" s="412"/>
      <c r="AK223" s="412"/>
      <c r="AL223" s="412"/>
      <c r="AM223" s="412"/>
      <c r="AN223" s="412"/>
      <c r="AO223" s="412"/>
      <c r="AP223" s="412"/>
      <c r="AQ223" s="412"/>
      <c r="AR223" s="412"/>
      <c r="AS223" s="412"/>
      <c r="AT223" s="412"/>
      <c r="AU223" s="412"/>
      <c r="AV223" s="412"/>
      <c r="AW223" s="412"/>
      <c r="AX223" s="413"/>
    </row>
    <row r="224" spans="1:51" ht="105" customHeight="1" x14ac:dyDescent="0.15">
      <c r="A224" s="756"/>
      <c r="B224" s="757"/>
      <c r="C224" s="414" t="s">
        <v>99</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629</v>
      </c>
      <c r="AE224" s="418"/>
      <c r="AF224" s="418"/>
      <c r="AG224" s="419" t="s">
        <v>418</v>
      </c>
      <c r="AH224" s="420"/>
      <c r="AI224" s="420"/>
      <c r="AJ224" s="420"/>
      <c r="AK224" s="420"/>
      <c r="AL224" s="420"/>
      <c r="AM224" s="420"/>
      <c r="AN224" s="420"/>
      <c r="AO224" s="420"/>
      <c r="AP224" s="420"/>
      <c r="AQ224" s="420"/>
      <c r="AR224" s="420"/>
      <c r="AS224" s="420"/>
      <c r="AT224" s="420"/>
      <c r="AU224" s="420"/>
      <c r="AV224" s="420"/>
      <c r="AW224" s="420"/>
      <c r="AX224" s="421"/>
    </row>
    <row r="225" spans="1:50" ht="109.5" customHeight="1" x14ac:dyDescent="0.15">
      <c r="A225" s="758"/>
      <c r="B225" s="759"/>
      <c r="C225" s="422" t="s">
        <v>240</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629</v>
      </c>
      <c r="AE225" s="426"/>
      <c r="AF225" s="426"/>
      <c r="AG225" s="427" t="s">
        <v>598</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5" t="s">
        <v>103</v>
      </c>
      <c r="B226" s="796"/>
      <c r="C226" s="430" t="s">
        <v>109</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629</v>
      </c>
      <c r="AE226" s="435"/>
      <c r="AF226" s="435"/>
      <c r="AG226" s="314" t="s">
        <v>344</v>
      </c>
      <c r="AH226" s="315"/>
      <c r="AI226" s="315"/>
      <c r="AJ226" s="315"/>
      <c r="AK226" s="315"/>
      <c r="AL226" s="315"/>
      <c r="AM226" s="315"/>
      <c r="AN226" s="315"/>
      <c r="AO226" s="315"/>
      <c r="AP226" s="315"/>
      <c r="AQ226" s="315"/>
      <c r="AR226" s="315"/>
      <c r="AS226" s="315"/>
      <c r="AT226" s="315"/>
      <c r="AU226" s="315"/>
      <c r="AV226" s="315"/>
      <c r="AW226" s="315"/>
      <c r="AX226" s="760"/>
    </row>
    <row r="227" spans="1:50" ht="35.25" customHeight="1" x14ac:dyDescent="0.15">
      <c r="A227" s="767"/>
      <c r="B227" s="797"/>
      <c r="C227" s="761"/>
      <c r="D227" s="762"/>
      <c r="E227" s="436" t="s">
        <v>123</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632</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7"/>
      <c r="B228" s="797"/>
      <c r="C228" s="763"/>
      <c r="D228" s="764"/>
      <c r="E228" s="440" t="s">
        <v>345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244</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7"/>
      <c r="B229" s="768"/>
      <c r="C229" s="445" t="s">
        <v>16</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477</v>
      </c>
      <c r="AE229" s="448"/>
      <c r="AF229" s="448"/>
      <c r="AG229" s="449" t="s">
        <v>654</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7"/>
      <c r="B230" s="768"/>
      <c r="C230" s="452" t="s">
        <v>197</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477</v>
      </c>
      <c r="AE230" s="418"/>
      <c r="AF230" s="418"/>
      <c r="AG230" s="419" t="s">
        <v>654</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7"/>
      <c r="B231" s="768"/>
      <c r="C231" s="452" t="s">
        <v>19</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477</v>
      </c>
      <c r="AE231" s="418"/>
      <c r="AF231" s="418"/>
      <c r="AG231" s="419" t="s">
        <v>654</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67"/>
      <c r="B232" s="768"/>
      <c r="C232" s="452" t="s">
        <v>95</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629</v>
      </c>
      <c r="AE232" s="418"/>
      <c r="AF232" s="418"/>
      <c r="AG232" s="419" t="s">
        <v>641</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7"/>
      <c r="B233" s="768"/>
      <c r="C233" s="452" t="s">
        <v>307</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17" t="s">
        <v>477</v>
      </c>
      <c r="AE233" s="418"/>
      <c r="AF233" s="418"/>
      <c r="AG233" s="454" t="s">
        <v>654</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7"/>
      <c r="B234" s="768"/>
      <c r="C234" s="457" t="s">
        <v>323</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477</v>
      </c>
      <c r="AE234" s="418"/>
      <c r="AF234" s="418"/>
      <c r="AG234" s="419" t="s">
        <v>654</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9"/>
      <c r="B235" s="770"/>
      <c r="C235" s="460" t="s">
        <v>358</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477</v>
      </c>
      <c r="AE235" s="464"/>
      <c r="AF235" s="465"/>
      <c r="AG235" s="466" t="s">
        <v>654</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5" t="s">
        <v>106</v>
      </c>
      <c r="B236" s="766"/>
      <c r="C236" s="469" t="s">
        <v>359</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629</v>
      </c>
      <c r="AE236" s="448"/>
      <c r="AF236" s="472"/>
      <c r="AG236" s="449" t="s">
        <v>557</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7"/>
      <c r="B237" s="768"/>
      <c r="C237" s="473" t="s">
        <v>114</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477</v>
      </c>
      <c r="AE237" s="477"/>
      <c r="AF237" s="477"/>
      <c r="AG237" s="419" t="s">
        <v>654</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7"/>
      <c r="B238" s="768"/>
      <c r="C238" s="452" t="s">
        <v>297</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629</v>
      </c>
      <c r="AE238" s="418"/>
      <c r="AF238" s="418"/>
      <c r="AG238" s="419" t="s">
        <v>102</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9"/>
      <c r="B239" s="770"/>
      <c r="C239" s="452" t="s">
        <v>112</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477</v>
      </c>
      <c r="AE239" s="418"/>
      <c r="AF239" s="418"/>
      <c r="AG239" s="317" t="s">
        <v>654</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8" t="s">
        <v>56</v>
      </c>
      <c r="B240" s="799"/>
      <c r="C240" s="479" t="s">
        <v>242</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477</v>
      </c>
      <c r="AE240" s="435"/>
      <c r="AF240" s="481"/>
      <c r="AG240" s="314"/>
      <c r="AH240" s="315"/>
      <c r="AI240" s="315"/>
      <c r="AJ240" s="315"/>
      <c r="AK240" s="315"/>
      <c r="AL240" s="315"/>
      <c r="AM240" s="315"/>
      <c r="AN240" s="315"/>
      <c r="AO240" s="315"/>
      <c r="AP240" s="315"/>
      <c r="AQ240" s="315"/>
      <c r="AR240" s="315"/>
      <c r="AS240" s="315"/>
      <c r="AT240" s="315"/>
      <c r="AU240" s="315"/>
      <c r="AV240" s="315"/>
      <c r="AW240" s="315"/>
      <c r="AX240" s="760"/>
    </row>
    <row r="241" spans="1:50" ht="19.7" customHeight="1" x14ac:dyDescent="0.15">
      <c r="A241" s="800"/>
      <c r="B241" s="801"/>
      <c r="C241" s="482" t="s">
        <v>6</v>
      </c>
      <c r="D241" s="483"/>
      <c r="E241" s="483"/>
      <c r="F241" s="483"/>
      <c r="G241" s="483"/>
      <c r="H241" s="483"/>
      <c r="I241" s="483"/>
      <c r="J241" s="483"/>
      <c r="K241" s="483"/>
      <c r="L241" s="483"/>
      <c r="M241" s="483"/>
      <c r="N241" s="483"/>
      <c r="O241" s="484" t="s">
        <v>46</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800"/>
      <c r="B242" s="801"/>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800"/>
      <c r="B243" s="801"/>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800"/>
      <c r="B244" s="801"/>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800"/>
      <c r="B245" s="801"/>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802"/>
      <c r="B246" s="803"/>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65" t="s">
        <v>107</v>
      </c>
      <c r="B247" s="771"/>
      <c r="C247" s="210" t="s">
        <v>124</v>
      </c>
      <c r="D247" s="211"/>
      <c r="E247" s="211"/>
      <c r="F247" s="212"/>
      <c r="G247" s="512" t="s">
        <v>442</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72"/>
      <c r="B248" s="773"/>
      <c r="C248" s="514" t="s">
        <v>126</v>
      </c>
      <c r="D248" s="515"/>
      <c r="E248" s="515"/>
      <c r="F248" s="516"/>
      <c r="G248" s="517" t="s">
        <v>637</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96</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650</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69</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217</v>
      </c>
      <c r="B252" s="529"/>
      <c r="C252" s="529"/>
      <c r="D252" s="529"/>
      <c r="E252" s="530"/>
      <c r="F252" s="531" t="s">
        <v>222</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116</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234</v>
      </c>
      <c r="B254" s="529"/>
      <c r="C254" s="529"/>
      <c r="D254" s="529"/>
      <c r="E254" s="530"/>
      <c r="F254" s="531" t="s">
        <v>648</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97</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650</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369</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hidden="1" customHeight="1" x14ac:dyDescent="0.15">
      <c r="A258" s="539" t="s">
        <v>213</v>
      </c>
      <c r="B258" s="292"/>
      <c r="C258" s="292"/>
      <c r="D258" s="293"/>
      <c r="E258" s="540"/>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hidden="1" customHeight="1" x14ac:dyDescent="0.15">
      <c r="A259" s="544" t="s">
        <v>401</v>
      </c>
      <c r="B259" s="544"/>
      <c r="C259" s="544"/>
      <c r="D259" s="544"/>
      <c r="E259" s="540"/>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hidden="1" customHeight="1" x14ac:dyDescent="0.15">
      <c r="A260" s="544" t="s">
        <v>400</v>
      </c>
      <c r="B260" s="544"/>
      <c r="C260" s="544"/>
      <c r="D260" s="544"/>
      <c r="E260" s="540"/>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hidden="1" customHeight="1" x14ac:dyDescent="0.15">
      <c r="A261" s="544" t="s">
        <v>159</v>
      </c>
      <c r="B261" s="544"/>
      <c r="C261" s="544"/>
      <c r="D261" s="544"/>
      <c r="E261" s="540"/>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hidden="1" customHeight="1" x14ac:dyDescent="0.15">
      <c r="A262" s="544" t="s">
        <v>397</v>
      </c>
      <c r="B262" s="544"/>
      <c r="C262" s="544"/>
      <c r="D262" s="544"/>
      <c r="E262" s="540"/>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hidden="1" customHeight="1" x14ac:dyDescent="0.15">
      <c r="A263" s="544" t="s">
        <v>178</v>
      </c>
      <c r="B263" s="544"/>
      <c r="C263" s="544"/>
      <c r="D263" s="544"/>
      <c r="E263" s="540"/>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hidden="1" customHeight="1" x14ac:dyDescent="0.15">
      <c r="A264" s="544" t="s">
        <v>164</v>
      </c>
      <c r="B264" s="544"/>
      <c r="C264" s="544"/>
      <c r="D264" s="544"/>
      <c r="E264" s="540"/>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hidden="1" customHeight="1" x14ac:dyDescent="0.15">
      <c r="A265" s="544" t="s">
        <v>382</v>
      </c>
      <c r="B265" s="544"/>
      <c r="C265" s="544"/>
      <c r="D265" s="544"/>
      <c r="E265" s="540"/>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hidden="1" customHeight="1" x14ac:dyDescent="0.15">
      <c r="A266" s="544" t="s">
        <v>211</v>
      </c>
      <c r="B266" s="544"/>
      <c r="C266" s="544"/>
      <c r="D266" s="544"/>
      <c r="E266" s="545"/>
      <c r="F266" s="546"/>
      <c r="G266" s="546"/>
      <c r="H266" s="18" t="str">
        <f>IF(E266="","","-")</f>
        <v/>
      </c>
      <c r="I266" s="546"/>
      <c r="J266" s="546"/>
      <c r="K266" s="18" t="str">
        <f>IF(I266="","","-")</f>
        <v/>
      </c>
      <c r="L266" s="547"/>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hidden="1" customHeight="1" x14ac:dyDescent="0.15">
      <c r="A267" s="544" t="s">
        <v>616</v>
      </c>
      <c r="B267" s="544"/>
      <c r="C267" s="544"/>
      <c r="D267" s="544"/>
      <c r="E267" s="545"/>
      <c r="F267" s="546"/>
      <c r="G267" s="546"/>
      <c r="H267" s="18"/>
      <c r="I267" s="546"/>
      <c r="J267" s="546"/>
      <c r="K267" s="18"/>
      <c r="L267" s="547"/>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292</v>
      </c>
      <c r="B268" s="544"/>
      <c r="C268" s="544"/>
      <c r="D268" s="544"/>
      <c r="E268" s="550">
        <v>2021</v>
      </c>
      <c r="F268" s="551"/>
      <c r="G268" s="546" t="s">
        <v>593</v>
      </c>
      <c r="H268" s="546"/>
      <c r="I268" s="546"/>
      <c r="J268" s="551">
        <v>20</v>
      </c>
      <c r="K268" s="551"/>
      <c r="L268" s="547">
        <v>369</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7" t="s">
        <v>393</v>
      </c>
      <c r="B269" s="778"/>
      <c r="C269" s="778"/>
      <c r="D269" s="778"/>
      <c r="E269" s="778"/>
      <c r="F269" s="779"/>
      <c r="G269" s="15" t="s">
        <v>206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7"/>
      <c r="B270" s="778"/>
      <c r="C270" s="778"/>
      <c r="D270" s="778"/>
      <c r="E270" s="778"/>
      <c r="F270" s="77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7"/>
      <c r="B271" s="778"/>
      <c r="C271" s="778"/>
      <c r="D271" s="778"/>
      <c r="E271" s="778"/>
      <c r="F271" s="77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7"/>
      <c r="B272" s="778"/>
      <c r="C272" s="778"/>
      <c r="D272" s="778"/>
      <c r="E272" s="778"/>
      <c r="F272" s="77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7"/>
      <c r="B273" s="778"/>
      <c r="C273" s="778"/>
      <c r="D273" s="778"/>
      <c r="E273" s="778"/>
      <c r="F273" s="77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7"/>
      <c r="B274" s="778"/>
      <c r="C274" s="778"/>
      <c r="D274" s="778"/>
      <c r="E274" s="778"/>
      <c r="F274" s="77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7"/>
      <c r="B275" s="778"/>
      <c r="C275" s="778"/>
      <c r="D275" s="778"/>
      <c r="E275" s="778"/>
      <c r="F275" s="77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7"/>
      <c r="B276" s="778"/>
      <c r="C276" s="778"/>
      <c r="D276" s="778"/>
      <c r="E276" s="778"/>
      <c r="F276" s="77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7"/>
      <c r="B277" s="778"/>
      <c r="C277" s="778"/>
      <c r="D277" s="778"/>
      <c r="E277" s="778"/>
      <c r="F277" s="77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7"/>
      <c r="B278" s="778"/>
      <c r="C278" s="778"/>
      <c r="D278" s="778"/>
      <c r="E278" s="778"/>
      <c r="F278" s="77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7"/>
      <c r="B279" s="778"/>
      <c r="C279" s="778"/>
      <c r="D279" s="778"/>
      <c r="E279" s="778"/>
      <c r="F279" s="77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7"/>
      <c r="B280" s="778"/>
      <c r="C280" s="778"/>
      <c r="D280" s="778"/>
      <c r="E280" s="778"/>
      <c r="F280" s="77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7"/>
      <c r="B281" s="778"/>
      <c r="C281" s="778"/>
      <c r="D281" s="778"/>
      <c r="E281" s="778"/>
      <c r="F281" s="77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7"/>
      <c r="B282" s="778"/>
      <c r="C282" s="778"/>
      <c r="D282" s="778"/>
      <c r="E282" s="778"/>
      <c r="F282" s="77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7.75" customHeight="1" x14ac:dyDescent="0.15">
      <c r="A283" s="777"/>
      <c r="B283" s="778"/>
      <c r="C283" s="778"/>
      <c r="D283" s="778"/>
      <c r="E283" s="778"/>
      <c r="F283" s="77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7"/>
      <c r="B284" s="778"/>
      <c r="C284" s="778"/>
      <c r="D284" s="778"/>
      <c r="E284" s="778"/>
      <c r="F284" s="77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7"/>
      <c r="B285" s="778"/>
      <c r="C285" s="778"/>
      <c r="D285" s="778"/>
      <c r="E285" s="778"/>
      <c r="F285" s="77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7"/>
      <c r="B286" s="778"/>
      <c r="C286" s="778"/>
      <c r="D286" s="778"/>
      <c r="E286" s="778"/>
      <c r="F286" s="77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7"/>
      <c r="B287" s="778"/>
      <c r="C287" s="778"/>
      <c r="D287" s="778"/>
      <c r="E287" s="778"/>
      <c r="F287" s="77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7"/>
      <c r="B288" s="778"/>
      <c r="C288" s="778"/>
      <c r="D288" s="778"/>
      <c r="E288" s="778"/>
      <c r="F288" s="77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7"/>
      <c r="B289" s="778"/>
      <c r="C289" s="778"/>
      <c r="D289" s="778"/>
      <c r="E289" s="778"/>
      <c r="F289" s="77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7"/>
      <c r="B290" s="778"/>
      <c r="C290" s="778"/>
      <c r="D290" s="778"/>
      <c r="E290" s="778"/>
      <c r="F290" s="77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7"/>
      <c r="B291" s="778"/>
      <c r="C291" s="778"/>
      <c r="D291" s="778"/>
      <c r="E291" s="778"/>
      <c r="F291" s="77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7"/>
      <c r="B292" s="778"/>
      <c r="C292" s="778"/>
      <c r="D292" s="778"/>
      <c r="E292" s="778"/>
      <c r="F292" s="77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7"/>
      <c r="B293" s="778"/>
      <c r="C293" s="778"/>
      <c r="D293" s="778"/>
      <c r="E293" s="778"/>
      <c r="F293" s="77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7"/>
      <c r="B294" s="778"/>
      <c r="C294" s="778"/>
      <c r="D294" s="778"/>
      <c r="E294" s="778"/>
      <c r="F294" s="77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7"/>
      <c r="B295" s="778"/>
      <c r="C295" s="778"/>
      <c r="D295" s="778"/>
      <c r="E295" s="778"/>
      <c r="F295" s="77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7"/>
      <c r="B296" s="778"/>
      <c r="C296" s="778"/>
      <c r="D296" s="778"/>
      <c r="E296" s="778"/>
      <c r="F296" s="77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7"/>
      <c r="B297" s="778"/>
      <c r="C297" s="778"/>
      <c r="D297" s="778"/>
      <c r="E297" s="778"/>
      <c r="F297" s="77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7"/>
      <c r="B298" s="778"/>
      <c r="C298" s="778"/>
      <c r="D298" s="778"/>
      <c r="E298" s="778"/>
      <c r="F298" s="77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7"/>
      <c r="B299" s="778"/>
      <c r="C299" s="778"/>
      <c r="D299" s="778"/>
      <c r="E299" s="778"/>
      <c r="F299" s="77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7"/>
      <c r="B300" s="778"/>
      <c r="C300" s="778"/>
      <c r="D300" s="778"/>
      <c r="E300" s="778"/>
      <c r="F300" s="77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7"/>
      <c r="B301" s="778"/>
      <c r="C301" s="778"/>
      <c r="D301" s="778"/>
      <c r="E301" s="778"/>
      <c r="F301" s="77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7"/>
      <c r="B302" s="778"/>
      <c r="C302" s="778"/>
      <c r="D302" s="778"/>
      <c r="E302" s="778"/>
      <c r="F302" s="77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7"/>
      <c r="B303" s="778"/>
      <c r="C303" s="778"/>
      <c r="D303" s="778"/>
      <c r="E303" s="778"/>
      <c r="F303" s="77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7"/>
      <c r="B304" s="778"/>
      <c r="C304" s="778"/>
      <c r="D304" s="778"/>
      <c r="E304" s="778"/>
      <c r="F304" s="77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7"/>
      <c r="B305" s="778"/>
      <c r="C305" s="778"/>
      <c r="D305" s="778"/>
      <c r="E305" s="778"/>
      <c r="F305" s="77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7"/>
      <c r="B306" s="778"/>
      <c r="C306" s="778"/>
      <c r="D306" s="778"/>
      <c r="E306" s="778"/>
      <c r="F306" s="77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4"/>
      <c r="B307" s="805"/>
      <c r="C307" s="805"/>
      <c r="D307" s="805"/>
      <c r="E307" s="805"/>
      <c r="F307" s="806"/>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163</v>
      </c>
      <c r="B308" s="599"/>
      <c r="C308" s="599"/>
      <c r="D308" s="599"/>
      <c r="E308" s="599"/>
      <c r="F308" s="600"/>
      <c r="G308" s="553" t="s">
        <v>656</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375</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55</v>
      </c>
      <c r="H309" s="211"/>
      <c r="I309" s="211"/>
      <c r="J309" s="211"/>
      <c r="K309" s="211"/>
      <c r="L309" s="557" t="s">
        <v>57</v>
      </c>
      <c r="M309" s="211"/>
      <c r="N309" s="211"/>
      <c r="O309" s="211"/>
      <c r="P309" s="211"/>
      <c r="Q309" s="211"/>
      <c r="R309" s="211"/>
      <c r="S309" s="211"/>
      <c r="T309" s="211"/>
      <c r="U309" s="211"/>
      <c r="V309" s="211"/>
      <c r="W309" s="211"/>
      <c r="X309" s="212"/>
      <c r="Y309" s="558" t="s">
        <v>62</v>
      </c>
      <c r="Z309" s="559"/>
      <c r="AA309" s="559"/>
      <c r="AB309" s="560"/>
      <c r="AC309" s="210" t="s">
        <v>55</v>
      </c>
      <c r="AD309" s="211"/>
      <c r="AE309" s="211"/>
      <c r="AF309" s="211"/>
      <c r="AG309" s="211"/>
      <c r="AH309" s="557" t="s">
        <v>57</v>
      </c>
      <c r="AI309" s="211"/>
      <c r="AJ309" s="211"/>
      <c r="AK309" s="211"/>
      <c r="AL309" s="211"/>
      <c r="AM309" s="211"/>
      <c r="AN309" s="211"/>
      <c r="AO309" s="211"/>
      <c r="AP309" s="211"/>
      <c r="AQ309" s="211"/>
      <c r="AR309" s="211"/>
      <c r="AS309" s="211"/>
      <c r="AT309" s="212"/>
      <c r="AU309" s="558" t="s">
        <v>62</v>
      </c>
      <c r="AV309" s="559"/>
      <c r="AW309" s="559"/>
      <c r="AX309" s="561"/>
    </row>
    <row r="310" spans="1:50" ht="24.75" customHeight="1" x14ac:dyDescent="0.15">
      <c r="A310" s="601"/>
      <c r="B310" s="602"/>
      <c r="C310" s="602"/>
      <c r="D310" s="602"/>
      <c r="E310" s="602"/>
      <c r="F310" s="603"/>
      <c r="G310" s="562" t="s">
        <v>634</v>
      </c>
      <c r="H310" s="563"/>
      <c r="I310" s="563"/>
      <c r="J310" s="563"/>
      <c r="K310" s="564"/>
      <c r="L310" s="565" t="s">
        <v>635</v>
      </c>
      <c r="M310" s="566"/>
      <c r="N310" s="566"/>
      <c r="O310" s="566"/>
      <c r="P310" s="566"/>
      <c r="Q310" s="566"/>
      <c r="R310" s="566"/>
      <c r="S310" s="566"/>
      <c r="T310" s="566"/>
      <c r="U310" s="566"/>
      <c r="V310" s="566"/>
      <c r="W310" s="566"/>
      <c r="X310" s="567"/>
      <c r="Y310" s="568">
        <v>40</v>
      </c>
      <c r="Z310" s="569"/>
      <c r="AA310" s="569"/>
      <c r="AB310" s="570"/>
      <c r="AC310" s="562" t="s">
        <v>650</v>
      </c>
      <c r="AD310" s="563"/>
      <c r="AE310" s="563"/>
      <c r="AF310" s="563"/>
      <c r="AG310" s="564"/>
      <c r="AH310" s="565" t="s">
        <v>653</v>
      </c>
      <c r="AI310" s="566"/>
      <c r="AJ310" s="566"/>
      <c r="AK310" s="566"/>
      <c r="AL310" s="566"/>
      <c r="AM310" s="566"/>
      <c r="AN310" s="566"/>
      <c r="AO310" s="566"/>
      <c r="AP310" s="566"/>
      <c r="AQ310" s="566"/>
      <c r="AR310" s="566"/>
      <c r="AS310" s="566"/>
      <c r="AT310" s="567"/>
      <c r="AU310" s="568" t="s">
        <v>653</v>
      </c>
      <c r="AV310" s="569"/>
      <c r="AW310" s="569"/>
      <c r="AX310" s="571"/>
    </row>
    <row r="311" spans="1:50" ht="24.75" hidden="1"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52.5" customHeight="1" x14ac:dyDescent="0.15">
      <c r="A320" s="601"/>
      <c r="B320" s="602"/>
      <c r="C320" s="602"/>
      <c r="D320" s="602"/>
      <c r="E320" s="602"/>
      <c r="F320" s="603"/>
      <c r="G320" s="582" t="s">
        <v>66</v>
      </c>
      <c r="H320" s="583"/>
      <c r="I320" s="583"/>
      <c r="J320" s="583"/>
      <c r="K320" s="583"/>
      <c r="L320" s="584"/>
      <c r="M320" s="585"/>
      <c r="N320" s="585"/>
      <c r="O320" s="585"/>
      <c r="P320" s="585"/>
      <c r="Q320" s="585"/>
      <c r="R320" s="585"/>
      <c r="S320" s="585"/>
      <c r="T320" s="585"/>
      <c r="U320" s="585"/>
      <c r="V320" s="585"/>
      <c r="W320" s="585"/>
      <c r="X320" s="586"/>
      <c r="Y320" s="587">
        <f>SUM(Y310:AB319)</f>
        <v>40</v>
      </c>
      <c r="Z320" s="588"/>
      <c r="AA320" s="588"/>
      <c r="AB320" s="589"/>
      <c r="AC320" s="582" t="s">
        <v>66</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352</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351</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55</v>
      </c>
      <c r="H322" s="211"/>
      <c r="I322" s="211"/>
      <c r="J322" s="211"/>
      <c r="K322" s="211"/>
      <c r="L322" s="557" t="s">
        <v>57</v>
      </c>
      <c r="M322" s="211"/>
      <c r="N322" s="211"/>
      <c r="O322" s="211"/>
      <c r="P322" s="211"/>
      <c r="Q322" s="211"/>
      <c r="R322" s="211"/>
      <c r="S322" s="211"/>
      <c r="T322" s="211"/>
      <c r="U322" s="211"/>
      <c r="V322" s="211"/>
      <c r="W322" s="211"/>
      <c r="X322" s="212"/>
      <c r="Y322" s="558" t="s">
        <v>62</v>
      </c>
      <c r="Z322" s="559"/>
      <c r="AA322" s="559"/>
      <c r="AB322" s="560"/>
      <c r="AC322" s="210" t="s">
        <v>55</v>
      </c>
      <c r="AD322" s="211"/>
      <c r="AE322" s="211"/>
      <c r="AF322" s="211"/>
      <c r="AG322" s="211"/>
      <c r="AH322" s="557" t="s">
        <v>57</v>
      </c>
      <c r="AI322" s="211"/>
      <c r="AJ322" s="211"/>
      <c r="AK322" s="211"/>
      <c r="AL322" s="211"/>
      <c r="AM322" s="211"/>
      <c r="AN322" s="211"/>
      <c r="AO322" s="211"/>
      <c r="AP322" s="211"/>
      <c r="AQ322" s="211"/>
      <c r="AR322" s="211"/>
      <c r="AS322" s="211"/>
      <c r="AT322" s="212"/>
      <c r="AU322" s="558" t="s">
        <v>62</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66</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66</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355</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259</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55</v>
      </c>
      <c r="H335" s="211"/>
      <c r="I335" s="211"/>
      <c r="J335" s="211"/>
      <c r="K335" s="211"/>
      <c r="L335" s="557" t="s">
        <v>57</v>
      </c>
      <c r="M335" s="211"/>
      <c r="N335" s="211"/>
      <c r="O335" s="211"/>
      <c r="P335" s="211"/>
      <c r="Q335" s="211"/>
      <c r="R335" s="211"/>
      <c r="S335" s="211"/>
      <c r="T335" s="211"/>
      <c r="U335" s="211"/>
      <c r="V335" s="211"/>
      <c r="W335" s="211"/>
      <c r="X335" s="212"/>
      <c r="Y335" s="558" t="s">
        <v>62</v>
      </c>
      <c r="Z335" s="559"/>
      <c r="AA335" s="559"/>
      <c r="AB335" s="560"/>
      <c r="AC335" s="210" t="s">
        <v>55</v>
      </c>
      <c r="AD335" s="211"/>
      <c r="AE335" s="211"/>
      <c r="AF335" s="211"/>
      <c r="AG335" s="211"/>
      <c r="AH335" s="557" t="s">
        <v>57</v>
      </c>
      <c r="AI335" s="211"/>
      <c r="AJ335" s="211"/>
      <c r="AK335" s="211"/>
      <c r="AL335" s="211"/>
      <c r="AM335" s="211"/>
      <c r="AN335" s="211"/>
      <c r="AO335" s="211"/>
      <c r="AP335" s="211"/>
      <c r="AQ335" s="211"/>
      <c r="AR335" s="211"/>
      <c r="AS335" s="211"/>
      <c r="AT335" s="212"/>
      <c r="AU335" s="558" t="s">
        <v>62</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66</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66</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325</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283</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55</v>
      </c>
      <c r="H348" s="211"/>
      <c r="I348" s="211"/>
      <c r="J348" s="211"/>
      <c r="K348" s="211"/>
      <c r="L348" s="557" t="s">
        <v>57</v>
      </c>
      <c r="M348" s="211"/>
      <c r="N348" s="211"/>
      <c r="O348" s="211"/>
      <c r="P348" s="211"/>
      <c r="Q348" s="211"/>
      <c r="R348" s="211"/>
      <c r="S348" s="211"/>
      <c r="T348" s="211"/>
      <c r="U348" s="211"/>
      <c r="V348" s="211"/>
      <c r="W348" s="211"/>
      <c r="X348" s="212"/>
      <c r="Y348" s="558" t="s">
        <v>62</v>
      </c>
      <c r="Z348" s="559"/>
      <c r="AA348" s="559"/>
      <c r="AB348" s="560"/>
      <c r="AC348" s="210" t="s">
        <v>55</v>
      </c>
      <c r="AD348" s="211"/>
      <c r="AE348" s="211"/>
      <c r="AF348" s="211"/>
      <c r="AG348" s="211"/>
      <c r="AH348" s="557" t="s">
        <v>57</v>
      </c>
      <c r="AI348" s="211"/>
      <c r="AJ348" s="211"/>
      <c r="AK348" s="211"/>
      <c r="AL348" s="211"/>
      <c r="AM348" s="211"/>
      <c r="AN348" s="211"/>
      <c r="AO348" s="211"/>
      <c r="AP348" s="211"/>
      <c r="AQ348" s="211"/>
      <c r="AR348" s="211"/>
      <c r="AS348" s="211"/>
      <c r="AT348" s="212"/>
      <c r="AU348" s="558" t="s">
        <v>62</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66</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66</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605</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367</v>
      </c>
      <c r="AM360" s="595"/>
      <c r="AN360" s="595"/>
      <c r="AO360" s="33" t="s">
        <v>363</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76</v>
      </c>
      <c r="D365" s="300"/>
      <c r="E365" s="300"/>
      <c r="F365" s="300"/>
      <c r="G365" s="300"/>
      <c r="H365" s="300"/>
      <c r="I365" s="300"/>
      <c r="J365" s="596" t="s">
        <v>78</v>
      </c>
      <c r="K365" s="544"/>
      <c r="L365" s="544"/>
      <c r="M365" s="544"/>
      <c r="N365" s="544"/>
      <c r="O365" s="544"/>
      <c r="P365" s="300" t="s">
        <v>20</v>
      </c>
      <c r="Q365" s="300"/>
      <c r="R365" s="300"/>
      <c r="S365" s="300"/>
      <c r="T365" s="300"/>
      <c r="U365" s="300"/>
      <c r="V365" s="300"/>
      <c r="W365" s="300"/>
      <c r="X365" s="300"/>
      <c r="Y365" s="597" t="s">
        <v>326</v>
      </c>
      <c r="Z365" s="597"/>
      <c r="AA365" s="597"/>
      <c r="AB365" s="597"/>
      <c r="AC365" s="596" t="s">
        <v>291</v>
      </c>
      <c r="AD365" s="596"/>
      <c r="AE365" s="596"/>
      <c r="AF365" s="596"/>
      <c r="AG365" s="596"/>
      <c r="AH365" s="597" t="s">
        <v>380</v>
      </c>
      <c r="AI365" s="300"/>
      <c r="AJ365" s="300"/>
      <c r="AK365" s="300"/>
      <c r="AL365" s="300" t="s">
        <v>21</v>
      </c>
      <c r="AM365" s="300"/>
      <c r="AN365" s="300"/>
      <c r="AO365" s="255"/>
      <c r="AP365" s="596" t="s">
        <v>328</v>
      </c>
      <c r="AQ365" s="596"/>
      <c r="AR365" s="596"/>
      <c r="AS365" s="596"/>
      <c r="AT365" s="596"/>
      <c r="AU365" s="596"/>
      <c r="AV365" s="596"/>
      <c r="AW365" s="596"/>
      <c r="AX365" s="596"/>
    </row>
    <row r="366" spans="1:51" ht="30" customHeight="1" x14ac:dyDescent="0.15">
      <c r="A366" s="604">
        <v>1</v>
      </c>
      <c r="B366" s="604">
        <v>1</v>
      </c>
      <c r="C366" s="605" t="s">
        <v>655</v>
      </c>
      <c r="D366" s="605"/>
      <c r="E366" s="605"/>
      <c r="F366" s="605"/>
      <c r="G366" s="605"/>
      <c r="H366" s="605"/>
      <c r="I366" s="605"/>
      <c r="J366" s="606">
        <v>6010405010463</v>
      </c>
      <c r="K366" s="606"/>
      <c r="L366" s="606"/>
      <c r="M366" s="606"/>
      <c r="N366" s="606"/>
      <c r="O366" s="606"/>
      <c r="P366" s="607" t="s">
        <v>633</v>
      </c>
      <c r="Q366" s="607"/>
      <c r="R366" s="607"/>
      <c r="S366" s="607"/>
      <c r="T366" s="607"/>
      <c r="U366" s="607"/>
      <c r="V366" s="607"/>
      <c r="W366" s="607"/>
      <c r="X366" s="607"/>
      <c r="Y366" s="608">
        <v>40</v>
      </c>
      <c r="Z366" s="609"/>
      <c r="AA366" s="609"/>
      <c r="AB366" s="610"/>
      <c r="AC366" s="611" t="s">
        <v>389</v>
      </c>
      <c r="AD366" s="612"/>
      <c r="AE366" s="612"/>
      <c r="AF366" s="612"/>
      <c r="AG366" s="612"/>
      <c r="AH366" s="613">
        <v>1</v>
      </c>
      <c r="AI366" s="613"/>
      <c r="AJ366" s="613"/>
      <c r="AK366" s="613"/>
      <c r="AL366" s="614">
        <v>100</v>
      </c>
      <c r="AM366" s="615"/>
      <c r="AN366" s="615"/>
      <c r="AO366" s="616"/>
      <c r="AP366" s="349" t="s">
        <v>652</v>
      </c>
      <c r="AQ366" s="349"/>
      <c r="AR366" s="349"/>
      <c r="AS366" s="349"/>
      <c r="AT366" s="349"/>
      <c r="AU366" s="349"/>
      <c r="AV366" s="349"/>
      <c r="AW366" s="349"/>
      <c r="AX366" s="349"/>
    </row>
    <row r="367" spans="1:51" ht="30" hidden="1" customHeight="1" x14ac:dyDescent="0.15">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7"/>
      <c r="AD367" s="618"/>
      <c r="AE367" s="618"/>
      <c r="AF367" s="618"/>
      <c r="AG367" s="618"/>
      <c r="AH367" s="613"/>
      <c r="AI367" s="613"/>
      <c r="AJ367" s="613"/>
      <c r="AK367" s="613"/>
      <c r="AL367" s="614"/>
      <c r="AM367" s="615"/>
      <c r="AN367" s="615"/>
      <c r="AO367" s="616"/>
      <c r="AP367" s="349"/>
      <c r="AQ367" s="349"/>
      <c r="AR367" s="349"/>
      <c r="AS367" s="349"/>
      <c r="AT367" s="349"/>
      <c r="AU367" s="349"/>
      <c r="AV367" s="349"/>
      <c r="AW367" s="349"/>
      <c r="AX367" s="349"/>
      <c r="AY367">
        <f>COUNTA($C$367)</f>
        <v>0</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7"/>
      <c r="AD368" s="618"/>
      <c r="AE368" s="618"/>
      <c r="AF368" s="618"/>
      <c r="AG368" s="618"/>
      <c r="AH368" s="619"/>
      <c r="AI368" s="619"/>
      <c r="AJ368" s="619"/>
      <c r="AK368" s="619"/>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7"/>
      <c r="AD369" s="618"/>
      <c r="AE369" s="618"/>
      <c r="AF369" s="618"/>
      <c r="AG369" s="618"/>
      <c r="AH369" s="619"/>
      <c r="AI369" s="619"/>
      <c r="AJ369" s="619"/>
      <c r="AK369" s="619"/>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7"/>
      <c r="AD370" s="618"/>
      <c r="AE370" s="618"/>
      <c r="AF370" s="618"/>
      <c r="AG370" s="618"/>
      <c r="AH370" s="619"/>
      <c r="AI370" s="619"/>
      <c r="AJ370" s="619"/>
      <c r="AK370" s="619"/>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7"/>
      <c r="AD371" s="618"/>
      <c r="AE371" s="618"/>
      <c r="AF371" s="618"/>
      <c r="AG371" s="618"/>
      <c r="AH371" s="619"/>
      <c r="AI371" s="619"/>
      <c r="AJ371" s="619"/>
      <c r="AK371" s="619"/>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7"/>
      <c r="AD372" s="618"/>
      <c r="AE372" s="618"/>
      <c r="AF372" s="618"/>
      <c r="AG372" s="618"/>
      <c r="AH372" s="619"/>
      <c r="AI372" s="619"/>
      <c r="AJ372" s="619"/>
      <c r="AK372" s="619"/>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7"/>
      <c r="AD373" s="618"/>
      <c r="AE373" s="618"/>
      <c r="AF373" s="618"/>
      <c r="AG373" s="618"/>
      <c r="AH373" s="619"/>
      <c r="AI373" s="619"/>
      <c r="AJ373" s="619"/>
      <c r="AK373" s="619"/>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7"/>
      <c r="AD374" s="618"/>
      <c r="AE374" s="618"/>
      <c r="AF374" s="618"/>
      <c r="AG374" s="618"/>
      <c r="AH374" s="619"/>
      <c r="AI374" s="619"/>
      <c r="AJ374" s="619"/>
      <c r="AK374" s="619"/>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7"/>
      <c r="AD375" s="618"/>
      <c r="AE375" s="618"/>
      <c r="AF375" s="618"/>
      <c r="AG375" s="618"/>
      <c r="AH375" s="619"/>
      <c r="AI375" s="619"/>
      <c r="AJ375" s="619"/>
      <c r="AK375" s="619"/>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7"/>
      <c r="AD376" s="618"/>
      <c r="AE376" s="618"/>
      <c r="AF376" s="618"/>
      <c r="AG376" s="618"/>
      <c r="AH376" s="619"/>
      <c r="AI376" s="619"/>
      <c r="AJ376" s="619"/>
      <c r="AK376" s="619"/>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7"/>
      <c r="AD377" s="618"/>
      <c r="AE377" s="618"/>
      <c r="AF377" s="618"/>
      <c r="AG377" s="618"/>
      <c r="AH377" s="619"/>
      <c r="AI377" s="619"/>
      <c r="AJ377" s="619"/>
      <c r="AK377" s="619"/>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7"/>
      <c r="AD378" s="618"/>
      <c r="AE378" s="618"/>
      <c r="AF378" s="618"/>
      <c r="AG378" s="618"/>
      <c r="AH378" s="619"/>
      <c r="AI378" s="619"/>
      <c r="AJ378" s="619"/>
      <c r="AK378" s="619"/>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7"/>
      <c r="AD379" s="618"/>
      <c r="AE379" s="618"/>
      <c r="AF379" s="618"/>
      <c r="AG379" s="618"/>
      <c r="AH379" s="619"/>
      <c r="AI379" s="619"/>
      <c r="AJ379" s="619"/>
      <c r="AK379" s="619"/>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7"/>
      <c r="AD380" s="618"/>
      <c r="AE380" s="618"/>
      <c r="AF380" s="618"/>
      <c r="AG380" s="618"/>
      <c r="AH380" s="619"/>
      <c r="AI380" s="619"/>
      <c r="AJ380" s="619"/>
      <c r="AK380" s="619"/>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7"/>
      <c r="AD381" s="618"/>
      <c r="AE381" s="618"/>
      <c r="AF381" s="618"/>
      <c r="AG381" s="618"/>
      <c r="AH381" s="619"/>
      <c r="AI381" s="619"/>
      <c r="AJ381" s="619"/>
      <c r="AK381" s="619"/>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7"/>
      <c r="AD382" s="618"/>
      <c r="AE382" s="618"/>
      <c r="AF382" s="618"/>
      <c r="AG382" s="618"/>
      <c r="AH382" s="619"/>
      <c r="AI382" s="619"/>
      <c r="AJ382" s="619"/>
      <c r="AK382" s="619"/>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7"/>
      <c r="AD383" s="618"/>
      <c r="AE383" s="618"/>
      <c r="AF383" s="618"/>
      <c r="AG383" s="618"/>
      <c r="AH383" s="619"/>
      <c r="AI383" s="619"/>
      <c r="AJ383" s="619"/>
      <c r="AK383" s="619"/>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7"/>
      <c r="AD384" s="618"/>
      <c r="AE384" s="618"/>
      <c r="AF384" s="618"/>
      <c r="AG384" s="618"/>
      <c r="AH384" s="619"/>
      <c r="AI384" s="619"/>
      <c r="AJ384" s="619"/>
      <c r="AK384" s="619"/>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7"/>
      <c r="AD385" s="618"/>
      <c r="AE385" s="618"/>
      <c r="AF385" s="618"/>
      <c r="AG385" s="618"/>
      <c r="AH385" s="619"/>
      <c r="AI385" s="619"/>
      <c r="AJ385" s="619"/>
      <c r="AK385" s="619"/>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7"/>
      <c r="AD386" s="618"/>
      <c r="AE386" s="618"/>
      <c r="AF386" s="618"/>
      <c r="AG386" s="618"/>
      <c r="AH386" s="619"/>
      <c r="AI386" s="619"/>
      <c r="AJ386" s="619"/>
      <c r="AK386" s="619"/>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7"/>
      <c r="AD387" s="618"/>
      <c r="AE387" s="618"/>
      <c r="AF387" s="618"/>
      <c r="AG387" s="618"/>
      <c r="AH387" s="619"/>
      <c r="AI387" s="619"/>
      <c r="AJ387" s="619"/>
      <c r="AK387" s="619"/>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7"/>
      <c r="AD388" s="618"/>
      <c r="AE388" s="618"/>
      <c r="AF388" s="618"/>
      <c r="AG388" s="618"/>
      <c r="AH388" s="619"/>
      <c r="AI388" s="619"/>
      <c r="AJ388" s="619"/>
      <c r="AK388" s="619"/>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7"/>
      <c r="AD389" s="618"/>
      <c r="AE389" s="618"/>
      <c r="AF389" s="618"/>
      <c r="AG389" s="618"/>
      <c r="AH389" s="619"/>
      <c r="AI389" s="619"/>
      <c r="AJ389" s="619"/>
      <c r="AK389" s="619"/>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7"/>
      <c r="AD390" s="618"/>
      <c r="AE390" s="618"/>
      <c r="AF390" s="618"/>
      <c r="AG390" s="618"/>
      <c r="AH390" s="619"/>
      <c r="AI390" s="619"/>
      <c r="AJ390" s="619"/>
      <c r="AK390" s="619"/>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7"/>
      <c r="AD391" s="618"/>
      <c r="AE391" s="618"/>
      <c r="AF391" s="618"/>
      <c r="AG391" s="618"/>
      <c r="AH391" s="619"/>
      <c r="AI391" s="619"/>
      <c r="AJ391" s="619"/>
      <c r="AK391" s="619"/>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7"/>
      <c r="AD392" s="618"/>
      <c r="AE392" s="618"/>
      <c r="AF392" s="618"/>
      <c r="AG392" s="618"/>
      <c r="AH392" s="619"/>
      <c r="AI392" s="619"/>
      <c r="AJ392" s="619"/>
      <c r="AK392" s="619"/>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7"/>
      <c r="AD393" s="618"/>
      <c r="AE393" s="618"/>
      <c r="AF393" s="618"/>
      <c r="AG393" s="618"/>
      <c r="AH393" s="619"/>
      <c r="AI393" s="619"/>
      <c r="AJ393" s="619"/>
      <c r="AK393" s="619"/>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7"/>
      <c r="AD394" s="618"/>
      <c r="AE394" s="618"/>
      <c r="AF394" s="618"/>
      <c r="AG394" s="618"/>
      <c r="AH394" s="619"/>
      <c r="AI394" s="619"/>
      <c r="AJ394" s="619"/>
      <c r="AK394" s="619"/>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7"/>
      <c r="AD395" s="618"/>
      <c r="AE395" s="618"/>
      <c r="AF395" s="618"/>
      <c r="AG395" s="618"/>
      <c r="AH395" s="619"/>
      <c r="AI395" s="619"/>
      <c r="AJ395" s="619"/>
      <c r="AK395" s="619"/>
      <c r="AL395" s="614"/>
      <c r="AM395" s="615"/>
      <c r="AN395" s="615"/>
      <c r="AO395" s="616"/>
      <c r="AP395" s="349"/>
      <c r="AQ395" s="349"/>
      <c r="AR395" s="349"/>
      <c r="AS395" s="349"/>
      <c r="AT395" s="349"/>
      <c r="AU395" s="349"/>
      <c r="AV395" s="349"/>
      <c r="AW395" s="349"/>
      <c r="AX395" s="34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76</v>
      </c>
      <c r="D398" s="300"/>
      <c r="E398" s="300"/>
      <c r="F398" s="300"/>
      <c r="G398" s="300"/>
      <c r="H398" s="300"/>
      <c r="I398" s="300"/>
      <c r="J398" s="596" t="s">
        <v>78</v>
      </c>
      <c r="K398" s="544"/>
      <c r="L398" s="544"/>
      <c r="M398" s="544"/>
      <c r="N398" s="544"/>
      <c r="O398" s="544"/>
      <c r="P398" s="300" t="s">
        <v>20</v>
      </c>
      <c r="Q398" s="300"/>
      <c r="R398" s="300"/>
      <c r="S398" s="300"/>
      <c r="T398" s="300"/>
      <c r="U398" s="300"/>
      <c r="V398" s="300"/>
      <c r="W398" s="300"/>
      <c r="X398" s="300"/>
      <c r="Y398" s="597" t="s">
        <v>326</v>
      </c>
      <c r="Z398" s="597"/>
      <c r="AA398" s="597"/>
      <c r="AB398" s="597"/>
      <c r="AC398" s="596" t="s">
        <v>291</v>
      </c>
      <c r="AD398" s="596"/>
      <c r="AE398" s="596"/>
      <c r="AF398" s="596"/>
      <c r="AG398" s="596"/>
      <c r="AH398" s="597" t="s">
        <v>380</v>
      </c>
      <c r="AI398" s="300"/>
      <c r="AJ398" s="300"/>
      <c r="AK398" s="300"/>
      <c r="AL398" s="300" t="s">
        <v>21</v>
      </c>
      <c r="AM398" s="300"/>
      <c r="AN398" s="300"/>
      <c r="AO398" s="255"/>
      <c r="AP398" s="596" t="s">
        <v>328</v>
      </c>
      <c r="AQ398" s="596"/>
      <c r="AR398" s="596"/>
      <c r="AS398" s="596"/>
      <c r="AT398" s="596"/>
      <c r="AU398" s="596"/>
      <c r="AV398" s="596"/>
      <c r="AW398" s="596"/>
      <c r="AX398" s="596"/>
      <c r="AY398">
        <f>$AY$396</f>
        <v>0</v>
      </c>
    </row>
    <row r="399" spans="1:51" ht="30" hidden="1" customHeight="1" x14ac:dyDescent="0.15">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7"/>
      <c r="AD399" s="618"/>
      <c r="AE399" s="618"/>
      <c r="AF399" s="618"/>
      <c r="AG399" s="618"/>
      <c r="AH399" s="613"/>
      <c r="AI399" s="613"/>
      <c r="AJ399" s="613"/>
      <c r="AK399" s="613"/>
      <c r="AL399" s="614"/>
      <c r="AM399" s="615"/>
      <c r="AN399" s="615"/>
      <c r="AO399" s="616"/>
      <c r="AP399" s="349"/>
      <c r="AQ399" s="349"/>
      <c r="AR399" s="349"/>
      <c r="AS399" s="349"/>
      <c r="AT399" s="349"/>
      <c r="AU399" s="349"/>
      <c r="AV399" s="349"/>
      <c r="AW399" s="349"/>
      <c r="AX399" s="349"/>
      <c r="AY399">
        <f>$AY$396</f>
        <v>0</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7"/>
      <c r="AD400" s="618"/>
      <c r="AE400" s="618"/>
      <c r="AF400" s="618"/>
      <c r="AG400" s="618"/>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7"/>
      <c r="AD401" s="618"/>
      <c r="AE401" s="618"/>
      <c r="AF401" s="618"/>
      <c r="AG401" s="618"/>
      <c r="AH401" s="619"/>
      <c r="AI401" s="619"/>
      <c r="AJ401" s="619"/>
      <c r="AK401" s="619"/>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7"/>
      <c r="AD402" s="618"/>
      <c r="AE402" s="618"/>
      <c r="AF402" s="618"/>
      <c r="AG402" s="618"/>
      <c r="AH402" s="619"/>
      <c r="AI402" s="619"/>
      <c r="AJ402" s="619"/>
      <c r="AK402" s="619"/>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7"/>
      <c r="AD403" s="618"/>
      <c r="AE403" s="618"/>
      <c r="AF403" s="618"/>
      <c r="AG403" s="618"/>
      <c r="AH403" s="619"/>
      <c r="AI403" s="619"/>
      <c r="AJ403" s="619"/>
      <c r="AK403" s="619"/>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7"/>
      <c r="AD404" s="618"/>
      <c r="AE404" s="618"/>
      <c r="AF404" s="618"/>
      <c r="AG404" s="618"/>
      <c r="AH404" s="619"/>
      <c r="AI404" s="619"/>
      <c r="AJ404" s="619"/>
      <c r="AK404" s="619"/>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7"/>
      <c r="AD405" s="618"/>
      <c r="AE405" s="618"/>
      <c r="AF405" s="618"/>
      <c r="AG405" s="618"/>
      <c r="AH405" s="619"/>
      <c r="AI405" s="619"/>
      <c r="AJ405" s="619"/>
      <c r="AK405" s="619"/>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7"/>
      <c r="AD406" s="618"/>
      <c r="AE406" s="618"/>
      <c r="AF406" s="618"/>
      <c r="AG406" s="618"/>
      <c r="AH406" s="619"/>
      <c r="AI406" s="619"/>
      <c r="AJ406" s="619"/>
      <c r="AK406" s="619"/>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7"/>
      <c r="AD407" s="618"/>
      <c r="AE407" s="618"/>
      <c r="AF407" s="618"/>
      <c r="AG407" s="618"/>
      <c r="AH407" s="619"/>
      <c r="AI407" s="619"/>
      <c r="AJ407" s="619"/>
      <c r="AK407" s="619"/>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7"/>
      <c r="AD408" s="618"/>
      <c r="AE408" s="618"/>
      <c r="AF408" s="618"/>
      <c r="AG408" s="618"/>
      <c r="AH408" s="619"/>
      <c r="AI408" s="619"/>
      <c r="AJ408" s="619"/>
      <c r="AK408" s="619"/>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7"/>
      <c r="AD409" s="618"/>
      <c r="AE409" s="618"/>
      <c r="AF409" s="618"/>
      <c r="AG409" s="618"/>
      <c r="AH409" s="619"/>
      <c r="AI409" s="619"/>
      <c r="AJ409" s="619"/>
      <c r="AK409" s="619"/>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7"/>
      <c r="AD410" s="618"/>
      <c r="AE410" s="618"/>
      <c r="AF410" s="618"/>
      <c r="AG410" s="618"/>
      <c r="AH410" s="619"/>
      <c r="AI410" s="619"/>
      <c r="AJ410" s="619"/>
      <c r="AK410" s="619"/>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7"/>
      <c r="AD411" s="618"/>
      <c r="AE411" s="618"/>
      <c r="AF411" s="618"/>
      <c r="AG411" s="618"/>
      <c r="AH411" s="619"/>
      <c r="AI411" s="619"/>
      <c r="AJ411" s="619"/>
      <c r="AK411" s="619"/>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7"/>
      <c r="AD412" s="618"/>
      <c r="AE412" s="618"/>
      <c r="AF412" s="618"/>
      <c r="AG412" s="618"/>
      <c r="AH412" s="619"/>
      <c r="AI412" s="619"/>
      <c r="AJ412" s="619"/>
      <c r="AK412" s="619"/>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7"/>
      <c r="AD413" s="618"/>
      <c r="AE413" s="618"/>
      <c r="AF413" s="618"/>
      <c r="AG413" s="618"/>
      <c r="AH413" s="619"/>
      <c r="AI413" s="619"/>
      <c r="AJ413" s="619"/>
      <c r="AK413" s="619"/>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7"/>
      <c r="AD414" s="618"/>
      <c r="AE414" s="618"/>
      <c r="AF414" s="618"/>
      <c r="AG414" s="618"/>
      <c r="AH414" s="619"/>
      <c r="AI414" s="619"/>
      <c r="AJ414" s="619"/>
      <c r="AK414" s="619"/>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7"/>
      <c r="AD415" s="618"/>
      <c r="AE415" s="618"/>
      <c r="AF415" s="618"/>
      <c r="AG415" s="618"/>
      <c r="AH415" s="619"/>
      <c r="AI415" s="619"/>
      <c r="AJ415" s="619"/>
      <c r="AK415" s="619"/>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7"/>
      <c r="AD416" s="618"/>
      <c r="AE416" s="618"/>
      <c r="AF416" s="618"/>
      <c r="AG416" s="618"/>
      <c r="AH416" s="619"/>
      <c r="AI416" s="619"/>
      <c r="AJ416" s="619"/>
      <c r="AK416" s="619"/>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7"/>
      <c r="AD417" s="618"/>
      <c r="AE417" s="618"/>
      <c r="AF417" s="618"/>
      <c r="AG417" s="618"/>
      <c r="AH417" s="619"/>
      <c r="AI417" s="619"/>
      <c r="AJ417" s="619"/>
      <c r="AK417" s="619"/>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7"/>
      <c r="AD418" s="618"/>
      <c r="AE418" s="618"/>
      <c r="AF418" s="618"/>
      <c r="AG418" s="618"/>
      <c r="AH418" s="619"/>
      <c r="AI418" s="619"/>
      <c r="AJ418" s="619"/>
      <c r="AK418" s="619"/>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7"/>
      <c r="AD419" s="618"/>
      <c r="AE419" s="618"/>
      <c r="AF419" s="618"/>
      <c r="AG419" s="618"/>
      <c r="AH419" s="619"/>
      <c r="AI419" s="619"/>
      <c r="AJ419" s="619"/>
      <c r="AK419" s="619"/>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7"/>
      <c r="AD420" s="618"/>
      <c r="AE420" s="618"/>
      <c r="AF420" s="618"/>
      <c r="AG420" s="618"/>
      <c r="AH420" s="619"/>
      <c r="AI420" s="619"/>
      <c r="AJ420" s="619"/>
      <c r="AK420" s="619"/>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7"/>
      <c r="AD421" s="618"/>
      <c r="AE421" s="618"/>
      <c r="AF421" s="618"/>
      <c r="AG421" s="618"/>
      <c r="AH421" s="619"/>
      <c r="AI421" s="619"/>
      <c r="AJ421" s="619"/>
      <c r="AK421" s="619"/>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7"/>
      <c r="AD422" s="618"/>
      <c r="AE422" s="618"/>
      <c r="AF422" s="618"/>
      <c r="AG422" s="618"/>
      <c r="AH422" s="619"/>
      <c r="AI422" s="619"/>
      <c r="AJ422" s="619"/>
      <c r="AK422" s="619"/>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7"/>
      <c r="AD423" s="618"/>
      <c r="AE423" s="618"/>
      <c r="AF423" s="618"/>
      <c r="AG423" s="618"/>
      <c r="AH423" s="619"/>
      <c r="AI423" s="619"/>
      <c r="AJ423" s="619"/>
      <c r="AK423" s="619"/>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7"/>
      <c r="AD424" s="618"/>
      <c r="AE424" s="618"/>
      <c r="AF424" s="618"/>
      <c r="AG424" s="618"/>
      <c r="AH424" s="619"/>
      <c r="AI424" s="619"/>
      <c r="AJ424" s="619"/>
      <c r="AK424" s="619"/>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7"/>
      <c r="AD425" s="618"/>
      <c r="AE425" s="618"/>
      <c r="AF425" s="618"/>
      <c r="AG425" s="618"/>
      <c r="AH425" s="619"/>
      <c r="AI425" s="619"/>
      <c r="AJ425" s="619"/>
      <c r="AK425" s="619"/>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7"/>
      <c r="AD426" s="618"/>
      <c r="AE426" s="618"/>
      <c r="AF426" s="618"/>
      <c r="AG426" s="618"/>
      <c r="AH426" s="619"/>
      <c r="AI426" s="619"/>
      <c r="AJ426" s="619"/>
      <c r="AK426" s="619"/>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7"/>
      <c r="AD427" s="618"/>
      <c r="AE427" s="618"/>
      <c r="AF427" s="618"/>
      <c r="AG427" s="618"/>
      <c r="AH427" s="619"/>
      <c r="AI427" s="619"/>
      <c r="AJ427" s="619"/>
      <c r="AK427" s="619"/>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7"/>
      <c r="AD428" s="618"/>
      <c r="AE428" s="618"/>
      <c r="AF428" s="618"/>
      <c r="AG428" s="618"/>
      <c r="AH428" s="619"/>
      <c r="AI428" s="619"/>
      <c r="AJ428" s="619"/>
      <c r="AK428" s="619"/>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76</v>
      </c>
      <c r="D431" s="300"/>
      <c r="E431" s="300"/>
      <c r="F431" s="300"/>
      <c r="G431" s="300"/>
      <c r="H431" s="300"/>
      <c r="I431" s="300"/>
      <c r="J431" s="596" t="s">
        <v>78</v>
      </c>
      <c r="K431" s="544"/>
      <c r="L431" s="544"/>
      <c r="M431" s="544"/>
      <c r="N431" s="544"/>
      <c r="O431" s="544"/>
      <c r="P431" s="300" t="s">
        <v>20</v>
      </c>
      <c r="Q431" s="300"/>
      <c r="R431" s="300"/>
      <c r="S431" s="300"/>
      <c r="T431" s="300"/>
      <c r="U431" s="300"/>
      <c r="V431" s="300"/>
      <c r="W431" s="300"/>
      <c r="X431" s="300"/>
      <c r="Y431" s="597" t="s">
        <v>326</v>
      </c>
      <c r="Z431" s="597"/>
      <c r="AA431" s="597"/>
      <c r="AB431" s="597"/>
      <c r="AC431" s="596" t="s">
        <v>291</v>
      </c>
      <c r="AD431" s="596"/>
      <c r="AE431" s="596"/>
      <c r="AF431" s="596"/>
      <c r="AG431" s="596"/>
      <c r="AH431" s="597" t="s">
        <v>380</v>
      </c>
      <c r="AI431" s="300"/>
      <c r="AJ431" s="300"/>
      <c r="AK431" s="300"/>
      <c r="AL431" s="300" t="s">
        <v>21</v>
      </c>
      <c r="AM431" s="300"/>
      <c r="AN431" s="300"/>
      <c r="AO431" s="255"/>
      <c r="AP431" s="596" t="s">
        <v>328</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7"/>
      <c r="AD432" s="618"/>
      <c r="AE432" s="618"/>
      <c r="AF432" s="618"/>
      <c r="AG432" s="618"/>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7"/>
      <c r="AD433" s="618"/>
      <c r="AE433" s="618"/>
      <c r="AF433" s="618"/>
      <c r="AG433" s="618"/>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7"/>
      <c r="AD434" s="618"/>
      <c r="AE434" s="618"/>
      <c r="AF434" s="618"/>
      <c r="AG434" s="618"/>
      <c r="AH434" s="619"/>
      <c r="AI434" s="619"/>
      <c r="AJ434" s="619"/>
      <c r="AK434" s="619"/>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7"/>
      <c r="AD435" s="618"/>
      <c r="AE435" s="618"/>
      <c r="AF435" s="618"/>
      <c r="AG435" s="618"/>
      <c r="AH435" s="619"/>
      <c r="AI435" s="619"/>
      <c r="AJ435" s="619"/>
      <c r="AK435" s="619"/>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7"/>
      <c r="AD436" s="618"/>
      <c r="AE436" s="618"/>
      <c r="AF436" s="618"/>
      <c r="AG436" s="618"/>
      <c r="AH436" s="619"/>
      <c r="AI436" s="619"/>
      <c r="AJ436" s="619"/>
      <c r="AK436" s="619"/>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7"/>
      <c r="AD437" s="618"/>
      <c r="AE437" s="618"/>
      <c r="AF437" s="618"/>
      <c r="AG437" s="618"/>
      <c r="AH437" s="619"/>
      <c r="AI437" s="619"/>
      <c r="AJ437" s="619"/>
      <c r="AK437" s="619"/>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7"/>
      <c r="AD438" s="618"/>
      <c r="AE438" s="618"/>
      <c r="AF438" s="618"/>
      <c r="AG438" s="618"/>
      <c r="AH438" s="619"/>
      <c r="AI438" s="619"/>
      <c r="AJ438" s="619"/>
      <c r="AK438" s="619"/>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7"/>
      <c r="AD439" s="618"/>
      <c r="AE439" s="618"/>
      <c r="AF439" s="618"/>
      <c r="AG439" s="618"/>
      <c r="AH439" s="619"/>
      <c r="AI439" s="619"/>
      <c r="AJ439" s="619"/>
      <c r="AK439" s="619"/>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7"/>
      <c r="AD440" s="618"/>
      <c r="AE440" s="618"/>
      <c r="AF440" s="618"/>
      <c r="AG440" s="618"/>
      <c r="AH440" s="619"/>
      <c r="AI440" s="619"/>
      <c r="AJ440" s="619"/>
      <c r="AK440" s="619"/>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7"/>
      <c r="AD441" s="618"/>
      <c r="AE441" s="618"/>
      <c r="AF441" s="618"/>
      <c r="AG441" s="618"/>
      <c r="AH441" s="619"/>
      <c r="AI441" s="619"/>
      <c r="AJ441" s="619"/>
      <c r="AK441" s="619"/>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7"/>
      <c r="AD442" s="618"/>
      <c r="AE442" s="618"/>
      <c r="AF442" s="618"/>
      <c r="AG442" s="618"/>
      <c r="AH442" s="619"/>
      <c r="AI442" s="619"/>
      <c r="AJ442" s="619"/>
      <c r="AK442" s="619"/>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7"/>
      <c r="AD443" s="618"/>
      <c r="AE443" s="618"/>
      <c r="AF443" s="618"/>
      <c r="AG443" s="618"/>
      <c r="AH443" s="619"/>
      <c r="AI443" s="619"/>
      <c r="AJ443" s="619"/>
      <c r="AK443" s="619"/>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7"/>
      <c r="AD444" s="618"/>
      <c r="AE444" s="618"/>
      <c r="AF444" s="618"/>
      <c r="AG444" s="618"/>
      <c r="AH444" s="619"/>
      <c r="AI444" s="619"/>
      <c r="AJ444" s="619"/>
      <c r="AK444" s="619"/>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7"/>
      <c r="AD445" s="618"/>
      <c r="AE445" s="618"/>
      <c r="AF445" s="618"/>
      <c r="AG445" s="618"/>
      <c r="AH445" s="619"/>
      <c r="AI445" s="619"/>
      <c r="AJ445" s="619"/>
      <c r="AK445" s="619"/>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7"/>
      <c r="AD446" s="618"/>
      <c r="AE446" s="618"/>
      <c r="AF446" s="618"/>
      <c r="AG446" s="618"/>
      <c r="AH446" s="619"/>
      <c r="AI446" s="619"/>
      <c r="AJ446" s="619"/>
      <c r="AK446" s="619"/>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7"/>
      <c r="AD447" s="618"/>
      <c r="AE447" s="618"/>
      <c r="AF447" s="618"/>
      <c r="AG447" s="618"/>
      <c r="AH447" s="619"/>
      <c r="AI447" s="619"/>
      <c r="AJ447" s="619"/>
      <c r="AK447" s="619"/>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7"/>
      <c r="AD448" s="618"/>
      <c r="AE448" s="618"/>
      <c r="AF448" s="618"/>
      <c r="AG448" s="618"/>
      <c r="AH448" s="619"/>
      <c r="AI448" s="619"/>
      <c r="AJ448" s="619"/>
      <c r="AK448" s="619"/>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7"/>
      <c r="AD449" s="618"/>
      <c r="AE449" s="618"/>
      <c r="AF449" s="618"/>
      <c r="AG449" s="618"/>
      <c r="AH449" s="619"/>
      <c r="AI449" s="619"/>
      <c r="AJ449" s="619"/>
      <c r="AK449" s="619"/>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7"/>
      <c r="AD450" s="618"/>
      <c r="AE450" s="618"/>
      <c r="AF450" s="618"/>
      <c r="AG450" s="618"/>
      <c r="AH450" s="619"/>
      <c r="AI450" s="619"/>
      <c r="AJ450" s="619"/>
      <c r="AK450" s="619"/>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7"/>
      <c r="AD451" s="618"/>
      <c r="AE451" s="618"/>
      <c r="AF451" s="618"/>
      <c r="AG451" s="618"/>
      <c r="AH451" s="619"/>
      <c r="AI451" s="619"/>
      <c r="AJ451" s="619"/>
      <c r="AK451" s="619"/>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7"/>
      <c r="AD452" s="618"/>
      <c r="AE452" s="618"/>
      <c r="AF452" s="618"/>
      <c r="AG452" s="618"/>
      <c r="AH452" s="619"/>
      <c r="AI452" s="619"/>
      <c r="AJ452" s="619"/>
      <c r="AK452" s="619"/>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7"/>
      <c r="AD453" s="618"/>
      <c r="AE453" s="618"/>
      <c r="AF453" s="618"/>
      <c r="AG453" s="618"/>
      <c r="AH453" s="619"/>
      <c r="AI453" s="619"/>
      <c r="AJ453" s="619"/>
      <c r="AK453" s="619"/>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7"/>
      <c r="AD454" s="618"/>
      <c r="AE454" s="618"/>
      <c r="AF454" s="618"/>
      <c r="AG454" s="618"/>
      <c r="AH454" s="619"/>
      <c r="AI454" s="619"/>
      <c r="AJ454" s="619"/>
      <c r="AK454" s="619"/>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7"/>
      <c r="AD455" s="618"/>
      <c r="AE455" s="618"/>
      <c r="AF455" s="618"/>
      <c r="AG455" s="618"/>
      <c r="AH455" s="619"/>
      <c r="AI455" s="619"/>
      <c r="AJ455" s="619"/>
      <c r="AK455" s="619"/>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7"/>
      <c r="AD456" s="618"/>
      <c r="AE456" s="618"/>
      <c r="AF456" s="618"/>
      <c r="AG456" s="618"/>
      <c r="AH456" s="619"/>
      <c r="AI456" s="619"/>
      <c r="AJ456" s="619"/>
      <c r="AK456" s="619"/>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7"/>
      <c r="AD457" s="618"/>
      <c r="AE457" s="618"/>
      <c r="AF457" s="618"/>
      <c r="AG457" s="618"/>
      <c r="AH457" s="619"/>
      <c r="AI457" s="619"/>
      <c r="AJ457" s="619"/>
      <c r="AK457" s="619"/>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7"/>
      <c r="AD458" s="618"/>
      <c r="AE458" s="618"/>
      <c r="AF458" s="618"/>
      <c r="AG458" s="618"/>
      <c r="AH458" s="619"/>
      <c r="AI458" s="619"/>
      <c r="AJ458" s="619"/>
      <c r="AK458" s="619"/>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7"/>
      <c r="AD459" s="618"/>
      <c r="AE459" s="618"/>
      <c r="AF459" s="618"/>
      <c r="AG459" s="618"/>
      <c r="AH459" s="619"/>
      <c r="AI459" s="619"/>
      <c r="AJ459" s="619"/>
      <c r="AK459" s="619"/>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7"/>
      <c r="AD460" s="618"/>
      <c r="AE460" s="618"/>
      <c r="AF460" s="618"/>
      <c r="AG460" s="618"/>
      <c r="AH460" s="619"/>
      <c r="AI460" s="619"/>
      <c r="AJ460" s="619"/>
      <c r="AK460" s="619"/>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7"/>
      <c r="AD461" s="618"/>
      <c r="AE461" s="618"/>
      <c r="AF461" s="618"/>
      <c r="AG461" s="618"/>
      <c r="AH461" s="619"/>
      <c r="AI461" s="619"/>
      <c r="AJ461" s="619"/>
      <c r="AK461" s="619"/>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76</v>
      </c>
      <c r="D464" s="300"/>
      <c r="E464" s="300"/>
      <c r="F464" s="300"/>
      <c r="G464" s="300"/>
      <c r="H464" s="300"/>
      <c r="I464" s="300"/>
      <c r="J464" s="596" t="s">
        <v>78</v>
      </c>
      <c r="K464" s="544"/>
      <c r="L464" s="544"/>
      <c r="M464" s="544"/>
      <c r="N464" s="544"/>
      <c r="O464" s="544"/>
      <c r="P464" s="300" t="s">
        <v>20</v>
      </c>
      <c r="Q464" s="300"/>
      <c r="R464" s="300"/>
      <c r="S464" s="300"/>
      <c r="T464" s="300"/>
      <c r="U464" s="300"/>
      <c r="V464" s="300"/>
      <c r="W464" s="300"/>
      <c r="X464" s="300"/>
      <c r="Y464" s="597" t="s">
        <v>326</v>
      </c>
      <c r="Z464" s="597"/>
      <c r="AA464" s="597"/>
      <c r="AB464" s="597"/>
      <c r="AC464" s="596" t="s">
        <v>291</v>
      </c>
      <c r="AD464" s="596"/>
      <c r="AE464" s="596"/>
      <c r="AF464" s="596"/>
      <c r="AG464" s="596"/>
      <c r="AH464" s="597" t="s">
        <v>380</v>
      </c>
      <c r="AI464" s="300"/>
      <c r="AJ464" s="300"/>
      <c r="AK464" s="300"/>
      <c r="AL464" s="300" t="s">
        <v>21</v>
      </c>
      <c r="AM464" s="300"/>
      <c r="AN464" s="300"/>
      <c r="AO464" s="255"/>
      <c r="AP464" s="596" t="s">
        <v>328</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7"/>
      <c r="AD465" s="618"/>
      <c r="AE465" s="618"/>
      <c r="AF465" s="618"/>
      <c r="AG465" s="618"/>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7"/>
      <c r="AD466" s="618"/>
      <c r="AE466" s="618"/>
      <c r="AF466" s="618"/>
      <c r="AG466" s="618"/>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7"/>
      <c r="AD467" s="618"/>
      <c r="AE467" s="618"/>
      <c r="AF467" s="618"/>
      <c r="AG467" s="618"/>
      <c r="AH467" s="619"/>
      <c r="AI467" s="619"/>
      <c r="AJ467" s="619"/>
      <c r="AK467" s="619"/>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7"/>
      <c r="AD468" s="618"/>
      <c r="AE468" s="618"/>
      <c r="AF468" s="618"/>
      <c r="AG468" s="618"/>
      <c r="AH468" s="619"/>
      <c r="AI468" s="619"/>
      <c r="AJ468" s="619"/>
      <c r="AK468" s="619"/>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7"/>
      <c r="AD469" s="618"/>
      <c r="AE469" s="618"/>
      <c r="AF469" s="618"/>
      <c r="AG469" s="618"/>
      <c r="AH469" s="619"/>
      <c r="AI469" s="619"/>
      <c r="AJ469" s="619"/>
      <c r="AK469" s="619"/>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7"/>
      <c r="AD470" s="618"/>
      <c r="AE470" s="618"/>
      <c r="AF470" s="618"/>
      <c r="AG470" s="618"/>
      <c r="AH470" s="619"/>
      <c r="AI470" s="619"/>
      <c r="AJ470" s="619"/>
      <c r="AK470" s="619"/>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7"/>
      <c r="AD471" s="618"/>
      <c r="AE471" s="618"/>
      <c r="AF471" s="618"/>
      <c r="AG471" s="618"/>
      <c r="AH471" s="619"/>
      <c r="AI471" s="619"/>
      <c r="AJ471" s="619"/>
      <c r="AK471" s="619"/>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7"/>
      <c r="AD472" s="618"/>
      <c r="AE472" s="618"/>
      <c r="AF472" s="618"/>
      <c r="AG472" s="618"/>
      <c r="AH472" s="619"/>
      <c r="AI472" s="619"/>
      <c r="AJ472" s="619"/>
      <c r="AK472" s="619"/>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7"/>
      <c r="AD473" s="618"/>
      <c r="AE473" s="618"/>
      <c r="AF473" s="618"/>
      <c r="AG473" s="618"/>
      <c r="AH473" s="619"/>
      <c r="AI473" s="619"/>
      <c r="AJ473" s="619"/>
      <c r="AK473" s="619"/>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7"/>
      <c r="AD474" s="618"/>
      <c r="AE474" s="618"/>
      <c r="AF474" s="618"/>
      <c r="AG474" s="618"/>
      <c r="AH474" s="619"/>
      <c r="AI474" s="619"/>
      <c r="AJ474" s="619"/>
      <c r="AK474" s="619"/>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7"/>
      <c r="AD475" s="618"/>
      <c r="AE475" s="618"/>
      <c r="AF475" s="618"/>
      <c r="AG475" s="618"/>
      <c r="AH475" s="619"/>
      <c r="AI475" s="619"/>
      <c r="AJ475" s="619"/>
      <c r="AK475" s="619"/>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7"/>
      <c r="AD476" s="618"/>
      <c r="AE476" s="618"/>
      <c r="AF476" s="618"/>
      <c r="AG476" s="618"/>
      <c r="AH476" s="619"/>
      <c r="AI476" s="619"/>
      <c r="AJ476" s="619"/>
      <c r="AK476" s="619"/>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7"/>
      <c r="AD477" s="618"/>
      <c r="AE477" s="618"/>
      <c r="AF477" s="618"/>
      <c r="AG477" s="618"/>
      <c r="AH477" s="619"/>
      <c r="AI477" s="619"/>
      <c r="AJ477" s="619"/>
      <c r="AK477" s="619"/>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7"/>
      <c r="AD478" s="618"/>
      <c r="AE478" s="618"/>
      <c r="AF478" s="618"/>
      <c r="AG478" s="618"/>
      <c r="AH478" s="619"/>
      <c r="AI478" s="619"/>
      <c r="AJ478" s="619"/>
      <c r="AK478" s="619"/>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7"/>
      <c r="AD479" s="618"/>
      <c r="AE479" s="618"/>
      <c r="AF479" s="618"/>
      <c r="AG479" s="618"/>
      <c r="AH479" s="619"/>
      <c r="AI479" s="619"/>
      <c r="AJ479" s="619"/>
      <c r="AK479" s="619"/>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7"/>
      <c r="AD480" s="618"/>
      <c r="AE480" s="618"/>
      <c r="AF480" s="618"/>
      <c r="AG480" s="618"/>
      <c r="AH480" s="619"/>
      <c r="AI480" s="619"/>
      <c r="AJ480" s="619"/>
      <c r="AK480" s="619"/>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7"/>
      <c r="AD481" s="618"/>
      <c r="AE481" s="618"/>
      <c r="AF481" s="618"/>
      <c r="AG481" s="618"/>
      <c r="AH481" s="619"/>
      <c r="AI481" s="619"/>
      <c r="AJ481" s="619"/>
      <c r="AK481" s="619"/>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7"/>
      <c r="AD482" s="618"/>
      <c r="AE482" s="618"/>
      <c r="AF482" s="618"/>
      <c r="AG482" s="618"/>
      <c r="AH482" s="619"/>
      <c r="AI482" s="619"/>
      <c r="AJ482" s="619"/>
      <c r="AK482" s="619"/>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7"/>
      <c r="AD483" s="618"/>
      <c r="AE483" s="618"/>
      <c r="AF483" s="618"/>
      <c r="AG483" s="618"/>
      <c r="AH483" s="619"/>
      <c r="AI483" s="619"/>
      <c r="AJ483" s="619"/>
      <c r="AK483" s="619"/>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7"/>
      <c r="AD484" s="618"/>
      <c r="AE484" s="618"/>
      <c r="AF484" s="618"/>
      <c r="AG484" s="618"/>
      <c r="AH484" s="619"/>
      <c r="AI484" s="619"/>
      <c r="AJ484" s="619"/>
      <c r="AK484" s="619"/>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7"/>
      <c r="AD485" s="618"/>
      <c r="AE485" s="618"/>
      <c r="AF485" s="618"/>
      <c r="AG485" s="618"/>
      <c r="AH485" s="619"/>
      <c r="AI485" s="619"/>
      <c r="AJ485" s="619"/>
      <c r="AK485" s="619"/>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7"/>
      <c r="AD486" s="618"/>
      <c r="AE486" s="618"/>
      <c r="AF486" s="618"/>
      <c r="AG486" s="618"/>
      <c r="AH486" s="619"/>
      <c r="AI486" s="619"/>
      <c r="AJ486" s="619"/>
      <c r="AK486" s="619"/>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7"/>
      <c r="AD487" s="618"/>
      <c r="AE487" s="618"/>
      <c r="AF487" s="618"/>
      <c r="AG487" s="618"/>
      <c r="AH487" s="619"/>
      <c r="AI487" s="619"/>
      <c r="AJ487" s="619"/>
      <c r="AK487" s="619"/>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7"/>
      <c r="AD488" s="618"/>
      <c r="AE488" s="618"/>
      <c r="AF488" s="618"/>
      <c r="AG488" s="618"/>
      <c r="AH488" s="619"/>
      <c r="AI488" s="619"/>
      <c r="AJ488" s="619"/>
      <c r="AK488" s="619"/>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7"/>
      <c r="AD489" s="618"/>
      <c r="AE489" s="618"/>
      <c r="AF489" s="618"/>
      <c r="AG489" s="618"/>
      <c r="AH489" s="619"/>
      <c r="AI489" s="619"/>
      <c r="AJ489" s="619"/>
      <c r="AK489" s="619"/>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7"/>
      <c r="AD490" s="618"/>
      <c r="AE490" s="618"/>
      <c r="AF490" s="618"/>
      <c r="AG490" s="618"/>
      <c r="AH490" s="619"/>
      <c r="AI490" s="619"/>
      <c r="AJ490" s="619"/>
      <c r="AK490" s="619"/>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7"/>
      <c r="AD491" s="618"/>
      <c r="AE491" s="618"/>
      <c r="AF491" s="618"/>
      <c r="AG491" s="618"/>
      <c r="AH491" s="619"/>
      <c r="AI491" s="619"/>
      <c r="AJ491" s="619"/>
      <c r="AK491" s="619"/>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7"/>
      <c r="AD492" s="618"/>
      <c r="AE492" s="618"/>
      <c r="AF492" s="618"/>
      <c r="AG492" s="618"/>
      <c r="AH492" s="619"/>
      <c r="AI492" s="619"/>
      <c r="AJ492" s="619"/>
      <c r="AK492" s="619"/>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7"/>
      <c r="AD493" s="618"/>
      <c r="AE493" s="618"/>
      <c r="AF493" s="618"/>
      <c r="AG493" s="618"/>
      <c r="AH493" s="619"/>
      <c r="AI493" s="619"/>
      <c r="AJ493" s="619"/>
      <c r="AK493" s="619"/>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7"/>
      <c r="AD494" s="618"/>
      <c r="AE494" s="618"/>
      <c r="AF494" s="618"/>
      <c r="AG494" s="618"/>
      <c r="AH494" s="619"/>
      <c r="AI494" s="619"/>
      <c r="AJ494" s="619"/>
      <c r="AK494" s="619"/>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76</v>
      </c>
      <c r="D497" s="300"/>
      <c r="E497" s="300"/>
      <c r="F497" s="300"/>
      <c r="G497" s="300"/>
      <c r="H497" s="300"/>
      <c r="I497" s="300"/>
      <c r="J497" s="596" t="s">
        <v>78</v>
      </c>
      <c r="K497" s="544"/>
      <c r="L497" s="544"/>
      <c r="M497" s="544"/>
      <c r="N497" s="544"/>
      <c r="O497" s="544"/>
      <c r="P497" s="300" t="s">
        <v>20</v>
      </c>
      <c r="Q497" s="300"/>
      <c r="R497" s="300"/>
      <c r="S497" s="300"/>
      <c r="T497" s="300"/>
      <c r="U497" s="300"/>
      <c r="V497" s="300"/>
      <c r="W497" s="300"/>
      <c r="X497" s="300"/>
      <c r="Y497" s="597" t="s">
        <v>326</v>
      </c>
      <c r="Z497" s="597"/>
      <c r="AA497" s="597"/>
      <c r="AB497" s="597"/>
      <c r="AC497" s="596" t="s">
        <v>291</v>
      </c>
      <c r="AD497" s="596"/>
      <c r="AE497" s="596"/>
      <c r="AF497" s="596"/>
      <c r="AG497" s="596"/>
      <c r="AH497" s="597" t="s">
        <v>380</v>
      </c>
      <c r="AI497" s="300"/>
      <c r="AJ497" s="300"/>
      <c r="AK497" s="300"/>
      <c r="AL497" s="300" t="s">
        <v>21</v>
      </c>
      <c r="AM497" s="300"/>
      <c r="AN497" s="300"/>
      <c r="AO497" s="255"/>
      <c r="AP497" s="596" t="s">
        <v>328</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7"/>
      <c r="AD498" s="618"/>
      <c r="AE498" s="618"/>
      <c r="AF498" s="618"/>
      <c r="AG498" s="618"/>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7"/>
      <c r="AD499" s="618"/>
      <c r="AE499" s="618"/>
      <c r="AF499" s="618"/>
      <c r="AG499" s="618"/>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7"/>
      <c r="AD500" s="618"/>
      <c r="AE500" s="618"/>
      <c r="AF500" s="618"/>
      <c r="AG500" s="618"/>
      <c r="AH500" s="619"/>
      <c r="AI500" s="619"/>
      <c r="AJ500" s="619"/>
      <c r="AK500" s="619"/>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7"/>
      <c r="AD501" s="618"/>
      <c r="AE501" s="618"/>
      <c r="AF501" s="618"/>
      <c r="AG501" s="618"/>
      <c r="AH501" s="619"/>
      <c r="AI501" s="619"/>
      <c r="AJ501" s="619"/>
      <c r="AK501" s="619"/>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7"/>
      <c r="AD502" s="618"/>
      <c r="AE502" s="618"/>
      <c r="AF502" s="618"/>
      <c r="AG502" s="618"/>
      <c r="AH502" s="619"/>
      <c r="AI502" s="619"/>
      <c r="AJ502" s="619"/>
      <c r="AK502" s="619"/>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7"/>
      <c r="AD503" s="618"/>
      <c r="AE503" s="618"/>
      <c r="AF503" s="618"/>
      <c r="AG503" s="618"/>
      <c r="AH503" s="619"/>
      <c r="AI503" s="619"/>
      <c r="AJ503" s="619"/>
      <c r="AK503" s="619"/>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7"/>
      <c r="AD504" s="618"/>
      <c r="AE504" s="618"/>
      <c r="AF504" s="618"/>
      <c r="AG504" s="618"/>
      <c r="AH504" s="619"/>
      <c r="AI504" s="619"/>
      <c r="AJ504" s="619"/>
      <c r="AK504" s="619"/>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7"/>
      <c r="AD505" s="618"/>
      <c r="AE505" s="618"/>
      <c r="AF505" s="618"/>
      <c r="AG505" s="618"/>
      <c r="AH505" s="619"/>
      <c r="AI505" s="619"/>
      <c r="AJ505" s="619"/>
      <c r="AK505" s="619"/>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7"/>
      <c r="AD506" s="618"/>
      <c r="AE506" s="618"/>
      <c r="AF506" s="618"/>
      <c r="AG506" s="618"/>
      <c r="AH506" s="619"/>
      <c r="AI506" s="619"/>
      <c r="AJ506" s="619"/>
      <c r="AK506" s="619"/>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7"/>
      <c r="AD507" s="618"/>
      <c r="AE507" s="618"/>
      <c r="AF507" s="618"/>
      <c r="AG507" s="618"/>
      <c r="AH507" s="619"/>
      <c r="AI507" s="619"/>
      <c r="AJ507" s="619"/>
      <c r="AK507" s="619"/>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7"/>
      <c r="AD508" s="618"/>
      <c r="AE508" s="618"/>
      <c r="AF508" s="618"/>
      <c r="AG508" s="618"/>
      <c r="AH508" s="619"/>
      <c r="AI508" s="619"/>
      <c r="AJ508" s="619"/>
      <c r="AK508" s="619"/>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7"/>
      <c r="AD509" s="618"/>
      <c r="AE509" s="618"/>
      <c r="AF509" s="618"/>
      <c r="AG509" s="618"/>
      <c r="AH509" s="619"/>
      <c r="AI509" s="619"/>
      <c r="AJ509" s="619"/>
      <c r="AK509" s="619"/>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7"/>
      <c r="AD510" s="618"/>
      <c r="AE510" s="618"/>
      <c r="AF510" s="618"/>
      <c r="AG510" s="618"/>
      <c r="AH510" s="619"/>
      <c r="AI510" s="619"/>
      <c r="AJ510" s="619"/>
      <c r="AK510" s="619"/>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7"/>
      <c r="AD511" s="618"/>
      <c r="AE511" s="618"/>
      <c r="AF511" s="618"/>
      <c r="AG511" s="618"/>
      <c r="AH511" s="619"/>
      <c r="AI511" s="619"/>
      <c r="AJ511" s="619"/>
      <c r="AK511" s="619"/>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7"/>
      <c r="AD512" s="618"/>
      <c r="AE512" s="618"/>
      <c r="AF512" s="618"/>
      <c r="AG512" s="618"/>
      <c r="AH512" s="619"/>
      <c r="AI512" s="619"/>
      <c r="AJ512" s="619"/>
      <c r="AK512" s="619"/>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7"/>
      <c r="AD513" s="618"/>
      <c r="AE513" s="618"/>
      <c r="AF513" s="618"/>
      <c r="AG513" s="618"/>
      <c r="AH513" s="619"/>
      <c r="AI513" s="619"/>
      <c r="AJ513" s="619"/>
      <c r="AK513" s="619"/>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7"/>
      <c r="AD514" s="618"/>
      <c r="AE514" s="618"/>
      <c r="AF514" s="618"/>
      <c r="AG514" s="618"/>
      <c r="AH514" s="619"/>
      <c r="AI514" s="619"/>
      <c r="AJ514" s="619"/>
      <c r="AK514" s="619"/>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7"/>
      <c r="AD515" s="618"/>
      <c r="AE515" s="618"/>
      <c r="AF515" s="618"/>
      <c r="AG515" s="618"/>
      <c r="AH515" s="619"/>
      <c r="AI515" s="619"/>
      <c r="AJ515" s="619"/>
      <c r="AK515" s="619"/>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7"/>
      <c r="AD516" s="618"/>
      <c r="AE516" s="618"/>
      <c r="AF516" s="618"/>
      <c r="AG516" s="618"/>
      <c r="AH516" s="619"/>
      <c r="AI516" s="619"/>
      <c r="AJ516" s="619"/>
      <c r="AK516" s="619"/>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7"/>
      <c r="AD517" s="618"/>
      <c r="AE517" s="618"/>
      <c r="AF517" s="618"/>
      <c r="AG517" s="618"/>
      <c r="AH517" s="619"/>
      <c r="AI517" s="619"/>
      <c r="AJ517" s="619"/>
      <c r="AK517" s="619"/>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7"/>
      <c r="AD518" s="618"/>
      <c r="AE518" s="618"/>
      <c r="AF518" s="618"/>
      <c r="AG518" s="618"/>
      <c r="AH518" s="619"/>
      <c r="AI518" s="619"/>
      <c r="AJ518" s="619"/>
      <c r="AK518" s="619"/>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7"/>
      <c r="AD519" s="618"/>
      <c r="AE519" s="618"/>
      <c r="AF519" s="618"/>
      <c r="AG519" s="618"/>
      <c r="AH519" s="619"/>
      <c r="AI519" s="619"/>
      <c r="AJ519" s="619"/>
      <c r="AK519" s="619"/>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7"/>
      <c r="AD520" s="618"/>
      <c r="AE520" s="618"/>
      <c r="AF520" s="618"/>
      <c r="AG520" s="618"/>
      <c r="AH520" s="619"/>
      <c r="AI520" s="619"/>
      <c r="AJ520" s="619"/>
      <c r="AK520" s="619"/>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7"/>
      <c r="AD521" s="618"/>
      <c r="AE521" s="618"/>
      <c r="AF521" s="618"/>
      <c r="AG521" s="618"/>
      <c r="AH521" s="619"/>
      <c r="AI521" s="619"/>
      <c r="AJ521" s="619"/>
      <c r="AK521" s="619"/>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7"/>
      <c r="AD522" s="618"/>
      <c r="AE522" s="618"/>
      <c r="AF522" s="618"/>
      <c r="AG522" s="618"/>
      <c r="AH522" s="619"/>
      <c r="AI522" s="619"/>
      <c r="AJ522" s="619"/>
      <c r="AK522" s="619"/>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7"/>
      <c r="AD523" s="618"/>
      <c r="AE523" s="618"/>
      <c r="AF523" s="618"/>
      <c r="AG523" s="618"/>
      <c r="AH523" s="619"/>
      <c r="AI523" s="619"/>
      <c r="AJ523" s="619"/>
      <c r="AK523" s="619"/>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7"/>
      <c r="AD524" s="618"/>
      <c r="AE524" s="618"/>
      <c r="AF524" s="618"/>
      <c r="AG524" s="618"/>
      <c r="AH524" s="619"/>
      <c r="AI524" s="619"/>
      <c r="AJ524" s="619"/>
      <c r="AK524" s="619"/>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7"/>
      <c r="AD525" s="618"/>
      <c r="AE525" s="618"/>
      <c r="AF525" s="618"/>
      <c r="AG525" s="618"/>
      <c r="AH525" s="619"/>
      <c r="AI525" s="619"/>
      <c r="AJ525" s="619"/>
      <c r="AK525" s="619"/>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7"/>
      <c r="AD526" s="618"/>
      <c r="AE526" s="618"/>
      <c r="AF526" s="618"/>
      <c r="AG526" s="618"/>
      <c r="AH526" s="619"/>
      <c r="AI526" s="619"/>
      <c r="AJ526" s="619"/>
      <c r="AK526" s="619"/>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7"/>
      <c r="AD527" s="618"/>
      <c r="AE527" s="618"/>
      <c r="AF527" s="618"/>
      <c r="AG527" s="618"/>
      <c r="AH527" s="619"/>
      <c r="AI527" s="619"/>
      <c r="AJ527" s="619"/>
      <c r="AK527" s="619"/>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76</v>
      </c>
      <c r="D530" s="300"/>
      <c r="E530" s="300"/>
      <c r="F530" s="300"/>
      <c r="G530" s="300"/>
      <c r="H530" s="300"/>
      <c r="I530" s="300"/>
      <c r="J530" s="596" t="s">
        <v>78</v>
      </c>
      <c r="K530" s="544"/>
      <c r="L530" s="544"/>
      <c r="M530" s="544"/>
      <c r="N530" s="544"/>
      <c r="O530" s="544"/>
      <c r="P530" s="300" t="s">
        <v>20</v>
      </c>
      <c r="Q530" s="300"/>
      <c r="R530" s="300"/>
      <c r="S530" s="300"/>
      <c r="T530" s="300"/>
      <c r="U530" s="300"/>
      <c r="V530" s="300"/>
      <c r="W530" s="300"/>
      <c r="X530" s="300"/>
      <c r="Y530" s="597" t="s">
        <v>326</v>
      </c>
      <c r="Z530" s="597"/>
      <c r="AA530" s="597"/>
      <c r="AB530" s="597"/>
      <c r="AC530" s="596" t="s">
        <v>291</v>
      </c>
      <c r="AD530" s="596"/>
      <c r="AE530" s="596"/>
      <c r="AF530" s="596"/>
      <c r="AG530" s="596"/>
      <c r="AH530" s="597" t="s">
        <v>380</v>
      </c>
      <c r="AI530" s="300"/>
      <c r="AJ530" s="300"/>
      <c r="AK530" s="300"/>
      <c r="AL530" s="300" t="s">
        <v>21</v>
      </c>
      <c r="AM530" s="300"/>
      <c r="AN530" s="300"/>
      <c r="AO530" s="255"/>
      <c r="AP530" s="596" t="s">
        <v>328</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7"/>
      <c r="AD531" s="618"/>
      <c r="AE531" s="618"/>
      <c r="AF531" s="618"/>
      <c r="AG531" s="618"/>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7"/>
      <c r="AD532" s="618"/>
      <c r="AE532" s="618"/>
      <c r="AF532" s="618"/>
      <c r="AG532" s="618"/>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7"/>
      <c r="AD533" s="618"/>
      <c r="AE533" s="618"/>
      <c r="AF533" s="618"/>
      <c r="AG533" s="618"/>
      <c r="AH533" s="619"/>
      <c r="AI533" s="619"/>
      <c r="AJ533" s="619"/>
      <c r="AK533" s="619"/>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7"/>
      <c r="AD534" s="618"/>
      <c r="AE534" s="618"/>
      <c r="AF534" s="618"/>
      <c r="AG534" s="618"/>
      <c r="AH534" s="619"/>
      <c r="AI534" s="619"/>
      <c r="AJ534" s="619"/>
      <c r="AK534" s="619"/>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7"/>
      <c r="AD535" s="618"/>
      <c r="AE535" s="618"/>
      <c r="AF535" s="618"/>
      <c r="AG535" s="618"/>
      <c r="AH535" s="619"/>
      <c r="AI535" s="619"/>
      <c r="AJ535" s="619"/>
      <c r="AK535" s="619"/>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7"/>
      <c r="AD536" s="618"/>
      <c r="AE536" s="618"/>
      <c r="AF536" s="618"/>
      <c r="AG536" s="618"/>
      <c r="AH536" s="619"/>
      <c r="AI536" s="619"/>
      <c r="AJ536" s="619"/>
      <c r="AK536" s="619"/>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7"/>
      <c r="AD537" s="618"/>
      <c r="AE537" s="618"/>
      <c r="AF537" s="618"/>
      <c r="AG537" s="618"/>
      <c r="AH537" s="619"/>
      <c r="AI537" s="619"/>
      <c r="AJ537" s="619"/>
      <c r="AK537" s="619"/>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7"/>
      <c r="AD538" s="618"/>
      <c r="AE538" s="618"/>
      <c r="AF538" s="618"/>
      <c r="AG538" s="618"/>
      <c r="AH538" s="619"/>
      <c r="AI538" s="619"/>
      <c r="AJ538" s="619"/>
      <c r="AK538" s="619"/>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7"/>
      <c r="AD539" s="618"/>
      <c r="AE539" s="618"/>
      <c r="AF539" s="618"/>
      <c r="AG539" s="618"/>
      <c r="AH539" s="619"/>
      <c r="AI539" s="619"/>
      <c r="AJ539" s="619"/>
      <c r="AK539" s="619"/>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7"/>
      <c r="AD540" s="618"/>
      <c r="AE540" s="618"/>
      <c r="AF540" s="618"/>
      <c r="AG540" s="618"/>
      <c r="AH540" s="619"/>
      <c r="AI540" s="619"/>
      <c r="AJ540" s="619"/>
      <c r="AK540" s="619"/>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7"/>
      <c r="AD541" s="618"/>
      <c r="AE541" s="618"/>
      <c r="AF541" s="618"/>
      <c r="AG541" s="618"/>
      <c r="AH541" s="619"/>
      <c r="AI541" s="619"/>
      <c r="AJ541" s="619"/>
      <c r="AK541" s="619"/>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7"/>
      <c r="AD542" s="618"/>
      <c r="AE542" s="618"/>
      <c r="AF542" s="618"/>
      <c r="AG542" s="618"/>
      <c r="AH542" s="619"/>
      <c r="AI542" s="619"/>
      <c r="AJ542" s="619"/>
      <c r="AK542" s="619"/>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7"/>
      <c r="AD543" s="618"/>
      <c r="AE543" s="618"/>
      <c r="AF543" s="618"/>
      <c r="AG543" s="618"/>
      <c r="AH543" s="619"/>
      <c r="AI543" s="619"/>
      <c r="AJ543" s="619"/>
      <c r="AK543" s="619"/>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7"/>
      <c r="AD544" s="618"/>
      <c r="AE544" s="618"/>
      <c r="AF544" s="618"/>
      <c r="AG544" s="618"/>
      <c r="AH544" s="619"/>
      <c r="AI544" s="619"/>
      <c r="AJ544" s="619"/>
      <c r="AK544" s="619"/>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7"/>
      <c r="AD545" s="618"/>
      <c r="AE545" s="618"/>
      <c r="AF545" s="618"/>
      <c r="AG545" s="618"/>
      <c r="AH545" s="619"/>
      <c r="AI545" s="619"/>
      <c r="AJ545" s="619"/>
      <c r="AK545" s="619"/>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7"/>
      <c r="AD546" s="618"/>
      <c r="AE546" s="618"/>
      <c r="AF546" s="618"/>
      <c r="AG546" s="618"/>
      <c r="AH546" s="619"/>
      <c r="AI546" s="619"/>
      <c r="AJ546" s="619"/>
      <c r="AK546" s="619"/>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7"/>
      <c r="AD547" s="618"/>
      <c r="AE547" s="618"/>
      <c r="AF547" s="618"/>
      <c r="AG547" s="618"/>
      <c r="AH547" s="619"/>
      <c r="AI547" s="619"/>
      <c r="AJ547" s="619"/>
      <c r="AK547" s="619"/>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7"/>
      <c r="AD548" s="618"/>
      <c r="AE548" s="618"/>
      <c r="AF548" s="618"/>
      <c r="AG548" s="618"/>
      <c r="AH548" s="619"/>
      <c r="AI548" s="619"/>
      <c r="AJ548" s="619"/>
      <c r="AK548" s="619"/>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7"/>
      <c r="AD549" s="618"/>
      <c r="AE549" s="618"/>
      <c r="AF549" s="618"/>
      <c r="AG549" s="618"/>
      <c r="AH549" s="619"/>
      <c r="AI549" s="619"/>
      <c r="AJ549" s="619"/>
      <c r="AK549" s="619"/>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7"/>
      <c r="AD550" s="618"/>
      <c r="AE550" s="618"/>
      <c r="AF550" s="618"/>
      <c r="AG550" s="618"/>
      <c r="AH550" s="619"/>
      <c r="AI550" s="619"/>
      <c r="AJ550" s="619"/>
      <c r="AK550" s="619"/>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7"/>
      <c r="AD551" s="618"/>
      <c r="AE551" s="618"/>
      <c r="AF551" s="618"/>
      <c r="AG551" s="618"/>
      <c r="AH551" s="619"/>
      <c r="AI551" s="619"/>
      <c r="AJ551" s="619"/>
      <c r="AK551" s="619"/>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7"/>
      <c r="AD552" s="618"/>
      <c r="AE552" s="618"/>
      <c r="AF552" s="618"/>
      <c r="AG552" s="618"/>
      <c r="AH552" s="619"/>
      <c r="AI552" s="619"/>
      <c r="AJ552" s="619"/>
      <c r="AK552" s="619"/>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7"/>
      <c r="AD553" s="618"/>
      <c r="AE553" s="618"/>
      <c r="AF553" s="618"/>
      <c r="AG553" s="618"/>
      <c r="AH553" s="619"/>
      <c r="AI553" s="619"/>
      <c r="AJ553" s="619"/>
      <c r="AK553" s="619"/>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7"/>
      <c r="AD554" s="618"/>
      <c r="AE554" s="618"/>
      <c r="AF554" s="618"/>
      <c r="AG554" s="618"/>
      <c r="AH554" s="619"/>
      <c r="AI554" s="619"/>
      <c r="AJ554" s="619"/>
      <c r="AK554" s="619"/>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7"/>
      <c r="AD555" s="618"/>
      <c r="AE555" s="618"/>
      <c r="AF555" s="618"/>
      <c r="AG555" s="618"/>
      <c r="AH555" s="619"/>
      <c r="AI555" s="619"/>
      <c r="AJ555" s="619"/>
      <c r="AK555" s="619"/>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7"/>
      <c r="AD556" s="618"/>
      <c r="AE556" s="618"/>
      <c r="AF556" s="618"/>
      <c r="AG556" s="618"/>
      <c r="AH556" s="619"/>
      <c r="AI556" s="619"/>
      <c r="AJ556" s="619"/>
      <c r="AK556" s="619"/>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7"/>
      <c r="AD557" s="618"/>
      <c r="AE557" s="618"/>
      <c r="AF557" s="618"/>
      <c r="AG557" s="618"/>
      <c r="AH557" s="619"/>
      <c r="AI557" s="619"/>
      <c r="AJ557" s="619"/>
      <c r="AK557" s="619"/>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7"/>
      <c r="AD558" s="618"/>
      <c r="AE558" s="618"/>
      <c r="AF558" s="618"/>
      <c r="AG558" s="618"/>
      <c r="AH558" s="619"/>
      <c r="AI558" s="619"/>
      <c r="AJ558" s="619"/>
      <c r="AK558" s="619"/>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7"/>
      <c r="AD559" s="618"/>
      <c r="AE559" s="618"/>
      <c r="AF559" s="618"/>
      <c r="AG559" s="618"/>
      <c r="AH559" s="619"/>
      <c r="AI559" s="619"/>
      <c r="AJ559" s="619"/>
      <c r="AK559" s="619"/>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7"/>
      <c r="AD560" s="618"/>
      <c r="AE560" s="618"/>
      <c r="AF560" s="618"/>
      <c r="AG560" s="618"/>
      <c r="AH560" s="619"/>
      <c r="AI560" s="619"/>
      <c r="AJ560" s="619"/>
      <c r="AK560" s="619"/>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76</v>
      </c>
      <c r="D563" s="300"/>
      <c r="E563" s="300"/>
      <c r="F563" s="300"/>
      <c r="G563" s="300"/>
      <c r="H563" s="300"/>
      <c r="I563" s="300"/>
      <c r="J563" s="596" t="s">
        <v>78</v>
      </c>
      <c r="K563" s="544"/>
      <c r="L563" s="544"/>
      <c r="M563" s="544"/>
      <c r="N563" s="544"/>
      <c r="O563" s="544"/>
      <c r="P563" s="300" t="s">
        <v>20</v>
      </c>
      <c r="Q563" s="300"/>
      <c r="R563" s="300"/>
      <c r="S563" s="300"/>
      <c r="T563" s="300"/>
      <c r="U563" s="300"/>
      <c r="V563" s="300"/>
      <c r="W563" s="300"/>
      <c r="X563" s="300"/>
      <c r="Y563" s="597" t="s">
        <v>326</v>
      </c>
      <c r="Z563" s="597"/>
      <c r="AA563" s="597"/>
      <c r="AB563" s="597"/>
      <c r="AC563" s="596" t="s">
        <v>291</v>
      </c>
      <c r="AD563" s="596"/>
      <c r="AE563" s="596"/>
      <c r="AF563" s="596"/>
      <c r="AG563" s="596"/>
      <c r="AH563" s="597" t="s">
        <v>380</v>
      </c>
      <c r="AI563" s="300"/>
      <c r="AJ563" s="300"/>
      <c r="AK563" s="300"/>
      <c r="AL563" s="300" t="s">
        <v>21</v>
      </c>
      <c r="AM563" s="300"/>
      <c r="AN563" s="300"/>
      <c r="AO563" s="255"/>
      <c r="AP563" s="596" t="s">
        <v>328</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7"/>
      <c r="AD564" s="618"/>
      <c r="AE564" s="618"/>
      <c r="AF564" s="618"/>
      <c r="AG564" s="618"/>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7"/>
      <c r="AD565" s="618"/>
      <c r="AE565" s="618"/>
      <c r="AF565" s="618"/>
      <c r="AG565" s="618"/>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7"/>
      <c r="AD566" s="618"/>
      <c r="AE566" s="618"/>
      <c r="AF566" s="618"/>
      <c r="AG566" s="618"/>
      <c r="AH566" s="619"/>
      <c r="AI566" s="619"/>
      <c r="AJ566" s="619"/>
      <c r="AK566" s="619"/>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7"/>
      <c r="AD567" s="618"/>
      <c r="AE567" s="618"/>
      <c r="AF567" s="618"/>
      <c r="AG567" s="618"/>
      <c r="AH567" s="619"/>
      <c r="AI567" s="619"/>
      <c r="AJ567" s="619"/>
      <c r="AK567" s="619"/>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7"/>
      <c r="AD568" s="618"/>
      <c r="AE568" s="618"/>
      <c r="AF568" s="618"/>
      <c r="AG568" s="618"/>
      <c r="AH568" s="619"/>
      <c r="AI568" s="619"/>
      <c r="AJ568" s="619"/>
      <c r="AK568" s="619"/>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7"/>
      <c r="AD569" s="618"/>
      <c r="AE569" s="618"/>
      <c r="AF569" s="618"/>
      <c r="AG569" s="618"/>
      <c r="AH569" s="619"/>
      <c r="AI569" s="619"/>
      <c r="AJ569" s="619"/>
      <c r="AK569" s="619"/>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7"/>
      <c r="AD570" s="618"/>
      <c r="AE570" s="618"/>
      <c r="AF570" s="618"/>
      <c r="AG570" s="618"/>
      <c r="AH570" s="619"/>
      <c r="AI570" s="619"/>
      <c r="AJ570" s="619"/>
      <c r="AK570" s="619"/>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7"/>
      <c r="AD571" s="618"/>
      <c r="AE571" s="618"/>
      <c r="AF571" s="618"/>
      <c r="AG571" s="618"/>
      <c r="AH571" s="619"/>
      <c r="AI571" s="619"/>
      <c r="AJ571" s="619"/>
      <c r="AK571" s="619"/>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7"/>
      <c r="AD572" s="618"/>
      <c r="AE572" s="618"/>
      <c r="AF572" s="618"/>
      <c r="AG572" s="618"/>
      <c r="AH572" s="619"/>
      <c r="AI572" s="619"/>
      <c r="AJ572" s="619"/>
      <c r="AK572" s="619"/>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7"/>
      <c r="AD573" s="618"/>
      <c r="AE573" s="618"/>
      <c r="AF573" s="618"/>
      <c r="AG573" s="618"/>
      <c r="AH573" s="619"/>
      <c r="AI573" s="619"/>
      <c r="AJ573" s="619"/>
      <c r="AK573" s="619"/>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7"/>
      <c r="AD574" s="618"/>
      <c r="AE574" s="618"/>
      <c r="AF574" s="618"/>
      <c r="AG574" s="618"/>
      <c r="AH574" s="619"/>
      <c r="AI574" s="619"/>
      <c r="AJ574" s="619"/>
      <c r="AK574" s="619"/>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7"/>
      <c r="AD575" s="618"/>
      <c r="AE575" s="618"/>
      <c r="AF575" s="618"/>
      <c r="AG575" s="618"/>
      <c r="AH575" s="619"/>
      <c r="AI575" s="619"/>
      <c r="AJ575" s="619"/>
      <c r="AK575" s="619"/>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7"/>
      <c r="AD576" s="618"/>
      <c r="AE576" s="618"/>
      <c r="AF576" s="618"/>
      <c r="AG576" s="618"/>
      <c r="AH576" s="619"/>
      <c r="AI576" s="619"/>
      <c r="AJ576" s="619"/>
      <c r="AK576" s="619"/>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7"/>
      <c r="AD577" s="618"/>
      <c r="AE577" s="618"/>
      <c r="AF577" s="618"/>
      <c r="AG577" s="618"/>
      <c r="AH577" s="619"/>
      <c r="AI577" s="619"/>
      <c r="AJ577" s="619"/>
      <c r="AK577" s="619"/>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7"/>
      <c r="AD578" s="618"/>
      <c r="AE578" s="618"/>
      <c r="AF578" s="618"/>
      <c r="AG578" s="618"/>
      <c r="AH578" s="619"/>
      <c r="AI578" s="619"/>
      <c r="AJ578" s="619"/>
      <c r="AK578" s="619"/>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7"/>
      <c r="AD579" s="618"/>
      <c r="AE579" s="618"/>
      <c r="AF579" s="618"/>
      <c r="AG579" s="618"/>
      <c r="AH579" s="619"/>
      <c r="AI579" s="619"/>
      <c r="AJ579" s="619"/>
      <c r="AK579" s="619"/>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7"/>
      <c r="AD580" s="618"/>
      <c r="AE580" s="618"/>
      <c r="AF580" s="618"/>
      <c r="AG580" s="618"/>
      <c r="AH580" s="619"/>
      <c r="AI580" s="619"/>
      <c r="AJ580" s="619"/>
      <c r="AK580" s="619"/>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7"/>
      <c r="AD581" s="618"/>
      <c r="AE581" s="618"/>
      <c r="AF581" s="618"/>
      <c r="AG581" s="618"/>
      <c r="AH581" s="619"/>
      <c r="AI581" s="619"/>
      <c r="AJ581" s="619"/>
      <c r="AK581" s="619"/>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7"/>
      <c r="AD582" s="618"/>
      <c r="AE582" s="618"/>
      <c r="AF582" s="618"/>
      <c r="AG582" s="618"/>
      <c r="AH582" s="619"/>
      <c r="AI582" s="619"/>
      <c r="AJ582" s="619"/>
      <c r="AK582" s="619"/>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7"/>
      <c r="AD583" s="618"/>
      <c r="AE583" s="618"/>
      <c r="AF583" s="618"/>
      <c r="AG583" s="618"/>
      <c r="AH583" s="619"/>
      <c r="AI583" s="619"/>
      <c r="AJ583" s="619"/>
      <c r="AK583" s="619"/>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7"/>
      <c r="AD584" s="618"/>
      <c r="AE584" s="618"/>
      <c r="AF584" s="618"/>
      <c r="AG584" s="618"/>
      <c r="AH584" s="619"/>
      <c r="AI584" s="619"/>
      <c r="AJ584" s="619"/>
      <c r="AK584" s="619"/>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7"/>
      <c r="AD585" s="618"/>
      <c r="AE585" s="618"/>
      <c r="AF585" s="618"/>
      <c r="AG585" s="618"/>
      <c r="AH585" s="619"/>
      <c r="AI585" s="619"/>
      <c r="AJ585" s="619"/>
      <c r="AK585" s="619"/>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7"/>
      <c r="AD586" s="618"/>
      <c r="AE586" s="618"/>
      <c r="AF586" s="618"/>
      <c r="AG586" s="618"/>
      <c r="AH586" s="619"/>
      <c r="AI586" s="619"/>
      <c r="AJ586" s="619"/>
      <c r="AK586" s="619"/>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7"/>
      <c r="AD587" s="618"/>
      <c r="AE587" s="618"/>
      <c r="AF587" s="618"/>
      <c r="AG587" s="618"/>
      <c r="AH587" s="619"/>
      <c r="AI587" s="619"/>
      <c r="AJ587" s="619"/>
      <c r="AK587" s="619"/>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7"/>
      <c r="AD588" s="618"/>
      <c r="AE588" s="618"/>
      <c r="AF588" s="618"/>
      <c r="AG588" s="618"/>
      <c r="AH588" s="619"/>
      <c r="AI588" s="619"/>
      <c r="AJ588" s="619"/>
      <c r="AK588" s="619"/>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7"/>
      <c r="AD589" s="618"/>
      <c r="AE589" s="618"/>
      <c r="AF589" s="618"/>
      <c r="AG589" s="618"/>
      <c r="AH589" s="619"/>
      <c r="AI589" s="619"/>
      <c r="AJ589" s="619"/>
      <c r="AK589" s="619"/>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7"/>
      <c r="AD590" s="618"/>
      <c r="AE590" s="618"/>
      <c r="AF590" s="618"/>
      <c r="AG590" s="618"/>
      <c r="AH590" s="619"/>
      <c r="AI590" s="619"/>
      <c r="AJ590" s="619"/>
      <c r="AK590" s="619"/>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7"/>
      <c r="AD591" s="618"/>
      <c r="AE591" s="618"/>
      <c r="AF591" s="618"/>
      <c r="AG591" s="618"/>
      <c r="AH591" s="619"/>
      <c r="AI591" s="619"/>
      <c r="AJ591" s="619"/>
      <c r="AK591" s="619"/>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7"/>
      <c r="AD592" s="618"/>
      <c r="AE592" s="618"/>
      <c r="AF592" s="618"/>
      <c r="AG592" s="618"/>
      <c r="AH592" s="619"/>
      <c r="AI592" s="619"/>
      <c r="AJ592" s="619"/>
      <c r="AK592" s="619"/>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7"/>
      <c r="AD593" s="618"/>
      <c r="AE593" s="618"/>
      <c r="AF593" s="618"/>
      <c r="AG593" s="618"/>
      <c r="AH593" s="619"/>
      <c r="AI593" s="619"/>
      <c r="AJ593" s="619"/>
      <c r="AK593" s="619"/>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76</v>
      </c>
      <c r="D596" s="300"/>
      <c r="E596" s="300"/>
      <c r="F596" s="300"/>
      <c r="G596" s="300"/>
      <c r="H596" s="300"/>
      <c r="I596" s="300"/>
      <c r="J596" s="596" t="s">
        <v>78</v>
      </c>
      <c r="K596" s="544"/>
      <c r="L596" s="544"/>
      <c r="M596" s="544"/>
      <c r="N596" s="544"/>
      <c r="O596" s="544"/>
      <c r="P596" s="300" t="s">
        <v>20</v>
      </c>
      <c r="Q596" s="300"/>
      <c r="R596" s="300"/>
      <c r="S596" s="300"/>
      <c r="T596" s="300"/>
      <c r="U596" s="300"/>
      <c r="V596" s="300"/>
      <c r="W596" s="300"/>
      <c r="X596" s="300"/>
      <c r="Y596" s="597" t="s">
        <v>326</v>
      </c>
      <c r="Z596" s="597"/>
      <c r="AA596" s="597"/>
      <c r="AB596" s="597"/>
      <c r="AC596" s="596" t="s">
        <v>291</v>
      </c>
      <c r="AD596" s="596"/>
      <c r="AE596" s="596"/>
      <c r="AF596" s="596"/>
      <c r="AG596" s="596"/>
      <c r="AH596" s="597" t="s">
        <v>380</v>
      </c>
      <c r="AI596" s="300"/>
      <c r="AJ596" s="300"/>
      <c r="AK596" s="300"/>
      <c r="AL596" s="300" t="s">
        <v>21</v>
      </c>
      <c r="AM596" s="300"/>
      <c r="AN596" s="300"/>
      <c r="AO596" s="255"/>
      <c r="AP596" s="596" t="s">
        <v>328</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7"/>
      <c r="AD597" s="618"/>
      <c r="AE597" s="618"/>
      <c r="AF597" s="618"/>
      <c r="AG597" s="618"/>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7"/>
      <c r="AD598" s="618"/>
      <c r="AE598" s="618"/>
      <c r="AF598" s="618"/>
      <c r="AG598" s="618"/>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7"/>
      <c r="AD599" s="618"/>
      <c r="AE599" s="618"/>
      <c r="AF599" s="618"/>
      <c r="AG599" s="618"/>
      <c r="AH599" s="619"/>
      <c r="AI599" s="619"/>
      <c r="AJ599" s="619"/>
      <c r="AK599" s="619"/>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7"/>
      <c r="AD600" s="618"/>
      <c r="AE600" s="618"/>
      <c r="AF600" s="618"/>
      <c r="AG600" s="618"/>
      <c r="AH600" s="619"/>
      <c r="AI600" s="619"/>
      <c r="AJ600" s="619"/>
      <c r="AK600" s="619"/>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7"/>
      <c r="AD601" s="618"/>
      <c r="AE601" s="618"/>
      <c r="AF601" s="618"/>
      <c r="AG601" s="618"/>
      <c r="AH601" s="619"/>
      <c r="AI601" s="619"/>
      <c r="AJ601" s="619"/>
      <c r="AK601" s="619"/>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7"/>
      <c r="AD602" s="618"/>
      <c r="AE602" s="618"/>
      <c r="AF602" s="618"/>
      <c r="AG602" s="618"/>
      <c r="AH602" s="619"/>
      <c r="AI602" s="619"/>
      <c r="AJ602" s="619"/>
      <c r="AK602" s="619"/>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7"/>
      <c r="AD603" s="618"/>
      <c r="AE603" s="618"/>
      <c r="AF603" s="618"/>
      <c r="AG603" s="618"/>
      <c r="AH603" s="619"/>
      <c r="AI603" s="619"/>
      <c r="AJ603" s="619"/>
      <c r="AK603" s="619"/>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7"/>
      <c r="AD604" s="618"/>
      <c r="AE604" s="618"/>
      <c r="AF604" s="618"/>
      <c r="AG604" s="618"/>
      <c r="AH604" s="619"/>
      <c r="AI604" s="619"/>
      <c r="AJ604" s="619"/>
      <c r="AK604" s="619"/>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7"/>
      <c r="AD605" s="618"/>
      <c r="AE605" s="618"/>
      <c r="AF605" s="618"/>
      <c r="AG605" s="618"/>
      <c r="AH605" s="619"/>
      <c r="AI605" s="619"/>
      <c r="AJ605" s="619"/>
      <c r="AK605" s="619"/>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7"/>
      <c r="AD606" s="618"/>
      <c r="AE606" s="618"/>
      <c r="AF606" s="618"/>
      <c r="AG606" s="618"/>
      <c r="AH606" s="619"/>
      <c r="AI606" s="619"/>
      <c r="AJ606" s="619"/>
      <c r="AK606" s="619"/>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7"/>
      <c r="AD607" s="618"/>
      <c r="AE607" s="618"/>
      <c r="AF607" s="618"/>
      <c r="AG607" s="618"/>
      <c r="AH607" s="619"/>
      <c r="AI607" s="619"/>
      <c r="AJ607" s="619"/>
      <c r="AK607" s="619"/>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7"/>
      <c r="AD608" s="618"/>
      <c r="AE608" s="618"/>
      <c r="AF608" s="618"/>
      <c r="AG608" s="618"/>
      <c r="AH608" s="619"/>
      <c r="AI608" s="619"/>
      <c r="AJ608" s="619"/>
      <c r="AK608" s="619"/>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7"/>
      <c r="AD609" s="618"/>
      <c r="AE609" s="618"/>
      <c r="AF609" s="618"/>
      <c r="AG609" s="618"/>
      <c r="AH609" s="619"/>
      <c r="AI609" s="619"/>
      <c r="AJ609" s="619"/>
      <c r="AK609" s="619"/>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7"/>
      <c r="AD610" s="618"/>
      <c r="AE610" s="618"/>
      <c r="AF610" s="618"/>
      <c r="AG610" s="618"/>
      <c r="AH610" s="619"/>
      <c r="AI610" s="619"/>
      <c r="AJ610" s="619"/>
      <c r="AK610" s="619"/>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7"/>
      <c r="AD611" s="618"/>
      <c r="AE611" s="618"/>
      <c r="AF611" s="618"/>
      <c r="AG611" s="618"/>
      <c r="AH611" s="619"/>
      <c r="AI611" s="619"/>
      <c r="AJ611" s="619"/>
      <c r="AK611" s="619"/>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7"/>
      <c r="AD612" s="618"/>
      <c r="AE612" s="618"/>
      <c r="AF612" s="618"/>
      <c r="AG612" s="618"/>
      <c r="AH612" s="619"/>
      <c r="AI612" s="619"/>
      <c r="AJ612" s="619"/>
      <c r="AK612" s="619"/>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7"/>
      <c r="AD613" s="618"/>
      <c r="AE613" s="618"/>
      <c r="AF613" s="618"/>
      <c r="AG613" s="618"/>
      <c r="AH613" s="619"/>
      <c r="AI613" s="619"/>
      <c r="AJ613" s="619"/>
      <c r="AK613" s="619"/>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7"/>
      <c r="AD614" s="618"/>
      <c r="AE614" s="618"/>
      <c r="AF614" s="618"/>
      <c r="AG614" s="618"/>
      <c r="AH614" s="619"/>
      <c r="AI614" s="619"/>
      <c r="AJ614" s="619"/>
      <c r="AK614" s="619"/>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7"/>
      <c r="AD615" s="618"/>
      <c r="AE615" s="618"/>
      <c r="AF615" s="618"/>
      <c r="AG615" s="618"/>
      <c r="AH615" s="619"/>
      <c r="AI615" s="619"/>
      <c r="AJ615" s="619"/>
      <c r="AK615" s="619"/>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7"/>
      <c r="AD616" s="618"/>
      <c r="AE616" s="618"/>
      <c r="AF616" s="618"/>
      <c r="AG616" s="618"/>
      <c r="AH616" s="619"/>
      <c r="AI616" s="619"/>
      <c r="AJ616" s="619"/>
      <c r="AK616" s="619"/>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7"/>
      <c r="AD617" s="618"/>
      <c r="AE617" s="618"/>
      <c r="AF617" s="618"/>
      <c r="AG617" s="618"/>
      <c r="AH617" s="619"/>
      <c r="AI617" s="619"/>
      <c r="AJ617" s="619"/>
      <c r="AK617" s="619"/>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7"/>
      <c r="AD618" s="618"/>
      <c r="AE618" s="618"/>
      <c r="AF618" s="618"/>
      <c r="AG618" s="618"/>
      <c r="AH618" s="619"/>
      <c r="AI618" s="619"/>
      <c r="AJ618" s="619"/>
      <c r="AK618" s="619"/>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7"/>
      <c r="AD619" s="618"/>
      <c r="AE619" s="618"/>
      <c r="AF619" s="618"/>
      <c r="AG619" s="618"/>
      <c r="AH619" s="619"/>
      <c r="AI619" s="619"/>
      <c r="AJ619" s="619"/>
      <c r="AK619" s="619"/>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7"/>
      <c r="AD620" s="618"/>
      <c r="AE620" s="618"/>
      <c r="AF620" s="618"/>
      <c r="AG620" s="618"/>
      <c r="AH620" s="619"/>
      <c r="AI620" s="619"/>
      <c r="AJ620" s="619"/>
      <c r="AK620" s="619"/>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7"/>
      <c r="AD621" s="618"/>
      <c r="AE621" s="618"/>
      <c r="AF621" s="618"/>
      <c r="AG621" s="618"/>
      <c r="AH621" s="619"/>
      <c r="AI621" s="619"/>
      <c r="AJ621" s="619"/>
      <c r="AK621" s="619"/>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7"/>
      <c r="AD622" s="618"/>
      <c r="AE622" s="618"/>
      <c r="AF622" s="618"/>
      <c r="AG622" s="618"/>
      <c r="AH622" s="619"/>
      <c r="AI622" s="619"/>
      <c r="AJ622" s="619"/>
      <c r="AK622" s="619"/>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7"/>
      <c r="AD623" s="618"/>
      <c r="AE623" s="618"/>
      <c r="AF623" s="618"/>
      <c r="AG623" s="618"/>
      <c r="AH623" s="619"/>
      <c r="AI623" s="619"/>
      <c r="AJ623" s="619"/>
      <c r="AK623" s="619"/>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7"/>
      <c r="AD624" s="618"/>
      <c r="AE624" s="618"/>
      <c r="AF624" s="618"/>
      <c r="AG624" s="618"/>
      <c r="AH624" s="619"/>
      <c r="AI624" s="619"/>
      <c r="AJ624" s="619"/>
      <c r="AK624" s="619"/>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7"/>
      <c r="AD625" s="618"/>
      <c r="AE625" s="618"/>
      <c r="AF625" s="618"/>
      <c r="AG625" s="618"/>
      <c r="AH625" s="619"/>
      <c r="AI625" s="619"/>
      <c r="AJ625" s="619"/>
      <c r="AK625" s="619"/>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7"/>
      <c r="AD626" s="618"/>
      <c r="AE626" s="618"/>
      <c r="AF626" s="618"/>
      <c r="AG626" s="618"/>
      <c r="AH626" s="619"/>
      <c r="AI626" s="619"/>
      <c r="AJ626" s="619"/>
      <c r="AK626" s="619"/>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20" t="s">
        <v>40</v>
      </c>
      <c r="B627" s="621"/>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22"/>
      <c r="AL627" s="623" t="s">
        <v>367</v>
      </c>
      <c r="AM627" s="624"/>
      <c r="AN627" s="624"/>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5"/>
      <c r="B630" s="625"/>
      <c r="C630" s="596" t="s">
        <v>4</v>
      </c>
      <c r="D630" s="596"/>
      <c r="E630" s="596" t="s">
        <v>298</v>
      </c>
      <c r="F630" s="596"/>
      <c r="G630" s="596"/>
      <c r="H630" s="596"/>
      <c r="I630" s="596"/>
      <c r="J630" s="596" t="s">
        <v>78</v>
      </c>
      <c r="K630" s="596"/>
      <c r="L630" s="596"/>
      <c r="M630" s="596"/>
      <c r="N630" s="596"/>
      <c r="O630" s="596"/>
      <c r="P630" s="596" t="s">
        <v>20</v>
      </c>
      <c r="Q630" s="596"/>
      <c r="R630" s="596"/>
      <c r="S630" s="596"/>
      <c r="T630" s="596"/>
      <c r="U630" s="596"/>
      <c r="V630" s="596"/>
      <c r="W630" s="596"/>
      <c r="X630" s="596"/>
      <c r="Y630" s="596" t="s">
        <v>296</v>
      </c>
      <c r="Z630" s="596"/>
      <c r="AA630" s="596"/>
      <c r="AB630" s="596"/>
      <c r="AC630" s="596" t="s">
        <v>300</v>
      </c>
      <c r="AD630" s="596"/>
      <c r="AE630" s="596"/>
      <c r="AF630" s="596"/>
      <c r="AG630" s="596"/>
      <c r="AH630" s="596" t="s">
        <v>311</v>
      </c>
      <c r="AI630" s="596"/>
      <c r="AJ630" s="596"/>
      <c r="AK630" s="596"/>
      <c r="AL630" s="596" t="s">
        <v>21</v>
      </c>
      <c r="AM630" s="596"/>
      <c r="AN630" s="596"/>
      <c r="AO630" s="625"/>
      <c r="AP630" s="596" t="s">
        <v>365</v>
      </c>
      <c r="AQ630" s="596"/>
      <c r="AR630" s="596"/>
      <c r="AS630" s="596"/>
      <c r="AT630" s="596"/>
      <c r="AU630" s="596"/>
      <c r="AV630" s="596"/>
      <c r="AW630" s="596"/>
      <c r="AX630" s="596"/>
    </row>
    <row r="631" spans="1:51" ht="30" customHeight="1" x14ac:dyDescent="0.15">
      <c r="A631" s="604">
        <v>1</v>
      </c>
      <c r="B631" s="604">
        <v>1</v>
      </c>
      <c r="C631" s="626"/>
      <c r="D631" s="626"/>
      <c r="E631" s="349"/>
      <c r="F631" s="349"/>
      <c r="G631" s="349"/>
      <c r="H631" s="349"/>
      <c r="I631" s="349"/>
      <c r="J631" s="606"/>
      <c r="K631" s="606"/>
      <c r="L631" s="606"/>
      <c r="M631" s="606"/>
      <c r="N631" s="606"/>
      <c r="O631" s="606"/>
      <c r="P631" s="607"/>
      <c r="Q631" s="607"/>
      <c r="R631" s="607"/>
      <c r="S631" s="607"/>
      <c r="T631" s="607"/>
      <c r="U631" s="607"/>
      <c r="V631" s="607"/>
      <c r="W631" s="607"/>
      <c r="X631" s="607"/>
      <c r="Y631" s="608"/>
      <c r="Z631" s="609"/>
      <c r="AA631" s="609"/>
      <c r="AB631" s="610"/>
      <c r="AC631" s="617"/>
      <c r="AD631" s="618"/>
      <c r="AE631" s="618"/>
      <c r="AF631" s="618"/>
      <c r="AG631" s="618"/>
      <c r="AH631" s="619"/>
      <c r="AI631" s="619"/>
      <c r="AJ631" s="619"/>
      <c r="AK631" s="619"/>
      <c r="AL631" s="614"/>
      <c r="AM631" s="615"/>
      <c r="AN631" s="615"/>
      <c r="AO631" s="616"/>
      <c r="AP631" s="349"/>
      <c r="AQ631" s="349"/>
      <c r="AR631" s="349"/>
      <c r="AS631" s="349"/>
      <c r="AT631" s="349"/>
      <c r="AU631" s="349"/>
      <c r="AV631" s="349"/>
      <c r="AW631" s="349"/>
      <c r="AX631" s="349"/>
    </row>
    <row r="632" spans="1:51" ht="30" hidden="1" customHeight="1" x14ac:dyDescent="0.15">
      <c r="A632" s="604">
        <v>2</v>
      </c>
      <c r="B632" s="604">
        <v>1</v>
      </c>
      <c r="C632" s="626"/>
      <c r="D632" s="626"/>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7"/>
      <c r="AD632" s="618"/>
      <c r="AE632" s="618"/>
      <c r="AF632" s="618"/>
      <c r="AG632" s="618"/>
      <c r="AH632" s="619"/>
      <c r="AI632" s="619"/>
      <c r="AJ632" s="619"/>
      <c r="AK632" s="619"/>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6"/>
      <c r="D633" s="626"/>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7"/>
      <c r="AD633" s="618"/>
      <c r="AE633" s="618"/>
      <c r="AF633" s="618"/>
      <c r="AG633" s="618"/>
      <c r="AH633" s="619"/>
      <c r="AI633" s="619"/>
      <c r="AJ633" s="619"/>
      <c r="AK633" s="619"/>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6"/>
      <c r="D634" s="626"/>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7"/>
      <c r="AD634" s="618"/>
      <c r="AE634" s="618"/>
      <c r="AF634" s="618"/>
      <c r="AG634" s="618"/>
      <c r="AH634" s="619"/>
      <c r="AI634" s="619"/>
      <c r="AJ634" s="619"/>
      <c r="AK634" s="619"/>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6"/>
      <c r="D635" s="626"/>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7"/>
      <c r="AD635" s="618"/>
      <c r="AE635" s="618"/>
      <c r="AF635" s="618"/>
      <c r="AG635" s="618"/>
      <c r="AH635" s="619"/>
      <c r="AI635" s="619"/>
      <c r="AJ635" s="619"/>
      <c r="AK635" s="619"/>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6"/>
      <c r="D636" s="626"/>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7"/>
      <c r="AD636" s="618"/>
      <c r="AE636" s="618"/>
      <c r="AF636" s="618"/>
      <c r="AG636" s="618"/>
      <c r="AH636" s="619"/>
      <c r="AI636" s="619"/>
      <c r="AJ636" s="619"/>
      <c r="AK636" s="619"/>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6"/>
      <c r="D637" s="626"/>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7"/>
      <c r="AD637" s="618"/>
      <c r="AE637" s="618"/>
      <c r="AF637" s="618"/>
      <c r="AG637" s="618"/>
      <c r="AH637" s="619"/>
      <c r="AI637" s="619"/>
      <c r="AJ637" s="619"/>
      <c r="AK637" s="619"/>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6"/>
      <c r="D638" s="626"/>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7"/>
      <c r="AD638" s="618"/>
      <c r="AE638" s="618"/>
      <c r="AF638" s="618"/>
      <c r="AG638" s="618"/>
      <c r="AH638" s="619"/>
      <c r="AI638" s="619"/>
      <c r="AJ638" s="619"/>
      <c r="AK638" s="619"/>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6"/>
      <c r="D639" s="626"/>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7"/>
      <c r="AD639" s="618"/>
      <c r="AE639" s="618"/>
      <c r="AF639" s="618"/>
      <c r="AG639" s="618"/>
      <c r="AH639" s="619"/>
      <c r="AI639" s="619"/>
      <c r="AJ639" s="619"/>
      <c r="AK639" s="619"/>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6"/>
      <c r="D640" s="626"/>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7"/>
      <c r="AD640" s="618"/>
      <c r="AE640" s="618"/>
      <c r="AF640" s="618"/>
      <c r="AG640" s="618"/>
      <c r="AH640" s="619"/>
      <c r="AI640" s="619"/>
      <c r="AJ640" s="619"/>
      <c r="AK640" s="619"/>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6"/>
      <c r="D641" s="626"/>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7"/>
      <c r="AD641" s="618"/>
      <c r="AE641" s="618"/>
      <c r="AF641" s="618"/>
      <c r="AG641" s="618"/>
      <c r="AH641" s="619"/>
      <c r="AI641" s="619"/>
      <c r="AJ641" s="619"/>
      <c r="AK641" s="619"/>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6"/>
      <c r="D642" s="626"/>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7"/>
      <c r="AD642" s="618"/>
      <c r="AE642" s="618"/>
      <c r="AF642" s="618"/>
      <c r="AG642" s="618"/>
      <c r="AH642" s="619"/>
      <c r="AI642" s="619"/>
      <c r="AJ642" s="619"/>
      <c r="AK642" s="619"/>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6"/>
      <c r="D643" s="626"/>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7"/>
      <c r="AD643" s="618"/>
      <c r="AE643" s="618"/>
      <c r="AF643" s="618"/>
      <c r="AG643" s="618"/>
      <c r="AH643" s="619"/>
      <c r="AI643" s="619"/>
      <c r="AJ643" s="619"/>
      <c r="AK643" s="619"/>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6"/>
      <c r="D644" s="626"/>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7"/>
      <c r="AD644" s="618"/>
      <c r="AE644" s="618"/>
      <c r="AF644" s="618"/>
      <c r="AG644" s="618"/>
      <c r="AH644" s="619"/>
      <c r="AI644" s="619"/>
      <c r="AJ644" s="619"/>
      <c r="AK644" s="619"/>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6"/>
      <c r="D645" s="626"/>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7"/>
      <c r="AD645" s="618"/>
      <c r="AE645" s="618"/>
      <c r="AF645" s="618"/>
      <c r="AG645" s="618"/>
      <c r="AH645" s="619"/>
      <c r="AI645" s="619"/>
      <c r="AJ645" s="619"/>
      <c r="AK645" s="619"/>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6"/>
      <c r="D646" s="626"/>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7"/>
      <c r="AD646" s="618"/>
      <c r="AE646" s="618"/>
      <c r="AF646" s="618"/>
      <c r="AG646" s="618"/>
      <c r="AH646" s="619"/>
      <c r="AI646" s="619"/>
      <c r="AJ646" s="619"/>
      <c r="AK646" s="619"/>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6"/>
      <c r="D647" s="626"/>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7"/>
      <c r="AD647" s="618"/>
      <c r="AE647" s="618"/>
      <c r="AF647" s="618"/>
      <c r="AG647" s="618"/>
      <c r="AH647" s="619"/>
      <c r="AI647" s="619"/>
      <c r="AJ647" s="619"/>
      <c r="AK647" s="619"/>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6"/>
      <c r="D648" s="626"/>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7"/>
      <c r="AD648" s="618"/>
      <c r="AE648" s="618"/>
      <c r="AF648" s="618"/>
      <c r="AG648" s="618"/>
      <c r="AH648" s="619"/>
      <c r="AI648" s="619"/>
      <c r="AJ648" s="619"/>
      <c r="AK648" s="619"/>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6"/>
      <c r="D649" s="626"/>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7"/>
      <c r="AD649" s="618"/>
      <c r="AE649" s="618"/>
      <c r="AF649" s="618"/>
      <c r="AG649" s="618"/>
      <c r="AH649" s="619"/>
      <c r="AI649" s="619"/>
      <c r="AJ649" s="619"/>
      <c r="AK649" s="619"/>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6"/>
      <c r="D650" s="626"/>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7"/>
      <c r="AD650" s="618"/>
      <c r="AE650" s="618"/>
      <c r="AF650" s="618"/>
      <c r="AG650" s="618"/>
      <c r="AH650" s="619"/>
      <c r="AI650" s="619"/>
      <c r="AJ650" s="619"/>
      <c r="AK650" s="619"/>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6"/>
      <c r="D651" s="626"/>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7"/>
      <c r="AD651" s="618"/>
      <c r="AE651" s="618"/>
      <c r="AF651" s="618"/>
      <c r="AG651" s="618"/>
      <c r="AH651" s="619"/>
      <c r="AI651" s="619"/>
      <c r="AJ651" s="619"/>
      <c r="AK651" s="619"/>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6"/>
      <c r="D652" s="626"/>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7"/>
      <c r="AD652" s="618"/>
      <c r="AE652" s="618"/>
      <c r="AF652" s="618"/>
      <c r="AG652" s="618"/>
      <c r="AH652" s="619"/>
      <c r="AI652" s="619"/>
      <c r="AJ652" s="619"/>
      <c r="AK652" s="619"/>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6"/>
      <c r="D653" s="626"/>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7"/>
      <c r="AD653" s="618"/>
      <c r="AE653" s="618"/>
      <c r="AF653" s="618"/>
      <c r="AG653" s="618"/>
      <c r="AH653" s="619"/>
      <c r="AI653" s="619"/>
      <c r="AJ653" s="619"/>
      <c r="AK653" s="619"/>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6"/>
      <c r="D654" s="626"/>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7"/>
      <c r="AD654" s="618"/>
      <c r="AE654" s="618"/>
      <c r="AF654" s="618"/>
      <c r="AG654" s="618"/>
      <c r="AH654" s="619"/>
      <c r="AI654" s="619"/>
      <c r="AJ654" s="619"/>
      <c r="AK654" s="619"/>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6"/>
      <c r="D655" s="626"/>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7"/>
      <c r="AD655" s="618"/>
      <c r="AE655" s="618"/>
      <c r="AF655" s="618"/>
      <c r="AG655" s="618"/>
      <c r="AH655" s="619"/>
      <c r="AI655" s="619"/>
      <c r="AJ655" s="619"/>
      <c r="AK655" s="619"/>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6"/>
      <c r="D656" s="626"/>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7"/>
      <c r="AD656" s="618"/>
      <c r="AE656" s="618"/>
      <c r="AF656" s="618"/>
      <c r="AG656" s="618"/>
      <c r="AH656" s="619"/>
      <c r="AI656" s="619"/>
      <c r="AJ656" s="619"/>
      <c r="AK656" s="619"/>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6"/>
      <c r="D657" s="626"/>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7"/>
      <c r="AD657" s="618"/>
      <c r="AE657" s="618"/>
      <c r="AF657" s="618"/>
      <c r="AG657" s="618"/>
      <c r="AH657" s="619"/>
      <c r="AI657" s="619"/>
      <c r="AJ657" s="619"/>
      <c r="AK657" s="619"/>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6"/>
      <c r="D658" s="626"/>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7"/>
      <c r="AD658" s="618"/>
      <c r="AE658" s="618"/>
      <c r="AF658" s="618"/>
      <c r="AG658" s="618"/>
      <c r="AH658" s="619"/>
      <c r="AI658" s="619"/>
      <c r="AJ658" s="619"/>
      <c r="AK658" s="619"/>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6"/>
      <c r="D659" s="626"/>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7"/>
      <c r="AD659" s="618"/>
      <c r="AE659" s="618"/>
      <c r="AF659" s="618"/>
      <c r="AG659" s="618"/>
      <c r="AH659" s="619"/>
      <c r="AI659" s="619"/>
      <c r="AJ659" s="619"/>
      <c r="AK659" s="619"/>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6"/>
      <c r="D660" s="626"/>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7"/>
      <c r="AD660" s="618"/>
      <c r="AE660" s="618"/>
      <c r="AF660" s="618"/>
      <c r="AG660" s="618"/>
      <c r="AH660" s="619"/>
      <c r="AI660" s="619"/>
      <c r="AJ660" s="619"/>
      <c r="AK660" s="619"/>
      <c r="AL660" s="614"/>
      <c r="AM660" s="615"/>
      <c r="AN660" s="615"/>
      <c r="AO660" s="616"/>
      <c r="AP660" s="349"/>
      <c r="AQ660" s="349"/>
      <c r="AR660" s="349"/>
      <c r="AS660" s="349"/>
      <c r="AT660" s="349"/>
      <c r="AU660" s="349"/>
      <c r="AV660" s="349"/>
      <c r="AW660" s="349"/>
      <c r="AX660" s="349"/>
      <c r="AY660">
        <f>COUNTA($E$660)</f>
        <v>0</v>
      </c>
    </row>
    <row r="661" spans="1:51" hidden="1" x14ac:dyDescent="0.15"/>
    <row r="662" spans="1:51" hidden="1" x14ac:dyDescent="0.15"/>
    <row r="663"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805" priority="923">
      <formula>IF(RIGHT(TEXT(AK14,"0.#"),1)=".",FALSE,TRUE)</formula>
    </cfRule>
    <cfRule type="expression" dxfId="804" priority="924">
      <formula>IF(RIGHT(TEXT(AK14,"0.#"),1)=".",TRUE,FALSE)</formula>
    </cfRule>
  </conditionalFormatting>
  <conditionalFormatting sqref="P18:AX18">
    <cfRule type="expression" dxfId="803" priority="921">
      <formula>IF(RIGHT(TEXT(P18,"0.#"),1)=".",FALSE,TRUE)</formula>
    </cfRule>
    <cfRule type="expression" dxfId="802" priority="922">
      <formula>IF(RIGHT(TEXT(P18,"0.#"),1)=".",TRUE,FALSE)</formula>
    </cfRule>
  </conditionalFormatting>
  <conditionalFormatting sqref="Y311">
    <cfRule type="expression" dxfId="801" priority="919">
      <formula>IF(RIGHT(TEXT(Y311,"0.#"),1)=".",FALSE,TRUE)</formula>
    </cfRule>
    <cfRule type="expression" dxfId="800" priority="920">
      <formula>IF(RIGHT(TEXT(Y311,"0.#"),1)=".",TRUE,FALSE)</formula>
    </cfRule>
  </conditionalFormatting>
  <conditionalFormatting sqref="Y320">
    <cfRule type="expression" dxfId="799" priority="917">
      <formula>IF(RIGHT(TEXT(Y320,"0.#"),1)=".",FALSE,TRUE)</formula>
    </cfRule>
    <cfRule type="expression" dxfId="798" priority="918">
      <formula>IF(RIGHT(TEXT(Y320,"0.#"),1)=".",TRUE,FALSE)</formula>
    </cfRule>
  </conditionalFormatting>
  <conditionalFormatting sqref="Y351:Y358 Y349 Y338:Y345 Y336 Y325:Y332 Y323">
    <cfRule type="expression" dxfId="797" priority="897">
      <formula>IF(RIGHT(TEXT(Y323,"0.#"),1)=".",FALSE,TRUE)</formula>
    </cfRule>
    <cfRule type="expression" dxfId="796" priority="898">
      <formula>IF(RIGHT(TEXT(Y323,"0.#"),1)=".",TRUE,FALSE)</formula>
    </cfRule>
  </conditionalFormatting>
  <conditionalFormatting sqref="AK16:AQ17 AK15:AX15 P13:AX13 P14:AJ17">
    <cfRule type="expression" dxfId="795" priority="915">
      <formula>IF(RIGHT(TEXT(P13,"0.#"),1)=".",FALSE,TRUE)</formula>
    </cfRule>
    <cfRule type="expression" dxfId="794" priority="916">
      <formula>IF(RIGHT(TEXT(P13,"0.#"),1)=".",TRUE,FALSE)</formula>
    </cfRule>
  </conditionalFormatting>
  <conditionalFormatting sqref="P19:AJ19">
    <cfRule type="expression" dxfId="793" priority="913">
      <formula>IF(RIGHT(TEXT(P19,"0.#"),1)=".",FALSE,TRUE)</formula>
    </cfRule>
    <cfRule type="expression" dxfId="792" priority="914">
      <formula>IF(RIGHT(TEXT(P19,"0.#"),1)=".",TRUE,FALSE)</formula>
    </cfRule>
  </conditionalFormatting>
  <conditionalFormatting sqref="AE32 AQ32">
    <cfRule type="expression" dxfId="791" priority="911">
      <formula>IF(RIGHT(TEXT(AE32,"0.#"),1)=".",FALSE,TRUE)</formula>
    </cfRule>
    <cfRule type="expression" dxfId="790" priority="912">
      <formula>IF(RIGHT(TEXT(AE32,"0.#"),1)=".",TRUE,FALSE)</formula>
    </cfRule>
  </conditionalFormatting>
  <conditionalFormatting sqref="Y312:Y319 Y310">
    <cfRule type="expression" dxfId="789" priority="909">
      <formula>IF(RIGHT(TEXT(Y310,"0.#"),1)=".",FALSE,TRUE)</formula>
    </cfRule>
    <cfRule type="expression" dxfId="788" priority="910">
      <formula>IF(RIGHT(TEXT(Y310,"0.#"),1)=".",TRUE,FALSE)</formula>
    </cfRule>
  </conditionalFormatting>
  <conditionalFormatting sqref="AU311">
    <cfRule type="expression" dxfId="787" priority="907">
      <formula>IF(RIGHT(TEXT(AU311,"0.#"),1)=".",FALSE,TRUE)</formula>
    </cfRule>
    <cfRule type="expression" dxfId="786" priority="908">
      <formula>IF(RIGHT(TEXT(AU311,"0.#"),1)=".",TRUE,FALSE)</formula>
    </cfRule>
  </conditionalFormatting>
  <conditionalFormatting sqref="AU320">
    <cfRule type="expression" dxfId="785" priority="905">
      <formula>IF(RIGHT(TEXT(AU320,"0.#"),1)=".",FALSE,TRUE)</formula>
    </cfRule>
    <cfRule type="expression" dxfId="784" priority="906">
      <formula>IF(RIGHT(TEXT(AU320,"0.#"),1)=".",TRUE,FALSE)</formula>
    </cfRule>
  </conditionalFormatting>
  <conditionalFormatting sqref="AU312:AU319 AU310">
    <cfRule type="expression" dxfId="783" priority="903">
      <formula>IF(RIGHT(TEXT(AU310,"0.#"),1)=".",FALSE,TRUE)</formula>
    </cfRule>
    <cfRule type="expression" dxfId="782" priority="904">
      <formula>IF(RIGHT(TEXT(AU310,"0.#"),1)=".",TRUE,FALSE)</formula>
    </cfRule>
  </conditionalFormatting>
  <conditionalFormatting sqref="Y350 Y337 Y324">
    <cfRule type="expression" dxfId="781" priority="901">
      <formula>IF(RIGHT(TEXT(Y324,"0.#"),1)=".",FALSE,TRUE)</formula>
    </cfRule>
    <cfRule type="expression" dxfId="780" priority="902">
      <formula>IF(RIGHT(TEXT(Y324,"0.#"),1)=".",TRUE,FALSE)</formula>
    </cfRule>
  </conditionalFormatting>
  <conditionalFormatting sqref="Y359 Y346 Y333">
    <cfRule type="expression" dxfId="779" priority="899">
      <formula>IF(RIGHT(TEXT(Y333,"0.#"),1)=".",FALSE,TRUE)</formula>
    </cfRule>
    <cfRule type="expression" dxfId="778" priority="900">
      <formula>IF(RIGHT(TEXT(Y333,"0.#"),1)=".",TRUE,FALSE)</formula>
    </cfRule>
  </conditionalFormatting>
  <conditionalFormatting sqref="AU350 AU337 AU324">
    <cfRule type="expression" dxfId="777" priority="895">
      <formula>IF(RIGHT(TEXT(AU324,"0.#"),1)=".",FALSE,TRUE)</formula>
    </cfRule>
    <cfRule type="expression" dxfId="776" priority="896">
      <formula>IF(RIGHT(TEXT(AU324,"0.#"),1)=".",TRUE,FALSE)</formula>
    </cfRule>
  </conditionalFormatting>
  <conditionalFormatting sqref="AU359 AU346 AU333">
    <cfRule type="expression" dxfId="775" priority="893">
      <formula>IF(RIGHT(TEXT(AU333,"0.#"),1)=".",FALSE,TRUE)</formula>
    </cfRule>
    <cfRule type="expression" dxfId="774" priority="894">
      <formula>IF(RIGHT(TEXT(AU333,"0.#"),1)=".",TRUE,FALSE)</formula>
    </cfRule>
  </conditionalFormatting>
  <conditionalFormatting sqref="AU351:AU358 AU349 AU338:AU345 AU336 AU325:AU332 AU323">
    <cfRule type="expression" dxfId="773" priority="891">
      <formula>IF(RIGHT(TEXT(AU323,"0.#"),1)=".",FALSE,TRUE)</formula>
    </cfRule>
    <cfRule type="expression" dxfId="772" priority="892">
      <formula>IF(RIGHT(TEXT(AU323,"0.#"),1)=".",TRUE,FALSE)</formula>
    </cfRule>
  </conditionalFormatting>
  <conditionalFormatting sqref="AI32">
    <cfRule type="expression" dxfId="771" priority="889">
      <formula>IF(RIGHT(TEXT(AI32,"0.#"),1)=".",FALSE,TRUE)</formula>
    </cfRule>
    <cfRule type="expression" dxfId="770" priority="890">
      <formula>IF(RIGHT(TEXT(AI32,"0.#"),1)=".",TRUE,FALSE)</formula>
    </cfRule>
  </conditionalFormatting>
  <conditionalFormatting sqref="AM32">
    <cfRule type="expression" dxfId="769" priority="887">
      <formula>IF(RIGHT(TEXT(AM32,"0.#"),1)=".",FALSE,TRUE)</formula>
    </cfRule>
    <cfRule type="expression" dxfId="768" priority="888">
      <formula>IF(RIGHT(TEXT(AM32,"0.#"),1)=".",TRUE,FALSE)</formula>
    </cfRule>
  </conditionalFormatting>
  <conditionalFormatting sqref="AE33">
    <cfRule type="expression" dxfId="767" priority="885">
      <formula>IF(RIGHT(TEXT(AE33,"0.#"),1)=".",FALSE,TRUE)</formula>
    </cfRule>
    <cfRule type="expression" dxfId="766" priority="886">
      <formula>IF(RIGHT(TEXT(AE33,"0.#"),1)=".",TRUE,FALSE)</formula>
    </cfRule>
  </conditionalFormatting>
  <conditionalFormatting sqref="AI33">
    <cfRule type="expression" dxfId="765" priority="883">
      <formula>IF(RIGHT(TEXT(AI33,"0.#"),1)=".",FALSE,TRUE)</formula>
    </cfRule>
    <cfRule type="expression" dxfId="764" priority="884">
      <formula>IF(RIGHT(TEXT(AI33,"0.#"),1)=".",TRUE,FALSE)</formula>
    </cfRule>
  </conditionalFormatting>
  <conditionalFormatting sqref="AM33">
    <cfRule type="expression" dxfId="763" priority="881">
      <formula>IF(RIGHT(TEXT(AM33,"0.#"),1)=".",FALSE,TRUE)</formula>
    </cfRule>
    <cfRule type="expression" dxfId="762" priority="882">
      <formula>IF(RIGHT(TEXT(AM33,"0.#"),1)=".",TRUE,FALSE)</formula>
    </cfRule>
  </conditionalFormatting>
  <conditionalFormatting sqref="AQ33">
    <cfRule type="expression" dxfId="761" priority="879">
      <formula>IF(RIGHT(TEXT(AQ33,"0.#"),1)=".",FALSE,TRUE)</formula>
    </cfRule>
    <cfRule type="expression" dxfId="760" priority="880">
      <formula>IF(RIGHT(TEXT(AQ33,"0.#"),1)=".",TRUE,FALSE)</formula>
    </cfRule>
  </conditionalFormatting>
  <conditionalFormatting sqref="AE210">
    <cfRule type="expression" dxfId="759" priority="877">
      <formula>IF(RIGHT(TEXT(AE210,"0.#"),1)=".",FALSE,TRUE)</formula>
    </cfRule>
    <cfRule type="expression" dxfId="758" priority="878">
      <formula>IF(RIGHT(TEXT(AE210,"0.#"),1)=".",TRUE,FALSE)</formula>
    </cfRule>
  </conditionalFormatting>
  <conditionalFormatting sqref="AE211">
    <cfRule type="expression" dxfId="757" priority="875">
      <formula>IF(RIGHT(TEXT(AE211,"0.#"),1)=".",FALSE,TRUE)</formula>
    </cfRule>
    <cfRule type="expression" dxfId="756" priority="876">
      <formula>IF(RIGHT(TEXT(AE211,"0.#"),1)=".",TRUE,FALSE)</formula>
    </cfRule>
  </conditionalFormatting>
  <conditionalFormatting sqref="AE212">
    <cfRule type="expression" dxfId="755" priority="873">
      <formula>IF(RIGHT(TEXT(AE212,"0.#"),1)=".",FALSE,TRUE)</formula>
    </cfRule>
    <cfRule type="expression" dxfId="754" priority="874">
      <formula>IF(RIGHT(TEXT(AE212,"0.#"),1)=".",TRUE,FALSE)</formula>
    </cfRule>
  </conditionalFormatting>
  <conditionalFormatting sqref="AI212">
    <cfRule type="expression" dxfId="753" priority="871">
      <formula>IF(RIGHT(TEXT(AI212,"0.#"),1)=".",FALSE,TRUE)</formula>
    </cfRule>
    <cfRule type="expression" dxfId="752" priority="872">
      <formula>IF(RIGHT(TEXT(AI212,"0.#"),1)=".",TRUE,FALSE)</formula>
    </cfRule>
  </conditionalFormatting>
  <conditionalFormatting sqref="AI211">
    <cfRule type="expression" dxfId="751" priority="869">
      <formula>IF(RIGHT(TEXT(AI211,"0.#"),1)=".",FALSE,TRUE)</formula>
    </cfRule>
    <cfRule type="expression" dxfId="750" priority="870">
      <formula>IF(RIGHT(TEXT(AI211,"0.#"),1)=".",TRUE,FALSE)</formula>
    </cfRule>
  </conditionalFormatting>
  <conditionalFormatting sqref="AI210">
    <cfRule type="expression" dxfId="749" priority="867">
      <formula>IF(RIGHT(TEXT(AI210,"0.#"),1)=".",FALSE,TRUE)</formula>
    </cfRule>
    <cfRule type="expression" dxfId="748" priority="868">
      <formula>IF(RIGHT(TEXT(AI210,"0.#"),1)=".",TRUE,FALSE)</formula>
    </cfRule>
  </conditionalFormatting>
  <conditionalFormatting sqref="AM210">
    <cfRule type="expression" dxfId="747" priority="865">
      <formula>IF(RIGHT(TEXT(AM210,"0.#"),1)=".",FALSE,TRUE)</formula>
    </cfRule>
    <cfRule type="expression" dxfId="746" priority="866">
      <formula>IF(RIGHT(TEXT(AM210,"0.#"),1)=".",TRUE,FALSE)</formula>
    </cfRule>
  </conditionalFormatting>
  <conditionalFormatting sqref="AM211">
    <cfRule type="expression" dxfId="745" priority="863">
      <formula>IF(RIGHT(TEXT(AM211,"0.#"),1)=".",FALSE,TRUE)</formula>
    </cfRule>
    <cfRule type="expression" dxfId="744" priority="864">
      <formula>IF(RIGHT(TEXT(AM211,"0.#"),1)=".",TRUE,FALSE)</formula>
    </cfRule>
  </conditionalFormatting>
  <conditionalFormatting sqref="AM212">
    <cfRule type="expression" dxfId="743" priority="861">
      <formula>IF(RIGHT(TEXT(AM212,"0.#"),1)=".",FALSE,TRUE)</formula>
    </cfRule>
    <cfRule type="expression" dxfId="742" priority="862">
      <formula>IF(RIGHT(TEXT(AM212,"0.#"),1)=".",TRUE,FALSE)</formula>
    </cfRule>
  </conditionalFormatting>
  <conditionalFormatting sqref="AL368:AO395">
    <cfRule type="expression" dxfId="741" priority="857">
      <formula>IF(AND(AL368&gt;=0,RIGHT(TEXT(AL368,"0.#"),1)&lt;&gt;"."),TRUE,FALSE)</formula>
    </cfRule>
    <cfRule type="expression" dxfId="740" priority="858">
      <formula>IF(AND(AL368&gt;=0,RIGHT(TEXT(AL368,"0.#"),1)="."),TRUE,FALSE)</formula>
    </cfRule>
    <cfRule type="expression" dxfId="739" priority="859">
      <formula>IF(AND(AL368&lt;0,RIGHT(TEXT(AL368,"0.#"),1)&lt;&gt;"."),TRUE,FALSE)</formula>
    </cfRule>
    <cfRule type="expression" dxfId="738" priority="860">
      <formula>IF(AND(AL368&lt;0,RIGHT(TEXT(AL368,"0.#"),1)="."),TRUE,FALSE)</formula>
    </cfRule>
  </conditionalFormatting>
  <conditionalFormatting sqref="AQ210:AQ212">
    <cfRule type="expression" dxfId="737" priority="855">
      <formula>IF(RIGHT(TEXT(AQ210,"0.#"),1)=".",FALSE,TRUE)</formula>
    </cfRule>
    <cfRule type="expression" dxfId="736" priority="856">
      <formula>IF(RIGHT(TEXT(AQ210,"0.#"),1)=".",TRUE,FALSE)</formula>
    </cfRule>
  </conditionalFormatting>
  <conditionalFormatting sqref="AU210:AU212">
    <cfRule type="expression" dxfId="735" priority="853">
      <formula>IF(RIGHT(TEXT(AU210,"0.#"),1)=".",FALSE,TRUE)</formula>
    </cfRule>
    <cfRule type="expression" dxfId="734" priority="854">
      <formula>IF(RIGHT(TEXT(AU210,"0.#"),1)=".",TRUE,FALSE)</formula>
    </cfRule>
  </conditionalFormatting>
  <conditionalFormatting sqref="Y368:Y395">
    <cfRule type="expression" dxfId="733" priority="851">
      <formula>IF(RIGHT(TEXT(Y368,"0.#"),1)=".",FALSE,TRUE)</formula>
    </cfRule>
    <cfRule type="expression" dxfId="732" priority="852">
      <formula>IF(RIGHT(TEXT(Y368,"0.#"),1)=".",TRUE,FALSE)</formula>
    </cfRule>
  </conditionalFormatting>
  <conditionalFormatting sqref="AL631:AO660">
    <cfRule type="expression" dxfId="731" priority="847">
      <formula>IF(AND(AL631&gt;=0,RIGHT(TEXT(AL631,"0.#"),1)&lt;&gt;"."),TRUE,FALSE)</formula>
    </cfRule>
    <cfRule type="expression" dxfId="730" priority="848">
      <formula>IF(AND(AL631&gt;=0,RIGHT(TEXT(AL631,"0.#"),1)="."),TRUE,FALSE)</formula>
    </cfRule>
    <cfRule type="expression" dxfId="729" priority="849">
      <formula>IF(AND(AL631&lt;0,RIGHT(TEXT(AL631,"0.#"),1)&lt;&gt;"."),TRUE,FALSE)</formula>
    </cfRule>
    <cfRule type="expression" dxfId="728" priority="850">
      <formula>IF(AND(AL631&lt;0,RIGHT(TEXT(AL631,"0.#"),1)="."),TRUE,FALSE)</formula>
    </cfRule>
  </conditionalFormatting>
  <conditionalFormatting sqref="Y631:Y660">
    <cfRule type="expression" dxfId="727" priority="845">
      <formula>IF(RIGHT(TEXT(Y631,"0.#"),1)=".",FALSE,TRUE)</formula>
    </cfRule>
    <cfRule type="expression" dxfId="726" priority="846">
      <formula>IF(RIGHT(TEXT(Y631,"0.#"),1)=".",TRUE,FALSE)</formula>
    </cfRule>
  </conditionalFormatting>
  <conditionalFormatting sqref="AL367:AO367">
    <cfRule type="expression" dxfId="725" priority="841">
      <formula>IF(AND(AL367&gt;=0,RIGHT(TEXT(AL367,"0.#"),1)&lt;&gt;"."),TRUE,FALSE)</formula>
    </cfRule>
    <cfRule type="expression" dxfId="724" priority="842">
      <formula>IF(AND(AL367&gt;=0,RIGHT(TEXT(AL367,"0.#"),1)="."),TRUE,FALSE)</formula>
    </cfRule>
    <cfRule type="expression" dxfId="723" priority="843">
      <formula>IF(AND(AL367&lt;0,RIGHT(TEXT(AL367,"0.#"),1)&lt;&gt;"."),TRUE,FALSE)</formula>
    </cfRule>
    <cfRule type="expression" dxfId="722" priority="844">
      <formula>IF(AND(AL367&lt;0,RIGHT(TEXT(AL367,"0.#"),1)="."),TRUE,FALSE)</formula>
    </cfRule>
  </conditionalFormatting>
  <conditionalFormatting sqref="Y367">
    <cfRule type="expression" dxfId="721" priority="839">
      <formula>IF(RIGHT(TEXT(Y367,"0.#"),1)=".",FALSE,TRUE)</formula>
    </cfRule>
    <cfRule type="expression" dxfId="720" priority="840">
      <formula>IF(RIGHT(TEXT(Y367,"0.#"),1)=".",TRUE,FALSE)</formula>
    </cfRule>
  </conditionalFormatting>
  <conditionalFormatting sqref="Y401:Y428">
    <cfRule type="expression" dxfId="719" priority="777">
      <formula>IF(RIGHT(TEXT(Y401,"0.#"),1)=".",FALSE,TRUE)</formula>
    </cfRule>
    <cfRule type="expression" dxfId="718" priority="778">
      <formula>IF(RIGHT(TEXT(Y401,"0.#"),1)=".",TRUE,FALSE)</formula>
    </cfRule>
  </conditionalFormatting>
  <conditionalFormatting sqref="Y399:Y400">
    <cfRule type="expression" dxfId="717" priority="771">
      <formula>IF(RIGHT(TEXT(Y399,"0.#"),1)=".",FALSE,TRUE)</formula>
    </cfRule>
    <cfRule type="expression" dxfId="716" priority="772">
      <formula>IF(RIGHT(TEXT(Y399,"0.#"),1)=".",TRUE,FALSE)</formula>
    </cfRule>
  </conditionalFormatting>
  <conditionalFormatting sqref="Y434:Y461">
    <cfRule type="expression" dxfId="715" priority="765">
      <formula>IF(RIGHT(TEXT(Y434,"0.#"),1)=".",FALSE,TRUE)</formula>
    </cfRule>
    <cfRule type="expression" dxfId="714" priority="766">
      <formula>IF(RIGHT(TEXT(Y434,"0.#"),1)=".",TRUE,FALSE)</formula>
    </cfRule>
  </conditionalFormatting>
  <conditionalFormatting sqref="Y432:Y433">
    <cfRule type="expression" dxfId="713" priority="759">
      <formula>IF(RIGHT(TEXT(Y432,"0.#"),1)=".",FALSE,TRUE)</formula>
    </cfRule>
    <cfRule type="expression" dxfId="712" priority="760">
      <formula>IF(RIGHT(TEXT(Y432,"0.#"),1)=".",TRUE,FALSE)</formula>
    </cfRule>
  </conditionalFormatting>
  <conditionalFormatting sqref="Y467:Y494">
    <cfRule type="expression" dxfId="711" priority="753">
      <formula>IF(RIGHT(TEXT(Y467,"0.#"),1)=".",FALSE,TRUE)</formula>
    </cfRule>
    <cfRule type="expression" dxfId="710" priority="754">
      <formula>IF(RIGHT(TEXT(Y467,"0.#"),1)=".",TRUE,FALSE)</formula>
    </cfRule>
  </conditionalFormatting>
  <conditionalFormatting sqref="Y465:Y466">
    <cfRule type="expression" dxfId="709" priority="747">
      <formula>IF(RIGHT(TEXT(Y465,"0.#"),1)=".",FALSE,TRUE)</formula>
    </cfRule>
    <cfRule type="expression" dxfId="708" priority="748">
      <formula>IF(RIGHT(TEXT(Y465,"0.#"),1)=".",TRUE,FALSE)</formula>
    </cfRule>
  </conditionalFormatting>
  <conditionalFormatting sqref="Y500:Y527">
    <cfRule type="expression" dxfId="707" priority="741">
      <formula>IF(RIGHT(TEXT(Y500,"0.#"),1)=".",FALSE,TRUE)</formula>
    </cfRule>
    <cfRule type="expression" dxfId="706" priority="742">
      <formula>IF(RIGHT(TEXT(Y500,"0.#"),1)=".",TRUE,FALSE)</formula>
    </cfRule>
  </conditionalFormatting>
  <conditionalFormatting sqref="Y498:Y499">
    <cfRule type="expression" dxfId="705" priority="735">
      <formula>IF(RIGHT(TEXT(Y498,"0.#"),1)=".",FALSE,TRUE)</formula>
    </cfRule>
    <cfRule type="expression" dxfId="704" priority="736">
      <formula>IF(RIGHT(TEXT(Y498,"0.#"),1)=".",TRUE,FALSE)</formula>
    </cfRule>
  </conditionalFormatting>
  <conditionalFormatting sqref="Y533:Y560">
    <cfRule type="expression" dxfId="703" priority="729">
      <formula>IF(RIGHT(TEXT(Y533,"0.#"),1)=".",FALSE,TRUE)</formula>
    </cfRule>
    <cfRule type="expression" dxfId="702" priority="730">
      <formula>IF(RIGHT(TEXT(Y533,"0.#"),1)=".",TRUE,FALSE)</formula>
    </cfRule>
  </conditionalFormatting>
  <conditionalFormatting sqref="P23">
    <cfRule type="expression" dxfId="701" priority="831">
      <formula>IF(RIGHT(TEXT(P23,"0.#"),1)=".",FALSE,TRUE)</formula>
    </cfRule>
    <cfRule type="expression" dxfId="700" priority="832">
      <formula>IF(RIGHT(TEXT(P23,"0.#"),1)=".",TRUE,FALSE)</formula>
    </cfRule>
  </conditionalFormatting>
  <conditionalFormatting sqref="P24:P27">
    <cfRule type="expression" dxfId="699" priority="829">
      <formula>IF(RIGHT(TEXT(P24,"0.#"),1)=".",FALSE,TRUE)</formula>
    </cfRule>
    <cfRule type="expression" dxfId="698" priority="830">
      <formula>IF(RIGHT(TEXT(P24,"0.#"),1)=".",TRUE,FALSE)</formula>
    </cfRule>
  </conditionalFormatting>
  <conditionalFormatting sqref="P28">
    <cfRule type="expression" dxfId="697" priority="827">
      <formula>IF(RIGHT(TEXT(P28,"0.#"),1)=".",FALSE,TRUE)</formula>
    </cfRule>
    <cfRule type="expression" dxfId="696" priority="828">
      <formula>IF(RIGHT(TEXT(P28,"0.#"),1)=".",TRUE,FALSE)</formula>
    </cfRule>
  </conditionalFormatting>
  <conditionalFormatting sqref="AE202">
    <cfRule type="expression" dxfId="695" priority="825">
      <formula>IF(RIGHT(TEXT(AE202,"0.#"),1)=".",FALSE,TRUE)</formula>
    </cfRule>
    <cfRule type="expression" dxfId="694" priority="826">
      <formula>IF(RIGHT(TEXT(AE202,"0.#"),1)=".",TRUE,FALSE)</formula>
    </cfRule>
  </conditionalFormatting>
  <conditionalFormatting sqref="AE203">
    <cfRule type="expression" dxfId="693" priority="823">
      <formula>IF(RIGHT(TEXT(AE203,"0.#"),1)=".",FALSE,TRUE)</formula>
    </cfRule>
    <cfRule type="expression" dxfId="692" priority="824">
      <formula>IF(RIGHT(TEXT(AE203,"0.#"),1)=".",TRUE,FALSE)</formula>
    </cfRule>
  </conditionalFormatting>
  <conditionalFormatting sqref="AE204">
    <cfRule type="expression" dxfId="691" priority="821">
      <formula>IF(RIGHT(TEXT(AE204,"0.#"),1)=".",FALSE,TRUE)</formula>
    </cfRule>
    <cfRule type="expression" dxfId="690" priority="822">
      <formula>IF(RIGHT(TEXT(AE204,"0.#"),1)=".",TRUE,FALSE)</formula>
    </cfRule>
  </conditionalFormatting>
  <conditionalFormatting sqref="AI204">
    <cfRule type="expression" dxfId="689" priority="819">
      <formula>IF(RIGHT(TEXT(AI204,"0.#"),1)=".",FALSE,TRUE)</formula>
    </cfRule>
    <cfRule type="expression" dxfId="688" priority="820">
      <formula>IF(RIGHT(TEXT(AI204,"0.#"),1)=".",TRUE,FALSE)</formula>
    </cfRule>
  </conditionalFormatting>
  <conditionalFormatting sqref="AI203">
    <cfRule type="expression" dxfId="687" priority="817">
      <formula>IF(RIGHT(TEXT(AI203,"0.#"),1)=".",FALSE,TRUE)</formula>
    </cfRule>
    <cfRule type="expression" dxfId="686" priority="818">
      <formula>IF(RIGHT(TEXT(AI203,"0.#"),1)=".",TRUE,FALSE)</formula>
    </cfRule>
  </conditionalFormatting>
  <conditionalFormatting sqref="AI202">
    <cfRule type="expression" dxfId="685" priority="815">
      <formula>IF(RIGHT(TEXT(AI202,"0.#"),1)=".",FALSE,TRUE)</formula>
    </cfRule>
    <cfRule type="expression" dxfId="684" priority="816">
      <formula>IF(RIGHT(TEXT(AI202,"0.#"),1)=".",TRUE,FALSE)</formula>
    </cfRule>
  </conditionalFormatting>
  <conditionalFormatting sqref="AM202">
    <cfRule type="expression" dxfId="683" priority="813">
      <formula>IF(RIGHT(TEXT(AM202,"0.#"),1)=".",FALSE,TRUE)</formula>
    </cfRule>
    <cfRule type="expression" dxfId="682" priority="814">
      <formula>IF(RIGHT(TEXT(AM202,"0.#"),1)=".",TRUE,FALSE)</formula>
    </cfRule>
  </conditionalFormatting>
  <conditionalFormatting sqref="AM203">
    <cfRule type="expression" dxfId="681" priority="811">
      <formula>IF(RIGHT(TEXT(AM203,"0.#"),1)=".",FALSE,TRUE)</formula>
    </cfRule>
    <cfRule type="expression" dxfId="680" priority="812">
      <formula>IF(RIGHT(TEXT(AM203,"0.#"),1)=".",TRUE,FALSE)</formula>
    </cfRule>
  </conditionalFormatting>
  <conditionalFormatting sqref="AM204">
    <cfRule type="expression" dxfId="679" priority="809">
      <formula>IF(RIGHT(TEXT(AM204,"0.#"),1)=".",FALSE,TRUE)</formula>
    </cfRule>
    <cfRule type="expression" dxfId="678" priority="810">
      <formula>IF(RIGHT(TEXT(AM204,"0.#"),1)=".",TRUE,FALSE)</formula>
    </cfRule>
  </conditionalFormatting>
  <conditionalFormatting sqref="AQ202:AQ204">
    <cfRule type="expression" dxfId="677" priority="807">
      <formula>IF(RIGHT(TEXT(AQ202,"0.#"),1)=".",FALSE,TRUE)</formula>
    </cfRule>
    <cfRule type="expression" dxfId="676" priority="808">
      <formula>IF(RIGHT(TEXT(AQ202,"0.#"),1)=".",TRUE,FALSE)</formula>
    </cfRule>
  </conditionalFormatting>
  <conditionalFormatting sqref="AU202:AU204">
    <cfRule type="expression" dxfId="675" priority="805">
      <formula>IF(RIGHT(TEXT(AU202,"0.#"),1)=".",FALSE,TRUE)</formula>
    </cfRule>
    <cfRule type="expression" dxfId="674" priority="806">
      <formula>IF(RIGHT(TEXT(AU202,"0.#"),1)=".",TRUE,FALSE)</formula>
    </cfRule>
  </conditionalFormatting>
  <conditionalFormatting sqref="AE205">
    <cfRule type="expression" dxfId="673" priority="803">
      <formula>IF(RIGHT(TEXT(AE205,"0.#"),1)=".",FALSE,TRUE)</formula>
    </cfRule>
    <cfRule type="expression" dxfId="672" priority="804">
      <formula>IF(RIGHT(TEXT(AE205,"0.#"),1)=".",TRUE,FALSE)</formula>
    </cfRule>
  </conditionalFormatting>
  <conditionalFormatting sqref="AE206">
    <cfRule type="expression" dxfId="671" priority="801">
      <formula>IF(RIGHT(TEXT(AE206,"0.#"),1)=".",FALSE,TRUE)</formula>
    </cfRule>
    <cfRule type="expression" dxfId="670" priority="802">
      <formula>IF(RIGHT(TEXT(AE206,"0.#"),1)=".",TRUE,FALSE)</formula>
    </cfRule>
  </conditionalFormatting>
  <conditionalFormatting sqref="AE207">
    <cfRule type="expression" dxfId="669" priority="799">
      <formula>IF(RIGHT(TEXT(AE207,"0.#"),1)=".",FALSE,TRUE)</formula>
    </cfRule>
    <cfRule type="expression" dxfId="668" priority="800">
      <formula>IF(RIGHT(TEXT(AE207,"0.#"),1)=".",TRUE,FALSE)</formula>
    </cfRule>
  </conditionalFormatting>
  <conditionalFormatting sqref="AI207">
    <cfRule type="expression" dxfId="667" priority="797">
      <formula>IF(RIGHT(TEXT(AI207,"0.#"),1)=".",FALSE,TRUE)</formula>
    </cfRule>
    <cfRule type="expression" dxfId="666" priority="798">
      <formula>IF(RIGHT(TEXT(AI207,"0.#"),1)=".",TRUE,FALSE)</formula>
    </cfRule>
  </conditionalFormatting>
  <conditionalFormatting sqref="AI206">
    <cfRule type="expression" dxfId="665" priority="795">
      <formula>IF(RIGHT(TEXT(AI206,"0.#"),1)=".",FALSE,TRUE)</formula>
    </cfRule>
    <cfRule type="expression" dxfId="664" priority="796">
      <formula>IF(RIGHT(TEXT(AI206,"0.#"),1)=".",TRUE,FALSE)</formula>
    </cfRule>
  </conditionalFormatting>
  <conditionalFormatting sqref="AI205">
    <cfRule type="expression" dxfId="663" priority="793">
      <formula>IF(RIGHT(TEXT(AI205,"0.#"),1)=".",FALSE,TRUE)</formula>
    </cfRule>
    <cfRule type="expression" dxfId="662" priority="794">
      <formula>IF(RIGHT(TEXT(AI205,"0.#"),1)=".",TRUE,FALSE)</formula>
    </cfRule>
  </conditionalFormatting>
  <conditionalFormatting sqref="AM205">
    <cfRule type="expression" dxfId="661" priority="791">
      <formula>IF(RIGHT(TEXT(AM205,"0.#"),1)=".",FALSE,TRUE)</formula>
    </cfRule>
    <cfRule type="expression" dxfId="660" priority="792">
      <formula>IF(RIGHT(TEXT(AM205,"0.#"),1)=".",TRUE,FALSE)</formula>
    </cfRule>
  </conditionalFormatting>
  <conditionalFormatting sqref="AM206">
    <cfRule type="expression" dxfId="659" priority="789">
      <formula>IF(RIGHT(TEXT(AM206,"0.#"),1)=".",FALSE,TRUE)</formula>
    </cfRule>
    <cfRule type="expression" dxfId="658" priority="790">
      <formula>IF(RIGHT(TEXT(AM206,"0.#"),1)=".",TRUE,FALSE)</formula>
    </cfRule>
  </conditionalFormatting>
  <conditionalFormatting sqref="AM207">
    <cfRule type="expression" dxfId="657" priority="787">
      <formula>IF(RIGHT(TEXT(AM207,"0.#"),1)=".",FALSE,TRUE)</formula>
    </cfRule>
    <cfRule type="expression" dxfId="656" priority="788">
      <formula>IF(RIGHT(TEXT(AM207,"0.#"),1)=".",TRUE,FALSE)</formula>
    </cfRule>
  </conditionalFormatting>
  <conditionalFormatting sqref="AQ205:AQ207">
    <cfRule type="expression" dxfId="655" priority="785">
      <formula>IF(RIGHT(TEXT(AQ205,"0.#"),1)=".",FALSE,TRUE)</formula>
    </cfRule>
    <cfRule type="expression" dxfId="654" priority="786">
      <formula>IF(RIGHT(TEXT(AQ205,"0.#"),1)=".",TRUE,FALSE)</formula>
    </cfRule>
  </conditionalFormatting>
  <conditionalFormatting sqref="AU205:AU207">
    <cfRule type="expression" dxfId="653" priority="783">
      <formula>IF(RIGHT(TEXT(AU205,"0.#"),1)=".",FALSE,TRUE)</formula>
    </cfRule>
    <cfRule type="expression" dxfId="652" priority="784">
      <formula>IF(RIGHT(TEXT(AU205,"0.#"),1)=".",TRUE,FALSE)</formula>
    </cfRule>
  </conditionalFormatting>
  <conditionalFormatting sqref="AL401:AO428">
    <cfRule type="expression" dxfId="651" priority="779">
      <formula>IF(AND(AL401&gt;=0,RIGHT(TEXT(AL401,"0.#"),1)&lt;&gt;"."),TRUE,FALSE)</formula>
    </cfRule>
    <cfRule type="expression" dxfId="650" priority="780">
      <formula>IF(AND(AL401&gt;=0,RIGHT(TEXT(AL401,"0.#"),1)="."),TRUE,FALSE)</formula>
    </cfRule>
    <cfRule type="expression" dxfId="649" priority="781">
      <formula>IF(AND(AL401&lt;0,RIGHT(TEXT(AL401,"0.#"),1)&lt;&gt;"."),TRUE,FALSE)</formula>
    </cfRule>
    <cfRule type="expression" dxfId="648" priority="782">
      <formula>IF(AND(AL401&lt;0,RIGHT(TEXT(AL401,"0.#"),1)="."),TRUE,FALSE)</formula>
    </cfRule>
  </conditionalFormatting>
  <conditionalFormatting sqref="AL399:AO400">
    <cfRule type="expression" dxfId="647" priority="773">
      <formula>IF(AND(AL399&gt;=0,RIGHT(TEXT(AL399,"0.#"),1)&lt;&gt;"."),TRUE,FALSE)</formula>
    </cfRule>
    <cfRule type="expression" dxfId="646" priority="774">
      <formula>IF(AND(AL399&gt;=0,RIGHT(TEXT(AL399,"0.#"),1)="."),TRUE,FALSE)</formula>
    </cfRule>
    <cfRule type="expression" dxfId="645" priority="775">
      <formula>IF(AND(AL399&lt;0,RIGHT(TEXT(AL399,"0.#"),1)&lt;&gt;"."),TRUE,FALSE)</formula>
    </cfRule>
    <cfRule type="expression" dxfId="644" priority="776">
      <formula>IF(AND(AL399&lt;0,RIGHT(TEXT(AL399,"0.#"),1)="."),TRUE,FALSE)</formula>
    </cfRule>
  </conditionalFormatting>
  <conditionalFormatting sqref="AL434:AO461">
    <cfRule type="expression" dxfId="643" priority="767">
      <formula>IF(AND(AL434&gt;=0,RIGHT(TEXT(AL434,"0.#"),1)&lt;&gt;"."),TRUE,FALSE)</formula>
    </cfRule>
    <cfRule type="expression" dxfId="642" priority="768">
      <formula>IF(AND(AL434&gt;=0,RIGHT(TEXT(AL434,"0.#"),1)="."),TRUE,FALSE)</formula>
    </cfRule>
    <cfRule type="expression" dxfId="641" priority="769">
      <formula>IF(AND(AL434&lt;0,RIGHT(TEXT(AL434,"0.#"),1)&lt;&gt;"."),TRUE,FALSE)</formula>
    </cfRule>
    <cfRule type="expression" dxfId="640" priority="770">
      <formula>IF(AND(AL434&lt;0,RIGHT(TEXT(AL434,"0.#"),1)="."),TRUE,FALSE)</formula>
    </cfRule>
  </conditionalFormatting>
  <conditionalFormatting sqref="AL432:AO433">
    <cfRule type="expression" dxfId="639" priority="761">
      <formula>IF(AND(AL432&gt;=0,RIGHT(TEXT(AL432,"0.#"),1)&lt;&gt;"."),TRUE,FALSE)</formula>
    </cfRule>
    <cfRule type="expression" dxfId="638" priority="762">
      <formula>IF(AND(AL432&gt;=0,RIGHT(TEXT(AL432,"0.#"),1)="."),TRUE,FALSE)</formula>
    </cfRule>
    <cfRule type="expression" dxfId="637" priority="763">
      <formula>IF(AND(AL432&lt;0,RIGHT(TEXT(AL432,"0.#"),1)&lt;&gt;"."),TRUE,FALSE)</formula>
    </cfRule>
    <cfRule type="expression" dxfId="636" priority="764">
      <formula>IF(AND(AL432&lt;0,RIGHT(TEXT(AL432,"0.#"),1)="."),TRUE,FALSE)</formula>
    </cfRule>
  </conditionalFormatting>
  <conditionalFormatting sqref="AL467:AO494">
    <cfRule type="expression" dxfId="635" priority="755">
      <formula>IF(AND(AL467&gt;=0,RIGHT(TEXT(AL467,"0.#"),1)&lt;&gt;"."),TRUE,FALSE)</formula>
    </cfRule>
    <cfRule type="expression" dxfId="634" priority="756">
      <formula>IF(AND(AL467&gt;=0,RIGHT(TEXT(AL467,"0.#"),1)="."),TRUE,FALSE)</formula>
    </cfRule>
    <cfRule type="expression" dxfId="633" priority="757">
      <formula>IF(AND(AL467&lt;0,RIGHT(TEXT(AL467,"0.#"),1)&lt;&gt;"."),TRUE,FALSE)</formula>
    </cfRule>
    <cfRule type="expression" dxfId="632" priority="758">
      <formula>IF(AND(AL467&lt;0,RIGHT(TEXT(AL467,"0.#"),1)="."),TRUE,FALSE)</formula>
    </cfRule>
  </conditionalFormatting>
  <conditionalFormatting sqref="AL465:AO466">
    <cfRule type="expression" dxfId="631" priority="749">
      <formula>IF(AND(AL465&gt;=0,RIGHT(TEXT(AL465,"0.#"),1)&lt;&gt;"."),TRUE,FALSE)</formula>
    </cfRule>
    <cfRule type="expression" dxfId="630" priority="750">
      <formula>IF(AND(AL465&gt;=0,RIGHT(TEXT(AL465,"0.#"),1)="."),TRUE,FALSE)</formula>
    </cfRule>
    <cfRule type="expression" dxfId="629" priority="751">
      <formula>IF(AND(AL465&lt;0,RIGHT(TEXT(AL465,"0.#"),1)&lt;&gt;"."),TRUE,FALSE)</formula>
    </cfRule>
    <cfRule type="expression" dxfId="628" priority="752">
      <formula>IF(AND(AL465&lt;0,RIGHT(TEXT(AL465,"0.#"),1)="."),TRUE,FALSE)</formula>
    </cfRule>
  </conditionalFormatting>
  <conditionalFormatting sqref="AL500:AO527">
    <cfRule type="expression" dxfId="627" priority="743">
      <formula>IF(AND(AL500&gt;=0,RIGHT(TEXT(AL500,"0.#"),1)&lt;&gt;"."),TRUE,FALSE)</formula>
    </cfRule>
    <cfRule type="expression" dxfId="626" priority="744">
      <formula>IF(AND(AL500&gt;=0,RIGHT(TEXT(AL500,"0.#"),1)="."),TRUE,FALSE)</formula>
    </cfRule>
    <cfRule type="expression" dxfId="625" priority="745">
      <formula>IF(AND(AL500&lt;0,RIGHT(TEXT(AL500,"0.#"),1)&lt;&gt;"."),TRUE,FALSE)</formula>
    </cfRule>
    <cfRule type="expression" dxfId="624" priority="746">
      <formula>IF(AND(AL500&lt;0,RIGHT(TEXT(AL500,"0.#"),1)="."),TRUE,FALSE)</formula>
    </cfRule>
  </conditionalFormatting>
  <conditionalFormatting sqref="AL498:AO499">
    <cfRule type="expression" dxfId="623" priority="737">
      <formula>IF(AND(AL498&gt;=0,RIGHT(TEXT(AL498,"0.#"),1)&lt;&gt;"."),TRUE,FALSE)</formula>
    </cfRule>
    <cfRule type="expression" dxfId="622" priority="738">
      <formula>IF(AND(AL498&gt;=0,RIGHT(TEXT(AL498,"0.#"),1)="."),TRUE,FALSE)</formula>
    </cfRule>
    <cfRule type="expression" dxfId="621" priority="739">
      <formula>IF(AND(AL498&lt;0,RIGHT(TEXT(AL498,"0.#"),1)&lt;&gt;"."),TRUE,FALSE)</formula>
    </cfRule>
    <cfRule type="expression" dxfId="620" priority="740">
      <formula>IF(AND(AL498&lt;0,RIGHT(TEXT(AL498,"0.#"),1)="."),TRUE,FALSE)</formula>
    </cfRule>
  </conditionalFormatting>
  <conditionalFormatting sqref="AL533:AO560">
    <cfRule type="expression" dxfId="619" priority="731">
      <formula>IF(AND(AL533&gt;=0,RIGHT(TEXT(AL533,"0.#"),1)&lt;&gt;"."),TRUE,FALSE)</formula>
    </cfRule>
    <cfRule type="expression" dxfId="618" priority="732">
      <formula>IF(AND(AL533&gt;=0,RIGHT(TEXT(AL533,"0.#"),1)="."),TRUE,FALSE)</formula>
    </cfRule>
    <cfRule type="expression" dxfId="617" priority="733">
      <formula>IF(AND(AL533&lt;0,RIGHT(TEXT(AL533,"0.#"),1)&lt;&gt;"."),TRUE,FALSE)</formula>
    </cfRule>
    <cfRule type="expression" dxfId="616" priority="734">
      <formula>IF(AND(AL533&lt;0,RIGHT(TEXT(AL533,"0.#"),1)="."),TRUE,FALSE)</formula>
    </cfRule>
  </conditionalFormatting>
  <conditionalFormatting sqref="AL531:AO532">
    <cfRule type="expression" dxfId="615" priority="725">
      <formula>IF(AND(AL531&gt;=0,RIGHT(TEXT(AL531,"0.#"),1)&lt;&gt;"."),TRUE,FALSE)</formula>
    </cfRule>
    <cfRule type="expression" dxfId="614" priority="726">
      <formula>IF(AND(AL531&gt;=0,RIGHT(TEXT(AL531,"0.#"),1)="."),TRUE,FALSE)</formula>
    </cfRule>
    <cfRule type="expression" dxfId="613" priority="727">
      <formula>IF(AND(AL531&lt;0,RIGHT(TEXT(AL531,"0.#"),1)&lt;&gt;"."),TRUE,FALSE)</formula>
    </cfRule>
    <cfRule type="expression" dxfId="612" priority="728">
      <formula>IF(AND(AL531&lt;0,RIGHT(TEXT(AL531,"0.#"),1)="."),TRUE,FALSE)</formula>
    </cfRule>
  </conditionalFormatting>
  <conditionalFormatting sqref="Y531:Y532">
    <cfRule type="expression" dxfId="611" priority="723">
      <formula>IF(RIGHT(TEXT(Y531,"0.#"),1)=".",FALSE,TRUE)</formula>
    </cfRule>
    <cfRule type="expression" dxfId="610" priority="724">
      <formula>IF(RIGHT(TEXT(Y531,"0.#"),1)=".",TRUE,FALSE)</formula>
    </cfRule>
  </conditionalFormatting>
  <conditionalFormatting sqref="AL566:AO593">
    <cfRule type="expression" dxfId="609" priority="719">
      <formula>IF(AND(AL566&gt;=0,RIGHT(TEXT(AL566,"0.#"),1)&lt;&gt;"."),TRUE,FALSE)</formula>
    </cfRule>
    <cfRule type="expression" dxfId="608" priority="720">
      <formula>IF(AND(AL566&gt;=0,RIGHT(TEXT(AL566,"0.#"),1)="."),TRUE,FALSE)</formula>
    </cfRule>
    <cfRule type="expression" dxfId="607" priority="721">
      <formula>IF(AND(AL566&lt;0,RIGHT(TEXT(AL566,"0.#"),1)&lt;&gt;"."),TRUE,FALSE)</formula>
    </cfRule>
    <cfRule type="expression" dxfId="606" priority="722">
      <formula>IF(AND(AL566&lt;0,RIGHT(TEXT(AL566,"0.#"),1)="."),TRUE,FALSE)</formula>
    </cfRule>
  </conditionalFormatting>
  <conditionalFormatting sqref="Y566:Y593">
    <cfRule type="expression" dxfId="605" priority="717">
      <formula>IF(RIGHT(TEXT(Y566,"0.#"),1)=".",FALSE,TRUE)</formula>
    </cfRule>
    <cfRule type="expression" dxfId="604" priority="718">
      <formula>IF(RIGHT(TEXT(Y566,"0.#"),1)=".",TRUE,FALSE)</formula>
    </cfRule>
  </conditionalFormatting>
  <conditionalFormatting sqref="AL564:AO565">
    <cfRule type="expression" dxfId="603" priority="713">
      <formula>IF(AND(AL564&gt;=0,RIGHT(TEXT(AL564,"0.#"),1)&lt;&gt;"."),TRUE,FALSE)</formula>
    </cfRule>
    <cfRule type="expression" dxfId="602" priority="714">
      <formula>IF(AND(AL564&gt;=0,RIGHT(TEXT(AL564,"0.#"),1)="."),TRUE,FALSE)</formula>
    </cfRule>
    <cfRule type="expression" dxfId="601" priority="715">
      <formula>IF(AND(AL564&lt;0,RIGHT(TEXT(AL564,"0.#"),1)&lt;&gt;"."),TRUE,FALSE)</formula>
    </cfRule>
    <cfRule type="expression" dxfId="600" priority="716">
      <formula>IF(AND(AL564&lt;0,RIGHT(TEXT(AL564,"0.#"),1)="."),TRUE,FALSE)</formula>
    </cfRule>
  </conditionalFormatting>
  <conditionalFormatting sqref="Y564:Y565">
    <cfRule type="expression" dxfId="599" priority="711">
      <formula>IF(RIGHT(TEXT(Y564,"0.#"),1)=".",FALSE,TRUE)</formula>
    </cfRule>
    <cfRule type="expression" dxfId="598" priority="712">
      <formula>IF(RIGHT(TEXT(Y564,"0.#"),1)=".",TRUE,FALSE)</formula>
    </cfRule>
  </conditionalFormatting>
  <conditionalFormatting sqref="AL599:AO626">
    <cfRule type="expression" dxfId="597" priority="707">
      <formula>IF(AND(AL599&gt;=0,RIGHT(TEXT(AL599,"0.#"),1)&lt;&gt;"."),TRUE,FALSE)</formula>
    </cfRule>
    <cfRule type="expression" dxfId="596" priority="708">
      <formula>IF(AND(AL599&gt;=0,RIGHT(TEXT(AL599,"0.#"),1)="."),TRUE,FALSE)</formula>
    </cfRule>
    <cfRule type="expression" dxfId="595" priority="709">
      <formula>IF(AND(AL599&lt;0,RIGHT(TEXT(AL599,"0.#"),1)&lt;&gt;"."),TRUE,FALSE)</formula>
    </cfRule>
    <cfRule type="expression" dxfId="594" priority="710">
      <formula>IF(AND(AL599&lt;0,RIGHT(TEXT(AL599,"0.#"),1)="."),TRUE,FALSE)</formula>
    </cfRule>
  </conditionalFormatting>
  <conditionalFormatting sqref="Y599:Y626">
    <cfRule type="expression" dxfId="593" priority="705">
      <formula>IF(RIGHT(TEXT(Y599,"0.#"),1)=".",FALSE,TRUE)</formula>
    </cfRule>
    <cfRule type="expression" dxfId="592" priority="706">
      <formula>IF(RIGHT(TEXT(Y599,"0.#"),1)=".",TRUE,FALSE)</formula>
    </cfRule>
  </conditionalFormatting>
  <conditionalFormatting sqref="AL597:AO598">
    <cfRule type="expression" dxfId="591" priority="701">
      <formula>IF(AND(AL597&gt;=0,RIGHT(TEXT(AL597,"0.#"),1)&lt;&gt;"."),TRUE,FALSE)</formula>
    </cfRule>
    <cfRule type="expression" dxfId="590" priority="702">
      <formula>IF(AND(AL597&gt;=0,RIGHT(TEXT(AL597,"0.#"),1)="."),TRUE,FALSE)</formula>
    </cfRule>
    <cfRule type="expression" dxfId="589" priority="703">
      <formula>IF(AND(AL597&lt;0,RIGHT(TEXT(AL597,"0.#"),1)&lt;&gt;"."),TRUE,FALSE)</formula>
    </cfRule>
    <cfRule type="expression" dxfId="588" priority="704">
      <formula>IF(AND(AL597&lt;0,RIGHT(TEXT(AL597,"0.#"),1)="."),TRUE,FALSE)</formula>
    </cfRule>
  </conditionalFormatting>
  <conditionalFormatting sqref="Y597:Y598">
    <cfRule type="expression" dxfId="587" priority="699">
      <formula>IF(RIGHT(TEXT(Y597,"0.#"),1)=".",FALSE,TRUE)</formula>
    </cfRule>
    <cfRule type="expression" dxfId="586" priority="700">
      <formula>IF(RIGHT(TEXT(Y597,"0.#"),1)=".",TRUE,FALSE)</formula>
    </cfRule>
  </conditionalFormatting>
  <conditionalFormatting sqref="AU33">
    <cfRule type="expression" dxfId="585" priority="695">
      <formula>IF(RIGHT(TEXT(AU33,"0.#"),1)=".",FALSE,TRUE)</formula>
    </cfRule>
    <cfRule type="expression" dxfId="584" priority="696">
      <formula>IF(RIGHT(TEXT(AU33,"0.#"),1)=".",TRUE,FALSE)</formula>
    </cfRule>
  </conditionalFormatting>
  <conditionalFormatting sqref="AU32">
    <cfRule type="expression" dxfId="583" priority="697">
      <formula>IF(RIGHT(TEXT(AU32,"0.#"),1)=".",FALSE,TRUE)</formula>
    </cfRule>
    <cfRule type="expression" dxfId="582" priority="698">
      <formula>IF(RIGHT(TEXT(AU32,"0.#"),1)=".",TRUE,FALSE)</formula>
    </cfRule>
  </conditionalFormatting>
  <conditionalFormatting sqref="P29:AC29">
    <cfRule type="expression" dxfId="581" priority="693">
      <formula>IF(RIGHT(TEXT(P29,"0.#"),1)=".",FALSE,TRUE)</formula>
    </cfRule>
    <cfRule type="expression" dxfId="580" priority="694">
      <formula>IF(RIGHT(TEXT(P29,"0.#"),1)=".",TRUE,FALSE)</formula>
    </cfRule>
  </conditionalFormatting>
  <conditionalFormatting sqref="AM41">
    <cfRule type="expression" dxfId="579" priority="675">
      <formula>IF(RIGHT(TEXT(AM41,"0.#"),1)=".",FALSE,TRUE)</formula>
    </cfRule>
    <cfRule type="expression" dxfId="578" priority="676">
      <formula>IF(RIGHT(TEXT(AM41,"0.#"),1)=".",TRUE,FALSE)</formula>
    </cfRule>
  </conditionalFormatting>
  <conditionalFormatting sqref="AM40">
    <cfRule type="expression" dxfId="577" priority="677">
      <formula>IF(RIGHT(TEXT(AM40,"0.#"),1)=".",FALSE,TRUE)</formula>
    </cfRule>
    <cfRule type="expression" dxfId="576" priority="678">
      <formula>IF(RIGHT(TEXT(AM40,"0.#"),1)=".",TRUE,FALSE)</formula>
    </cfRule>
  </conditionalFormatting>
  <conditionalFormatting sqref="AE39">
    <cfRule type="expression" dxfId="575" priority="691">
      <formula>IF(RIGHT(TEXT(AE39,"0.#"),1)=".",FALSE,TRUE)</formula>
    </cfRule>
    <cfRule type="expression" dxfId="574" priority="692">
      <formula>IF(RIGHT(TEXT(AE39,"0.#"),1)=".",TRUE,FALSE)</formula>
    </cfRule>
  </conditionalFormatting>
  <conditionalFormatting sqref="AQ39:AQ41">
    <cfRule type="expression" dxfId="573" priority="673">
      <formula>IF(RIGHT(TEXT(AQ39,"0.#"),1)=".",FALSE,TRUE)</formula>
    </cfRule>
    <cfRule type="expression" dxfId="572" priority="674">
      <formula>IF(RIGHT(TEXT(AQ39,"0.#"),1)=".",TRUE,FALSE)</formula>
    </cfRule>
  </conditionalFormatting>
  <conditionalFormatting sqref="AU39:AU41">
    <cfRule type="expression" dxfId="571" priority="671">
      <formula>IF(RIGHT(TEXT(AU39,"0.#"),1)=".",FALSE,TRUE)</formula>
    </cfRule>
    <cfRule type="expression" dxfId="570" priority="672">
      <formula>IF(RIGHT(TEXT(AU39,"0.#"),1)=".",TRUE,FALSE)</formula>
    </cfRule>
  </conditionalFormatting>
  <conditionalFormatting sqref="AI41">
    <cfRule type="expression" dxfId="569" priority="685">
      <formula>IF(RIGHT(TEXT(AI41,"0.#"),1)=".",FALSE,TRUE)</formula>
    </cfRule>
    <cfRule type="expression" dxfId="568" priority="686">
      <formula>IF(RIGHT(TEXT(AI41,"0.#"),1)=".",TRUE,FALSE)</formula>
    </cfRule>
  </conditionalFormatting>
  <conditionalFormatting sqref="AE40">
    <cfRule type="expression" dxfId="567" priority="689">
      <formula>IF(RIGHT(TEXT(AE40,"0.#"),1)=".",FALSE,TRUE)</formula>
    </cfRule>
    <cfRule type="expression" dxfId="566" priority="690">
      <formula>IF(RIGHT(TEXT(AE40,"0.#"),1)=".",TRUE,FALSE)</formula>
    </cfRule>
  </conditionalFormatting>
  <conditionalFormatting sqref="AE41">
    <cfRule type="expression" dxfId="565" priority="687">
      <formula>IF(RIGHT(TEXT(AE41,"0.#"),1)=".",FALSE,TRUE)</formula>
    </cfRule>
    <cfRule type="expression" dxfId="564" priority="688">
      <formula>IF(RIGHT(TEXT(AE41,"0.#"),1)=".",TRUE,FALSE)</formula>
    </cfRule>
  </conditionalFormatting>
  <conditionalFormatting sqref="AM39">
    <cfRule type="expression" dxfId="563" priority="679">
      <formula>IF(RIGHT(TEXT(AM39,"0.#"),1)=".",FALSE,TRUE)</formula>
    </cfRule>
    <cfRule type="expression" dxfId="562" priority="680">
      <formula>IF(RIGHT(TEXT(AM39,"0.#"),1)=".",TRUE,FALSE)</formula>
    </cfRule>
  </conditionalFormatting>
  <conditionalFormatting sqref="AI39">
    <cfRule type="expression" dxfId="561" priority="681">
      <formula>IF(RIGHT(TEXT(AI39,"0.#"),1)=".",FALSE,TRUE)</formula>
    </cfRule>
    <cfRule type="expression" dxfId="560" priority="682">
      <formula>IF(RIGHT(TEXT(AI39,"0.#"),1)=".",TRUE,FALSE)</formula>
    </cfRule>
  </conditionalFormatting>
  <conditionalFormatting sqref="AI40">
    <cfRule type="expression" dxfId="559" priority="683">
      <formula>IF(RIGHT(TEXT(AI40,"0.#"),1)=".",FALSE,TRUE)</formula>
    </cfRule>
    <cfRule type="expression" dxfId="558" priority="684">
      <formula>IF(RIGHT(TEXT(AI40,"0.#"),1)=".",TRUE,FALSE)</formula>
    </cfRule>
  </conditionalFormatting>
  <conditionalFormatting sqref="AM69">
    <cfRule type="expression" dxfId="557" priority="643">
      <formula>IF(RIGHT(TEXT(AM69,"0.#"),1)=".",FALSE,TRUE)</formula>
    </cfRule>
    <cfRule type="expression" dxfId="556" priority="644">
      <formula>IF(RIGHT(TEXT(AM69,"0.#"),1)=".",TRUE,FALSE)</formula>
    </cfRule>
  </conditionalFormatting>
  <conditionalFormatting sqref="AE70 AM70">
    <cfRule type="expression" dxfId="555" priority="641">
      <formula>IF(RIGHT(TEXT(AE70,"0.#"),1)=".",FALSE,TRUE)</formula>
    </cfRule>
    <cfRule type="expression" dxfId="554" priority="642">
      <formula>IF(RIGHT(TEXT(AE70,"0.#"),1)=".",TRUE,FALSE)</formula>
    </cfRule>
  </conditionalFormatting>
  <conditionalFormatting sqref="AI70">
    <cfRule type="expression" dxfId="553" priority="639">
      <formula>IF(RIGHT(TEXT(AI70,"0.#"),1)=".",FALSE,TRUE)</formula>
    </cfRule>
    <cfRule type="expression" dxfId="552" priority="640">
      <formula>IF(RIGHT(TEXT(AI70,"0.#"),1)=".",TRUE,FALSE)</formula>
    </cfRule>
  </conditionalFormatting>
  <conditionalFormatting sqref="AQ70">
    <cfRule type="expression" dxfId="551" priority="637">
      <formula>IF(RIGHT(TEXT(AQ70,"0.#"),1)=".",FALSE,TRUE)</formula>
    </cfRule>
    <cfRule type="expression" dxfId="550" priority="638">
      <formula>IF(RIGHT(TEXT(AQ70,"0.#"),1)=".",TRUE,FALSE)</formula>
    </cfRule>
  </conditionalFormatting>
  <conditionalFormatting sqref="AE69 AQ69">
    <cfRule type="expression" dxfId="549" priority="647">
      <formula>IF(RIGHT(TEXT(AE69,"0.#"),1)=".",FALSE,TRUE)</formula>
    </cfRule>
    <cfRule type="expression" dxfId="548" priority="648">
      <formula>IF(RIGHT(TEXT(AE69,"0.#"),1)=".",TRUE,FALSE)</formula>
    </cfRule>
  </conditionalFormatting>
  <conditionalFormatting sqref="AI69">
    <cfRule type="expression" dxfId="547" priority="645">
      <formula>IF(RIGHT(TEXT(AI69,"0.#"),1)=".",FALSE,TRUE)</formula>
    </cfRule>
    <cfRule type="expression" dxfId="546" priority="646">
      <formula>IF(RIGHT(TEXT(AI69,"0.#"),1)=".",TRUE,FALSE)</formula>
    </cfRule>
  </conditionalFormatting>
  <conditionalFormatting sqref="AE66 AQ66">
    <cfRule type="expression" dxfId="545" priority="635">
      <formula>IF(RIGHT(TEXT(AE66,"0.#"),1)=".",FALSE,TRUE)</formula>
    </cfRule>
    <cfRule type="expression" dxfId="544" priority="636">
      <formula>IF(RIGHT(TEXT(AE66,"0.#"),1)=".",TRUE,FALSE)</formula>
    </cfRule>
  </conditionalFormatting>
  <conditionalFormatting sqref="AI66">
    <cfRule type="expression" dxfId="543" priority="633">
      <formula>IF(RIGHT(TEXT(AI66,"0.#"),1)=".",FALSE,TRUE)</formula>
    </cfRule>
    <cfRule type="expression" dxfId="542" priority="634">
      <formula>IF(RIGHT(TEXT(AI66,"0.#"),1)=".",TRUE,FALSE)</formula>
    </cfRule>
  </conditionalFormatting>
  <conditionalFormatting sqref="AM66">
    <cfRule type="expression" dxfId="541" priority="631">
      <formula>IF(RIGHT(TEXT(AM66,"0.#"),1)=".",FALSE,TRUE)</formula>
    </cfRule>
    <cfRule type="expression" dxfId="540" priority="632">
      <formula>IF(RIGHT(TEXT(AM66,"0.#"),1)=".",TRUE,FALSE)</formula>
    </cfRule>
  </conditionalFormatting>
  <conditionalFormatting sqref="AE67">
    <cfRule type="expression" dxfId="539" priority="629">
      <formula>IF(RIGHT(TEXT(AE67,"0.#"),1)=".",FALSE,TRUE)</formula>
    </cfRule>
    <cfRule type="expression" dxfId="538" priority="630">
      <formula>IF(RIGHT(TEXT(AE67,"0.#"),1)=".",TRUE,FALSE)</formula>
    </cfRule>
  </conditionalFormatting>
  <conditionalFormatting sqref="AI67">
    <cfRule type="expression" dxfId="537" priority="627">
      <formula>IF(RIGHT(TEXT(AI67,"0.#"),1)=".",FALSE,TRUE)</formula>
    </cfRule>
    <cfRule type="expression" dxfId="536" priority="628">
      <formula>IF(RIGHT(TEXT(AI67,"0.#"),1)=".",TRUE,FALSE)</formula>
    </cfRule>
  </conditionalFormatting>
  <conditionalFormatting sqref="AM67">
    <cfRule type="expression" dxfId="535" priority="625">
      <formula>IF(RIGHT(TEXT(AM67,"0.#"),1)=".",FALSE,TRUE)</formula>
    </cfRule>
    <cfRule type="expression" dxfId="534" priority="626">
      <formula>IF(RIGHT(TEXT(AM67,"0.#"),1)=".",TRUE,FALSE)</formula>
    </cfRule>
  </conditionalFormatting>
  <conditionalFormatting sqref="AQ67">
    <cfRule type="expression" dxfId="533" priority="623">
      <formula>IF(RIGHT(TEXT(AQ67,"0.#"),1)=".",FALSE,TRUE)</formula>
    </cfRule>
    <cfRule type="expression" dxfId="532" priority="624">
      <formula>IF(RIGHT(TEXT(AQ67,"0.#"),1)=".",TRUE,FALSE)</formula>
    </cfRule>
  </conditionalFormatting>
  <conditionalFormatting sqref="AU66">
    <cfRule type="expression" dxfId="531" priority="621">
      <formula>IF(RIGHT(TEXT(AU66,"0.#"),1)=".",FALSE,TRUE)</formula>
    </cfRule>
    <cfRule type="expression" dxfId="530" priority="622">
      <formula>IF(RIGHT(TEXT(AU66,"0.#"),1)=".",TRUE,FALSE)</formula>
    </cfRule>
  </conditionalFormatting>
  <conditionalFormatting sqref="AU67">
    <cfRule type="expression" dxfId="529" priority="619">
      <formula>IF(RIGHT(TEXT(AU67,"0.#"),1)=".",FALSE,TRUE)</formula>
    </cfRule>
    <cfRule type="expression" dxfId="528" priority="620">
      <formula>IF(RIGHT(TEXT(AU67,"0.#"),1)=".",TRUE,FALSE)</formula>
    </cfRule>
  </conditionalFormatting>
  <conditionalFormatting sqref="AE100 AQ100">
    <cfRule type="expression" dxfId="527" priority="581">
      <formula>IF(RIGHT(TEXT(AE100,"0.#"),1)=".",FALSE,TRUE)</formula>
    </cfRule>
    <cfRule type="expression" dxfId="526" priority="582">
      <formula>IF(RIGHT(TEXT(AE100,"0.#"),1)=".",TRUE,FALSE)</formula>
    </cfRule>
  </conditionalFormatting>
  <conditionalFormatting sqref="AI100">
    <cfRule type="expression" dxfId="525" priority="579">
      <formula>IF(RIGHT(TEXT(AI100,"0.#"),1)=".",FALSE,TRUE)</formula>
    </cfRule>
    <cfRule type="expression" dxfId="524" priority="580">
      <formula>IF(RIGHT(TEXT(AI100,"0.#"),1)=".",TRUE,FALSE)</formula>
    </cfRule>
  </conditionalFormatting>
  <conditionalFormatting sqref="AM100">
    <cfRule type="expression" dxfId="523" priority="577">
      <formula>IF(RIGHT(TEXT(AM100,"0.#"),1)=".",FALSE,TRUE)</formula>
    </cfRule>
    <cfRule type="expression" dxfId="522" priority="578">
      <formula>IF(RIGHT(TEXT(AM100,"0.#"),1)=".",TRUE,FALSE)</formula>
    </cfRule>
  </conditionalFormatting>
  <conditionalFormatting sqref="AE101">
    <cfRule type="expression" dxfId="521" priority="575">
      <formula>IF(RIGHT(TEXT(AE101,"0.#"),1)=".",FALSE,TRUE)</formula>
    </cfRule>
    <cfRule type="expression" dxfId="520" priority="576">
      <formula>IF(RIGHT(TEXT(AE101,"0.#"),1)=".",TRUE,FALSE)</formula>
    </cfRule>
  </conditionalFormatting>
  <conditionalFormatting sqref="AI101">
    <cfRule type="expression" dxfId="519" priority="573">
      <formula>IF(RIGHT(TEXT(AI101,"0.#"),1)=".",FALSE,TRUE)</formula>
    </cfRule>
    <cfRule type="expression" dxfId="518" priority="574">
      <formula>IF(RIGHT(TEXT(AI101,"0.#"),1)=".",TRUE,FALSE)</formula>
    </cfRule>
  </conditionalFormatting>
  <conditionalFormatting sqref="AM101">
    <cfRule type="expression" dxfId="517" priority="571">
      <formula>IF(RIGHT(TEXT(AM101,"0.#"),1)=".",FALSE,TRUE)</formula>
    </cfRule>
    <cfRule type="expression" dxfId="516" priority="572">
      <formula>IF(RIGHT(TEXT(AM101,"0.#"),1)=".",TRUE,FALSE)</formula>
    </cfRule>
  </conditionalFormatting>
  <conditionalFormatting sqref="AQ101">
    <cfRule type="expression" dxfId="515" priority="569">
      <formula>IF(RIGHT(TEXT(AQ101,"0.#"),1)=".",FALSE,TRUE)</formula>
    </cfRule>
    <cfRule type="expression" dxfId="514" priority="570">
      <formula>IF(RIGHT(TEXT(AQ101,"0.#"),1)=".",TRUE,FALSE)</formula>
    </cfRule>
  </conditionalFormatting>
  <conditionalFormatting sqref="AU100">
    <cfRule type="expression" dxfId="513" priority="567">
      <formula>IF(RIGHT(TEXT(AU100,"0.#"),1)=".",FALSE,TRUE)</formula>
    </cfRule>
    <cfRule type="expression" dxfId="512" priority="568">
      <formula>IF(RIGHT(TEXT(AU100,"0.#"),1)=".",TRUE,FALSE)</formula>
    </cfRule>
  </conditionalFormatting>
  <conditionalFormatting sqref="AU101">
    <cfRule type="expression" dxfId="511" priority="565">
      <formula>IF(RIGHT(TEXT(AU101,"0.#"),1)=".",FALSE,TRUE)</formula>
    </cfRule>
    <cfRule type="expression" dxfId="510" priority="566">
      <formula>IF(RIGHT(TEXT(AU101,"0.#"),1)=".",TRUE,FALSE)</formula>
    </cfRule>
  </conditionalFormatting>
  <conditionalFormatting sqref="AQ36">
    <cfRule type="expression" dxfId="509" priority="553">
      <formula>IF(RIGHT(TEXT(AQ36,"0.#"),1)=".",FALSE,TRUE)</formula>
    </cfRule>
    <cfRule type="expression" dxfId="508" priority="554">
      <formula>IF(RIGHT(TEXT(AQ36,"0.#"),1)=".",TRUE,FALSE)</formula>
    </cfRule>
  </conditionalFormatting>
  <conditionalFormatting sqref="AQ35">
    <cfRule type="expression" dxfId="507" priority="563">
      <formula>IF(RIGHT(TEXT(AQ35,"0.#"),1)=".",FALSE,TRUE)</formula>
    </cfRule>
    <cfRule type="expression" dxfId="506" priority="564">
      <formula>IF(RIGHT(TEXT(AQ35,"0.#"),1)=".",TRUE,FALSE)</formula>
    </cfRule>
  </conditionalFormatting>
  <conditionalFormatting sqref="AM103">
    <cfRule type="expression" dxfId="505" priority="547">
      <formula>IF(RIGHT(TEXT(AM103,"0.#"),1)=".",FALSE,TRUE)</formula>
    </cfRule>
    <cfRule type="expression" dxfId="504" priority="548">
      <formula>IF(RIGHT(TEXT(AM103,"0.#"),1)=".",TRUE,FALSE)</formula>
    </cfRule>
  </conditionalFormatting>
  <conditionalFormatting sqref="AE104 AM104">
    <cfRule type="expression" dxfId="503" priority="545">
      <formula>IF(RIGHT(TEXT(AE104,"0.#"),1)=".",FALSE,TRUE)</formula>
    </cfRule>
    <cfRule type="expression" dxfId="502" priority="546">
      <formula>IF(RIGHT(TEXT(AE104,"0.#"),1)=".",TRUE,FALSE)</formula>
    </cfRule>
  </conditionalFormatting>
  <conditionalFormatting sqref="AI104">
    <cfRule type="expression" dxfId="501" priority="543">
      <formula>IF(RIGHT(TEXT(AI104,"0.#"),1)=".",FALSE,TRUE)</formula>
    </cfRule>
    <cfRule type="expression" dxfId="500" priority="544">
      <formula>IF(RIGHT(TEXT(AI104,"0.#"),1)=".",TRUE,FALSE)</formula>
    </cfRule>
  </conditionalFormatting>
  <conditionalFormatting sqref="AQ104">
    <cfRule type="expression" dxfId="499" priority="541">
      <formula>IF(RIGHT(TEXT(AQ104,"0.#"),1)=".",FALSE,TRUE)</formula>
    </cfRule>
    <cfRule type="expression" dxfId="498" priority="542">
      <formula>IF(RIGHT(TEXT(AQ104,"0.#"),1)=".",TRUE,FALSE)</formula>
    </cfRule>
  </conditionalFormatting>
  <conditionalFormatting sqref="AE103 AQ103">
    <cfRule type="expression" dxfId="497" priority="551">
      <formula>IF(RIGHT(TEXT(AE103,"0.#"),1)=".",FALSE,TRUE)</formula>
    </cfRule>
    <cfRule type="expression" dxfId="496" priority="552">
      <formula>IF(RIGHT(TEXT(AE103,"0.#"),1)=".",TRUE,FALSE)</formula>
    </cfRule>
  </conditionalFormatting>
  <conditionalFormatting sqref="AI103">
    <cfRule type="expression" dxfId="495" priority="549">
      <formula>IF(RIGHT(TEXT(AI103,"0.#"),1)=".",FALSE,TRUE)</formula>
    </cfRule>
    <cfRule type="expression" dxfId="494" priority="550">
      <formula>IF(RIGHT(TEXT(AI103,"0.#"),1)=".",TRUE,FALSE)</formula>
    </cfRule>
  </conditionalFormatting>
  <conditionalFormatting sqref="AM137">
    <cfRule type="expression" dxfId="493" priority="535">
      <formula>IF(RIGHT(TEXT(AM137,"0.#"),1)=".",FALSE,TRUE)</formula>
    </cfRule>
    <cfRule type="expression" dxfId="492" priority="536">
      <formula>IF(RIGHT(TEXT(AM137,"0.#"),1)=".",TRUE,FALSE)</formula>
    </cfRule>
  </conditionalFormatting>
  <conditionalFormatting sqref="AE138 AM138">
    <cfRule type="expression" dxfId="491" priority="533">
      <formula>IF(RIGHT(TEXT(AE138,"0.#"),1)=".",FALSE,TRUE)</formula>
    </cfRule>
    <cfRule type="expression" dxfId="490" priority="534">
      <formula>IF(RIGHT(TEXT(AE138,"0.#"),1)=".",TRUE,FALSE)</formula>
    </cfRule>
  </conditionalFormatting>
  <conditionalFormatting sqref="AI138">
    <cfRule type="expression" dxfId="489" priority="531">
      <formula>IF(RIGHT(TEXT(AI138,"0.#"),1)=".",FALSE,TRUE)</formula>
    </cfRule>
    <cfRule type="expression" dxfId="488" priority="532">
      <formula>IF(RIGHT(TEXT(AI138,"0.#"),1)=".",TRUE,FALSE)</formula>
    </cfRule>
  </conditionalFormatting>
  <conditionalFormatting sqref="AQ138">
    <cfRule type="expression" dxfId="487" priority="529">
      <formula>IF(RIGHT(TEXT(AQ138,"0.#"),1)=".",FALSE,TRUE)</formula>
    </cfRule>
    <cfRule type="expression" dxfId="486" priority="530">
      <formula>IF(RIGHT(TEXT(AQ138,"0.#"),1)=".",TRUE,FALSE)</formula>
    </cfRule>
  </conditionalFormatting>
  <conditionalFormatting sqref="AE137 AQ137">
    <cfRule type="expression" dxfId="485" priority="539">
      <formula>IF(RIGHT(TEXT(AE137,"0.#"),1)=".",FALSE,TRUE)</formula>
    </cfRule>
    <cfRule type="expression" dxfId="484" priority="540">
      <formula>IF(RIGHT(TEXT(AE137,"0.#"),1)=".",TRUE,FALSE)</formula>
    </cfRule>
  </conditionalFormatting>
  <conditionalFormatting sqref="AI137">
    <cfRule type="expression" dxfId="483" priority="537">
      <formula>IF(RIGHT(TEXT(AI137,"0.#"),1)=".",FALSE,TRUE)</formula>
    </cfRule>
    <cfRule type="expression" dxfId="482" priority="538">
      <formula>IF(RIGHT(TEXT(AI137,"0.#"),1)=".",TRUE,FALSE)</formula>
    </cfRule>
  </conditionalFormatting>
  <conditionalFormatting sqref="AM171">
    <cfRule type="expression" dxfId="481" priority="523">
      <formula>IF(RIGHT(TEXT(AM171,"0.#"),1)=".",FALSE,TRUE)</formula>
    </cfRule>
    <cfRule type="expression" dxfId="480" priority="524">
      <formula>IF(RIGHT(TEXT(AM171,"0.#"),1)=".",TRUE,FALSE)</formula>
    </cfRule>
  </conditionalFormatting>
  <conditionalFormatting sqref="AE172 AM172">
    <cfRule type="expression" dxfId="479" priority="521">
      <formula>IF(RIGHT(TEXT(AE172,"0.#"),1)=".",FALSE,TRUE)</formula>
    </cfRule>
    <cfRule type="expression" dxfId="478" priority="522">
      <formula>IF(RIGHT(TEXT(AE172,"0.#"),1)=".",TRUE,FALSE)</formula>
    </cfRule>
  </conditionalFormatting>
  <conditionalFormatting sqref="AI172">
    <cfRule type="expression" dxfId="477" priority="519">
      <formula>IF(RIGHT(TEXT(AI172,"0.#"),1)=".",FALSE,TRUE)</formula>
    </cfRule>
    <cfRule type="expression" dxfId="476" priority="520">
      <formula>IF(RIGHT(TEXT(AI172,"0.#"),1)=".",TRUE,FALSE)</formula>
    </cfRule>
  </conditionalFormatting>
  <conditionalFormatting sqref="AQ172">
    <cfRule type="expression" dxfId="475" priority="517">
      <formula>IF(RIGHT(TEXT(AQ172,"0.#"),1)=".",FALSE,TRUE)</formula>
    </cfRule>
    <cfRule type="expression" dxfId="474" priority="518">
      <formula>IF(RIGHT(TEXT(AQ172,"0.#"),1)=".",TRUE,FALSE)</formula>
    </cfRule>
  </conditionalFormatting>
  <conditionalFormatting sqref="AE171 AQ171">
    <cfRule type="expression" dxfId="473" priority="527">
      <formula>IF(RIGHT(TEXT(AE171,"0.#"),1)=".",FALSE,TRUE)</formula>
    </cfRule>
    <cfRule type="expression" dxfId="472" priority="528">
      <formula>IF(RIGHT(TEXT(AE171,"0.#"),1)=".",TRUE,FALSE)</formula>
    </cfRule>
  </conditionalFormatting>
  <conditionalFormatting sqref="AI171">
    <cfRule type="expression" dxfId="471" priority="525">
      <formula>IF(RIGHT(TEXT(AI171,"0.#"),1)=".",FALSE,TRUE)</formula>
    </cfRule>
    <cfRule type="expression" dxfId="470" priority="526">
      <formula>IF(RIGHT(TEXT(AI171,"0.#"),1)=".",TRUE,FALSE)</formula>
    </cfRule>
  </conditionalFormatting>
  <conditionalFormatting sqref="AE73">
    <cfRule type="expression" dxfId="469" priority="515">
      <formula>IF(RIGHT(TEXT(AE73,"0.#"),1)=".",FALSE,TRUE)</formula>
    </cfRule>
    <cfRule type="expression" dxfId="468" priority="516">
      <formula>IF(RIGHT(TEXT(AE73,"0.#"),1)=".",TRUE,FALSE)</formula>
    </cfRule>
  </conditionalFormatting>
  <conditionalFormatting sqref="AM75">
    <cfRule type="expression" dxfId="467" priority="499">
      <formula>IF(RIGHT(TEXT(AM75,"0.#"),1)=".",FALSE,TRUE)</formula>
    </cfRule>
    <cfRule type="expression" dxfId="466" priority="500">
      <formula>IF(RIGHT(TEXT(AM75,"0.#"),1)=".",TRUE,FALSE)</formula>
    </cfRule>
  </conditionalFormatting>
  <conditionalFormatting sqref="AE74">
    <cfRule type="expression" dxfId="465" priority="513">
      <formula>IF(RIGHT(TEXT(AE74,"0.#"),1)=".",FALSE,TRUE)</formula>
    </cfRule>
    <cfRule type="expression" dxfId="464" priority="514">
      <formula>IF(RIGHT(TEXT(AE74,"0.#"),1)=".",TRUE,FALSE)</formula>
    </cfRule>
  </conditionalFormatting>
  <conditionalFormatting sqref="AE75">
    <cfRule type="expression" dxfId="463" priority="511">
      <formula>IF(RIGHT(TEXT(AE75,"0.#"),1)=".",FALSE,TRUE)</formula>
    </cfRule>
    <cfRule type="expression" dxfId="462" priority="512">
      <formula>IF(RIGHT(TEXT(AE75,"0.#"),1)=".",TRUE,FALSE)</formula>
    </cfRule>
  </conditionalFormatting>
  <conditionalFormatting sqref="AI75">
    <cfRule type="expression" dxfId="461" priority="509">
      <formula>IF(RIGHT(TEXT(AI75,"0.#"),1)=".",FALSE,TRUE)</formula>
    </cfRule>
    <cfRule type="expression" dxfId="460" priority="510">
      <formula>IF(RIGHT(TEXT(AI75,"0.#"),1)=".",TRUE,FALSE)</formula>
    </cfRule>
  </conditionalFormatting>
  <conditionalFormatting sqref="AI74">
    <cfRule type="expression" dxfId="459" priority="507">
      <formula>IF(RIGHT(TEXT(AI74,"0.#"),1)=".",FALSE,TRUE)</formula>
    </cfRule>
    <cfRule type="expression" dxfId="458" priority="508">
      <formula>IF(RIGHT(TEXT(AI74,"0.#"),1)=".",TRUE,FALSE)</formula>
    </cfRule>
  </conditionalFormatting>
  <conditionalFormatting sqref="AI73">
    <cfRule type="expression" dxfId="457" priority="505">
      <formula>IF(RIGHT(TEXT(AI73,"0.#"),1)=".",FALSE,TRUE)</formula>
    </cfRule>
    <cfRule type="expression" dxfId="456" priority="506">
      <formula>IF(RIGHT(TEXT(AI73,"0.#"),1)=".",TRUE,FALSE)</formula>
    </cfRule>
  </conditionalFormatting>
  <conditionalFormatting sqref="AM73">
    <cfRule type="expression" dxfId="455" priority="503">
      <formula>IF(RIGHT(TEXT(AM73,"0.#"),1)=".",FALSE,TRUE)</formula>
    </cfRule>
    <cfRule type="expression" dxfId="454" priority="504">
      <formula>IF(RIGHT(TEXT(AM73,"0.#"),1)=".",TRUE,FALSE)</formula>
    </cfRule>
  </conditionalFormatting>
  <conditionalFormatting sqref="AM74">
    <cfRule type="expression" dxfId="453" priority="501">
      <formula>IF(RIGHT(TEXT(AM74,"0.#"),1)=".",FALSE,TRUE)</formula>
    </cfRule>
    <cfRule type="expression" dxfId="452" priority="502">
      <formula>IF(RIGHT(TEXT(AM74,"0.#"),1)=".",TRUE,FALSE)</formula>
    </cfRule>
  </conditionalFormatting>
  <conditionalFormatting sqref="AQ73:AQ75">
    <cfRule type="expression" dxfId="451" priority="497">
      <formula>IF(RIGHT(TEXT(AQ73,"0.#"),1)=".",FALSE,TRUE)</formula>
    </cfRule>
    <cfRule type="expression" dxfId="450" priority="498">
      <formula>IF(RIGHT(TEXT(AQ73,"0.#"),1)=".",TRUE,FALSE)</formula>
    </cfRule>
  </conditionalFormatting>
  <conditionalFormatting sqref="AU73:AU75">
    <cfRule type="expression" dxfId="449" priority="495">
      <formula>IF(RIGHT(TEXT(AU73,"0.#"),1)=".",FALSE,TRUE)</formula>
    </cfRule>
    <cfRule type="expression" dxfId="448" priority="496">
      <formula>IF(RIGHT(TEXT(AU73,"0.#"),1)=".",TRUE,FALSE)</formula>
    </cfRule>
  </conditionalFormatting>
  <conditionalFormatting sqref="AE107">
    <cfRule type="expression" dxfId="447" priority="493">
      <formula>IF(RIGHT(TEXT(AE107,"0.#"),1)=".",FALSE,TRUE)</formula>
    </cfRule>
    <cfRule type="expression" dxfId="446" priority="494">
      <formula>IF(RIGHT(TEXT(AE107,"0.#"),1)=".",TRUE,FALSE)</formula>
    </cfRule>
  </conditionalFormatting>
  <conditionalFormatting sqref="AM109">
    <cfRule type="expression" dxfId="445" priority="477">
      <formula>IF(RIGHT(TEXT(AM109,"0.#"),1)=".",FALSE,TRUE)</formula>
    </cfRule>
    <cfRule type="expression" dxfId="444" priority="478">
      <formula>IF(RIGHT(TEXT(AM109,"0.#"),1)=".",TRUE,FALSE)</formula>
    </cfRule>
  </conditionalFormatting>
  <conditionalFormatting sqref="AE108">
    <cfRule type="expression" dxfId="443" priority="491">
      <formula>IF(RIGHT(TEXT(AE108,"0.#"),1)=".",FALSE,TRUE)</formula>
    </cfRule>
    <cfRule type="expression" dxfId="442" priority="492">
      <formula>IF(RIGHT(TEXT(AE108,"0.#"),1)=".",TRUE,FALSE)</formula>
    </cfRule>
  </conditionalFormatting>
  <conditionalFormatting sqref="AE109">
    <cfRule type="expression" dxfId="441" priority="489">
      <formula>IF(RIGHT(TEXT(AE109,"0.#"),1)=".",FALSE,TRUE)</formula>
    </cfRule>
    <cfRule type="expression" dxfId="440" priority="490">
      <formula>IF(RIGHT(TEXT(AE109,"0.#"),1)=".",TRUE,FALSE)</formula>
    </cfRule>
  </conditionalFormatting>
  <conditionalFormatting sqref="AI109">
    <cfRule type="expression" dxfId="439" priority="487">
      <formula>IF(RIGHT(TEXT(AI109,"0.#"),1)=".",FALSE,TRUE)</formula>
    </cfRule>
    <cfRule type="expression" dxfId="438" priority="488">
      <formula>IF(RIGHT(TEXT(AI109,"0.#"),1)=".",TRUE,FALSE)</formula>
    </cfRule>
  </conditionalFormatting>
  <conditionalFormatting sqref="AI108">
    <cfRule type="expression" dxfId="437" priority="485">
      <formula>IF(RIGHT(TEXT(AI108,"0.#"),1)=".",FALSE,TRUE)</formula>
    </cfRule>
    <cfRule type="expression" dxfId="436" priority="486">
      <formula>IF(RIGHT(TEXT(AI108,"0.#"),1)=".",TRUE,FALSE)</formula>
    </cfRule>
  </conditionalFormatting>
  <conditionalFormatting sqref="AI107">
    <cfRule type="expression" dxfId="435" priority="483">
      <formula>IF(RIGHT(TEXT(AI107,"0.#"),1)=".",FALSE,TRUE)</formula>
    </cfRule>
    <cfRule type="expression" dxfId="434" priority="484">
      <formula>IF(RIGHT(TEXT(AI107,"0.#"),1)=".",TRUE,FALSE)</formula>
    </cfRule>
  </conditionalFormatting>
  <conditionalFormatting sqref="AM107">
    <cfRule type="expression" dxfId="433" priority="481">
      <formula>IF(RIGHT(TEXT(AM107,"0.#"),1)=".",FALSE,TRUE)</formula>
    </cfRule>
    <cfRule type="expression" dxfId="432" priority="482">
      <formula>IF(RIGHT(TEXT(AM107,"0.#"),1)=".",TRUE,FALSE)</formula>
    </cfRule>
  </conditionalFormatting>
  <conditionalFormatting sqref="AM108">
    <cfRule type="expression" dxfId="431" priority="479">
      <formula>IF(RIGHT(TEXT(AM108,"0.#"),1)=".",FALSE,TRUE)</formula>
    </cfRule>
    <cfRule type="expression" dxfId="430" priority="480">
      <formula>IF(RIGHT(TEXT(AM108,"0.#"),1)=".",TRUE,FALSE)</formula>
    </cfRule>
  </conditionalFormatting>
  <conditionalFormatting sqref="AQ107:AQ109">
    <cfRule type="expression" dxfId="429" priority="475">
      <formula>IF(RIGHT(TEXT(AQ107,"0.#"),1)=".",FALSE,TRUE)</formula>
    </cfRule>
    <cfRule type="expression" dxfId="428" priority="476">
      <formula>IF(RIGHT(TEXT(AQ107,"0.#"),1)=".",TRUE,FALSE)</formula>
    </cfRule>
  </conditionalFormatting>
  <conditionalFormatting sqref="AU107:AU109">
    <cfRule type="expression" dxfId="427" priority="473">
      <formula>IF(RIGHT(TEXT(AU107,"0.#"),1)=".",FALSE,TRUE)</formula>
    </cfRule>
    <cfRule type="expression" dxfId="426" priority="474">
      <formula>IF(RIGHT(TEXT(AU107,"0.#"),1)=".",TRUE,FALSE)</formula>
    </cfRule>
  </conditionalFormatting>
  <conditionalFormatting sqref="AE141">
    <cfRule type="expression" dxfId="425" priority="471">
      <formula>IF(RIGHT(TEXT(AE141,"0.#"),1)=".",FALSE,TRUE)</formula>
    </cfRule>
    <cfRule type="expression" dxfId="424" priority="472">
      <formula>IF(RIGHT(TEXT(AE141,"0.#"),1)=".",TRUE,FALSE)</formula>
    </cfRule>
  </conditionalFormatting>
  <conditionalFormatting sqref="AM143">
    <cfRule type="expression" dxfId="423" priority="455">
      <formula>IF(RIGHT(TEXT(AM143,"0.#"),1)=".",FALSE,TRUE)</formula>
    </cfRule>
    <cfRule type="expression" dxfId="422" priority="456">
      <formula>IF(RIGHT(TEXT(AM143,"0.#"),1)=".",TRUE,FALSE)</formula>
    </cfRule>
  </conditionalFormatting>
  <conditionalFormatting sqref="AE142">
    <cfRule type="expression" dxfId="421" priority="469">
      <formula>IF(RIGHT(TEXT(AE142,"0.#"),1)=".",FALSE,TRUE)</formula>
    </cfRule>
    <cfRule type="expression" dxfId="420" priority="470">
      <formula>IF(RIGHT(TEXT(AE142,"0.#"),1)=".",TRUE,FALSE)</formula>
    </cfRule>
  </conditionalFormatting>
  <conditionalFormatting sqref="AE143">
    <cfRule type="expression" dxfId="419" priority="467">
      <formula>IF(RIGHT(TEXT(AE143,"0.#"),1)=".",FALSE,TRUE)</formula>
    </cfRule>
    <cfRule type="expression" dxfId="418" priority="468">
      <formula>IF(RIGHT(TEXT(AE143,"0.#"),1)=".",TRUE,FALSE)</formula>
    </cfRule>
  </conditionalFormatting>
  <conditionalFormatting sqref="AI143">
    <cfRule type="expression" dxfId="417" priority="465">
      <formula>IF(RIGHT(TEXT(AI143,"0.#"),1)=".",FALSE,TRUE)</formula>
    </cfRule>
    <cfRule type="expression" dxfId="416" priority="466">
      <formula>IF(RIGHT(TEXT(AI143,"0.#"),1)=".",TRUE,FALSE)</formula>
    </cfRule>
  </conditionalFormatting>
  <conditionalFormatting sqref="AI142">
    <cfRule type="expression" dxfId="415" priority="463">
      <formula>IF(RIGHT(TEXT(AI142,"0.#"),1)=".",FALSE,TRUE)</formula>
    </cfRule>
    <cfRule type="expression" dxfId="414" priority="464">
      <formula>IF(RIGHT(TEXT(AI142,"0.#"),1)=".",TRUE,FALSE)</formula>
    </cfRule>
  </conditionalFormatting>
  <conditionalFormatting sqref="AI141">
    <cfRule type="expression" dxfId="413" priority="461">
      <formula>IF(RIGHT(TEXT(AI141,"0.#"),1)=".",FALSE,TRUE)</formula>
    </cfRule>
    <cfRule type="expression" dxfId="412" priority="462">
      <formula>IF(RIGHT(TEXT(AI141,"0.#"),1)=".",TRUE,FALSE)</formula>
    </cfRule>
  </conditionalFormatting>
  <conditionalFormatting sqref="AM141">
    <cfRule type="expression" dxfId="411" priority="459">
      <formula>IF(RIGHT(TEXT(AM141,"0.#"),1)=".",FALSE,TRUE)</formula>
    </cfRule>
    <cfRule type="expression" dxfId="410" priority="460">
      <formula>IF(RIGHT(TEXT(AM141,"0.#"),1)=".",TRUE,FALSE)</formula>
    </cfRule>
  </conditionalFormatting>
  <conditionalFormatting sqref="AM142">
    <cfRule type="expression" dxfId="409" priority="457">
      <formula>IF(RIGHT(TEXT(AM142,"0.#"),1)=".",FALSE,TRUE)</formula>
    </cfRule>
    <cfRule type="expression" dxfId="408" priority="458">
      <formula>IF(RIGHT(TEXT(AM142,"0.#"),1)=".",TRUE,FALSE)</formula>
    </cfRule>
  </conditionalFormatting>
  <conditionalFormatting sqref="AQ141:AQ143">
    <cfRule type="expression" dxfId="407" priority="453">
      <formula>IF(RIGHT(TEXT(AQ141,"0.#"),1)=".",FALSE,TRUE)</formula>
    </cfRule>
    <cfRule type="expression" dxfId="406" priority="454">
      <formula>IF(RIGHT(TEXT(AQ141,"0.#"),1)=".",TRUE,FALSE)</formula>
    </cfRule>
  </conditionalFormatting>
  <conditionalFormatting sqref="AU141:AU143">
    <cfRule type="expression" dxfId="405" priority="451">
      <formula>IF(RIGHT(TEXT(AU141,"0.#"),1)=".",FALSE,TRUE)</formula>
    </cfRule>
    <cfRule type="expression" dxfId="404" priority="452">
      <formula>IF(RIGHT(TEXT(AU141,"0.#"),1)=".",TRUE,FALSE)</formula>
    </cfRule>
  </conditionalFormatting>
  <conditionalFormatting sqref="AE175">
    <cfRule type="expression" dxfId="403" priority="449">
      <formula>IF(RIGHT(TEXT(AE175,"0.#"),1)=".",FALSE,TRUE)</formula>
    </cfRule>
    <cfRule type="expression" dxfId="402" priority="450">
      <formula>IF(RIGHT(TEXT(AE175,"0.#"),1)=".",TRUE,FALSE)</formula>
    </cfRule>
  </conditionalFormatting>
  <conditionalFormatting sqref="AM177">
    <cfRule type="expression" dxfId="401" priority="433">
      <formula>IF(RIGHT(TEXT(AM177,"0.#"),1)=".",FALSE,TRUE)</formula>
    </cfRule>
    <cfRule type="expression" dxfId="400" priority="434">
      <formula>IF(RIGHT(TEXT(AM177,"0.#"),1)=".",TRUE,FALSE)</formula>
    </cfRule>
  </conditionalFormatting>
  <conditionalFormatting sqref="AE176">
    <cfRule type="expression" dxfId="399" priority="447">
      <formula>IF(RIGHT(TEXT(AE176,"0.#"),1)=".",FALSE,TRUE)</formula>
    </cfRule>
    <cfRule type="expression" dxfId="398" priority="448">
      <formula>IF(RIGHT(TEXT(AE176,"0.#"),1)=".",TRUE,FALSE)</formula>
    </cfRule>
  </conditionalFormatting>
  <conditionalFormatting sqref="AE177">
    <cfRule type="expression" dxfId="397" priority="445">
      <formula>IF(RIGHT(TEXT(AE177,"0.#"),1)=".",FALSE,TRUE)</formula>
    </cfRule>
    <cfRule type="expression" dxfId="396" priority="446">
      <formula>IF(RIGHT(TEXT(AE177,"0.#"),1)=".",TRUE,FALSE)</formula>
    </cfRule>
  </conditionalFormatting>
  <conditionalFormatting sqref="AI177">
    <cfRule type="expression" dxfId="395" priority="443">
      <formula>IF(RIGHT(TEXT(AI177,"0.#"),1)=".",FALSE,TRUE)</formula>
    </cfRule>
    <cfRule type="expression" dxfId="394" priority="444">
      <formula>IF(RIGHT(TEXT(AI177,"0.#"),1)=".",TRUE,FALSE)</formula>
    </cfRule>
  </conditionalFormatting>
  <conditionalFormatting sqref="AI176">
    <cfRule type="expression" dxfId="393" priority="441">
      <formula>IF(RIGHT(TEXT(AI176,"0.#"),1)=".",FALSE,TRUE)</formula>
    </cfRule>
    <cfRule type="expression" dxfId="392" priority="442">
      <formula>IF(RIGHT(TEXT(AI176,"0.#"),1)=".",TRUE,FALSE)</formula>
    </cfRule>
  </conditionalFormatting>
  <conditionalFormatting sqref="AI175">
    <cfRule type="expression" dxfId="391" priority="439">
      <formula>IF(RIGHT(TEXT(AI175,"0.#"),1)=".",FALSE,TRUE)</formula>
    </cfRule>
    <cfRule type="expression" dxfId="390" priority="440">
      <formula>IF(RIGHT(TEXT(AI175,"0.#"),1)=".",TRUE,FALSE)</formula>
    </cfRule>
  </conditionalFormatting>
  <conditionalFormatting sqref="AM175">
    <cfRule type="expression" dxfId="389" priority="437">
      <formula>IF(RIGHT(TEXT(AM175,"0.#"),1)=".",FALSE,TRUE)</formula>
    </cfRule>
    <cfRule type="expression" dxfId="388" priority="438">
      <formula>IF(RIGHT(TEXT(AM175,"0.#"),1)=".",TRUE,FALSE)</formula>
    </cfRule>
  </conditionalFormatting>
  <conditionalFormatting sqref="AM176">
    <cfRule type="expression" dxfId="387" priority="435">
      <formula>IF(RIGHT(TEXT(AM176,"0.#"),1)=".",FALSE,TRUE)</formula>
    </cfRule>
    <cfRule type="expression" dxfId="386" priority="436">
      <formula>IF(RIGHT(TEXT(AM176,"0.#"),1)=".",TRUE,FALSE)</formula>
    </cfRule>
  </conditionalFormatting>
  <conditionalFormatting sqref="AQ175:AQ177">
    <cfRule type="expression" dxfId="385" priority="431">
      <formula>IF(RIGHT(TEXT(AQ175,"0.#"),1)=".",FALSE,TRUE)</formula>
    </cfRule>
    <cfRule type="expression" dxfId="384" priority="432">
      <formula>IF(RIGHT(TEXT(AQ175,"0.#"),1)=".",TRUE,FALSE)</formula>
    </cfRule>
  </conditionalFormatting>
  <conditionalFormatting sqref="AU175:AU177">
    <cfRule type="expression" dxfId="383" priority="429">
      <formula>IF(RIGHT(TEXT(AU175,"0.#"),1)=".",FALSE,TRUE)</formula>
    </cfRule>
    <cfRule type="expression" dxfId="382" priority="430">
      <formula>IF(RIGHT(TEXT(AU175,"0.#"),1)=".",TRUE,FALSE)</formula>
    </cfRule>
  </conditionalFormatting>
  <conditionalFormatting sqref="AE61">
    <cfRule type="expression" dxfId="381" priority="383">
      <formula>IF(RIGHT(TEXT(AE61,"0.#"),1)=".",FALSE,TRUE)</formula>
    </cfRule>
    <cfRule type="expression" dxfId="380" priority="384">
      <formula>IF(RIGHT(TEXT(AE61,"0.#"),1)=".",TRUE,FALSE)</formula>
    </cfRule>
  </conditionalFormatting>
  <conditionalFormatting sqref="AE62">
    <cfRule type="expression" dxfId="379" priority="381">
      <formula>IF(RIGHT(TEXT(AE62,"0.#"),1)=".",FALSE,TRUE)</formula>
    </cfRule>
    <cfRule type="expression" dxfId="378" priority="382">
      <formula>IF(RIGHT(TEXT(AE62,"0.#"),1)=".",TRUE,FALSE)</formula>
    </cfRule>
  </conditionalFormatting>
  <conditionalFormatting sqref="AM61">
    <cfRule type="expression" dxfId="377" priority="371">
      <formula>IF(RIGHT(TEXT(AM61,"0.#"),1)=".",FALSE,TRUE)</formula>
    </cfRule>
    <cfRule type="expression" dxfId="376" priority="372">
      <formula>IF(RIGHT(TEXT(AM61,"0.#"),1)=".",TRUE,FALSE)</formula>
    </cfRule>
  </conditionalFormatting>
  <conditionalFormatting sqref="AE63">
    <cfRule type="expression" dxfId="375" priority="379">
      <formula>IF(RIGHT(TEXT(AE63,"0.#"),1)=".",FALSE,TRUE)</formula>
    </cfRule>
    <cfRule type="expression" dxfId="374" priority="380">
      <formula>IF(RIGHT(TEXT(AE63,"0.#"),1)=".",TRUE,FALSE)</formula>
    </cfRule>
  </conditionalFormatting>
  <conditionalFormatting sqref="AI63">
    <cfRule type="expression" dxfId="373" priority="377">
      <formula>IF(RIGHT(TEXT(AI63,"0.#"),1)=".",FALSE,TRUE)</formula>
    </cfRule>
    <cfRule type="expression" dxfId="372" priority="378">
      <formula>IF(RIGHT(TEXT(AI63,"0.#"),1)=".",TRUE,FALSE)</formula>
    </cfRule>
  </conditionalFormatting>
  <conditionalFormatting sqref="AI62">
    <cfRule type="expression" dxfId="371" priority="375">
      <formula>IF(RIGHT(TEXT(AI62,"0.#"),1)=".",FALSE,TRUE)</formula>
    </cfRule>
    <cfRule type="expression" dxfId="370" priority="376">
      <formula>IF(RIGHT(TEXT(AI62,"0.#"),1)=".",TRUE,FALSE)</formula>
    </cfRule>
  </conditionalFormatting>
  <conditionalFormatting sqref="AI61">
    <cfRule type="expression" dxfId="369" priority="373">
      <formula>IF(RIGHT(TEXT(AI61,"0.#"),1)=".",FALSE,TRUE)</formula>
    </cfRule>
    <cfRule type="expression" dxfId="368" priority="374">
      <formula>IF(RIGHT(TEXT(AI61,"0.#"),1)=".",TRUE,FALSE)</formula>
    </cfRule>
  </conditionalFormatting>
  <conditionalFormatting sqref="AM62">
    <cfRule type="expression" dxfId="367" priority="369">
      <formula>IF(RIGHT(TEXT(AM62,"0.#"),1)=".",FALSE,TRUE)</formula>
    </cfRule>
    <cfRule type="expression" dxfId="366" priority="370">
      <formula>IF(RIGHT(TEXT(AM62,"0.#"),1)=".",TRUE,FALSE)</formula>
    </cfRule>
  </conditionalFormatting>
  <conditionalFormatting sqref="AM63">
    <cfRule type="expression" dxfId="365" priority="367">
      <formula>IF(RIGHT(TEXT(AM63,"0.#"),1)=".",FALSE,TRUE)</formula>
    </cfRule>
    <cfRule type="expression" dxfId="364" priority="368">
      <formula>IF(RIGHT(TEXT(AM63,"0.#"),1)=".",TRUE,FALSE)</formula>
    </cfRule>
  </conditionalFormatting>
  <conditionalFormatting sqref="AQ61:AQ63">
    <cfRule type="expression" dxfId="363" priority="365">
      <formula>IF(RIGHT(TEXT(AQ61,"0.#"),1)=".",FALSE,TRUE)</formula>
    </cfRule>
    <cfRule type="expression" dxfId="362" priority="366">
      <formula>IF(RIGHT(TEXT(AQ61,"0.#"),1)=".",TRUE,FALSE)</formula>
    </cfRule>
  </conditionalFormatting>
  <conditionalFormatting sqref="AU61:AU63">
    <cfRule type="expression" dxfId="361" priority="363">
      <formula>IF(RIGHT(TEXT(AU61,"0.#"),1)=".",FALSE,TRUE)</formula>
    </cfRule>
    <cfRule type="expression" dxfId="360" priority="364">
      <formula>IF(RIGHT(TEXT(AU61,"0.#"),1)=".",TRUE,FALSE)</formula>
    </cfRule>
  </conditionalFormatting>
  <conditionalFormatting sqref="AE95">
    <cfRule type="expression" dxfId="359" priority="361">
      <formula>IF(RIGHT(TEXT(AE95,"0.#"),1)=".",FALSE,TRUE)</formula>
    </cfRule>
    <cfRule type="expression" dxfId="358" priority="362">
      <formula>IF(RIGHT(TEXT(AE95,"0.#"),1)=".",TRUE,FALSE)</formula>
    </cfRule>
  </conditionalFormatting>
  <conditionalFormatting sqref="AE96">
    <cfRule type="expression" dxfId="357" priority="359">
      <formula>IF(RIGHT(TEXT(AE96,"0.#"),1)=".",FALSE,TRUE)</formula>
    </cfRule>
    <cfRule type="expression" dxfId="356" priority="360">
      <formula>IF(RIGHT(TEXT(AE96,"0.#"),1)=".",TRUE,FALSE)</formula>
    </cfRule>
  </conditionalFormatting>
  <conditionalFormatting sqref="AM95">
    <cfRule type="expression" dxfId="355" priority="349">
      <formula>IF(RIGHT(TEXT(AM95,"0.#"),1)=".",FALSE,TRUE)</formula>
    </cfRule>
    <cfRule type="expression" dxfId="354" priority="350">
      <formula>IF(RIGHT(TEXT(AM95,"0.#"),1)=".",TRUE,FALSE)</formula>
    </cfRule>
  </conditionalFormatting>
  <conditionalFormatting sqref="AE97">
    <cfRule type="expression" dxfId="353" priority="357">
      <formula>IF(RIGHT(TEXT(AE97,"0.#"),1)=".",FALSE,TRUE)</formula>
    </cfRule>
    <cfRule type="expression" dxfId="352" priority="358">
      <formula>IF(RIGHT(TEXT(AE97,"0.#"),1)=".",TRUE,FALSE)</formula>
    </cfRule>
  </conditionalFormatting>
  <conditionalFormatting sqref="AI97">
    <cfRule type="expression" dxfId="351" priority="355">
      <formula>IF(RIGHT(TEXT(AI97,"0.#"),1)=".",FALSE,TRUE)</formula>
    </cfRule>
    <cfRule type="expression" dxfId="350" priority="356">
      <formula>IF(RIGHT(TEXT(AI97,"0.#"),1)=".",TRUE,FALSE)</formula>
    </cfRule>
  </conditionalFormatting>
  <conditionalFormatting sqref="AI96">
    <cfRule type="expression" dxfId="349" priority="353">
      <formula>IF(RIGHT(TEXT(AI96,"0.#"),1)=".",FALSE,TRUE)</formula>
    </cfRule>
    <cfRule type="expression" dxfId="348" priority="354">
      <formula>IF(RIGHT(TEXT(AI96,"0.#"),1)=".",TRUE,FALSE)</formula>
    </cfRule>
  </conditionalFormatting>
  <conditionalFormatting sqref="AI95">
    <cfRule type="expression" dxfId="347" priority="351">
      <formula>IF(RIGHT(TEXT(AI95,"0.#"),1)=".",FALSE,TRUE)</formula>
    </cfRule>
    <cfRule type="expression" dxfId="346" priority="352">
      <formula>IF(RIGHT(TEXT(AI95,"0.#"),1)=".",TRUE,FALSE)</formula>
    </cfRule>
  </conditionalFormatting>
  <conditionalFormatting sqref="AM96">
    <cfRule type="expression" dxfId="345" priority="347">
      <formula>IF(RIGHT(TEXT(AM96,"0.#"),1)=".",FALSE,TRUE)</formula>
    </cfRule>
    <cfRule type="expression" dxfId="344" priority="348">
      <formula>IF(RIGHT(TEXT(AM96,"0.#"),1)=".",TRUE,FALSE)</formula>
    </cfRule>
  </conditionalFormatting>
  <conditionalFormatting sqref="AM97">
    <cfRule type="expression" dxfId="343" priority="345">
      <formula>IF(RIGHT(TEXT(AM97,"0.#"),1)=".",FALSE,TRUE)</formula>
    </cfRule>
    <cfRule type="expression" dxfId="342" priority="346">
      <formula>IF(RIGHT(TEXT(AM97,"0.#"),1)=".",TRUE,FALSE)</formula>
    </cfRule>
  </conditionalFormatting>
  <conditionalFormatting sqref="AQ95:AQ97">
    <cfRule type="expression" dxfId="341" priority="343">
      <formula>IF(RIGHT(TEXT(AQ95,"0.#"),1)=".",FALSE,TRUE)</formula>
    </cfRule>
    <cfRule type="expression" dxfId="340" priority="344">
      <formula>IF(RIGHT(TEXT(AQ95,"0.#"),1)=".",TRUE,FALSE)</formula>
    </cfRule>
  </conditionalFormatting>
  <conditionalFormatting sqref="AU95:AU97">
    <cfRule type="expression" dxfId="339" priority="341">
      <formula>IF(RIGHT(TEXT(AU95,"0.#"),1)=".",FALSE,TRUE)</formula>
    </cfRule>
    <cfRule type="expression" dxfId="338" priority="342">
      <formula>IF(RIGHT(TEXT(AU95,"0.#"),1)=".",TRUE,FALSE)</formula>
    </cfRule>
  </conditionalFormatting>
  <conditionalFormatting sqref="AE129">
    <cfRule type="expression" dxfId="337" priority="339">
      <formula>IF(RIGHT(TEXT(AE129,"0.#"),1)=".",FALSE,TRUE)</formula>
    </cfRule>
    <cfRule type="expression" dxfId="336" priority="340">
      <formula>IF(RIGHT(TEXT(AE129,"0.#"),1)=".",TRUE,FALSE)</formula>
    </cfRule>
  </conditionalFormatting>
  <conditionalFormatting sqref="AE130">
    <cfRule type="expression" dxfId="335" priority="337">
      <formula>IF(RIGHT(TEXT(AE130,"0.#"),1)=".",FALSE,TRUE)</formula>
    </cfRule>
    <cfRule type="expression" dxfId="334" priority="338">
      <formula>IF(RIGHT(TEXT(AE130,"0.#"),1)=".",TRUE,FALSE)</formula>
    </cfRule>
  </conditionalFormatting>
  <conditionalFormatting sqref="AM129">
    <cfRule type="expression" dxfId="333" priority="327">
      <formula>IF(RIGHT(TEXT(AM129,"0.#"),1)=".",FALSE,TRUE)</formula>
    </cfRule>
    <cfRule type="expression" dxfId="332" priority="328">
      <formula>IF(RIGHT(TEXT(AM129,"0.#"),1)=".",TRUE,FALSE)</formula>
    </cfRule>
  </conditionalFormatting>
  <conditionalFormatting sqref="AE131">
    <cfRule type="expression" dxfId="331" priority="335">
      <formula>IF(RIGHT(TEXT(AE131,"0.#"),1)=".",FALSE,TRUE)</formula>
    </cfRule>
    <cfRule type="expression" dxfId="330" priority="336">
      <formula>IF(RIGHT(TEXT(AE131,"0.#"),1)=".",TRUE,FALSE)</formula>
    </cfRule>
  </conditionalFormatting>
  <conditionalFormatting sqref="AI131">
    <cfRule type="expression" dxfId="329" priority="333">
      <formula>IF(RIGHT(TEXT(AI131,"0.#"),1)=".",FALSE,TRUE)</formula>
    </cfRule>
    <cfRule type="expression" dxfId="328" priority="334">
      <formula>IF(RIGHT(TEXT(AI131,"0.#"),1)=".",TRUE,FALSE)</formula>
    </cfRule>
  </conditionalFormatting>
  <conditionalFormatting sqref="AI130">
    <cfRule type="expression" dxfId="327" priority="331">
      <formula>IF(RIGHT(TEXT(AI130,"0.#"),1)=".",FALSE,TRUE)</formula>
    </cfRule>
    <cfRule type="expression" dxfId="326" priority="332">
      <formula>IF(RIGHT(TEXT(AI130,"0.#"),1)=".",TRUE,FALSE)</formula>
    </cfRule>
  </conditionalFormatting>
  <conditionalFormatting sqref="AI129">
    <cfRule type="expression" dxfId="325" priority="329">
      <formula>IF(RIGHT(TEXT(AI129,"0.#"),1)=".",FALSE,TRUE)</formula>
    </cfRule>
    <cfRule type="expression" dxfId="324" priority="330">
      <formula>IF(RIGHT(TEXT(AI129,"0.#"),1)=".",TRUE,FALSE)</formula>
    </cfRule>
  </conditionalFormatting>
  <conditionalFormatting sqref="AM130">
    <cfRule type="expression" dxfId="323" priority="325">
      <formula>IF(RIGHT(TEXT(AM130,"0.#"),1)=".",FALSE,TRUE)</formula>
    </cfRule>
    <cfRule type="expression" dxfId="322" priority="326">
      <formula>IF(RIGHT(TEXT(AM130,"0.#"),1)=".",TRUE,FALSE)</formula>
    </cfRule>
  </conditionalFormatting>
  <conditionalFormatting sqref="AM131">
    <cfRule type="expression" dxfId="321" priority="323">
      <formula>IF(RIGHT(TEXT(AM131,"0.#"),1)=".",FALSE,TRUE)</formula>
    </cfRule>
    <cfRule type="expression" dxfId="320" priority="324">
      <formula>IF(RIGHT(TEXT(AM131,"0.#"),1)=".",TRUE,FALSE)</formula>
    </cfRule>
  </conditionalFormatting>
  <conditionalFormatting sqref="AQ129:AQ131">
    <cfRule type="expression" dxfId="319" priority="321">
      <formula>IF(RIGHT(TEXT(AQ129,"0.#"),1)=".",FALSE,TRUE)</formula>
    </cfRule>
    <cfRule type="expression" dxfId="318" priority="322">
      <formula>IF(RIGHT(TEXT(AQ129,"0.#"),1)=".",TRUE,FALSE)</formula>
    </cfRule>
  </conditionalFormatting>
  <conditionalFormatting sqref="AU129:AU131">
    <cfRule type="expression" dxfId="317" priority="319">
      <formula>IF(RIGHT(TEXT(AU129,"0.#"),1)=".",FALSE,TRUE)</formula>
    </cfRule>
    <cfRule type="expression" dxfId="316" priority="320">
      <formula>IF(RIGHT(TEXT(AU129,"0.#"),1)=".",TRUE,FALSE)</formula>
    </cfRule>
  </conditionalFormatting>
  <conditionalFormatting sqref="AE163">
    <cfRule type="expression" dxfId="315" priority="317">
      <formula>IF(RIGHT(TEXT(AE163,"0.#"),1)=".",FALSE,TRUE)</formula>
    </cfRule>
    <cfRule type="expression" dxfId="314" priority="318">
      <formula>IF(RIGHT(TEXT(AE163,"0.#"),1)=".",TRUE,FALSE)</formula>
    </cfRule>
  </conditionalFormatting>
  <conditionalFormatting sqref="AE164">
    <cfRule type="expression" dxfId="313" priority="315">
      <formula>IF(RIGHT(TEXT(AE164,"0.#"),1)=".",FALSE,TRUE)</formula>
    </cfRule>
    <cfRule type="expression" dxfId="312" priority="316">
      <formula>IF(RIGHT(TEXT(AE164,"0.#"),1)=".",TRUE,FALSE)</formula>
    </cfRule>
  </conditionalFormatting>
  <conditionalFormatting sqref="AM163">
    <cfRule type="expression" dxfId="311" priority="305">
      <formula>IF(RIGHT(TEXT(AM163,"0.#"),1)=".",FALSE,TRUE)</formula>
    </cfRule>
    <cfRule type="expression" dxfId="310" priority="306">
      <formula>IF(RIGHT(TEXT(AM163,"0.#"),1)=".",TRUE,FALSE)</formula>
    </cfRule>
  </conditionalFormatting>
  <conditionalFormatting sqref="AE165">
    <cfRule type="expression" dxfId="309" priority="313">
      <formula>IF(RIGHT(TEXT(AE165,"0.#"),1)=".",FALSE,TRUE)</formula>
    </cfRule>
    <cfRule type="expression" dxfId="308" priority="314">
      <formula>IF(RIGHT(TEXT(AE165,"0.#"),1)=".",TRUE,FALSE)</formula>
    </cfRule>
  </conditionalFormatting>
  <conditionalFormatting sqref="AI165">
    <cfRule type="expression" dxfId="307" priority="311">
      <formula>IF(RIGHT(TEXT(AI165,"0.#"),1)=".",FALSE,TRUE)</formula>
    </cfRule>
    <cfRule type="expression" dxfId="306" priority="312">
      <formula>IF(RIGHT(TEXT(AI165,"0.#"),1)=".",TRUE,FALSE)</formula>
    </cfRule>
  </conditionalFormatting>
  <conditionalFormatting sqref="AI164">
    <cfRule type="expression" dxfId="305" priority="309">
      <formula>IF(RIGHT(TEXT(AI164,"0.#"),1)=".",FALSE,TRUE)</formula>
    </cfRule>
    <cfRule type="expression" dxfId="304" priority="310">
      <formula>IF(RIGHT(TEXT(AI164,"0.#"),1)=".",TRUE,FALSE)</formula>
    </cfRule>
  </conditionalFormatting>
  <conditionalFormatting sqref="AI163">
    <cfRule type="expression" dxfId="303" priority="307">
      <formula>IF(RIGHT(TEXT(AI163,"0.#"),1)=".",FALSE,TRUE)</formula>
    </cfRule>
    <cfRule type="expression" dxfId="302" priority="308">
      <formula>IF(RIGHT(TEXT(AI163,"0.#"),1)=".",TRUE,FALSE)</formula>
    </cfRule>
  </conditionalFormatting>
  <conditionalFormatting sqref="AM164">
    <cfRule type="expression" dxfId="301" priority="303">
      <formula>IF(RIGHT(TEXT(AM164,"0.#"),1)=".",FALSE,TRUE)</formula>
    </cfRule>
    <cfRule type="expression" dxfId="300" priority="304">
      <formula>IF(RIGHT(TEXT(AM164,"0.#"),1)=".",TRUE,FALSE)</formula>
    </cfRule>
  </conditionalFormatting>
  <conditionalFormatting sqref="AM165">
    <cfRule type="expression" dxfId="299" priority="301">
      <formula>IF(RIGHT(TEXT(AM165,"0.#"),1)=".",FALSE,TRUE)</formula>
    </cfRule>
    <cfRule type="expression" dxfId="298" priority="302">
      <formula>IF(RIGHT(TEXT(AM165,"0.#"),1)=".",TRUE,FALSE)</formula>
    </cfRule>
  </conditionalFormatting>
  <conditionalFormatting sqref="AQ163:AQ165">
    <cfRule type="expression" dxfId="297" priority="299">
      <formula>IF(RIGHT(TEXT(AQ163,"0.#"),1)=".",FALSE,TRUE)</formula>
    </cfRule>
    <cfRule type="expression" dxfId="296" priority="300">
      <formula>IF(RIGHT(TEXT(AQ163,"0.#"),1)=".",TRUE,FALSE)</formula>
    </cfRule>
  </conditionalFormatting>
  <conditionalFormatting sqref="AU163:AU165">
    <cfRule type="expression" dxfId="295" priority="297">
      <formula>IF(RIGHT(TEXT(AU163,"0.#"),1)=".",FALSE,TRUE)</formula>
    </cfRule>
    <cfRule type="expression" dxfId="294" priority="298">
      <formula>IF(RIGHT(TEXT(AU163,"0.#"),1)=".",TRUE,FALSE)</formula>
    </cfRule>
  </conditionalFormatting>
  <conditionalFormatting sqref="AE197">
    <cfRule type="expression" dxfId="293" priority="295">
      <formula>IF(RIGHT(TEXT(AE197,"0.#"),1)=".",FALSE,TRUE)</formula>
    </cfRule>
    <cfRule type="expression" dxfId="292" priority="296">
      <formula>IF(RIGHT(TEXT(AE197,"0.#"),1)=".",TRUE,FALSE)</formula>
    </cfRule>
  </conditionalFormatting>
  <conditionalFormatting sqref="AE198">
    <cfRule type="expression" dxfId="291" priority="293">
      <formula>IF(RIGHT(TEXT(AE198,"0.#"),1)=".",FALSE,TRUE)</formula>
    </cfRule>
    <cfRule type="expression" dxfId="290" priority="294">
      <formula>IF(RIGHT(TEXT(AE198,"0.#"),1)=".",TRUE,FALSE)</formula>
    </cfRule>
  </conditionalFormatting>
  <conditionalFormatting sqref="AM197">
    <cfRule type="expression" dxfId="289" priority="283">
      <formula>IF(RIGHT(TEXT(AM197,"0.#"),1)=".",FALSE,TRUE)</formula>
    </cfRule>
    <cfRule type="expression" dxfId="288" priority="284">
      <formula>IF(RIGHT(TEXT(AM197,"0.#"),1)=".",TRUE,FALSE)</formula>
    </cfRule>
  </conditionalFormatting>
  <conditionalFormatting sqref="AE199">
    <cfRule type="expression" dxfId="287" priority="291">
      <formula>IF(RIGHT(TEXT(AE199,"0.#"),1)=".",FALSE,TRUE)</formula>
    </cfRule>
    <cfRule type="expression" dxfId="286" priority="292">
      <formula>IF(RIGHT(TEXT(AE199,"0.#"),1)=".",TRUE,FALSE)</formula>
    </cfRule>
  </conditionalFormatting>
  <conditionalFormatting sqref="AI199">
    <cfRule type="expression" dxfId="285" priority="289">
      <formula>IF(RIGHT(TEXT(AI199,"0.#"),1)=".",FALSE,TRUE)</formula>
    </cfRule>
    <cfRule type="expression" dxfId="284" priority="290">
      <formula>IF(RIGHT(TEXT(AI199,"0.#"),1)=".",TRUE,FALSE)</formula>
    </cfRule>
  </conditionalFormatting>
  <conditionalFormatting sqref="AI198">
    <cfRule type="expression" dxfId="283" priority="287">
      <formula>IF(RIGHT(TEXT(AI198,"0.#"),1)=".",FALSE,TRUE)</formula>
    </cfRule>
    <cfRule type="expression" dxfId="282" priority="288">
      <formula>IF(RIGHT(TEXT(AI198,"0.#"),1)=".",TRUE,FALSE)</formula>
    </cfRule>
  </conditionalFormatting>
  <conditionalFormatting sqref="AI197">
    <cfRule type="expression" dxfId="281" priority="285">
      <formula>IF(RIGHT(TEXT(AI197,"0.#"),1)=".",FALSE,TRUE)</formula>
    </cfRule>
    <cfRule type="expression" dxfId="280" priority="286">
      <formula>IF(RIGHT(TEXT(AI197,"0.#"),1)=".",TRUE,FALSE)</formula>
    </cfRule>
  </conditionalFormatting>
  <conditionalFormatting sqref="AM198">
    <cfRule type="expression" dxfId="279" priority="281">
      <formula>IF(RIGHT(TEXT(AM198,"0.#"),1)=".",FALSE,TRUE)</formula>
    </cfRule>
    <cfRule type="expression" dxfId="278" priority="282">
      <formula>IF(RIGHT(TEXT(AM198,"0.#"),1)=".",TRUE,FALSE)</formula>
    </cfRule>
  </conditionalFormatting>
  <conditionalFormatting sqref="AM199">
    <cfRule type="expression" dxfId="277" priority="279">
      <formula>IF(RIGHT(TEXT(AM199,"0.#"),1)=".",FALSE,TRUE)</formula>
    </cfRule>
    <cfRule type="expression" dxfId="276" priority="280">
      <formula>IF(RIGHT(TEXT(AM199,"0.#"),1)=".",TRUE,FALSE)</formula>
    </cfRule>
  </conditionalFormatting>
  <conditionalFormatting sqref="AQ197:AQ199">
    <cfRule type="expression" dxfId="275" priority="277">
      <formula>IF(RIGHT(TEXT(AQ197,"0.#"),1)=".",FALSE,TRUE)</formula>
    </cfRule>
    <cfRule type="expression" dxfId="274" priority="278">
      <formula>IF(RIGHT(TEXT(AQ197,"0.#"),1)=".",TRUE,FALSE)</formula>
    </cfRule>
  </conditionalFormatting>
  <conditionalFormatting sqref="AU197:AU199">
    <cfRule type="expression" dxfId="273" priority="275">
      <formula>IF(RIGHT(TEXT(AU197,"0.#"),1)=".",FALSE,TRUE)</formula>
    </cfRule>
    <cfRule type="expression" dxfId="272" priority="276">
      <formula>IF(RIGHT(TEXT(AU197,"0.#"),1)=".",TRUE,FALSE)</formula>
    </cfRule>
  </conditionalFormatting>
  <conditionalFormatting sqref="AE134 AQ134">
    <cfRule type="expression" dxfId="271" priority="273">
      <formula>IF(RIGHT(TEXT(AE134,"0.#"),1)=".",FALSE,TRUE)</formula>
    </cfRule>
    <cfRule type="expression" dxfId="270" priority="274">
      <formula>IF(RIGHT(TEXT(AE134,"0.#"),1)=".",TRUE,FALSE)</formula>
    </cfRule>
  </conditionalFormatting>
  <conditionalFormatting sqref="AI134">
    <cfRule type="expression" dxfId="269" priority="271">
      <formula>IF(RIGHT(TEXT(AI134,"0.#"),1)=".",FALSE,TRUE)</formula>
    </cfRule>
    <cfRule type="expression" dxfId="268" priority="272">
      <formula>IF(RIGHT(TEXT(AI134,"0.#"),1)=".",TRUE,FALSE)</formula>
    </cfRule>
  </conditionalFormatting>
  <conditionalFormatting sqref="AM134">
    <cfRule type="expression" dxfId="267" priority="269">
      <formula>IF(RIGHT(TEXT(AM134,"0.#"),1)=".",FALSE,TRUE)</formula>
    </cfRule>
    <cfRule type="expression" dxfId="266" priority="270">
      <formula>IF(RIGHT(TEXT(AM134,"0.#"),1)=".",TRUE,FALSE)</formula>
    </cfRule>
  </conditionalFormatting>
  <conditionalFormatting sqref="AE135">
    <cfRule type="expression" dxfId="265" priority="267">
      <formula>IF(RIGHT(TEXT(AE135,"0.#"),1)=".",FALSE,TRUE)</formula>
    </cfRule>
    <cfRule type="expression" dxfId="264" priority="268">
      <formula>IF(RIGHT(TEXT(AE135,"0.#"),1)=".",TRUE,FALSE)</formula>
    </cfRule>
  </conditionalFormatting>
  <conditionalFormatting sqref="AI135">
    <cfRule type="expression" dxfId="263" priority="265">
      <formula>IF(RIGHT(TEXT(AI135,"0.#"),1)=".",FALSE,TRUE)</formula>
    </cfRule>
    <cfRule type="expression" dxfId="262" priority="266">
      <formula>IF(RIGHT(TEXT(AI135,"0.#"),1)=".",TRUE,FALSE)</formula>
    </cfRule>
  </conditionalFormatting>
  <conditionalFormatting sqref="AM135">
    <cfRule type="expression" dxfId="261" priority="263">
      <formula>IF(RIGHT(TEXT(AM135,"0.#"),1)=".",FALSE,TRUE)</formula>
    </cfRule>
    <cfRule type="expression" dxfId="260" priority="264">
      <formula>IF(RIGHT(TEXT(AM135,"0.#"),1)=".",TRUE,FALSE)</formula>
    </cfRule>
  </conditionalFormatting>
  <conditionalFormatting sqref="AQ135">
    <cfRule type="expression" dxfId="259" priority="261">
      <formula>IF(RIGHT(TEXT(AQ135,"0.#"),1)=".",FALSE,TRUE)</formula>
    </cfRule>
    <cfRule type="expression" dxfId="258" priority="262">
      <formula>IF(RIGHT(TEXT(AQ135,"0.#"),1)=".",TRUE,FALSE)</formula>
    </cfRule>
  </conditionalFormatting>
  <conditionalFormatting sqref="AU134">
    <cfRule type="expression" dxfId="257" priority="259">
      <formula>IF(RIGHT(TEXT(AU134,"0.#"),1)=".",FALSE,TRUE)</formula>
    </cfRule>
    <cfRule type="expression" dxfId="256" priority="260">
      <formula>IF(RIGHT(TEXT(AU134,"0.#"),1)=".",TRUE,FALSE)</formula>
    </cfRule>
  </conditionalFormatting>
  <conditionalFormatting sqref="AU135">
    <cfRule type="expression" dxfId="255" priority="257">
      <formula>IF(RIGHT(TEXT(AU135,"0.#"),1)=".",FALSE,TRUE)</formula>
    </cfRule>
    <cfRule type="expression" dxfId="254" priority="258">
      <formula>IF(RIGHT(TEXT(AU135,"0.#"),1)=".",TRUE,FALSE)</formula>
    </cfRule>
  </conditionalFormatting>
  <conditionalFormatting sqref="AE168 AQ168">
    <cfRule type="expression" dxfId="253" priority="255">
      <formula>IF(RIGHT(TEXT(AE168,"0.#"),1)=".",FALSE,TRUE)</formula>
    </cfRule>
    <cfRule type="expression" dxfId="252" priority="256">
      <formula>IF(RIGHT(TEXT(AE168,"0.#"),1)=".",TRUE,FALSE)</formula>
    </cfRule>
  </conditionalFormatting>
  <conditionalFormatting sqref="AI168">
    <cfRule type="expression" dxfId="251" priority="253">
      <formula>IF(RIGHT(TEXT(AI168,"0.#"),1)=".",FALSE,TRUE)</formula>
    </cfRule>
    <cfRule type="expression" dxfId="250" priority="254">
      <formula>IF(RIGHT(TEXT(AI168,"0.#"),1)=".",TRUE,FALSE)</formula>
    </cfRule>
  </conditionalFormatting>
  <conditionalFormatting sqref="AM168">
    <cfRule type="expression" dxfId="249" priority="251">
      <formula>IF(RIGHT(TEXT(AM168,"0.#"),1)=".",FALSE,TRUE)</formula>
    </cfRule>
    <cfRule type="expression" dxfId="248" priority="252">
      <formula>IF(RIGHT(TEXT(AM168,"0.#"),1)=".",TRUE,FALSE)</formula>
    </cfRule>
  </conditionalFormatting>
  <conditionalFormatting sqref="AE169">
    <cfRule type="expression" dxfId="247" priority="249">
      <formula>IF(RIGHT(TEXT(AE169,"0.#"),1)=".",FALSE,TRUE)</formula>
    </cfRule>
    <cfRule type="expression" dxfId="246" priority="250">
      <formula>IF(RIGHT(TEXT(AE169,"0.#"),1)=".",TRUE,FALSE)</formula>
    </cfRule>
  </conditionalFormatting>
  <conditionalFormatting sqref="AI169">
    <cfRule type="expression" dxfId="245" priority="247">
      <formula>IF(RIGHT(TEXT(AI169,"0.#"),1)=".",FALSE,TRUE)</formula>
    </cfRule>
    <cfRule type="expression" dxfId="244" priority="248">
      <formula>IF(RIGHT(TEXT(AI169,"0.#"),1)=".",TRUE,FALSE)</formula>
    </cfRule>
  </conditionalFormatting>
  <conditionalFormatting sqref="AM169">
    <cfRule type="expression" dxfId="243" priority="245">
      <formula>IF(RIGHT(TEXT(AM169,"0.#"),1)=".",FALSE,TRUE)</formula>
    </cfRule>
    <cfRule type="expression" dxfId="242" priority="246">
      <formula>IF(RIGHT(TEXT(AM169,"0.#"),1)=".",TRUE,FALSE)</formula>
    </cfRule>
  </conditionalFormatting>
  <conditionalFormatting sqref="AQ169">
    <cfRule type="expression" dxfId="241" priority="243">
      <formula>IF(RIGHT(TEXT(AQ169,"0.#"),1)=".",FALSE,TRUE)</formula>
    </cfRule>
    <cfRule type="expression" dxfId="240" priority="244">
      <formula>IF(RIGHT(TEXT(AQ169,"0.#"),1)=".",TRUE,FALSE)</formula>
    </cfRule>
  </conditionalFormatting>
  <conditionalFormatting sqref="AU168">
    <cfRule type="expression" dxfId="239" priority="241">
      <formula>IF(RIGHT(TEXT(AU168,"0.#"),1)=".",FALSE,TRUE)</formula>
    </cfRule>
    <cfRule type="expression" dxfId="238" priority="242">
      <formula>IF(RIGHT(TEXT(AU168,"0.#"),1)=".",TRUE,FALSE)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E90">
    <cfRule type="expression" dxfId="235" priority="237">
      <formula>IF(RIGHT(TEXT(AE90,"0.#"),1)=".",FALSE,TRUE)</formula>
    </cfRule>
    <cfRule type="expression" dxfId="234" priority="238">
      <formula>IF(RIGHT(TEXT(AE90,"0.#"),1)=".",TRUE,FALSE)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M90">
    <cfRule type="expression" dxfId="231" priority="225">
      <formula>IF(RIGHT(TEXT(AM90,"0.#"),1)=".",FALSE,TRUE)</formula>
    </cfRule>
    <cfRule type="expression" dxfId="230" priority="226">
      <formula>IF(RIGHT(TEXT(AM90,"0.#"),1)=".",TRUE,FALSE)</formula>
    </cfRule>
  </conditionalFormatting>
  <conditionalFormatting sqref="AE92">
    <cfRule type="expression" dxfId="229" priority="233">
      <formula>IF(RIGHT(TEXT(AE92,"0.#"),1)=".",FALSE,TRUE)</formula>
    </cfRule>
    <cfRule type="expression" dxfId="228" priority="234">
      <formula>IF(RIGHT(TEXT(AE92,"0.#"),1)=".",TRUE,FALSE)</formula>
    </cfRule>
  </conditionalFormatting>
  <conditionalFormatting sqref="AI92">
    <cfRule type="expression" dxfId="227" priority="231">
      <formula>IF(RIGHT(TEXT(AI92,"0.#"),1)=".",FALSE,TRUE)</formula>
    </cfRule>
    <cfRule type="expression" dxfId="226" priority="232">
      <formula>IF(RIGHT(TEXT(AI92,"0.#"),1)=".",TRUE,FALSE)</formula>
    </cfRule>
  </conditionalFormatting>
  <conditionalFormatting sqref="AI91">
    <cfRule type="expression" dxfId="225" priority="229">
      <formula>IF(RIGHT(TEXT(AI91,"0.#"),1)=".",FALSE,TRUE)</formula>
    </cfRule>
    <cfRule type="expression" dxfId="224" priority="230">
      <formula>IF(RIGHT(TEXT(AI91,"0.#"),1)=".",TRUE,FALSE)</formula>
    </cfRule>
  </conditionalFormatting>
  <conditionalFormatting sqref="AI90">
    <cfRule type="expression" dxfId="223" priority="227">
      <formula>IF(RIGHT(TEXT(AI90,"0.#"),1)=".",FALSE,TRUE)</formula>
    </cfRule>
    <cfRule type="expression" dxfId="222" priority="228">
      <formula>IF(RIGHT(TEXT(AI90,"0.#"),1)=".",TRUE,FALSE)</formula>
    </cfRule>
  </conditionalFormatting>
  <conditionalFormatting sqref="AM91">
    <cfRule type="expression" dxfId="221" priority="223">
      <formula>IF(RIGHT(TEXT(AM91,"0.#"),1)=".",FALSE,TRUE)</formula>
    </cfRule>
    <cfRule type="expression" dxfId="220" priority="224">
      <formula>IF(RIGHT(TEXT(AM91,"0.#"),1)=".",TRUE,FALSE)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Q90:AQ92">
    <cfRule type="expression" dxfId="217" priority="219">
      <formula>IF(RIGHT(TEXT(AQ90,"0.#"),1)=".",FALSE,TRUE)</formula>
    </cfRule>
    <cfRule type="expression" dxfId="216" priority="220">
      <formula>IF(RIGHT(TEXT(AQ90,"0.#"),1)=".",TRUE,FALSE)</formula>
    </cfRule>
  </conditionalFormatting>
  <conditionalFormatting sqref="AU90:AU92">
    <cfRule type="expression" dxfId="215" priority="217">
      <formula>IF(RIGHT(TEXT(AU90,"0.#"),1)=".",FALSE,TRUE)</formula>
    </cfRule>
    <cfRule type="expression" dxfId="214" priority="218">
      <formula>IF(RIGHT(TEXT(AU90,"0.#"),1)=".",TRUE,FALSE)</formula>
    </cfRule>
  </conditionalFormatting>
  <conditionalFormatting sqref="AE85">
    <cfRule type="expression" dxfId="213" priority="215">
      <formula>IF(RIGHT(TEXT(AE85,"0.#"),1)=".",FALSE,TRUE)</formula>
    </cfRule>
    <cfRule type="expression" dxfId="212" priority="216">
      <formula>IF(RIGHT(TEXT(AE85,"0.#"),1)=".",TRUE,FALSE)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M85">
    <cfRule type="expression" dxfId="209" priority="203">
      <formula>IF(RIGHT(TEXT(AM85,"0.#"),1)=".",FALSE,TRUE)</formula>
    </cfRule>
    <cfRule type="expression" dxfId="208" priority="204">
      <formula>IF(RIGHT(TEXT(AM85,"0.#"),1)=".",TRUE,FALSE)</formula>
    </cfRule>
  </conditionalFormatting>
  <conditionalFormatting sqref="AE87">
    <cfRule type="expression" dxfId="207" priority="211">
      <formula>IF(RIGHT(TEXT(AE87,"0.#"),1)=".",FALSE,TRUE)</formula>
    </cfRule>
    <cfRule type="expression" dxfId="206" priority="212">
      <formula>IF(RIGHT(TEXT(AE87,"0.#"),1)=".",TRUE,FALSE)</formula>
    </cfRule>
  </conditionalFormatting>
  <conditionalFormatting sqref="AI87">
    <cfRule type="expression" dxfId="205" priority="209">
      <formula>IF(RIGHT(TEXT(AI87,"0.#"),1)=".",FALSE,TRUE)</formula>
    </cfRule>
    <cfRule type="expression" dxfId="204" priority="210">
      <formula>IF(RIGHT(TEXT(AI87,"0.#"),1)=".",TRUE,FALSE)</formula>
    </cfRule>
  </conditionalFormatting>
  <conditionalFormatting sqref="AI86">
    <cfRule type="expression" dxfId="203" priority="207">
      <formula>IF(RIGHT(TEXT(AI86,"0.#"),1)=".",FALSE,TRUE)</formula>
    </cfRule>
    <cfRule type="expression" dxfId="202" priority="208">
      <formula>IF(RIGHT(TEXT(AI86,"0.#"),1)=".",TRUE,FALSE)</formula>
    </cfRule>
  </conditionalFormatting>
  <conditionalFormatting sqref="AI85">
    <cfRule type="expression" dxfId="201" priority="205">
      <formula>IF(RIGHT(TEXT(AI85,"0.#"),1)=".",FALSE,TRUE)</formula>
    </cfRule>
    <cfRule type="expression" dxfId="200" priority="206">
      <formula>IF(RIGHT(TEXT(AI85,"0.#"),1)=".",TRUE,FALSE)</formula>
    </cfRule>
  </conditionalFormatting>
  <conditionalFormatting sqref="AM86">
    <cfRule type="expression" dxfId="199" priority="201">
      <formula>IF(RIGHT(TEXT(AM86,"0.#"),1)=".",FALSE,TRUE)</formula>
    </cfRule>
    <cfRule type="expression" dxfId="198" priority="202">
      <formula>IF(RIGHT(TEXT(AM86,"0.#"),1)=".",TRUE,FALSE)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Q85:AQ87">
    <cfRule type="expression" dxfId="195" priority="197">
      <formula>IF(RIGHT(TEXT(AQ85,"0.#"),1)=".",FALSE,TRUE)</formula>
    </cfRule>
    <cfRule type="expression" dxfId="194" priority="198">
      <formula>IF(RIGHT(TEXT(AQ85,"0.#"),1)=".",TRUE,FALSE)</formula>
    </cfRule>
  </conditionalFormatting>
  <conditionalFormatting sqref="AU85:AU87">
    <cfRule type="expression" dxfId="193" priority="195">
      <formula>IF(RIGHT(TEXT(AU85,"0.#"),1)=".",FALSE,TRUE)</formula>
    </cfRule>
    <cfRule type="expression" dxfId="192" priority="196">
      <formula>IF(RIGHT(TEXT(AU85,"0.#"),1)=".",TRUE,FALSE)</formula>
    </cfRule>
  </conditionalFormatting>
  <conditionalFormatting sqref="AE124">
    <cfRule type="expression" dxfId="191" priority="193">
      <formula>IF(RIGHT(TEXT(AE124,"0.#"),1)=".",FALSE,TRUE)</formula>
    </cfRule>
    <cfRule type="expression" dxfId="190" priority="194">
      <formula>IF(RIGHT(TEXT(AE124,"0.#"),1)=".",TRUE,FALSE)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M124">
    <cfRule type="expression" dxfId="187" priority="181">
      <formula>IF(RIGHT(TEXT(AM124,"0.#"),1)=".",FALSE,TRUE)</formula>
    </cfRule>
    <cfRule type="expression" dxfId="186" priority="182">
      <formula>IF(RIGHT(TEXT(AM124,"0.#"),1)=".",TRUE,FALSE)</formula>
    </cfRule>
  </conditionalFormatting>
  <conditionalFormatting sqref="AE126">
    <cfRule type="expression" dxfId="185" priority="189">
      <formula>IF(RIGHT(TEXT(AE126,"0.#"),1)=".",FALSE,TRUE)</formula>
    </cfRule>
    <cfRule type="expression" dxfId="184" priority="190">
      <formula>IF(RIGHT(TEXT(AE126,"0.#"),1)=".",TRUE,FALSE)</formula>
    </cfRule>
  </conditionalFormatting>
  <conditionalFormatting sqref="AI126">
    <cfRule type="expression" dxfId="183" priority="187">
      <formula>IF(RIGHT(TEXT(AI126,"0.#"),1)=".",FALSE,TRUE)</formula>
    </cfRule>
    <cfRule type="expression" dxfId="182" priority="188">
      <formula>IF(RIGHT(TEXT(AI126,"0.#"),1)=".",TRUE,FALSE)</formula>
    </cfRule>
  </conditionalFormatting>
  <conditionalFormatting sqref="AI125">
    <cfRule type="expression" dxfId="181" priority="185">
      <formula>IF(RIGHT(TEXT(AI125,"0.#"),1)=".",FALSE,TRUE)</formula>
    </cfRule>
    <cfRule type="expression" dxfId="180" priority="186">
      <formula>IF(RIGHT(TEXT(AI125,"0.#"),1)=".",TRUE,FALSE)</formula>
    </cfRule>
  </conditionalFormatting>
  <conditionalFormatting sqref="AI124">
    <cfRule type="expression" dxfId="179" priority="183">
      <formula>IF(RIGHT(TEXT(AI124,"0.#"),1)=".",FALSE,TRUE)</formula>
    </cfRule>
    <cfRule type="expression" dxfId="178" priority="184">
      <formula>IF(RIGHT(TEXT(AI124,"0.#"),1)=".",TRUE,FALSE)</formula>
    </cfRule>
  </conditionalFormatting>
  <conditionalFormatting sqref="AM125">
    <cfRule type="expression" dxfId="177" priority="179">
      <formula>IF(RIGHT(TEXT(AM125,"0.#"),1)=".",FALSE,TRUE)</formula>
    </cfRule>
    <cfRule type="expression" dxfId="176" priority="180">
      <formula>IF(RIGHT(TEXT(AM125,"0.#"),1)=".",TRUE,FALSE)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Q124:AQ126">
    <cfRule type="expression" dxfId="173" priority="175">
      <formula>IF(RIGHT(TEXT(AQ124,"0.#"),1)=".",FALSE,TRUE)</formula>
    </cfRule>
    <cfRule type="expression" dxfId="172" priority="176">
      <formula>IF(RIGHT(TEXT(AQ124,"0.#"),1)=".",TRUE,FALSE)</formula>
    </cfRule>
  </conditionalFormatting>
  <conditionalFormatting sqref="AU124:AU126">
    <cfRule type="expression" dxfId="171" priority="173">
      <formula>IF(RIGHT(TEXT(AU124,"0.#"),1)=".",FALSE,TRUE)</formula>
    </cfRule>
    <cfRule type="expression" dxfId="170" priority="174">
      <formula>IF(RIGHT(TEXT(AU124,"0.#"),1)=".",TRUE,FALSE)</formula>
    </cfRule>
  </conditionalFormatting>
  <conditionalFormatting sqref="AE119">
    <cfRule type="expression" dxfId="169" priority="171">
      <formula>IF(RIGHT(TEXT(AE119,"0.#"),1)=".",FALSE,TRUE)</formula>
    </cfRule>
    <cfRule type="expression" dxfId="168" priority="172">
      <formula>IF(RIGHT(TEXT(AE119,"0.#"),1)=".",TRUE,FALSE)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M119">
    <cfRule type="expression" dxfId="165" priority="159">
      <formula>IF(RIGHT(TEXT(AM119,"0.#"),1)=".",FALSE,TRUE)</formula>
    </cfRule>
    <cfRule type="expression" dxfId="164" priority="160">
      <formula>IF(RIGHT(TEXT(AM119,"0.#"),1)=".",TRUE,FALSE)</formula>
    </cfRule>
  </conditionalFormatting>
  <conditionalFormatting sqref="AE121">
    <cfRule type="expression" dxfId="163" priority="167">
      <formula>IF(RIGHT(TEXT(AE121,"0.#"),1)=".",FALSE,TRUE)</formula>
    </cfRule>
    <cfRule type="expression" dxfId="162" priority="168">
      <formula>IF(RIGHT(TEXT(AE121,"0.#"),1)=".",TRUE,FALSE)</formula>
    </cfRule>
  </conditionalFormatting>
  <conditionalFormatting sqref="AI121">
    <cfRule type="expression" dxfId="161" priority="165">
      <formula>IF(RIGHT(TEXT(AI121,"0.#"),1)=".",FALSE,TRUE)</formula>
    </cfRule>
    <cfRule type="expression" dxfId="160" priority="166">
      <formula>IF(RIGHT(TEXT(AI121,"0.#"),1)=".",TRUE,FALSE)</formula>
    </cfRule>
  </conditionalFormatting>
  <conditionalFormatting sqref="AI120">
    <cfRule type="expression" dxfId="159" priority="163">
      <formula>IF(RIGHT(TEXT(AI120,"0.#"),1)=".",FALSE,TRUE)</formula>
    </cfRule>
    <cfRule type="expression" dxfId="158" priority="164">
      <formula>IF(RIGHT(TEXT(AI120,"0.#"),1)=".",TRUE,FALSE)</formula>
    </cfRule>
  </conditionalFormatting>
  <conditionalFormatting sqref="AI119">
    <cfRule type="expression" dxfId="157" priority="161">
      <formula>IF(RIGHT(TEXT(AI119,"0.#"),1)=".",FALSE,TRUE)</formula>
    </cfRule>
    <cfRule type="expression" dxfId="156" priority="162">
      <formula>IF(RIGHT(TEXT(AI119,"0.#"),1)=".",TRUE,FALSE)</formula>
    </cfRule>
  </conditionalFormatting>
  <conditionalFormatting sqref="AM120">
    <cfRule type="expression" dxfId="155" priority="157">
      <formula>IF(RIGHT(TEXT(AM120,"0.#"),1)=".",FALSE,TRUE)</formula>
    </cfRule>
    <cfRule type="expression" dxfId="154" priority="158">
      <formula>IF(RIGHT(TEXT(AM120,"0.#"),1)=".",TRUE,FALSE)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Q119:AQ121">
    <cfRule type="expression" dxfId="151" priority="153">
      <formula>IF(RIGHT(TEXT(AQ119,"0.#"),1)=".",FALSE,TRUE)</formula>
    </cfRule>
    <cfRule type="expression" dxfId="150" priority="154">
      <formula>IF(RIGHT(TEXT(AQ119,"0.#"),1)=".",TRUE,FALSE)</formula>
    </cfRule>
  </conditionalFormatting>
  <conditionalFormatting sqref="AU119:AU121">
    <cfRule type="expression" dxfId="149" priority="151">
      <formula>IF(RIGHT(TEXT(AU119,"0.#"),1)=".",FALSE,TRUE)</formula>
    </cfRule>
    <cfRule type="expression" dxfId="148" priority="152">
      <formula>IF(RIGHT(TEXT(AU119,"0.#"),1)=".",TRUE,FALSE)</formula>
    </cfRule>
  </conditionalFormatting>
  <conditionalFormatting sqref="AE158">
    <cfRule type="expression" dxfId="147" priority="149">
      <formula>IF(RIGHT(TEXT(AE158,"0.#"),1)=".",FALSE,TRUE)</formula>
    </cfRule>
    <cfRule type="expression" dxfId="146" priority="150">
      <formula>IF(RIGHT(TEXT(AE158,"0.#"),1)=".",TRUE,FALSE)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M158">
    <cfRule type="expression" dxfId="143" priority="137">
      <formula>IF(RIGHT(TEXT(AM158,"0.#"),1)=".",FALSE,TRUE)</formula>
    </cfRule>
    <cfRule type="expression" dxfId="142" priority="138">
      <formula>IF(RIGHT(TEXT(AM158,"0.#"),1)=".",TRUE,FALSE)</formula>
    </cfRule>
  </conditionalFormatting>
  <conditionalFormatting sqref="AE160">
    <cfRule type="expression" dxfId="141" priority="145">
      <formula>IF(RIGHT(TEXT(AE160,"0.#"),1)=".",FALSE,TRUE)</formula>
    </cfRule>
    <cfRule type="expression" dxfId="140" priority="146">
      <formula>IF(RIGHT(TEXT(AE160,"0.#"),1)=".",TRUE,FALSE)</formula>
    </cfRule>
  </conditionalFormatting>
  <conditionalFormatting sqref="AI160">
    <cfRule type="expression" dxfId="139" priority="143">
      <formula>IF(RIGHT(TEXT(AI160,"0.#"),1)=".",FALSE,TRUE)</formula>
    </cfRule>
    <cfRule type="expression" dxfId="138" priority="144">
      <formula>IF(RIGHT(TEXT(AI160,"0.#"),1)=".",TRUE,FALSE)</formula>
    </cfRule>
  </conditionalFormatting>
  <conditionalFormatting sqref="AI159">
    <cfRule type="expression" dxfId="137" priority="141">
      <formula>IF(RIGHT(TEXT(AI159,"0.#"),1)=".",FALSE,TRUE)</formula>
    </cfRule>
    <cfRule type="expression" dxfId="136" priority="142">
      <formula>IF(RIGHT(TEXT(AI159,"0.#"),1)=".",TRUE,FALSE)</formula>
    </cfRule>
  </conditionalFormatting>
  <conditionalFormatting sqref="AI158">
    <cfRule type="expression" dxfId="135" priority="139">
      <formula>IF(RIGHT(TEXT(AI158,"0.#"),1)=".",FALSE,TRUE)</formula>
    </cfRule>
    <cfRule type="expression" dxfId="134" priority="140">
      <formula>IF(RIGHT(TEXT(AI158,"0.#"),1)=".",TRUE,FALSE)</formula>
    </cfRule>
  </conditionalFormatting>
  <conditionalFormatting sqref="AM159">
    <cfRule type="expression" dxfId="133" priority="135">
      <formula>IF(RIGHT(TEXT(AM159,"0.#"),1)=".",FALSE,TRUE)</formula>
    </cfRule>
    <cfRule type="expression" dxfId="132" priority="136">
      <formula>IF(RIGHT(TEXT(AM159,"0.#"),1)=".",TRUE,FALSE)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Q158:AQ160">
    <cfRule type="expression" dxfId="129" priority="131">
      <formula>IF(RIGHT(TEXT(AQ158,"0.#"),1)=".",FALSE,TRUE)</formula>
    </cfRule>
    <cfRule type="expression" dxfId="128" priority="132">
      <formula>IF(RIGHT(TEXT(AQ158,"0.#"),1)=".",TRUE,FALSE)</formula>
    </cfRule>
  </conditionalFormatting>
  <conditionalFormatting sqref="AU158:AU160">
    <cfRule type="expression" dxfId="127" priority="129">
      <formula>IF(RIGHT(TEXT(AU158,"0.#"),1)=".",FALSE,TRUE)</formula>
    </cfRule>
    <cfRule type="expression" dxfId="126" priority="130">
      <formula>IF(RIGHT(TEXT(AU158,"0.#"),1)=".",TRUE,FALSE)</formula>
    </cfRule>
  </conditionalFormatting>
  <conditionalFormatting sqref="AE153">
    <cfRule type="expression" dxfId="125" priority="127">
      <formula>IF(RIGHT(TEXT(AE153,"0.#"),1)=".",FALSE,TRUE)</formula>
    </cfRule>
    <cfRule type="expression" dxfId="124" priority="128">
      <formula>IF(RIGHT(TEXT(AE153,"0.#"),1)=".",TRUE,FALSE)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M153">
    <cfRule type="expression" dxfId="121" priority="115">
      <formula>IF(RIGHT(TEXT(AM153,"0.#"),1)=".",FALSE,TRUE)</formula>
    </cfRule>
    <cfRule type="expression" dxfId="120" priority="116">
      <formula>IF(RIGHT(TEXT(AM153,"0.#"),1)=".",TRUE,FALSE)</formula>
    </cfRule>
  </conditionalFormatting>
  <conditionalFormatting sqref="AE155">
    <cfRule type="expression" dxfId="119" priority="123">
      <formula>IF(RIGHT(TEXT(AE155,"0.#"),1)=".",FALSE,TRUE)</formula>
    </cfRule>
    <cfRule type="expression" dxfId="118" priority="124">
      <formula>IF(RIGHT(TEXT(AE155,"0.#"),1)=".",TRUE,FALSE)</formula>
    </cfRule>
  </conditionalFormatting>
  <conditionalFormatting sqref="AI155">
    <cfRule type="expression" dxfId="117" priority="121">
      <formula>IF(RIGHT(TEXT(AI155,"0.#"),1)=".",FALSE,TRUE)</formula>
    </cfRule>
    <cfRule type="expression" dxfId="116" priority="122">
      <formula>IF(RIGHT(TEXT(AI155,"0.#"),1)=".",TRUE,FALSE)</formula>
    </cfRule>
  </conditionalFormatting>
  <conditionalFormatting sqref="AI154">
    <cfRule type="expression" dxfId="115" priority="119">
      <formula>IF(RIGHT(TEXT(AI154,"0.#"),1)=".",FALSE,TRUE)</formula>
    </cfRule>
    <cfRule type="expression" dxfId="114" priority="120">
      <formula>IF(RIGHT(TEXT(AI154,"0.#"),1)=".",TRUE,FALSE)</formula>
    </cfRule>
  </conditionalFormatting>
  <conditionalFormatting sqref="AI153">
    <cfRule type="expression" dxfId="113" priority="117">
      <formula>IF(RIGHT(TEXT(AI153,"0.#"),1)=".",FALSE,TRUE)</formula>
    </cfRule>
    <cfRule type="expression" dxfId="112" priority="118">
      <formula>IF(RIGHT(TEXT(AI153,"0.#"),1)=".",TRUE,FALSE)</formula>
    </cfRule>
  </conditionalFormatting>
  <conditionalFormatting sqref="AM154">
    <cfRule type="expression" dxfId="111" priority="113">
      <formula>IF(RIGHT(TEXT(AM154,"0.#"),1)=".",FALSE,TRUE)</formula>
    </cfRule>
    <cfRule type="expression" dxfId="110" priority="114">
      <formula>IF(RIGHT(TEXT(AM154,"0.#"),1)=".",TRUE,FALSE)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Q153:AQ155">
    <cfRule type="expression" dxfId="107" priority="109">
      <formula>IF(RIGHT(TEXT(AQ153,"0.#"),1)=".",FALSE,TRUE)</formula>
    </cfRule>
    <cfRule type="expression" dxfId="106" priority="110">
      <formula>IF(RIGHT(TEXT(AQ153,"0.#"),1)=".",TRUE,FALSE)</formula>
    </cfRule>
  </conditionalFormatting>
  <conditionalFormatting sqref="AU153:AU155">
    <cfRule type="expression" dxfId="105" priority="107">
      <formula>IF(RIGHT(TEXT(AU153,"0.#"),1)=".",FALSE,TRUE)</formula>
    </cfRule>
    <cfRule type="expression" dxfId="104" priority="108">
      <formula>IF(RIGHT(TEXT(AU153,"0.#"),1)=".",TRUE,FALSE)</formula>
    </cfRule>
  </conditionalFormatting>
  <conditionalFormatting sqref="AE192">
    <cfRule type="expression" dxfId="103" priority="105">
      <formula>IF(RIGHT(TEXT(AE192,"0.#"),1)=".",FALSE,TRUE)</formula>
    </cfRule>
    <cfRule type="expression" dxfId="102" priority="106">
      <formula>IF(RIGHT(TEXT(AE192,"0.#"),1)=".",TRUE,FALSE)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M192">
    <cfRule type="expression" dxfId="99" priority="93">
      <formula>IF(RIGHT(TEXT(AM192,"0.#"),1)=".",FALSE,TRUE)</formula>
    </cfRule>
    <cfRule type="expression" dxfId="98" priority="94">
      <formula>IF(RIGHT(TEXT(AM192,"0.#"),1)=".",TRUE,FALSE)</formula>
    </cfRule>
  </conditionalFormatting>
  <conditionalFormatting sqref="AE194">
    <cfRule type="expression" dxfId="97" priority="101">
      <formula>IF(RIGHT(TEXT(AE194,"0.#"),1)=".",FALSE,TRUE)</formula>
    </cfRule>
    <cfRule type="expression" dxfId="96" priority="102">
      <formula>IF(RIGHT(TEXT(AE194,"0.#"),1)=".",TRUE,FALSE)</formula>
    </cfRule>
  </conditionalFormatting>
  <conditionalFormatting sqref="AI194">
    <cfRule type="expression" dxfId="95" priority="99">
      <formula>IF(RIGHT(TEXT(AI194,"0.#"),1)=".",FALSE,TRUE)</formula>
    </cfRule>
    <cfRule type="expression" dxfId="94" priority="100">
      <formula>IF(RIGHT(TEXT(AI194,"0.#"),1)=".",TRUE,FALSE)</formula>
    </cfRule>
  </conditionalFormatting>
  <conditionalFormatting sqref="AI193">
    <cfRule type="expression" dxfId="93" priority="97">
      <formula>IF(RIGHT(TEXT(AI193,"0.#"),1)=".",FALSE,TRUE)</formula>
    </cfRule>
    <cfRule type="expression" dxfId="92" priority="98">
      <formula>IF(RIGHT(TEXT(AI193,"0.#"),1)=".",TRUE,FALSE)</formula>
    </cfRule>
  </conditionalFormatting>
  <conditionalFormatting sqref="AI192">
    <cfRule type="expression" dxfId="91" priority="95">
      <formula>IF(RIGHT(TEXT(AI192,"0.#"),1)=".",FALSE,TRUE)</formula>
    </cfRule>
    <cfRule type="expression" dxfId="90" priority="96">
      <formula>IF(RIGHT(TEXT(AI192,"0.#"),1)=".",TRUE,FALSE)</formula>
    </cfRule>
  </conditionalFormatting>
  <conditionalFormatting sqref="AM193">
    <cfRule type="expression" dxfId="89" priority="91">
      <formula>IF(RIGHT(TEXT(AM193,"0.#"),1)=".",FALSE,TRUE)</formula>
    </cfRule>
    <cfRule type="expression" dxfId="88" priority="92">
      <formula>IF(RIGHT(TEXT(AM193,"0.#"),1)=".",TRUE,FALSE)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Q192:AQ194">
    <cfRule type="expression" dxfId="85" priority="87">
      <formula>IF(RIGHT(TEXT(AQ192,"0.#"),1)=".",FALSE,TRUE)</formula>
    </cfRule>
    <cfRule type="expression" dxfId="84" priority="88">
      <formula>IF(RIGHT(TEXT(AQ192,"0.#"),1)=".",TRUE,FALSE)</formula>
    </cfRule>
  </conditionalFormatting>
  <conditionalFormatting sqref="AU192:AU194">
    <cfRule type="expression" dxfId="83" priority="85">
      <formula>IF(RIGHT(TEXT(AU192,"0.#"),1)=".",FALSE,TRUE)</formula>
    </cfRule>
    <cfRule type="expression" dxfId="82" priority="86">
      <formula>IF(RIGHT(TEXT(AU192,"0.#"),1)=".",TRUE,FALSE)</formula>
    </cfRule>
  </conditionalFormatting>
  <conditionalFormatting sqref="AE187">
    <cfRule type="expression" dxfId="81" priority="83">
      <formula>IF(RIGHT(TEXT(AE187,"0.#"),1)=".",FALSE,TRUE)</formula>
    </cfRule>
    <cfRule type="expression" dxfId="80" priority="84">
      <formula>IF(RIGHT(TEXT(AE187,"0.#"),1)=".",TRUE,FALSE)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M187">
    <cfRule type="expression" dxfId="77" priority="71">
      <formula>IF(RIGHT(TEXT(AM187,"0.#"),1)=".",FALSE,TRUE)</formula>
    </cfRule>
    <cfRule type="expression" dxfId="76" priority="72">
      <formula>IF(RIGHT(TEXT(AM187,"0.#"),1)=".",TRUE,FALSE)</formula>
    </cfRule>
  </conditionalFormatting>
  <conditionalFormatting sqref="AE189">
    <cfRule type="expression" dxfId="75" priority="79">
      <formula>IF(RIGHT(TEXT(AE189,"0.#"),1)=".",FALSE,TRUE)</formula>
    </cfRule>
    <cfRule type="expression" dxfId="74" priority="80">
      <formula>IF(RIGHT(TEXT(AE189,"0.#"),1)=".",TRUE,FALSE)</formula>
    </cfRule>
  </conditionalFormatting>
  <conditionalFormatting sqref="AI189">
    <cfRule type="expression" dxfId="73" priority="77">
      <formula>IF(RIGHT(TEXT(AI189,"0.#"),1)=".",FALSE,TRUE)</formula>
    </cfRule>
    <cfRule type="expression" dxfId="72" priority="78">
      <formula>IF(RIGHT(TEXT(AI189,"0.#"),1)=".",TRUE,FALSE)</formula>
    </cfRule>
  </conditionalFormatting>
  <conditionalFormatting sqref="AI188">
    <cfRule type="expression" dxfId="71" priority="75">
      <formula>IF(RIGHT(TEXT(AI188,"0.#"),1)=".",FALSE,TRUE)</formula>
    </cfRule>
    <cfRule type="expression" dxfId="70" priority="76">
      <formula>IF(RIGHT(TEXT(AI188,"0.#"),1)=".",TRUE,FALSE)</formula>
    </cfRule>
  </conditionalFormatting>
  <conditionalFormatting sqref="AI187">
    <cfRule type="expression" dxfId="69" priority="73">
      <formula>IF(RIGHT(TEXT(AI187,"0.#"),1)=".",FALSE,TRUE)</formula>
    </cfRule>
    <cfRule type="expression" dxfId="68" priority="74">
      <formula>IF(RIGHT(TEXT(AI187,"0.#"),1)=".",TRUE,FALSE)</formula>
    </cfRule>
  </conditionalFormatting>
  <conditionalFormatting sqref="AM188">
    <cfRule type="expression" dxfId="67" priority="69">
      <formula>IF(RIGHT(TEXT(AM188,"0.#"),1)=".",FALSE,TRUE)</formula>
    </cfRule>
    <cfRule type="expression" dxfId="66" priority="70">
      <formula>IF(RIGHT(TEXT(AM188,"0.#"),1)=".",TRUE,FALSE)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Q187:AQ189">
    <cfRule type="expression" dxfId="63" priority="65">
      <formula>IF(RIGHT(TEXT(AQ187,"0.#"),1)=".",FALSE,TRUE)</formula>
    </cfRule>
    <cfRule type="expression" dxfId="62" priority="66">
      <formula>IF(RIGHT(TEXT(AQ187,"0.#"),1)=".",TRUE,FALSE)</formula>
    </cfRule>
  </conditionalFormatting>
  <conditionalFormatting sqref="AU187:AU189">
    <cfRule type="expression" dxfId="61" priority="63">
      <formula>IF(RIGHT(TEXT(AU187,"0.#"),1)=".",FALSE,TRUE)</formula>
    </cfRule>
    <cfRule type="expression" dxfId="60" priority="64">
      <formula>IF(RIGHT(TEXT(AU187,"0.#"),1)=".",TRUE,FALSE)</formula>
    </cfRule>
  </conditionalFormatting>
  <conditionalFormatting sqref="AE56">
    <cfRule type="expression" dxfId="59" priority="61">
      <formula>IF(RIGHT(TEXT(AE56,"0.#"),1)=".",FALSE,TRUE)</formula>
    </cfRule>
    <cfRule type="expression" dxfId="58" priority="62">
      <formula>IF(RIGHT(TEXT(AE56,"0.#"),1)=".",TRUE,FALSE)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M56">
    <cfRule type="expression" dxfId="55" priority="49">
      <formula>IF(RIGHT(TEXT(AM56,"0.#"),1)=".",FALSE,TRUE)</formula>
    </cfRule>
    <cfRule type="expression" dxfId="54" priority="50">
      <formula>IF(RIGHT(TEXT(AM56,"0.#"),1)=".",TRUE,FALSE)</formula>
    </cfRule>
  </conditionalFormatting>
  <conditionalFormatting sqref="AE58">
    <cfRule type="expression" dxfId="53" priority="57">
      <formula>IF(RIGHT(TEXT(AE58,"0.#"),1)=".",FALSE,TRUE)</formula>
    </cfRule>
    <cfRule type="expression" dxfId="52" priority="58">
      <formula>IF(RIGHT(TEXT(AE58,"0.#"),1)=".",TRUE,FALSE)</formula>
    </cfRule>
  </conditionalFormatting>
  <conditionalFormatting sqref="AI58">
    <cfRule type="expression" dxfId="51" priority="55">
      <formula>IF(RIGHT(TEXT(AI58,"0.#"),1)=".",FALSE,TRUE)</formula>
    </cfRule>
    <cfRule type="expression" dxfId="50" priority="56">
      <formula>IF(RIGHT(TEXT(AI58,"0.#"),1)=".",TRUE,FALSE)</formula>
    </cfRule>
  </conditionalFormatting>
  <conditionalFormatting sqref="AI57">
    <cfRule type="expression" dxfId="49" priority="53">
      <formula>IF(RIGHT(TEXT(AI57,"0.#"),1)=".",FALSE,TRUE)</formula>
    </cfRule>
    <cfRule type="expression" dxfId="48" priority="54">
      <formula>IF(RIGHT(TEXT(AI57,"0.#"),1)=".",TRUE,FALSE)</formula>
    </cfRule>
  </conditionalFormatting>
  <conditionalFormatting sqref="AI56">
    <cfRule type="expression" dxfId="47" priority="51">
      <formula>IF(RIGHT(TEXT(AI56,"0.#"),1)=".",FALSE,TRUE)</formula>
    </cfRule>
    <cfRule type="expression" dxfId="46" priority="52">
      <formula>IF(RIGHT(TEXT(AI56,"0.#"),1)=".",TRUE,FALSE)</formula>
    </cfRule>
  </conditionalFormatting>
  <conditionalFormatting sqref="AM57">
    <cfRule type="expression" dxfId="45" priority="47">
      <formula>IF(RIGHT(TEXT(AM57,"0.#"),1)=".",FALSE,TRUE)</formula>
    </cfRule>
    <cfRule type="expression" dxfId="44" priority="48">
      <formula>IF(RIGHT(TEXT(AM57,"0.#"),1)=".",TRUE,FALSE)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Q56:AQ58">
    <cfRule type="expression" dxfId="41" priority="43">
      <formula>IF(RIGHT(TEXT(AQ56,"0.#"),1)=".",FALSE,TRUE)</formula>
    </cfRule>
    <cfRule type="expression" dxfId="40" priority="44">
      <formula>IF(RIGHT(TEXT(AQ56,"0.#"),1)=".",TRUE,FALSE)</formula>
    </cfRule>
  </conditionalFormatting>
  <conditionalFormatting sqref="AU56:AU58">
    <cfRule type="expression" dxfId="39" priority="41">
      <formula>IF(RIGHT(TEXT(AU56,"0.#"),1)=".",FALSE,TRUE)</formula>
    </cfRule>
    <cfRule type="expression" dxfId="38" priority="42">
      <formula>IF(RIGHT(TEXT(AU56,"0.#"),1)=".",TRUE,FALSE)</formula>
    </cfRule>
  </conditionalFormatting>
  <conditionalFormatting sqref="AE51">
    <cfRule type="expression" dxfId="37" priority="39">
      <formula>IF(RIGHT(TEXT(AE51,"0.#"),1)=".",FALSE,TRUE)</formula>
    </cfRule>
    <cfRule type="expression" dxfId="36" priority="40">
      <formula>IF(RIGHT(TEXT(AE51,"0.#"),1)=".",TRUE,FALSE)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M51">
    <cfRule type="expression" dxfId="33" priority="27">
      <formula>IF(RIGHT(TEXT(AM51,"0.#"),1)=".",FALSE,TRUE)</formula>
    </cfRule>
    <cfRule type="expression" dxfId="32" priority="28">
      <formula>IF(RIGHT(TEXT(AM51,"0.#"),1)=".",TRUE,FALSE)</formula>
    </cfRule>
  </conditionalFormatting>
  <conditionalFormatting sqref="AE53">
    <cfRule type="expression" dxfId="31" priority="35">
      <formula>IF(RIGHT(TEXT(AE53,"0.#"),1)=".",FALSE,TRUE)</formula>
    </cfRule>
    <cfRule type="expression" dxfId="30" priority="36">
      <formula>IF(RIGHT(TEXT(AE53,"0.#"),1)=".",TRUE,FALSE)</formula>
    </cfRule>
  </conditionalFormatting>
  <conditionalFormatting sqref="AI53">
    <cfRule type="expression" dxfId="29" priority="33">
      <formula>IF(RIGHT(TEXT(AI53,"0.#"),1)=".",FALSE,TRUE)</formula>
    </cfRule>
    <cfRule type="expression" dxfId="28" priority="34">
      <formula>IF(RIGHT(TEXT(AI53,"0.#"),1)=".",TRUE,FALSE)</formula>
    </cfRule>
  </conditionalFormatting>
  <conditionalFormatting sqref="AI52">
    <cfRule type="expression" dxfId="27" priority="31">
      <formula>IF(RIGHT(TEXT(AI52,"0.#"),1)=".",FALSE,TRUE)</formula>
    </cfRule>
    <cfRule type="expression" dxfId="26" priority="32">
      <formula>IF(RIGHT(TEXT(AI52,"0.#"),1)=".",TRUE,FALSE)</formula>
    </cfRule>
  </conditionalFormatting>
  <conditionalFormatting sqref="AI51">
    <cfRule type="expression" dxfId="25" priority="29">
      <formula>IF(RIGHT(TEXT(AI51,"0.#"),1)=".",FALSE,TRUE)</formula>
    </cfRule>
    <cfRule type="expression" dxfId="24" priority="30">
      <formula>IF(RIGHT(TEXT(AI51,"0.#"),1)=".",TRUE,FALSE)</formula>
    </cfRule>
  </conditionalFormatting>
  <conditionalFormatting sqref="AM52">
    <cfRule type="expression" dxfId="23" priority="25">
      <formula>IF(RIGHT(TEXT(AM52,"0.#"),1)=".",FALSE,TRUE)</formula>
    </cfRule>
    <cfRule type="expression" dxfId="22" priority="26">
      <formula>IF(RIGHT(TEXT(AM52,"0.#"),1)=".",TRUE,FALSE)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Q51:AQ53">
    <cfRule type="expression" dxfId="19" priority="21">
      <formula>IF(RIGHT(TEXT(AQ51,"0.#"),1)=".",FALSE,TRUE)</formula>
    </cfRule>
    <cfRule type="expression" dxfId="18" priority="22">
      <formula>IF(RIGHT(TEXT(AQ51,"0.#"),1)=".",TRUE,FALSE)</formula>
    </cfRule>
  </conditionalFormatting>
  <conditionalFormatting sqref="AU51:AU53">
    <cfRule type="expression" dxfId="17" priority="19">
      <formula>IF(RIGHT(TEXT(AU51,"0.#"),1)=".",FALSE,TRUE)</formula>
    </cfRule>
    <cfRule type="expression" dxfId="16" priority="20">
      <formula>IF(RIGHT(TEXT(AU51,"0.#"),1)=".",TRUE,FALSE)</formula>
    </cfRule>
  </conditionalFormatting>
  <conditionalFormatting sqref="Y366">
    <cfRule type="expression" dxfId="15" priority="17">
      <formula>IF(RIGHT(TEXT(Y366,"0.#"),1)=".",FALSE,TRUE)</formula>
    </cfRule>
    <cfRule type="expression" dxfId="14" priority="18">
      <formula>IF(RIGHT(TEXT(Y366,"0.#"),1)=".",TRUE,FALSE)</formula>
    </cfRule>
  </conditionalFormatting>
  <conditionalFormatting sqref="AL366:AO366">
    <cfRule type="expression" dxfId="13" priority="13">
      <formula>IF(AND(AL366&gt;=0,RIGHT(TEXT(AL366,"0.#"),1)&lt;&gt;"."),TRUE,FALSE)</formula>
    </cfRule>
    <cfRule type="expression" dxfId="12" priority="14">
      <formula>IF(AND(AL366&gt;=0,RIGHT(TEXT(AL366,"0.#"),1)="."),TRUE,FALSE)</formula>
    </cfRule>
    <cfRule type="expression" dxfId="11" priority="15">
      <formula>IF(AND(AL366&lt;0,RIGHT(TEXT(AL366,"0.#"),1)&lt;&gt;"."),TRUE,FALSE)</formula>
    </cfRule>
    <cfRule type="expression" dxfId="10" priority="16">
      <formula>IF(AND(AL366&lt;0,RIGHT(TEXT(AL366,"0.#"),1)="."),TRUE,FALSE)</formula>
    </cfRule>
  </conditionalFormatting>
  <conditionalFormatting sqref="W27">
    <cfRule type="expression" dxfId="9" priority="9">
      <formula>IF(RIGHT(TEXT(W27,"0.#"),1)=".",FALSE,TRUE)</formula>
    </cfRule>
    <cfRule type="expression" dxfId="8" priority="10">
      <formula>IF(RIGHT(TEXT(W27,"0.#"),1)=".",TRUE,FALSE)</formula>
    </cfRule>
  </conditionalFormatting>
  <conditionalFormatting sqref="W28">
    <cfRule type="expression" dxfId="7" priority="7">
      <formula>IF(RIGHT(TEXT(W28,"0.#"),1)=".",FALSE,TRUE)</formula>
    </cfRule>
    <cfRule type="expression" dxfId="6" priority="8">
      <formula>IF(RIGHT(TEXT(W28,"0.#"),1)=".",TRUE,FALSE)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W26">
    <cfRule type="expression" dxfId="3" priority="3">
      <formula>IF(RIGHT(TEXT(W24,"0.#"),1)=".",FALSE,TRUE)</formula>
    </cfRule>
    <cfRule type="expression" dxfId="2" priority="4">
      <formula>IF(RIGHT(TEXT(W24,"0.#"),1)=".",TRUE,FALSE)</formula>
    </cfRule>
  </conditionalFormatting>
  <conditionalFormatting sqref="AE35:AE36 AI35:AI36 AM35:AM36">
    <cfRule type="expression" dxfId="1" priority="1">
      <formula>IF(RIGHT(TEXT(AE35,"0.#"),1)=".",FALSE,TRUE)</formula>
    </cfRule>
    <cfRule type="expression" dxfId="0" priority="2">
      <formula>IF(RIGHT(TEXT(AE35,"0.#"),1)=".",TRUE,FALSE)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136</v>
      </c>
      <c r="F1" s="56" t="s">
        <v>30</v>
      </c>
      <c r="G1" s="56" t="s">
        <v>136</v>
      </c>
      <c r="K1" s="61" t="s">
        <v>170</v>
      </c>
      <c r="L1" s="50" t="s">
        <v>136</v>
      </c>
      <c r="O1" s="47"/>
      <c r="P1" s="56" t="s">
        <v>22</v>
      </c>
      <c r="Q1" s="56" t="s">
        <v>136</v>
      </c>
      <c r="T1" s="47"/>
      <c r="U1" s="62" t="s">
        <v>278</v>
      </c>
      <c r="W1" s="62" t="s">
        <v>276</v>
      </c>
      <c r="Y1" s="62" t="s">
        <v>35</v>
      </c>
      <c r="Z1" s="62" t="s">
        <v>512</v>
      </c>
      <c r="AA1" s="62" t="s">
        <v>146</v>
      </c>
      <c r="AB1" s="62" t="s">
        <v>515</v>
      </c>
      <c r="AC1" s="62" t="s">
        <v>69</v>
      </c>
      <c r="AD1" s="48"/>
      <c r="AE1" s="62" t="s">
        <v>116</v>
      </c>
      <c r="AF1" s="69"/>
      <c r="AG1" s="70" t="s">
        <v>300</v>
      </c>
      <c r="AI1" s="70" t="s">
        <v>303</v>
      </c>
      <c r="AK1" s="70" t="s">
        <v>313</v>
      </c>
      <c r="AM1" s="73"/>
      <c r="AN1" s="73"/>
      <c r="AP1" s="48" t="s">
        <v>373</v>
      </c>
    </row>
    <row r="2" spans="1:42" ht="13.5" customHeight="1" x14ac:dyDescent="0.15">
      <c r="A2" s="51" t="s">
        <v>151</v>
      </c>
      <c r="B2" s="54"/>
      <c r="C2" s="47" t="str">
        <f t="shared" ref="C2:C23" si="0">IF(B2="","",A2)</f>
        <v/>
      </c>
      <c r="D2" s="47" t="str">
        <f>IF(C2="","",IF(D1&lt;&gt;"",CONCATENATE(D1,"、",C2),C2))</f>
        <v/>
      </c>
      <c r="F2" s="57" t="s">
        <v>134</v>
      </c>
      <c r="G2" s="59" t="s">
        <v>629</v>
      </c>
      <c r="H2" s="47" t="str">
        <f t="shared" ref="H2:H37" si="1">IF(G2="","",F2)</f>
        <v>一般会計</v>
      </c>
      <c r="I2" s="47" t="str">
        <f>IF(H2="","",IF(I1&lt;&gt;"",CONCATENATE(I1,"、",H2),H2))</f>
        <v>一般会計</v>
      </c>
      <c r="K2" s="51" t="s">
        <v>171</v>
      </c>
      <c r="L2" s="54"/>
      <c r="M2" s="47" t="str">
        <f t="shared" ref="M2:M11" si="2">IF(L2="","",K2)</f>
        <v/>
      </c>
      <c r="N2" s="47" t="str">
        <f>IF(M2="","",IF(N1&lt;&gt;"",CONCATENATE(N1,"、",M2),M2))</f>
        <v/>
      </c>
      <c r="O2" s="47"/>
      <c r="P2" s="57" t="s">
        <v>137</v>
      </c>
      <c r="Q2" s="59"/>
      <c r="R2" s="47" t="str">
        <f t="shared" ref="R2:R8" si="3">IF(Q2="","",P2)</f>
        <v/>
      </c>
      <c r="S2" s="47" t="str">
        <f>IF(R2="","",IF(S1&lt;&gt;"",CONCATENATE(S1,"、",R2),R2))</f>
        <v/>
      </c>
      <c r="T2" s="47"/>
      <c r="U2" s="63">
        <v>21</v>
      </c>
      <c r="W2" s="64" t="s">
        <v>187</v>
      </c>
      <c r="Y2" s="64" t="s">
        <v>131</v>
      </c>
      <c r="Z2" s="64" t="s">
        <v>131</v>
      </c>
      <c r="AA2" s="66" t="s">
        <v>409</v>
      </c>
      <c r="AB2" s="66" t="s">
        <v>474</v>
      </c>
      <c r="AC2" s="68" t="s">
        <v>232</v>
      </c>
      <c r="AD2" s="48"/>
      <c r="AE2" s="64" t="s">
        <v>165</v>
      </c>
      <c r="AF2" s="69"/>
      <c r="AG2" s="71" t="s">
        <v>29</v>
      </c>
      <c r="AI2" s="70" t="s">
        <v>408</v>
      </c>
      <c r="AK2" s="70" t="s">
        <v>315</v>
      </c>
      <c r="AM2" s="73"/>
      <c r="AN2" s="73"/>
      <c r="AP2" s="71" t="s">
        <v>29</v>
      </c>
    </row>
    <row r="3" spans="1:42" ht="13.5" customHeight="1" x14ac:dyDescent="0.15">
      <c r="A3" s="51" t="s">
        <v>154</v>
      </c>
      <c r="B3" s="54"/>
      <c r="C3" s="47" t="str">
        <f t="shared" si="0"/>
        <v/>
      </c>
      <c r="D3" s="47" t="str">
        <f t="shared" ref="D3:D23" si="4">IF(C3="",D2,IF(D2&lt;&gt;"",CONCATENATE(D2,"、",C3),C3))</f>
        <v/>
      </c>
      <c r="F3" s="58" t="s">
        <v>190</v>
      </c>
      <c r="G3" s="59"/>
      <c r="H3" s="47" t="str">
        <f t="shared" si="1"/>
        <v/>
      </c>
      <c r="I3" s="47" t="str">
        <f t="shared" ref="I3:I37" si="5">IF(H3="",I2,IF(I2&lt;&gt;"",CONCATENATE(I2,"、",H3),H3))</f>
        <v>一般会計</v>
      </c>
      <c r="K3" s="51" t="s">
        <v>174</v>
      </c>
      <c r="L3" s="54"/>
      <c r="M3" s="47" t="str">
        <f t="shared" si="2"/>
        <v/>
      </c>
      <c r="N3" s="47" t="str">
        <f t="shared" ref="N3:N11" si="6">IF(M3="",N2,IF(N2&lt;&gt;"",CONCATENATE(N2,"、",M3),M3))</f>
        <v/>
      </c>
      <c r="O3" s="47"/>
      <c r="P3" s="57" t="s">
        <v>138</v>
      </c>
      <c r="Q3" s="59" t="s">
        <v>629</v>
      </c>
      <c r="R3" s="47" t="str">
        <f t="shared" si="3"/>
        <v>委託・請負</v>
      </c>
      <c r="S3" s="47" t="str">
        <f t="shared" ref="S3:S8" si="7">IF(R3="",S2,IF(S2&lt;&gt;"",CONCATENATE(S2,"、",R3),R3))</f>
        <v>委託・請負</v>
      </c>
      <c r="T3" s="47"/>
      <c r="U3" s="64" t="s">
        <v>579</v>
      </c>
      <c r="W3" s="64" t="s">
        <v>246</v>
      </c>
      <c r="Y3" s="64" t="s">
        <v>58</v>
      </c>
      <c r="Z3" s="64" t="s">
        <v>516</v>
      </c>
      <c r="AA3" s="66" t="s">
        <v>493</v>
      </c>
      <c r="AB3" s="66" t="s">
        <v>551</v>
      </c>
      <c r="AC3" s="68" t="s">
        <v>217</v>
      </c>
      <c r="AD3" s="48"/>
      <c r="AE3" s="64" t="s">
        <v>279</v>
      </c>
      <c r="AF3" s="69"/>
      <c r="AG3" s="71" t="s">
        <v>329</v>
      </c>
      <c r="AI3" s="70" t="s">
        <v>104</v>
      </c>
      <c r="AK3" s="70" t="str">
        <f t="shared" ref="AK3:AK27" si="8">CHAR(CODE(AK2)+1)</f>
        <v>B</v>
      </c>
      <c r="AM3" s="73"/>
      <c r="AN3" s="73"/>
      <c r="AP3" s="71" t="s">
        <v>329</v>
      </c>
    </row>
    <row r="4" spans="1:42" ht="13.5" customHeight="1" x14ac:dyDescent="0.15">
      <c r="A4" s="51" t="s">
        <v>155</v>
      </c>
      <c r="B4" s="54"/>
      <c r="C4" s="47" t="str">
        <f t="shared" si="0"/>
        <v/>
      </c>
      <c r="D4" s="47" t="str">
        <f t="shared" si="4"/>
        <v/>
      </c>
      <c r="F4" s="58" t="s">
        <v>191</v>
      </c>
      <c r="G4" s="59"/>
      <c r="H4" s="47" t="str">
        <f t="shared" si="1"/>
        <v/>
      </c>
      <c r="I4" s="47" t="str">
        <f t="shared" si="5"/>
        <v>一般会計</v>
      </c>
      <c r="K4" s="51" t="s">
        <v>82</v>
      </c>
      <c r="L4" s="54"/>
      <c r="M4" s="47" t="str">
        <f t="shared" si="2"/>
        <v/>
      </c>
      <c r="N4" s="47" t="str">
        <f t="shared" si="6"/>
        <v/>
      </c>
      <c r="O4" s="47"/>
      <c r="P4" s="57" t="s">
        <v>141</v>
      </c>
      <c r="Q4" s="59"/>
      <c r="R4" s="47" t="str">
        <f t="shared" si="3"/>
        <v/>
      </c>
      <c r="S4" s="47" t="str">
        <f t="shared" si="7"/>
        <v>委託・請負</v>
      </c>
      <c r="T4" s="47"/>
      <c r="U4" s="64" t="s">
        <v>25</v>
      </c>
      <c r="W4" s="64" t="s">
        <v>250</v>
      </c>
      <c r="Y4" s="64" t="s">
        <v>413</v>
      </c>
      <c r="Z4" s="64" t="s">
        <v>517</v>
      </c>
      <c r="AA4" s="66" t="s">
        <v>127</v>
      </c>
      <c r="AB4" s="66" t="s">
        <v>552</v>
      </c>
      <c r="AC4" s="66" t="s">
        <v>193</v>
      </c>
      <c r="AD4" s="48"/>
      <c r="AE4" s="64" t="s">
        <v>237</v>
      </c>
      <c r="AF4" s="69"/>
      <c r="AG4" s="71" t="s">
        <v>202</v>
      </c>
      <c r="AI4" s="70" t="s">
        <v>305</v>
      </c>
      <c r="AK4" s="70" t="str">
        <f t="shared" si="8"/>
        <v>C</v>
      </c>
      <c r="AM4" s="73"/>
      <c r="AN4" s="73"/>
      <c r="AP4" s="71" t="s">
        <v>202</v>
      </c>
    </row>
    <row r="5" spans="1:42" ht="13.5" customHeight="1" x14ac:dyDescent="0.15">
      <c r="A5" s="51" t="s">
        <v>156</v>
      </c>
      <c r="B5" s="54"/>
      <c r="C5" s="47" t="str">
        <f t="shared" si="0"/>
        <v/>
      </c>
      <c r="D5" s="47" t="str">
        <f t="shared" si="4"/>
        <v/>
      </c>
      <c r="F5" s="58" t="s">
        <v>61</v>
      </c>
      <c r="G5" s="59"/>
      <c r="H5" s="47" t="str">
        <f t="shared" si="1"/>
        <v/>
      </c>
      <c r="I5" s="47" t="str">
        <f t="shared" si="5"/>
        <v>一般会計</v>
      </c>
      <c r="K5" s="51" t="s">
        <v>180</v>
      </c>
      <c r="L5" s="54"/>
      <c r="M5" s="47" t="str">
        <f t="shared" si="2"/>
        <v/>
      </c>
      <c r="N5" s="47" t="str">
        <f t="shared" si="6"/>
        <v/>
      </c>
      <c r="O5" s="47"/>
      <c r="P5" s="57" t="s">
        <v>142</v>
      </c>
      <c r="Q5" s="59"/>
      <c r="R5" s="47" t="str">
        <f t="shared" si="3"/>
        <v/>
      </c>
      <c r="S5" s="47" t="str">
        <f t="shared" si="7"/>
        <v>委託・請負</v>
      </c>
      <c r="T5" s="47"/>
      <c r="W5" s="64" t="s">
        <v>596</v>
      </c>
      <c r="Y5" s="64" t="s">
        <v>321</v>
      </c>
      <c r="Z5" s="64" t="s">
        <v>60</v>
      </c>
      <c r="AA5" s="66" t="s">
        <v>263</v>
      </c>
      <c r="AB5" s="66" t="s">
        <v>558</v>
      </c>
      <c r="AC5" s="66" t="s">
        <v>39</v>
      </c>
      <c r="AD5" s="67"/>
      <c r="AE5" s="64" t="s">
        <v>381</v>
      </c>
      <c r="AF5" s="69"/>
      <c r="AG5" s="71" t="s">
        <v>388</v>
      </c>
      <c r="AI5" s="70" t="s">
        <v>346</v>
      </c>
      <c r="AK5" s="70" t="str">
        <f t="shared" si="8"/>
        <v>D</v>
      </c>
      <c r="AP5" s="71" t="s">
        <v>388</v>
      </c>
    </row>
    <row r="6" spans="1:42" ht="13.5" customHeight="1" x14ac:dyDescent="0.15">
      <c r="A6" s="51" t="s">
        <v>157</v>
      </c>
      <c r="B6" s="54" t="s">
        <v>629</v>
      </c>
      <c r="C6" s="47" t="str">
        <f t="shared" si="0"/>
        <v>科学技術・イノベーション</v>
      </c>
      <c r="D6" s="47" t="str">
        <f t="shared" si="4"/>
        <v>科学技術・イノベーション</v>
      </c>
      <c r="F6" s="58" t="s">
        <v>192</v>
      </c>
      <c r="G6" s="59"/>
      <c r="H6" s="47" t="str">
        <f t="shared" si="1"/>
        <v/>
      </c>
      <c r="I6" s="47" t="str">
        <f t="shared" si="5"/>
        <v>一般会計</v>
      </c>
      <c r="K6" s="51" t="s">
        <v>182</v>
      </c>
      <c r="L6" s="54"/>
      <c r="M6" s="47" t="str">
        <f t="shared" si="2"/>
        <v/>
      </c>
      <c r="N6" s="47" t="str">
        <f t="shared" si="6"/>
        <v/>
      </c>
      <c r="O6" s="47"/>
      <c r="P6" s="57" t="s">
        <v>143</v>
      </c>
      <c r="Q6" s="59"/>
      <c r="R6" s="47" t="str">
        <f t="shared" si="3"/>
        <v/>
      </c>
      <c r="S6" s="47" t="str">
        <f t="shared" si="7"/>
        <v>委託・請負</v>
      </c>
      <c r="T6" s="47"/>
      <c r="U6" s="64" t="s">
        <v>396</v>
      </c>
      <c r="W6" s="64" t="s">
        <v>597</v>
      </c>
      <c r="Y6" s="64" t="s">
        <v>414</v>
      </c>
      <c r="Z6" s="64" t="s">
        <v>415</v>
      </c>
      <c r="AA6" s="66" t="s">
        <v>494</v>
      </c>
      <c r="AB6" s="66" t="s">
        <v>559</v>
      </c>
      <c r="AC6" s="66" t="s">
        <v>234</v>
      </c>
      <c r="AD6" s="67"/>
      <c r="AE6" s="64" t="s">
        <v>392</v>
      </c>
      <c r="AF6" s="69"/>
      <c r="AG6" s="71" t="s">
        <v>389</v>
      </c>
      <c r="AI6" s="70" t="s">
        <v>411</v>
      </c>
      <c r="AK6" s="70" t="str">
        <f t="shared" si="8"/>
        <v>E</v>
      </c>
      <c r="AP6" s="71" t="s">
        <v>389</v>
      </c>
    </row>
    <row r="7" spans="1:42" ht="13.5" customHeight="1" x14ac:dyDescent="0.15">
      <c r="A7" s="51" t="s">
        <v>129</v>
      </c>
      <c r="B7" s="54"/>
      <c r="C7" s="47" t="str">
        <f t="shared" si="0"/>
        <v/>
      </c>
      <c r="D7" s="47" t="str">
        <f t="shared" si="4"/>
        <v>科学技術・イノベーション</v>
      </c>
      <c r="F7" s="58" t="s">
        <v>49</v>
      </c>
      <c r="G7" s="59"/>
      <c r="H7" s="47" t="str">
        <f t="shared" si="1"/>
        <v/>
      </c>
      <c r="I7" s="47" t="str">
        <f t="shared" si="5"/>
        <v>一般会計</v>
      </c>
      <c r="K7" s="51" t="s">
        <v>148</v>
      </c>
      <c r="L7" s="54"/>
      <c r="M7" s="47" t="str">
        <f t="shared" si="2"/>
        <v/>
      </c>
      <c r="N7" s="47" t="str">
        <f t="shared" si="6"/>
        <v/>
      </c>
      <c r="O7" s="47"/>
      <c r="P7" s="57" t="s">
        <v>144</v>
      </c>
      <c r="Q7" s="59"/>
      <c r="R7" s="47" t="str">
        <f t="shared" si="3"/>
        <v/>
      </c>
      <c r="S7" s="47" t="str">
        <f t="shared" si="7"/>
        <v>委託・請負</v>
      </c>
      <c r="T7" s="47"/>
      <c r="U7" s="64"/>
      <c r="W7" s="64" t="s">
        <v>251</v>
      </c>
      <c r="Y7" s="64" t="s">
        <v>383</v>
      </c>
      <c r="Z7" s="64" t="s">
        <v>387</v>
      </c>
      <c r="AA7" s="66" t="s">
        <v>335</v>
      </c>
      <c r="AB7" s="66" t="s">
        <v>560</v>
      </c>
      <c r="AC7" s="67"/>
      <c r="AD7" s="67"/>
      <c r="AE7" s="64" t="s">
        <v>234</v>
      </c>
      <c r="AF7" s="69"/>
      <c r="AG7" s="71" t="s">
        <v>390</v>
      </c>
      <c r="AH7" s="74"/>
      <c r="AI7" s="71" t="s">
        <v>406</v>
      </c>
      <c r="AK7" s="70" t="str">
        <f t="shared" si="8"/>
        <v>F</v>
      </c>
      <c r="AP7" s="71" t="s">
        <v>390</v>
      </c>
    </row>
    <row r="8" spans="1:42" ht="13.5" customHeight="1" x14ac:dyDescent="0.15">
      <c r="A8" s="51" t="s">
        <v>67</v>
      </c>
      <c r="B8" s="54"/>
      <c r="C8" s="47" t="str">
        <f t="shared" si="0"/>
        <v/>
      </c>
      <c r="D8" s="47" t="str">
        <f t="shared" si="4"/>
        <v>科学技術・イノベーション</v>
      </c>
      <c r="F8" s="58" t="s">
        <v>194</v>
      </c>
      <c r="G8" s="59"/>
      <c r="H8" s="47" t="str">
        <f t="shared" si="1"/>
        <v/>
      </c>
      <c r="I8" s="47" t="str">
        <f t="shared" si="5"/>
        <v>一般会計</v>
      </c>
      <c r="K8" s="51" t="s">
        <v>185</v>
      </c>
      <c r="L8" s="54"/>
      <c r="M8" s="47" t="str">
        <f t="shared" si="2"/>
        <v/>
      </c>
      <c r="N8" s="47" t="str">
        <f t="shared" si="6"/>
        <v/>
      </c>
      <c r="O8" s="47"/>
      <c r="P8" s="57" t="s">
        <v>145</v>
      </c>
      <c r="Q8" s="59"/>
      <c r="R8" s="47" t="str">
        <f t="shared" si="3"/>
        <v/>
      </c>
      <c r="S8" s="47" t="str">
        <f t="shared" si="7"/>
        <v>委託・請負</v>
      </c>
      <c r="T8" s="47"/>
      <c r="U8" s="64" t="s">
        <v>410</v>
      </c>
      <c r="W8" s="64" t="s">
        <v>252</v>
      </c>
      <c r="Y8" s="64" t="s">
        <v>416</v>
      </c>
      <c r="Z8" s="64" t="s">
        <v>53</v>
      </c>
      <c r="AA8" s="66" t="s">
        <v>432</v>
      </c>
      <c r="AB8" s="66" t="s">
        <v>33</v>
      </c>
      <c r="AC8" s="67"/>
      <c r="AD8" s="67"/>
      <c r="AE8" s="67"/>
      <c r="AF8" s="69"/>
      <c r="AG8" s="71" t="s">
        <v>256</v>
      </c>
      <c r="AI8" s="70" t="s">
        <v>343</v>
      </c>
      <c r="AK8" s="70" t="str">
        <f t="shared" si="8"/>
        <v>G</v>
      </c>
      <c r="AP8" s="71" t="s">
        <v>256</v>
      </c>
    </row>
    <row r="9" spans="1:42" ht="13.5" customHeight="1" x14ac:dyDescent="0.15">
      <c r="A9" s="51" t="s">
        <v>158</v>
      </c>
      <c r="B9" s="54"/>
      <c r="C9" s="47" t="str">
        <f t="shared" si="0"/>
        <v/>
      </c>
      <c r="D9" s="47" t="str">
        <f t="shared" si="4"/>
        <v>科学技術・イノベーション</v>
      </c>
      <c r="F9" s="58" t="s">
        <v>331</v>
      </c>
      <c r="G9" s="59"/>
      <c r="H9" s="47" t="str">
        <f t="shared" si="1"/>
        <v/>
      </c>
      <c r="I9" s="47" t="str">
        <f t="shared" si="5"/>
        <v>一般会計</v>
      </c>
      <c r="K9" s="51" t="s">
        <v>186</v>
      </c>
      <c r="L9" s="54"/>
      <c r="M9" s="47" t="str">
        <f t="shared" si="2"/>
        <v/>
      </c>
      <c r="N9" s="47" t="str">
        <f t="shared" si="6"/>
        <v/>
      </c>
      <c r="O9" s="47"/>
      <c r="P9" s="47"/>
      <c r="Q9" s="60"/>
      <c r="T9" s="47"/>
      <c r="U9" s="64" t="s">
        <v>176</v>
      </c>
      <c r="W9" s="64" t="s">
        <v>254</v>
      </c>
      <c r="Y9" s="64" t="s">
        <v>417</v>
      </c>
      <c r="Z9" s="64" t="s">
        <v>357</v>
      </c>
      <c r="AA9" s="66" t="s">
        <v>495</v>
      </c>
      <c r="AB9" s="66" t="s">
        <v>527</v>
      </c>
      <c r="AC9" s="67"/>
      <c r="AD9" s="67"/>
      <c r="AE9" s="67"/>
      <c r="AF9" s="69"/>
      <c r="AG9" s="71" t="s">
        <v>391</v>
      </c>
      <c r="AI9" s="72"/>
      <c r="AK9" s="70" t="str">
        <f t="shared" si="8"/>
        <v>H</v>
      </c>
      <c r="AP9" s="71" t="s">
        <v>391</v>
      </c>
    </row>
    <row r="10" spans="1:42" ht="13.5" customHeight="1" x14ac:dyDescent="0.15">
      <c r="A10" s="51" t="s">
        <v>362</v>
      </c>
      <c r="B10" s="54"/>
      <c r="C10" s="47" t="str">
        <f t="shared" si="0"/>
        <v/>
      </c>
      <c r="D10" s="47" t="str">
        <f t="shared" si="4"/>
        <v>科学技術・イノベーション</v>
      </c>
      <c r="F10" s="58" t="s">
        <v>195</v>
      </c>
      <c r="G10" s="59"/>
      <c r="H10" s="47" t="str">
        <f t="shared" si="1"/>
        <v/>
      </c>
      <c r="I10" s="47" t="str">
        <f t="shared" si="5"/>
        <v>一般会計</v>
      </c>
      <c r="K10" s="51" t="s">
        <v>366</v>
      </c>
      <c r="L10" s="54"/>
      <c r="M10" s="47" t="str">
        <f t="shared" si="2"/>
        <v/>
      </c>
      <c r="N10" s="47" t="str">
        <f t="shared" si="6"/>
        <v/>
      </c>
      <c r="O10" s="47"/>
      <c r="P10" s="47" t="str">
        <f>S8</f>
        <v>委託・請負</v>
      </c>
      <c r="Q10" s="60"/>
      <c r="T10" s="47"/>
      <c r="W10" s="64" t="s">
        <v>255</v>
      </c>
      <c r="Y10" s="64" t="s">
        <v>419</v>
      </c>
      <c r="Z10" s="64" t="s">
        <v>225</v>
      </c>
      <c r="AA10" s="66" t="s">
        <v>497</v>
      </c>
      <c r="AB10" s="66" t="s">
        <v>100</v>
      </c>
      <c r="AC10" s="67"/>
      <c r="AD10" s="67"/>
      <c r="AE10" s="67"/>
      <c r="AF10" s="69"/>
      <c r="AG10" s="71" t="s">
        <v>376</v>
      </c>
      <c r="AK10" s="70" t="str">
        <f t="shared" si="8"/>
        <v>I</v>
      </c>
      <c r="AP10" s="70" t="s">
        <v>145</v>
      </c>
    </row>
    <row r="11" spans="1:42" ht="13.5" customHeight="1" x14ac:dyDescent="0.15">
      <c r="A11" s="51" t="s">
        <v>160</v>
      </c>
      <c r="B11" s="54"/>
      <c r="C11" s="47" t="str">
        <f t="shared" si="0"/>
        <v/>
      </c>
      <c r="D11" s="47" t="str">
        <f t="shared" si="4"/>
        <v>科学技術・イノベーション</v>
      </c>
      <c r="F11" s="58" t="s">
        <v>196</v>
      </c>
      <c r="G11" s="59"/>
      <c r="H11" s="47" t="str">
        <f t="shared" si="1"/>
        <v/>
      </c>
      <c r="I11" s="47" t="str">
        <f t="shared" si="5"/>
        <v>一般会計</v>
      </c>
      <c r="K11" s="51" t="s">
        <v>188</v>
      </c>
      <c r="L11" s="54" t="s">
        <v>629</v>
      </c>
      <c r="M11" s="47" t="str">
        <f t="shared" si="2"/>
        <v>その他の事項経費</v>
      </c>
      <c r="N11" s="47" t="str">
        <f t="shared" si="6"/>
        <v>その他の事項経費</v>
      </c>
      <c r="O11" s="47"/>
      <c r="P11" s="47"/>
      <c r="Q11" s="60"/>
      <c r="T11" s="47"/>
      <c r="W11" s="64" t="s">
        <v>618</v>
      </c>
      <c r="Y11" s="64" t="s">
        <v>7</v>
      </c>
      <c r="Z11" s="64" t="s">
        <v>518</v>
      </c>
      <c r="AA11" s="66" t="s">
        <v>500</v>
      </c>
      <c r="AB11" s="66" t="s">
        <v>561</v>
      </c>
      <c r="AC11" s="67"/>
      <c r="AD11" s="67"/>
      <c r="AE11" s="67"/>
      <c r="AF11" s="69"/>
      <c r="AG11" s="70" t="s">
        <v>379</v>
      </c>
      <c r="AK11" s="70" t="str">
        <f t="shared" si="8"/>
        <v>J</v>
      </c>
    </row>
    <row r="12" spans="1:42" ht="13.5" customHeight="1" x14ac:dyDescent="0.15">
      <c r="A12" s="51" t="s">
        <v>162</v>
      </c>
      <c r="B12" s="54"/>
      <c r="C12" s="47" t="str">
        <f t="shared" si="0"/>
        <v/>
      </c>
      <c r="D12" s="47" t="str">
        <f t="shared" si="4"/>
        <v>科学技術・イノベーション</v>
      </c>
      <c r="F12" s="58" t="s">
        <v>64</v>
      </c>
      <c r="G12" s="59"/>
      <c r="H12" s="47" t="str">
        <f t="shared" si="1"/>
        <v/>
      </c>
      <c r="I12" s="47" t="str">
        <f t="shared" si="5"/>
        <v>一般会計</v>
      </c>
      <c r="K12" s="47"/>
      <c r="L12" s="47"/>
      <c r="O12" s="47"/>
      <c r="P12" s="47"/>
      <c r="Q12" s="60"/>
      <c r="T12" s="47"/>
      <c r="U12" s="62" t="s">
        <v>580</v>
      </c>
      <c r="W12" s="64" t="s">
        <v>258</v>
      </c>
      <c r="Y12" s="64" t="s">
        <v>422</v>
      </c>
      <c r="Z12" s="64" t="s">
        <v>519</v>
      </c>
      <c r="AA12" s="66" t="s">
        <v>349</v>
      </c>
      <c r="AB12" s="66" t="s">
        <v>483</v>
      </c>
      <c r="AC12" s="67"/>
      <c r="AD12" s="67"/>
      <c r="AE12" s="67"/>
      <c r="AF12" s="69"/>
      <c r="AG12" s="70" t="s">
        <v>378</v>
      </c>
      <c r="AK12" s="70" t="str">
        <f t="shared" si="8"/>
        <v>K</v>
      </c>
    </row>
    <row r="13" spans="1:42" ht="13.5" customHeight="1" x14ac:dyDescent="0.15">
      <c r="A13" s="51" t="s">
        <v>166</v>
      </c>
      <c r="B13" s="54"/>
      <c r="C13" s="47" t="str">
        <f t="shared" si="0"/>
        <v/>
      </c>
      <c r="D13" s="47" t="str">
        <f t="shared" si="4"/>
        <v>科学技術・イノベーション</v>
      </c>
      <c r="F13" s="58" t="s">
        <v>199</v>
      </c>
      <c r="G13" s="59"/>
      <c r="H13" s="47" t="str">
        <f t="shared" si="1"/>
        <v/>
      </c>
      <c r="I13" s="47" t="str">
        <f t="shared" si="5"/>
        <v>一般会計</v>
      </c>
      <c r="K13" s="47" t="str">
        <f>N11</f>
        <v>その他の事項経費</v>
      </c>
      <c r="L13" s="47"/>
      <c r="O13" s="47"/>
      <c r="P13" s="47"/>
      <c r="Q13" s="60"/>
      <c r="T13" s="47"/>
      <c r="U13" s="64" t="s">
        <v>187</v>
      </c>
      <c r="W13" s="64" t="s">
        <v>260</v>
      </c>
      <c r="Y13" s="64" t="s">
        <v>423</v>
      </c>
      <c r="Z13" s="64" t="s">
        <v>436</v>
      </c>
      <c r="AA13" s="66" t="s">
        <v>441</v>
      </c>
      <c r="AB13" s="66" t="s">
        <v>54</v>
      </c>
      <c r="AC13" s="67"/>
      <c r="AD13" s="67"/>
      <c r="AE13" s="67"/>
      <c r="AF13" s="69"/>
      <c r="AG13" s="70" t="s">
        <v>145</v>
      </c>
      <c r="AK13" s="70" t="str">
        <f t="shared" si="8"/>
        <v>L</v>
      </c>
    </row>
    <row r="14" spans="1:42" ht="13.5" customHeight="1" x14ac:dyDescent="0.15">
      <c r="A14" s="51" t="s">
        <v>10</v>
      </c>
      <c r="B14" s="54"/>
      <c r="C14" s="47" t="str">
        <f t="shared" si="0"/>
        <v/>
      </c>
      <c r="D14" s="47" t="str">
        <f t="shared" si="4"/>
        <v>科学技術・イノベーション</v>
      </c>
      <c r="F14" s="58" t="s">
        <v>200</v>
      </c>
      <c r="G14" s="59"/>
      <c r="H14" s="47" t="str">
        <f t="shared" si="1"/>
        <v/>
      </c>
      <c r="I14" s="47" t="str">
        <f t="shared" si="5"/>
        <v>一般会計</v>
      </c>
      <c r="K14" s="47"/>
      <c r="L14" s="47"/>
      <c r="O14" s="47"/>
      <c r="P14" s="47"/>
      <c r="Q14" s="60"/>
      <c r="T14" s="47"/>
      <c r="U14" s="64" t="s">
        <v>544</v>
      </c>
      <c r="W14" s="64" t="s">
        <v>149</v>
      </c>
      <c r="Y14" s="64" t="s">
        <v>425</v>
      </c>
      <c r="Z14" s="64" t="s">
        <v>520</v>
      </c>
      <c r="AA14" s="66" t="s">
        <v>488</v>
      </c>
      <c r="AB14" s="66" t="s">
        <v>562</v>
      </c>
      <c r="AC14" s="67"/>
      <c r="AD14" s="67"/>
      <c r="AE14" s="67"/>
      <c r="AF14" s="69"/>
      <c r="AG14" s="72"/>
      <c r="AK14" s="70" t="str">
        <f t="shared" si="8"/>
        <v>M</v>
      </c>
    </row>
    <row r="15" spans="1:42" ht="13.5" customHeight="1" x14ac:dyDescent="0.15">
      <c r="A15" s="51" t="s">
        <v>167</v>
      </c>
      <c r="B15" s="54"/>
      <c r="C15" s="47" t="str">
        <f t="shared" si="0"/>
        <v/>
      </c>
      <c r="D15" s="47" t="str">
        <f t="shared" si="4"/>
        <v>科学技術・イノベーション</v>
      </c>
      <c r="F15" s="58" t="s">
        <v>201</v>
      </c>
      <c r="G15" s="59"/>
      <c r="H15" s="47" t="str">
        <f t="shared" si="1"/>
        <v/>
      </c>
      <c r="I15" s="47" t="str">
        <f t="shared" si="5"/>
        <v>一般会計</v>
      </c>
      <c r="K15" s="47"/>
      <c r="L15" s="47"/>
      <c r="O15" s="47"/>
      <c r="P15" s="47"/>
      <c r="Q15" s="60"/>
      <c r="T15" s="47"/>
      <c r="U15" s="64" t="s">
        <v>581</v>
      </c>
      <c r="W15" s="64" t="s">
        <v>262</v>
      </c>
      <c r="Y15" s="64" t="s">
        <v>204</v>
      </c>
      <c r="Z15" s="64" t="s">
        <v>521</v>
      </c>
      <c r="AA15" s="66" t="s">
        <v>501</v>
      </c>
      <c r="AB15" s="66" t="s">
        <v>563</v>
      </c>
      <c r="AC15" s="67"/>
      <c r="AD15" s="67"/>
      <c r="AE15" s="67"/>
      <c r="AF15" s="69"/>
      <c r="AG15" s="73"/>
      <c r="AK15" s="70" t="str">
        <f t="shared" si="8"/>
        <v>N</v>
      </c>
    </row>
    <row r="16" spans="1:42" ht="13.5" customHeight="1" x14ac:dyDescent="0.15">
      <c r="A16" s="51" t="s">
        <v>168</v>
      </c>
      <c r="B16" s="54"/>
      <c r="C16" s="47" t="str">
        <f t="shared" si="0"/>
        <v/>
      </c>
      <c r="D16" s="47" t="str">
        <f t="shared" si="4"/>
        <v>科学技術・イノベーション</v>
      </c>
      <c r="F16" s="58" t="s">
        <v>205</v>
      </c>
      <c r="G16" s="59"/>
      <c r="H16" s="47" t="str">
        <f t="shared" si="1"/>
        <v/>
      </c>
      <c r="I16" s="47" t="str">
        <f t="shared" si="5"/>
        <v>一般会計</v>
      </c>
      <c r="K16" s="47"/>
      <c r="L16" s="47"/>
      <c r="O16" s="47"/>
      <c r="P16" s="47"/>
      <c r="Q16" s="60"/>
      <c r="T16" s="47"/>
      <c r="U16" s="64" t="s">
        <v>582</v>
      </c>
      <c r="W16" s="64" t="s">
        <v>264</v>
      </c>
      <c r="Y16" s="64" t="s">
        <v>110</v>
      </c>
      <c r="Z16" s="64" t="s">
        <v>18</v>
      </c>
      <c r="AA16" s="66" t="s">
        <v>502</v>
      </c>
      <c r="AB16" s="66" t="s">
        <v>564</v>
      </c>
      <c r="AC16" s="67"/>
      <c r="AD16" s="67"/>
      <c r="AE16" s="67"/>
      <c r="AF16" s="69"/>
      <c r="AG16" s="73"/>
      <c r="AK16" s="70" t="str">
        <f t="shared" si="8"/>
        <v>O</v>
      </c>
    </row>
    <row r="17" spans="1:37" ht="13.5" customHeight="1" x14ac:dyDescent="0.15">
      <c r="A17" s="51" t="s">
        <v>0</v>
      </c>
      <c r="B17" s="54"/>
      <c r="C17" s="47" t="str">
        <f t="shared" si="0"/>
        <v/>
      </c>
      <c r="D17" s="47" t="str">
        <f t="shared" si="4"/>
        <v>科学技術・イノベーション</v>
      </c>
      <c r="F17" s="58" t="s">
        <v>209</v>
      </c>
      <c r="G17" s="59"/>
      <c r="H17" s="47" t="str">
        <f t="shared" si="1"/>
        <v/>
      </c>
      <c r="I17" s="47" t="str">
        <f t="shared" si="5"/>
        <v>一般会計</v>
      </c>
      <c r="K17" s="47"/>
      <c r="L17" s="47"/>
      <c r="O17" s="47"/>
      <c r="P17" s="47"/>
      <c r="Q17" s="60"/>
      <c r="T17" s="47"/>
      <c r="U17" s="64" t="s">
        <v>594</v>
      </c>
      <c r="W17" s="64" t="s">
        <v>265</v>
      </c>
      <c r="Y17" s="64" t="s">
        <v>426</v>
      </c>
      <c r="Z17" s="64" t="s">
        <v>522</v>
      </c>
      <c r="AA17" s="66" t="s">
        <v>287</v>
      </c>
      <c r="AB17" s="66" t="s">
        <v>565</v>
      </c>
      <c r="AC17" s="67"/>
      <c r="AD17" s="67"/>
      <c r="AE17" s="67"/>
      <c r="AF17" s="69"/>
      <c r="AG17" s="73"/>
      <c r="AK17" s="70" t="str">
        <f t="shared" si="8"/>
        <v>P</v>
      </c>
    </row>
    <row r="18" spans="1:37" ht="13.5" customHeight="1" x14ac:dyDescent="0.15">
      <c r="A18" s="51" t="s">
        <v>153</v>
      </c>
      <c r="B18" s="54"/>
      <c r="C18" s="47" t="str">
        <f t="shared" si="0"/>
        <v/>
      </c>
      <c r="D18" s="47" t="str">
        <f t="shared" si="4"/>
        <v>科学技術・イノベーション</v>
      </c>
      <c r="F18" s="58" t="s">
        <v>210</v>
      </c>
      <c r="G18" s="59"/>
      <c r="H18" s="47" t="str">
        <f t="shared" si="1"/>
        <v/>
      </c>
      <c r="I18" s="47" t="str">
        <f t="shared" si="5"/>
        <v>一般会計</v>
      </c>
      <c r="K18" s="47"/>
      <c r="L18" s="47"/>
      <c r="O18" s="47"/>
      <c r="P18" s="47"/>
      <c r="Q18" s="60"/>
      <c r="T18" s="47"/>
      <c r="U18" s="64" t="s">
        <v>583</v>
      </c>
      <c r="W18" s="64" t="s">
        <v>268</v>
      </c>
      <c r="Y18" s="64" t="s">
        <v>398</v>
      </c>
      <c r="Z18" s="64" t="s">
        <v>523</v>
      </c>
      <c r="AA18" s="66" t="s">
        <v>208</v>
      </c>
      <c r="AB18" s="66" t="s">
        <v>384</v>
      </c>
      <c r="AC18" s="67"/>
      <c r="AD18" s="67"/>
      <c r="AE18" s="67"/>
      <c r="AF18" s="69"/>
      <c r="AK18" s="70" t="str">
        <f t="shared" si="8"/>
        <v>Q</v>
      </c>
    </row>
    <row r="19" spans="1:37" ht="13.5" customHeight="1" x14ac:dyDescent="0.15">
      <c r="A19" s="51" t="s">
        <v>338</v>
      </c>
      <c r="B19" s="54"/>
      <c r="C19" s="47" t="str">
        <f t="shared" si="0"/>
        <v/>
      </c>
      <c r="D19" s="47" t="str">
        <f t="shared" si="4"/>
        <v>科学技術・イノベーション</v>
      </c>
      <c r="F19" s="58" t="s">
        <v>214</v>
      </c>
      <c r="G19" s="59"/>
      <c r="H19" s="47" t="str">
        <f t="shared" si="1"/>
        <v/>
      </c>
      <c r="I19" s="47" t="str">
        <f t="shared" si="5"/>
        <v>一般会計</v>
      </c>
      <c r="K19" s="47"/>
      <c r="L19" s="47"/>
      <c r="O19" s="47"/>
      <c r="P19" s="47"/>
      <c r="Q19" s="60"/>
      <c r="T19" s="47"/>
      <c r="U19" s="64" t="s">
        <v>327</v>
      </c>
      <c r="W19" s="64" t="s">
        <v>269</v>
      </c>
      <c r="Y19" s="64" t="s">
        <v>301</v>
      </c>
      <c r="Z19" s="64" t="s">
        <v>524</v>
      </c>
      <c r="AA19" s="66" t="s">
        <v>504</v>
      </c>
      <c r="AB19" s="66" t="s">
        <v>566</v>
      </c>
      <c r="AC19" s="67"/>
      <c r="AD19" s="67"/>
      <c r="AE19" s="67"/>
      <c r="AF19" s="69"/>
      <c r="AK19" s="70" t="str">
        <f t="shared" si="8"/>
        <v>R</v>
      </c>
    </row>
    <row r="20" spans="1:37" ht="13.5" customHeight="1" x14ac:dyDescent="0.15">
      <c r="A20" s="51" t="s">
        <v>339</v>
      </c>
      <c r="B20" s="54"/>
      <c r="C20" s="47" t="str">
        <f t="shared" si="0"/>
        <v/>
      </c>
      <c r="D20" s="47" t="str">
        <f t="shared" si="4"/>
        <v>科学技術・イノベーション</v>
      </c>
      <c r="F20" s="58" t="s">
        <v>27</v>
      </c>
      <c r="G20" s="59"/>
      <c r="H20" s="47" t="str">
        <f t="shared" si="1"/>
        <v/>
      </c>
      <c r="I20" s="47" t="str">
        <f t="shared" si="5"/>
        <v>一般会計</v>
      </c>
      <c r="K20" s="47"/>
      <c r="L20" s="47"/>
      <c r="O20" s="47"/>
      <c r="P20" s="47"/>
      <c r="Q20" s="60"/>
      <c r="T20" s="47"/>
      <c r="U20" s="64" t="s">
        <v>584</v>
      </c>
      <c r="W20" s="64" t="s">
        <v>32</v>
      </c>
      <c r="Y20" s="64" t="s">
        <v>270</v>
      </c>
      <c r="Z20" s="64" t="s">
        <v>526</v>
      </c>
      <c r="AA20" s="66" t="s">
        <v>505</v>
      </c>
      <c r="AB20" s="66" t="s">
        <v>569</v>
      </c>
      <c r="AC20" s="67"/>
      <c r="AD20" s="67"/>
      <c r="AE20" s="67"/>
      <c r="AF20" s="69"/>
      <c r="AK20" s="70" t="str">
        <f t="shared" si="8"/>
        <v>S</v>
      </c>
    </row>
    <row r="21" spans="1:37" ht="13.5" customHeight="1" x14ac:dyDescent="0.15">
      <c r="A21" s="51" t="s">
        <v>340</v>
      </c>
      <c r="B21" s="54"/>
      <c r="C21" s="47" t="str">
        <f t="shared" si="0"/>
        <v/>
      </c>
      <c r="D21" s="47" t="str">
        <f t="shared" si="4"/>
        <v>科学技術・イノベーション</v>
      </c>
      <c r="F21" s="58" t="s">
        <v>218</v>
      </c>
      <c r="G21" s="59"/>
      <c r="H21" s="47" t="str">
        <f t="shared" si="1"/>
        <v/>
      </c>
      <c r="I21" s="47" t="str">
        <f t="shared" si="5"/>
        <v>一般会計</v>
      </c>
      <c r="K21" s="47"/>
      <c r="L21" s="47"/>
      <c r="O21" s="47"/>
      <c r="P21" s="47"/>
      <c r="Q21" s="60"/>
      <c r="T21" s="47"/>
      <c r="U21" s="64" t="s">
        <v>585</v>
      </c>
      <c r="W21" s="64" t="s">
        <v>271</v>
      </c>
      <c r="Y21" s="64" t="s">
        <v>427</v>
      </c>
      <c r="Z21" s="64" t="s">
        <v>528</v>
      </c>
      <c r="AA21" s="66" t="s">
        <v>308</v>
      </c>
      <c r="AB21" s="66" t="s">
        <v>571</v>
      </c>
      <c r="AC21" s="67"/>
      <c r="AD21" s="67"/>
      <c r="AE21" s="67"/>
      <c r="AF21" s="69"/>
      <c r="AK21" s="70" t="str">
        <f t="shared" si="8"/>
        <v>T</v>
      </c>
    </row>
    <row r="22" spans="1:37" ht="13.5" customHeight="1" x14ac:dyDescent="0.15">
      <c r="A22" s="51" t="s">
        <v>341</v>
      </c>
      <c r="B22" s="54"/>
      <c r="C22" s="47" t="str">
        <f t="shared" si="0"/>
        <v/>
      </c>
      <c r="D22" s="47" t="str">
        <f t="shared" si="4"/>
        <v>科学技術・イノベーション</v>
      </c>
      <c r="F22" s="58" t="s">
        <v>135</v>
      </c>
      <c r="G22" s="59"/>
      <c r="H22" s="47" t="str">
        <f t="shared" si="1"/>
        <v/>
      </c>
      <c r="I22" s="47" t="str">
        <f t="shared" si="5"/>
        <v>一般会計</v>
      </c>
      <c r="K22" s="47"/>
      <c r="L22" s="47"/>
      <c r="O22" s="47"/>
      <c r="P22" s="47"/>
      <c r="Q22" s="60"/>
      <c r="T22" s="47"/>
      <c r="U22" s="64" t="s">
        <v>620</v>
      </c>
      <c r="W22" s="64" t="s">
        <v>272</v>
      </c>
      <c r="Y22" s="64" t="s">
        <v>429</v>
      </c>
      <c r="Z22" s="64" t="s">
        <v>530</v>
      </c>
      <c r="AA22" s="66" t="s">
        <v>94</v>
      </c>
      <c r="AB22" s="66" t="s">
        <v>348</v>
      </c>
      <c r="AC22" s="67"/>
      <c r="AD22" s="67"/>
      <c r="AE22" s="67"/>
      <c r="AF22" s="69"/>
      <c r="AK22" s="70" t="str">
        <f t="shared" si="8"/>
        <v>U</v>
      </c>
    </row>
    <row r="23" spans="1:37" ht="13.5" customHeight="1" x14ac:dyDescent="0.15">
      <c r="A23" s="51" t="s">
        <v>407</v>
      </c>
      <c r="B23" s="54"/>
      <c r="C23" s="47" t="str">
        <f t="shared" si="0"/>
        <v/>
      </c>
      <c r="D23" s="47" t="str">
        <f t="shared" si="4"/>
        <v>科学技術・イノベーション</v>
      </c>
      <c r="F23" s="58" t="s">
        <v>139</v>
      </c>
      <c r="G23" s="59"/>
      <c r="H23" s="47" t="str">
        <f t="shared" si="1"/>
        <v/>
      </c>
      <c r="I23" s="47" t="str">
        <f t="shared" si="5"/>
        <v>一般会計</v>
      </c>
      <c r="K23" s="47"/>
      <c r="L23" s="47"/>
      <c r="O23" s="47"/>
      <c r="P23" s="47"/>
      <c r="Q23" s="60"/>
      <c r="T23" s="47"/>
      <c r="U23" s="64" t="s">
        <v>586</v>
      </c>
      <c r="W23" s="64" t="s">
        <v>98</v>
      </c>
      <c r="Y23" s="64" t="s">
        <v>430</v>
      </c>
      <c r="Z23" s="64" t="s">
        <v>74</v>
      </c>
      <c r="AA23" s="66" t="s">
        <v>503</v>
      </c>
      <c r="AB23" s="66" t="s">
        <v>89</v>
      </c>
      <c r="AC23" s="67"/>
      <c r="AD23" s="67"/>
      <c r="AE23" s="67"/>
      <c r="AF23" s="69"/>
      <c r="AK23" s="70" t="str">
        <f t="shared" si="8"/>
        <v>V</v>
      </c>
    </row>
    <row r="24" spans="1:37" ht="13.5" customHeight="1" x14ac:dyDescent="0.15">
      <c r="A24" s="52"/>
      <c r="B24" s="55"/>
      <c r="F24" s="58" t="s">
        <v>364</v>
      </c>
      <c r="G24" s="59"/>
      <c r="H24" s="47" t="str">
        <f t="shared" si="1"/>
        <v/>
      </c>
      <c r="I24" s="47" t="str">
        <f t="shared" si="5"/>
        <v>一般会計</v>
      </c>
      <c r="K24" s="47"/>
      <c r="L24" s="47"/>
      <c r="O24" s="47"/>
      <c r="P24" s="47"/>
      <c r="Q24" s="60"/>
      <c r="T24" s="47"/>
      <c r="U24" s="64" t="s">
        <v>587</v>
      </c>
      <c r="W24" s="64" t="s">
        <v>274</v>
      </c>
      <c r="Y24" s="64" t="s">
        <v>431</v>
      </c>
      <c r="Z24" s="64" t="s">
        <v>314</v>
      </c>
      <c r="AA24" s="66" t="s">
        <v>506</v>
      </c>
      <c r="AB24" s="66" t="s">
        <v>572</v>
      </c>
      <c r="AC24" s="67"/>
      <c r="AD24" s="67"/>
      <c r="AE24" s="67"/>
      <c r="AF24" s="69"/>
      <c r="AK24" s="70" t="str">
        <f t="shared" si="8"/>
        <v>W</v>
      </c>
    </row>
    <row r="25" spans="1:37" ht="13.5" customHeight="1" x14ac:dyDescent="0.15">
      <c r="A25" s="53"/>
      <c r="B25" s="55"/>
      <c r="F25" s="58" t="s">
        <v>221</v>
      </c>
      <c r="G25" s="59"/>
      <c r="H25" s="47" t="str">
        <f t="shared" si="1"/>
        <v/>
      </c>
      <c r="I25" s="47" t="str">
        <f t="shared" si="5"/>
        <v>一般会計</v>
      </c>
      <c r="K25" s="47"/>
      <c r="L25" s="47"/>
      <c r="O25" s="47"/>
      <c r="P25" s="47"/>
      <c r="Q25" s="60"/>
      <c r="T25" s="47"/>
      <c r="U25" s="64" t="s">
        <v>549</v>
      </c>
      <c r="W25" s="65"/>
      <c r="Y25" s="64" t="s">
        <v>433</v>
      </c>
      <c r="Z25" s="64" t="s">
        <v>496</v>
      </c>
      <c r="AA25" s="66" t="s">
        <v>507</v>
      </c>
      <c r="AB25" s="66" t="s">
        <v>573</v>
      </c>
      <c r="AC25" s="67"/>
      <c r="AD25" s="67"/>
      <c r="AE25" s="67"/>
      <c r="AF25" s="69"/>
      <c r="AK25" s="70" t="str">
        <f t="shared" si="8"/>
        <v>X</v>
      </c>
    </row>
    <row r="26" spans="1:37" ht="13.5" customHeight="1" x14ac:dyDescent="0.15">
      <c r="A26" s="53"/>
      <c r="B26" s="55"/>
      <c r="F26" s="58" t="s">
        <v>223</v>
      </c>
      <c r="G26" s="59"/>
      <c r="H26" s="47" t="str">
        <f t="shared" si="1"/>
        <v/>
      </c>
      <c r="I26" s="47" t="str">
        <f t="shared" si="5"/>
        <v>一般会計</v>
      </c>
      <c r="K26" s="47"/>
      <c r="L26" s="47"/>
      <c r="O26" s="47"/>
      <c r="P26" s="47"/>
      <c r="Q26" s="60"/>
      <c r="T26" s="47"/>
      <c r="U26" s="64" t="s">
        <v>588</v>
      </c>
      <c r="Y26" s="64" t="s">
        <v>434</v>
      </c>
      <c r="Z26" s="64" t="s">
        <v>65</v>
      </c>
      <c r="AA26" s="66" t="s">
        <v>508</v>
      </c>
      <c r="AB26" s="66" t="s">
        <v>219</v>
      </c>
      <c r="AC26" s="67"/>
      <c r="AD26" s="67"/>
      <c r="AE26" s="67"/>
      <c r="AF26" s="69"/>
      <c r="AK26" s="70" t="str">
        <f t="shared" si="8"/>
        <v>Y</v>
      </c>
    </row>
    <row r="27" spans="1:37" ht="13.5" customHeight="1" x14ac:dyDescent="0.15">
      <c r="A27" s="47" t="str">
        <f>IF(D23="","-",D23)</f>
        <v>科学技術・イノベーション</v>
      </c>
      <c r="B27" s="47"/>
      <c r="F27" s="58" t="s">
        <v>224</v>
      </c>
      <c r="G27" s="59"/>
      <c r="H27" s="47" t="str">
        <f t="shared" si="1"/>
        <v/>
      </c>
      <c r="I27" s="47" t="str">
        <f t="shared" si="5"/>
        <v>一般会計</v>
      </c>
      <c r="K27" s="47"/>
      <c r="L27" s="47"/>
      <c r="O27" s="47"/>
      <c r="P27" s="47"/>
      <c r="Q27" s="60"/>
      <c r="T27" s="47"/>
      <c r="U27" s="64" t="s">
        <v>589</v>
      </c>
      <c r="Y27" s="64" t="s">
        <v>435</v>
      </c>
      <c r="Z27" s="64" t="s">
        <v>17</v>
      </c>
      <c r="AA27" s="66" t="s">
        <v>282</v>
      </c>
      <c r="AB27" s="66" t="s">
        <v>574</v>
      </c>
      <c r="AC27" s="67"/>
      <c r="AD27" s="67"/>
      <c r="AE27" s="67"/>
      <c r="AF27" s="69"/>
      <c r="AK27" s="70" t="str">
        <f t="shared" si="8"/>
        <v>Z</v>
      </c>
    </row>
    <row r="28" spans="1:37" ht="13.5" customHeight="1" x14ac:dyDescent="0.15">
      <c r="B28" s="47"/>
      <c r="F28" s="58" t="s">
        <v>228</v>
      </c>
      <c r="G28" s="59"/>
      <c r="H28" s="47" t="str">
        <f t="shared" si="1"/>
        <v/>
      </c>
      <c r="I28" s="47" t="str">
        <f t="shared" si="5"/>
        <v>一般会計</v>
      </c>
      <c r="K28" s="47"/>
      <c r="L28" s="47"/>
      <c r="O28" s="47"/>
      <c r="P28" s="47"/>
      <c r="Q28" s="60"/>
      <c r="T28" s="47"/>
      <c r="U28" s="64" t="s">
        <v>590</v>
      </c>
      <c r="Y28" s="64" t="s">
        <v>420</v>
      </c>
      <c r="Z28" s="64" t="s">
        <v>531</v>
      </c>
      <c r="AA28" s="66" t="s">
        <v>510</v>
      </c>
      <c r="AB28" s="66" t="s">
        <v>11</v>
      </c>
      <c r="AC28" s="67"/>
      <c r="AD28" s="67"/>
      <c r="AE28" s="67"/>
      <c r="AF28" s="69"/>
      <c r="AK28" s="70" t="s">
        <v>318</v>
      </c>
    </row>
    <row r="29" spans="1:37" ht="13.5" customHeight="1" x14ac:dyDescent="0.15">
      <c r="A29" s="47"/>
      <c r="B29" s="47"/>
      <c r="F29" s="58" t="s">
        <v>212</v>
      </c>
      <c r="G29" s="59"/>
      <c r="H29" s="47" t="str">
        <f t="shared" si="1"/>
        <v/>
      </c>
      <c r="I29" s="47" t="str">
        <f t="shared" si="5"/>
        <v>一般会計</v>
      </c>
      <c r="K29" s="47"/>
      <c r="L29" s="47"/>
      <c r="O29" s="47"/>
      <c r="P29" s="47"/>
      <c r="Q29" s="60"/>
      <c r="T29" s="47"/>
      <c r="U29" s="64" t="s">
        <v>198</v>
      </c>
      <c r="Y29" s="64" t="s">
        <v>428</v>
      </c>
      <c r="Z29" s="64" t="s">
        <v>532</v>
      </c>
      <c r="AA29" s="66" t="s">
        <v>229</v>
      </c>
      <c r="AB29" s="66" t="s">
        <v>575</v>
      </c>
      <c r="AC29" s="67"/>
      <c r="AD29" s="67"/>
      <c r="AE29" s="67"/>
      <c r="AF29" s="69"/>
      <c r="AK29" s="70" t="str">
        <f t="shared" ref="AK29:AK49" si="9">CHAR(CODE(AK28)+1)</f>
        <v>b</v>
      </c>
    </row>
    <row r="30" spans="1:37" ht="13.5" customHeight="1" x14ac:dyDescent="0.15">
      <c r="A30" s="47"/>
      <c r="B30" s="47"/>
      <c r="F30" s="58" t="s">
        <v>130</v>
      </c>
      <c r="G30" s="59"/>
      <c r="H30" s="47" t="str">
        <f t="shared" si="1"/>
        <v/>
      </c>
      <c r="I30" s="47" t="str">
        <f t="shared" si="5"/>
        <v>一般会計</v>
      </c>
      <c r="K30" s="47"/>
      <c r="L30" s="47"/>
      <c r="O30" s="47"/>
      <c r="P30" s="47"/>
      <c r="Q30" s="60"/>
      <c r="T30" s="47"/>
      <c r="U30" s="64" t="s">
        <v>591</v>
      </c>
      <c r="Y30" s="64" t="s">
        <v>353</v>
      </c>
      <c r="Z30" s="64" t="s">
        <v>128</v>
      </c>
      <c r="AA30" s="66" t="s">
        <v>319</v>
      </c>
      <c r="AB30" s="66" t="s">
        <v>577</v>
      </c>
      <c r="AC30" s="67"/>
      <c r="AD30" s="67"/>
      <c r="AE30" s="67"/>
      <c r="AF30" s="69"/>
      <c r="AK30" s="70" t="str">
        <f t="shared" si="9"/>
        <v>c</v>
      </c>
    </row>
    <row r="31" spans="1:37" ht="13.5" customHeight="1" x14ac:dyDescent="0.15">
      <c r="A31" s="47"/>
      <c r="B31" s="47"/>
      <c r="F31" s="58" t="s">
        <v>181</v>
      </c>
      <c r="G31" s="59"/>
      <c r="H31" s="47" t="str">
        <f t="shared" si="1"/>
        <v/>
      </c>
      <c r="I31" s="47" t="str">
        <f t="shared" si="5"/>
        <v>一般会計</v>
      </c>
      <c r="K31" s="47"/>
      <c r="L31" s="47"/>
      <c r="O31" s="47"/>
      <c r="P31" s="47"/>
      <c r="Q31" s="60"/>
      <c r="T31" s="47"/>
      <c r="U31" s="64" t="s">
        <v>592</v>
      </c>
      <c r="Y31" s="64" t="s">
        <v>85</v>
      </c>
      <c r="Z31" s="64" t="s">
        <v>245</v>
      </c>
      <c r="AA31" s="66" t="s">
        <v>458</v>
      </c>
      <c r="AB31" s="66" t="s">
        <v>248</v>
      </c>
      <c r="AC31" s="67"/>
      <c r="AD31" s="67"/>
      <c r="AE31" s="67"/>
      <c r="AF31" s="69"/>
      <c r="AK31" s="70" t="str">
        <f t="shared" si="9"/>
        <v>d</v>
      </c>
    </row>
    <row r="32" spans="1:37" ht="13.5" customHeight="1" x14ac:dyDescent="0.15">
      <c r="A32" s="47"/>
      <c r="B32" s="47"/>
      <c r="F32" s="58" t="s">
        <v>332</v>
      </c>
      <c r="G32" s="59"/>
      <c r="H32" s="47" t="str">
        <f t="shared" si="1"/>
        <v/>
      </c>
      <c r="I32" s="47" t="str">
        <f t="shared" si="5"/>
        <v>一般会計</v>
      </c>
      <c r="K32" s="47"/>
      <c r="L32" s="47"/>
      <c r="O32" s="47"/>
      <c r="P32" s="47"/>
      <c r="Q32" s="60"/>
      <c r="T32" s="47"/>
      <c r="U32" s="64" t="s">
        <v>593</v>
      </c>
      <c r="Y32" s="64" t="s">
        <v>405</v>
      </c>
      <c r="Z32" s="64" t="s">
        <v>316</v>
      </c>
      <c r="AA32" s="66" t="s">
        <v>36</v>
      </c>
      <c r="AB32" s="66" t="s">
        <v>36</v>
      </c>
      <c r="AC32" s="67"/>
      <c r="AD32" s="67"/>
      <c r="AE32" s="67"/>
      <c r="AF32" s="69"/>
      <c r="AK32" s="70" t="str">
        <f t="shared" si="9"/>
        <v>e</v>
      </c>
    </row>
    <row r="33" spans="1:37" ht="13.5" customHeight="1" x14ac:dyDescent="0.15">
      <c r="A33" s="47"/>
      <c r="B33" s="47"/>
      <c r="F33" s="58" t="s">
        <v>333</v>
      </c>
      <c r="G33" s="59"/>
      <c r="H33" s="47" t="str">
        <f t="shared" si="1"/>
        <v/>
      </c>
      <c r="I33" s="47" t="str">
        <f t="shared" si="5"/>
        <v>一般会計</v>
      </c>
      <c r="K33" s="47"/>
      <c r="L33" s="47"/>
      <c r="O33" s="47"/>
      <c r="P33" s="47"/>
      <c r="Q33" s="60"/>
      <c r="T33" s="47"/>
      <c r="U33" s="64" t="s">
        <v>120</v>
      </c>
      <c r="Y33" s="64" t="s">
        <v>437</v>
      </c>
      <c r="Z33" s="64" t="s">
        <v>75</v>
      </c>
      <c r="AA33" s="65"/>
      <c r="AB33" s="67"/>
      <c r="AC33" s="67"/>
      <c r="AD33" s="67"/>
      <c r="AE33" s="67"/>
      <c r="AF33" s="69"/>
      <c r="AK33" s="70" t="str">
        <f t="shared" si="9"/>
        <v>f</v>
      </c>
    </row>
    <row r="34" spans="1:37" ht="13.5" customHeight="1" x14ac:dyDescent="0.15">
      <c r="A34" s="47"/>
      <c r="B34" s="47"/>
      <c r="F34" s="58" t="s">
        <v>334</v>
      </c>
      <c r="G34" s="59"/>
      <c r="H34" s="47" t="str">
        <f t="shared" si="1"/>
        <v/>
      </c>
      <c r="I34" s="47" t="str">
        <f t="shared" si="5"/>
        <v>一般会計</v>
      </c>
      <c r="K34" s="47"/>
      <c r="L34" s="47"/>
      <c r="O34" s="47"/>
      <c r="P34" s="47"/>
      <c r="Q34" s="60"/>
      <c r="T34" s="47"/>
      <c r="U34" s="64" t="s">
        <v>31</v>
      </c>
      <c r="Y34" s="64" t="s">
        <v>377</v>
      </c>
      <c r="Z34" s="64" t="s">
        <v>175</v>
      </c>
      <c r="AB34" s="67"/>
      <c r="AC34" s="67"/>
      <c r="AD34" s="67"/>
      <c r="AE34" s="67"/>
      <c r="AF34" s="69"/>
      <c r="AK34" s="70" t="str">
        <f t="shared" si="9"/>
        <v>g</v>
      </c>
    </row>
    <row r="35" spans="1:37" ht="13.5" customHeight="1" x14ac:dyDescent="0.15">
      <c r="A35" s="47"/>
      <c r="B35" s="47"/>
      <c r="F35" s="58" t="s">
        <v>336</v>
      </c>
      <c r="G35" s="59"/>
      <c r="H35" s="47" t="str">
        <f t="shared" si="1"/>
        <v/>
      </c>
      <c r="I35" s="47" t="str">
        <f t="shared" si="5"/>
        <v>一般会計</v>
      </c>
      <c r="K35" s="47"/>
      <c r="L35" s="47"/>
      <c r="O35" s="47"/>
      <c r="P35" s="47"/>
      <c r="Q35" s="60"/>
      <c r="T35" s="47"/>
      <c r="U35" s="64" t="s">
        <v>568</v>
      </c>
      <c r="Y35" s="64" t="s">
        <v>438</v>
      </c>
      <c r="Z35" s="64" t="s">
        <v>479</v>
      </c>
      <c r="AC35" s="67"/>
      <c r="AF35" s="69"/>
      <c r="AK35" s="70" t="str">
        <f t="shared" si="9"/>
        <v>h</v>
      </c>
    </row>
    <row r="36" spans="1:37" ht="13.5" customHeight="1" x14ac:dyDescent="0.15">
      <c r="A36" s="47"/>
      <c r="B36" s="47"/>
      <c r="F36" s="58" t="s">
        <v>337</v>
      </c>
      <c r="G36" s="59"/>
      <c r="H36" s="47" t="str">
        <f t="shared" si="1"/>
        <v/>
      </c>
      <c r="I36" s="47" t="str">
        <f t="shared" si="5"/>
        <v>一般会計</v>
      </c>
      <c r="K36" s="47"/>
      <c r="L36" s="47"/>
      <c r="O36" s="47"/>
      <c r="P36" s="47"/>
      <c r="Q36" s="60"/>
      <c r="T36" s="47"/>
      <c r="Y36" s="64" t="s">
        <v>443</v>
      </c>
      <c r="Z36" s="64" t="s">
        <v>360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444</v>
      </c>
      <c r="Z37" s="64" t="s">
        <v>498</v>
      </c>
      <c r="AF37" s="69"/>
      <c r="AK37" s="70" t="str">
        <f t="shared" si="9"/>
        <v>j</v>
      </c>
    </row>
    <row r="38" spans="1:37" x14ac:dyDescent="0.15">
      <c r="A38" s="47"/>
      <c r="B38" s="47"/>
      <c r="F38" s="47"/>
      <c r="G38" s="60"/>
      <c r="K38" s="47"/>
      <c r="L38" s="47"/>
      <c r="O38" s="47"/>
      <c r="P38" s="47"/>
      <c r="Q38" s="60"/>
      <c r="T38" s="47"/>
      <c r="Y38" s="64" t="s">
        <v>421</v>
      </c>
      <c r="Z38" s="64" t="s">
        <v>249</v>
      </c>
      <c r="AF38" s="69"/>
      <c r="AK38" s="70" t="str">
        <f t="shared" si="9"/>
        <v>k</v>
      </c>
    </row>
    <row r="39" spans="1:37" x14ac:dyDescent="0.15">
      <c r="A39" s="47"/>
      <c r="B39" s="47"/>
      <c r="F39" s="47" t="str">
        <f>I37</f>
        <v>一般会計</v>
      </c>
      <c r="G39" s="60"/>
      <c r="K39" s="47"/>
      <c r="L39" s="47"/>
      <c r="O39" s="47"/>
      <c r="P39" s="47"/>
      <c r="Q39" s="60"/>
      <c r="T39" s="47"/>
      <c r="U39" s="64" t="s">
        <v>595</v>
      </c>
      <c r="Y39" s="64" t="s">
        <v>446</v>
      </c>
      <c r="Z39" s="64" t="s">
        <v>399</v>
      </c>
      <c r="AF39" s="69"/>
      <c r="AK39" s="70" t="str">
        <f t="shared" si="9"/>
        <v>l</v>
      </c>
    </row>
    <row r="40" spans="1:37" x14ac:dyDescent="0.15">
      <c r="A40" s="47"/>
      <c r="B40" s="47"/>
      <c r="F40" s="47"/>
      <c r="G40" s="60"/>
      <c r="K40" s="47"/>
      <c r="L40" s="47"/>
      <c r="O40" s="47"/>
      <c r="P40" s="47"/>
      <c r="Q40" s="60"/>
      <c r="T40" s="47"/>
      <c r="U40" s="64"/>
      <c r="Y40" s="64" t="s">
        <v>447</v>
      </c>
      <c r="Z40" s="64" t="s">
        <v>509</v>
      </c>
      <c r="AF40" s="69"/>
      <c r="AK40" s="70" t="str">
        <f t="shared" si="9"/>
        <v>m</v>
      </c>
    </row>
    <row r="41" spans="1:37" x14ac:dyDescent="0.15">
      <c r="A41" s="47"/>
      <c r="B41" s="47"/>
      <c r="F41" s="47"/>
      <c r="G41" s="60"/>
      <c r="K41" s="47"/>
      <c r="L41" s="47"/>
      <c r="O41" s="47"/>
      <c r="P41" s="47"/>
      <c r="Q41" s="60"/>
      <c r="T41" s="47"/>
      <c r="U41" s="64" t="s">
        <v>347</v>
      </c>
      <c r="Y41" s="64" t="s">
        <v>448</v>
      </c>
      <c r="Z41" s="64" t="s">
        <v>468</v>
      </c>
      <c r="AF41" s="69"/>
      <c r="AK41" s="70" t="str">
        <f t="shared" si="9"/>
        <v>n</v>
      </c>
    </row>
    <row r="42" spans="1:37" x14ac:dyDescent="0.15">
      <c r="A42" s="47"/>
      <c r="B42" s="47"/>
      <c r="F42" s="47"/>
      <c r="G42" s="60"/>
      <c r="K42" s="47"/>
      <c r="L42" s="47"/>
      <c r="O42" s="47"/>
      <c r="P42" s="47"/>
      <c r="Q42" s="60"/>
      <c r="T42" s="47"/>
      <c r="U42" s="64" t="s">
        <v>403</v>
      </c>
      <c r="Y42" s="64" t="s">
        <v>449</v>
      </c>
      <c r="Z42" s="64" t="s">
        <v>533</v>
      </c>
      <c r="AF42" s="69"/>
      <c r="AK42" s="70" t="str">
        <f t="shared" si="9"/>
        <v>o</v>
      </c>
    </row>
    <row r="43" spans="1:37" x14ac:dyDescent="0.15">
      <c r="A43" s="47"/>
      <c r="B43" s="47"/>
      <c r="F43" s="47"/>
      <c r="G43" s="60"/>
      <c r="K43" s="47"/>
      <c r="L43" s="47"/>
      <c r="O43" s="47"/>
      <c r="P43" s="47"/>
      <c r="Q43" s="60"/>
      <c r="T43" s="47"/>
      <c r="Y43" s="64" t="s">
        <v>450</v>
      </c>
      <c r="Z43" s="64" t="s">
        <v>535</v>
      </c>
      <c r="AF43" s="69"/>
      <c r="AK43" s="70" t="str">
        <f t="shared" si="9"/>
        <v>p</v>
      </c>
    </row>
    <row r="44" spans="1:37" x14ac:dyDescent="0.15">
      <c r="A44" s="47"/>
      <c r="B44" s="47"/>
      <c r="F44" s="47"/>
      <c r="G44" s="60"/>
      <c r="K44" s="47"/>
      <c r="L44" s="47"/>
      <c r="O44" s="47"/>
      <c r="P44" s="47"/>
      <c r="Q44" s="60"/>
      <c r="T44" s="47"/>
      <c r="Y44" s="64" t="s">
        <v>451</v>
      </c>
      <c r="Z44" s="64" t="s">
        <v>537</v>
      </c>
      <c r="AF44" s="69"/>
      <c r="AK44" s="70" t="str">
        <f t="shared" si="9"/>
        <v>q</v>
      </c>
    </row>
    <row r="45" spans="1:37" x14ac:dyDescent="0.15">
      <c r="A45" s="47"/>
      <c r="B45" s="47"/>
      <c r="F45" s="47"/>
      <c r="G45" s="60"/>
      <c r="K45" s="47"/>
      <c r="L45" s="47"/>
      <c r="O45" s="47"/>
      <c r="P45" s="47"/>
      <c r="Q45" s="60"/>
      <c r="T45" s="47"/>
      <c r="U45" s="62" t="s">
        <v>278</v>
      </c>
      <c r="Y45" s="64" t="s">
        <v>452</v>
      </c>
      <c r="Z45" s="64" t="s">
        <v>312</v>
      </c>
      <c r="AF45" s="69"/>
      <c r="AK45" s="70" t="str">
        <f t="shared" si="9"/>
        <v>r</v>
      </c>
    </row>
    <row r="46" spans="1:37" x14ac:dyDescent="0.15">
      <c r="A46" s="47"/>
      <c r="B46" s="47"/>
      <c r="F46" s="47"/>
      <c r="G46" s="60"/>
      <c r="K46" s="47"/>
      <c r="L46" s="47"/>
      <c r="O46" s="47"/>
      <c r="P46" s="47"/>
      <c r="Q46" s="60"/>
      <c r="T46" s="47"/>
      <c r="U46" s="63" t="s">
        <v>619</v>
      </c>
      <c r="Y46" s="64" t="s">
        <v>386</v>
      </c>
      <c r="Z46" s="64" t="s">
        <v>63</v>
      </c>
      <c r="AF46" s="69"/>
      <c r="AK46" s="70" t="str">
        <f t="shared" si="9"/>
        <v>s</v>
      </c>
    </row>
    <row r="47" spans="1:37" x14ac:dyDescent="0.15">
      <c r="A47" s="47"/>
      <c r="B47" s="47"/>
      <c r="F47" s="47"/>
      <c r="G47" s="60"/>
      <c r="K47" s="47"/>
      <c r="L47" s="47"/>
      <c r="O47" s="47"/>
      <c r="P47" s="47"/>
      <c r="Q47" s="60"/>
      <c r="T47" s="47"/>
      <c r="Y47" s="64" t="s">
        <v>227</v>
      </c>
      <c r="Z47" s="64" t="s">
        <v>412</v>
      </c>
      <c r="AF47" s="69"/>
      <c r="AK47" s="70" t="str">
        <f t="shared" si="9"/>
        <v>t</v>
      </c>
    </row>
    <row r="48" spans="1:37" x14ac:dyDescent="0.15">
      <c r="A48" s="47"/>
      <c r="B48" s="47"/>
      <c r="F48" s="47"/>
      <c r="G48" s="60"/>
      <c r="K48" s="47"/>
      <c r="L48" s="47"/>
      <c r="O48" s="47"/>
      <c r="P48" s="47"/>
      <c r="Q48" s="60"/>
      <c r="T48" s="47"/>
      <c r="U48" s="63">
        <v>2021</v>
      </c>
      <c r="Y48" s="64" t="s">
        <v>50</v>
      </c>
      <c r="Z48" s="64" t="s">
        <v>216</v>
      </c>
      <c r="AF48" s="69"/>
      <c r="AK48" s="70" t="str">
        <f t="shared" si="9"/>
        <v>u</v>
      </c>
    </row>
    <row r="49" spans="1:37" x14ac:dyDescent="0.15">
      <c r="A49" s="47"/>
      <c r="B49" s="47"/>
      <c r="F49" s="47"/>
      <c r="G49" s="60"/>
      <c r="K49" s="47"/>
      <c r="L49" s="47"/>
      <c r="O49" s="47"/>
      <c r="P49" s="47"/>
      <c r="Q49" s="60"/>
      <c r="T49" s="47"/>
      <c r="U49" s="63">
        <v>2022</v>
      </c>
      <c r="Y49" s="64" t="s">
        <v>454</v>
      </c>
      <c r="Z49" s="64" t="s">
        <v>257</v>
      </c>
      <c r="AF49" s="69"/>
      <c r="AK49" s="70" t="str">
        <f t="shared" si="9"/>
        <v>v</v>
      </c>
    </row>
    <row r="50" spans="1:37" x14ac:dyDescent="0.15">
      <c r="A50" s="47"/>
      <c r="B50" s="47"/>
      <c r="F50" s="47"/>
      <c r="G50" s="60"/>
      <c r="K50" s="47"/>
      <c r="L50" s="47"/>
      <c r="O50" s="47"/>
      <c r="P50" s="47"/>
      <c r="Q50" s="60"/>
      <c r="T50" s="47"/>
      <c r="U50" s="63">
        <v>2023</v>
      </c>
      <c r="Y50" s="64" t="s">
        <v>455</v>
      </c>
      <c r="Z50" s="64" t="s">
        <v>538</v>
      </c>
      <c r="AF50" s="69"/>
    </row>
    <row r="51" spans="1:37" x14ac:dyDescent="0.15">
      <c r="A51" s="47"/>
      <c r="B51" s="47"/>
      <c r="F51" s="47"/>
      <c r="G51" s="60"/>
      <c r="K51" s="47"/>
      <c r="L51" s="47"/>
      <c r="O51" s="47"/>
      <c r="P51" s="47"/>
      <c r="Q51" s="60"/>
      <c r="T51" s="47"/>
      <c r="U51" s="63">
        <v>2024</v>
      </c>
      <c r="Y51" s="64" t="s">
        <v>456</v>
      </c>
      <c r="Z51" s="64" t="s">
        <v>459</v>
      </c>
      <c r="AF51" s="69"/>
    </row>
    <row r="52" spans="1:37" x14ac:dyDescent="0.15">
      <c r="A52" s="47"/>
      <c r="B52" s="47"/>
      <c r="F52" s="47"/>
      <c r="G52" s="60"/>
      <c r="K52" s="47"/>
      <c r="L52" s="47"/>
      <c r="O52" s="47"/>
      <c r="P52" s="47"/>
      <c r="Q52" s="60"/>
      <c r="T52" s="47"/>
      <c r="U52" s="63">
        <v>2025</v>
      </c>
      <c r="Y52" s="64" t="s">
        <v>457</v>
      </c>
      <c r="Z52" s="64" t="s">
        <v>280</v>
      </c>
      <c r="AF52" s="69"/>
    </row>
    <row r="53" spans="1:37" x14ac:dyDescent="0.15">
      <c r="A53" s="47"/>
      <c r="B53" s="47"/>
      <c r="F53" s="47"/>
      <c r="G53" s="60"/>
      <c r="K53" s="47"/>
      <c r="L53" s="47"/>
      <c r="O53" s="47"/>
      <c r="P53" s="47"/>
      <c r="Q53" s="60"/>
      <c r="T53" s="47"/>
      <c r="U53" s="63">
        <v>2026</v>
      </c>
      <c r="Y53" s="64" t="s">
        <v>460</v>
      </c>
      <c r="Z53" s="64" t="s">
        <v>233</v>
      </c>
      <c r="AF53" s="69"/>
    </row>
    <row r="54" spans="1:37" x14ac:dyDescent="0.15">
      <c r="A54" s="47"/>
      <c r="B54" s="47"/>
      <c r="F54" s="47"/>
      <c r="G54" s="60"/>
      <c r="K54" s="47"/>
      <c r="L54" s="47"/>
      <c r="O54" s="47"/>
      <c r="P54" s="53"/>
      <c r="Q54" s="60"/>
      <c r="T54" s="47"/>
      <c r="Y54" s="64" t="s">
        <v>461</v>
      </c>
      <c r="Z54" s="64" t="s">
        <v>539</v>
      </c>
      <c r="AF54" s="69"/>
    </row>
    <row r="55" spans="1:37" x14ac:dyDescent="0.15">
      <c r="A55" s="47"/>
      <c r="B55" s="47"/>
      <c r="F55" s="47"/>
      <c r="G55" s="60"/>
      <c r="K55" s="47"/>
      <c r="L55" s="47"/>
      <c r="O55" s="47"/>
      <c r="P55" s="47"/>
      <c r="Q55" s="60"/>
      <c r="T55" s="47"/>
      <c r="Y55" s="64" t="s">
        <v>462</v>
      </c>
      <c r="Z55" s="64" t="s">
        <v>28</v>
      </c>
      <c r="AF55" s="69"/>
    </row>
    <row r="56" spans="1:37" x14ac:dyDescent="0.15">
      <c r="A56" s="47"/>
      <c r="B56" s="47"/>
      <c r="F56" s="47"/>
      <c r="G56" s="60"/>
      <c r="K56" s="47"/>
      <c r="L56" s="47"/>
      <c r="O56" s="47"/>
      <c r="P56" s="47"/>
      <c r="Q56" s="60"/>
      <c r="T56" s="47"/>
      <c r="U56" s="63">
        <v>20</v>
      </c>
      <c r="Y56" s="64" t="s">
        <v>464</v>
      </c>
      <c r="Z56" s="64" t="s">
        <v>402</v>
      </c>
      <c r="AF56" s="69"/>
    </row>
    <row r="57" spans="1:37" x14ac:dyDescent="0.15">
      <c r="A57" s="47"/>
      <c r="B57" s="47"/>
      <c r="F57" s="47"/>
      <c r="G57" s="60"/>
      <c r="K57" s="47"/>
      <c r="L57" s="47"/>
      <c r="O57" s="47"/>
      <c r="P57" s="47"/>
      <c r="Q57" s="60"/>
      <c r="T57" s="47"/>
      <c r="U57" s="64" t="s">
        <v>578</v>
      </c>
      <c r="Y57" s="64" t="s">
        <v>463</v>
      </c>
      <c r="Z57" s="64" t="s">
        <v>44</v>
      </c>
      <c r="AF57" s="69"/>
    </row>
    <row r="58" spans="1:37" x14ac:dyDescent="0.15">
      <c r="A58" s="47"/>
      <c r="B58" s="47"/>
      <c r="F58" s="47"/>
      <c r="G58" s="60"/>
      <c r="K58" s="47"/>
      <c r="L58" s="47"/>
      <c r="O58" s="47"/>
      <c r="P58" s="47"/>
      <c r="Q58" s="60"/>
      <c r="T58" s="47"/>
      <c r="U58" s="64" t="s">
        <v>579</v>
      </c>
      <c r="Y58" s="64" t="s">
        <v>465</v>
      </c>
      <c r="Z58" s="64" t="s">
        <v>394</v>
      </c>
      <c r="AF58" s="69"/>
    </row>
    <row r="59" spans="1:37" x14ac:dyDescent="0.15">
      <c r="A59" s="47"/>
      <c r="B59" s="47"/>
      <c r="F59" s="47"/>
      <c r="G59" s="60"/>
      <c r="K59" s="47"/>
      <c r="L59" s="47"/>
      <c r="O59" s="47"/>
      <c r="P59" s="47"/>
      <c r="Q59" s="60"/>
      <c r="T59" s="47"/>
      <c r="Y59" s="64" t="s">
        <v>466</v>
      </c>
      <c r="Z59" s="64" t="s">
        <v>277</v>
      </c>
      <c r="AF59" s="69"/>
    </row>
    <row r="60" spans="1:37" x14ac:dyDescent="0.15">
      <c r="A60" s="47"/>
      <c r="B60" s="47"/>
      <c r="F60" s="47"/>
      <c r="G60" s="60"/>
      <c r="K60" s="47"/>
      <c r="L60" s="47"/>
      <c r="O60" s="47"/>
      <c r="P60" s="47"/>
      <c r="Q60" s="60"/>
      <c r="T60" s="47"/>
      <c r="Y60" s="64" t="s">
        <v>374</v>
      </c>
      <c r="Z60" s="64" t="s">
        <v>541</v>
      </c>
      <c r="AF60" s="69"/>
    </row>
    <row r="61" spans="1:37" x14ac:dyDescent="0.15">
      <c r="A61" s="47"/>
      <c r="B61" s="47"/>
      <c r="F61" s="47"/>
      <c r="G61" s="60"/>
      <c r="K61" s="47"/>
      <c r="L61" s="47"/>
      <c r="O61" s="47"/>
      <c r="P61" s="47"/>
      <c r="Q61" s="60"/>
      <c r="T61" s="47"/>
      <c r="Y61" s="64" t="s">
        <v>37</v>
      </c>
      <c r="Z61" s="64" t="s">
        <v>108</v>
      </c>
      <c r="AF61" s="69"/>
    </row>
    <row r="62" spans="1:37" x14ac:dyDescent="0.15">
      <c r="A62" s="47"/>
      <c r="B62" s="47"/>
      <c r="F62" s="47"/>
      <c r="G62" s="60"/>
      <c r="K62" s="47"/>
      <c r="L62" s="47"/>
      <c r="O62" s="47"/>
      <c r="P62" s="47"/>
      <c r="Q62" s="60"/>
      <c r="T62" s="47"/>
      <c r="Y62" s="64" t="s">
        <v>71</v>
      </c>
      <c r="Z62" s="64" t="s">
        <v>299</v>
      </c>
      <c r="AF62" s="69"/>
    </row>
    <row r="63" spans="1:37" x14ac:dyDescent="0.15">
      <c r="A63" s="47"/>
      <c r="B63" s="47"/>
      <c r="F63" s="47"/>
      <c r="G63" s="60"/>
      <c r="K63" s="47"/>
      <c r="L63" s="47"/>
      <c r="O63" s="47"/>
      <c r="P63" s="47"/>
      <c r="Q63" s="60"/>
      <c r="T63" s="47"/>
      <c r="Y63" s="64" t="s">
        <v>241</v>
      </c>
      <c r="Z63" s="64" t="s">
        <v>543</v>
      </c>
      <c r="AF63" s="69"/>
    </row>
    <row r="64" spans="1:37" x14ac:dyDescent="0.15">
      <c r="A64" s="47"/>
      <c r="B64" s="47"/>
      <c r="F64" s="47"/>
      <c r="G64" s="60"/>
      <c r="K64" s="47"/>
      <c r="L64" s="47"/>
      <c r="O64" s="47"/>
      <c r="P64" s="47"/>
      <c r="Q64" s="60"/>
      <c r="T64" s="47"/>
      <c r="Y64" s="64" t="s">
        <v>324</v>
      </c>
      <c r="Z64" s="64" t="s">
        <v>48</v>
      </c>
      <c r="AF64" s="69"/>
    </row>
    <row r="65" spans="1:32" x14ac:dyDescent="0.15">
      <c r="A65" s="47"/>
      <c r="B65" s="47"/>
      <c r="F65" s="47"/>
      <c r="G65" s="60"/>
      <c r="K65" s="47"/>
      <c r="L65" s="47"/>
      <c r="O65" s="47"/>
      <c r="P65" s="47"/>
      <c r="Q65" s="60"/>
      <c r="T65" s="47"/>
      <c r="Y65" s="64" t="s">
        <v>467</v>
      </c>
      <c r="Z65" s="64" t="s">
        <v>545</v>
      </c>
      <c r="AF65" s="69"/>
    </row>
    <row r="66" spans="1:32" x14ac:dyDescent="0.15">
      <c r="A66" s="47"/>
      <c r="B66" s="47"/>
      <c r="F66" s="47"/>
      <c r="G66" s="60"/>
      <c r="K66" s="47"/>
      <c r="L66" s="47"/>
      <c r="O66" s="47"/>
      <c r="P66" s="47"/>
      <c r="Q66" s="60"/>
      <c r="T66" s="47"/>
      <c r="Y66" s="64" t="s">
        <v>133</v>
      </c>
      <c r="Z66" s="64" t="s">
        <v>546</v>
      </c>
      <c r="AF66" s="69"/>
    </row>
    <row r="67" spans="1:32" x14ac:dyDescent="0.15">
      <c r="A67" s="47"/>
      <c r="B67" s="47"/>
      <c r="F67" s="47"/>
      <c r="G67" s="60"/>
      <c r="K67" s="47"/>
      <c r="L67" s="47"/>
      <c r="O67" s="47"/>
      <c r="P67" s="47"/>
      <c r="Q67" s="60"/>
      <c r="T67" s="47"/>
      <c r="Y67" s="64" t="s">
        <v>470</v>
      </c>
      <c r="Z67" s="64" t="s">
        <v>24</v>
      </c>
      <c r="AF67" s="69"/>
    </row>
    <row r="68" spans="1:32" x14ac:dyDescent="0.15">
      <c r="A68" s="47"/>
      <c r="B68" s="47"/>
      <c r="F68" s="47"/>
      <c r="G68" s="60"/>
      <c r="K68" s="47"/>
      <c r="L68" s="47"/>
      <c r="O68" s="47"/>
      <c r="P68" s="47"/>
      <c r="Q68" s="60"/>
      <c r="T68" s="47"/>
      <c r="Y68" s="64" t="s">
        <v>304</v>
      </c>
      <c r="Z68" s="64" t="s">
        <v>220</v>
      </c>
      <c r="AF68" s="69"/>
    </row>
    <row r="69" spans="1:32" x14ac:dyDescent="0.15">
      <c r="A69" s="47"/>
      <c r="B69" s="47"/>
      <c r="F69" s="47"/>
      <c r="G69" s="60"/>
      <c r="K69" s="47"/>
      <c r="L69" s="47"/>
      <c r="O69" s="47"/>
      <c r="P69" s="47"/>
      <c r="Q69" s="60"/>
      <c r="T69" s="47"/>
      <c r="Y69" s="64" t="s">
        <v>395</v>
      </c>
      <c r="Z69" s="64" t="s">
        <v>547</v>
      </c>
      <c r="AF69" s="69"/>
    </row>
    <row r="70" spans="1:32" x14ac:dyDescent="0.15">
      <c r="A70" s="47"/>
      <c r="B70" s="47"/>
      <c r="Y70" s="64" t="s">
        <v>118</v>
      </c>
      <c r="Z70" s="64" t="s">
        <v>548</v>
      </c>
    </row>
    <row r="71" spans="1:32" x14ac:dyDescent="0.15">
      <c r="Y71" s="64" t="s">
        <v>471</v>
      </c>
      <c r="Z71" s="64" t="s">
        <v>169</v>
      </c>
    </row>
    <row r="72" spans="1:32" x14ac:dyDescent="0.15">
      <c r="Y72" s="64" t="s">
        <v>472</v>
      </c>
      <c r="Z72" s="64" t="s">
        <v>489</v>
      </c>
    </row>
    <row r="73" spans="1:32" x14ac:dyDescent="0.15">
      <c r="Y73" s="64" t="s">
        <v>440</v>
      </c>
      <c r="Z73" s="64" t="s">
        <v>513</v>
      </c>
    </row>
    <row r="74" spans="1:32" x14ac:dyDescent="0.15">
      <c r="Y74" s="64" t="s">
        <v>473</v>
      </c>
      <c r="Z74" s="64" t="s">
        <v>238</v>
      </c>
    </row>
    <row r="75" spans="1:32" x14ac:dyDescent="0.15">
      <c r="Y75" s="64" t="s">
        <v>370</v>
      </c>
      <c r="Z75" s="64" t="s">
        <v>540</v>
      </c>
    </row>
    <row r="76" spans="1:32" x14ac:dyDescent="0.15">
      <c r="Y76" s="64" t="s">
        <v>475</v>
      </c>
      <c r="Z76" s="64" t="s">
        <v>550</v>
      </c>
    </row>
    <row r="77" spans="1:32" x14ac:dyDescent="0.15">
      <c r="Y77" s="64" t="s">
        <v>476</v>
      </c>
      <c r="Z77" s="64" t="s">
        <v>361</v>
      </c>
    </row>
    <row r="78" spans="1:32" x14ac:dyDescent="0.15">
      <c r="Y78" s="64" t="s">
        <v>453</v>
      </c>
      <c r="Z78" s="64" t="s">
        <v>553</v>
      </c>
    </row>
    <row r="79" spans="1:32" x14ac:dyDescent="0.15">
      <c r="Y79" s="64" t="s">
        <v>478</v>
      </c>
      <c r="Z79" s="64" t="s">
        <v>534</v>
      </c>
    </row>
    <row r="80" spans="1:32" x14ac:dyDescent="0.15">
      <c r="Y80" s="64" t="s">
        <v>480</v>
      </c>
      <c r="Z80" s="64" t="s">
        <v>514</v>
      </c>
    </row>
    <row r="81" spans="25:26" x14ac:dyDescent="0.15">
      <c r="Y81" s="64" t="s">
        <v>101</v>
      </c>
      <c r="Z81" s="64" t="s">
        <v>266</v>
      </c>
    </row>
    <row r="82" spans="25:26" x14ac:dyDescent="0.15">
      <c r="Y82" s="64" t="s">
        <v>330</v>
      </c>
      <c r="Z82" s="64" t="s">
        <v>424</v>
      </c>
    </row>
    <row r="83" spans="25:26" x14ac:dyDescent="0.15">
      <c r="Y83" s="64" t="s">
        <v>177</v>
      </c>
      <c r="Z83" s="64" t="s">
        <v>215</v>
      </c>
    </row>
    <row r="84" spans="25:26" x14ac:dyDescent="0.15">
      <c r="Y84" s="64" t="s">
        <v>481</v>
      </c>
      <c r="Z84" s="64" t="s">
        <v>226</v>
      </c>
    </row>
    <row r="85" spans="25:26" x14ac:dyDescent="0.15">
      <c r="Y85" s="64" t="s">
        <v>482</v>
      </c>
      <c r="Z85" s="64" t="s">
        <v>14</v>
      </c>
    </row>
    <row r="86" spans="25:26" x14ac:dyDescent="0.15">
      <c r="Y86" s="64" t="s">
        <v>484</v>
      </c>
      <c r="Z86" s="64" t="s">
        <v>554</v>
      </c>
    </row>
    <row r="87" spans="25:26" x14ac:dyDescent="0.15">
      <c r="Y87" s="64" t="s">
        <v>485</v>
      </c>
      <c r="Z87" s="64" t="s">
        <v>275</v>
      </c>
    </row>
    <row r="88" spans="25:26" x14ac:dyDescent="0.15">
      <c r="Y88" s="64" t="s">
        <v>486</v>
      </c>
      <c r="Z88" s="64" t="s">
        <v>140</v>
      </c>
    </row>
    <row r="89" spans="25:26" x14ac:dyDescent="0.15">
      <c r="Y89" s="64" t="s">
        <v>310</v>
      </c>
      <c r="Z89" s="64" t="s">
        <v>556</v>
      </c>
    </row>
    <row r="90" spans="25:26" x14ac:dyDescent="0.15">
      <c r="Y90" s="64" t="s">
        <v>487</v>
      </c>
      <c r="Z90" s="64" t="s">
        <v>491</v>
      </c>
    </row>
    <row r="91" spans="25:26" x14ac:dyDescent="0.15">
      <c r="Y91" s="64" t="s">
        <v>239</v>
      </c>
      <c r="Z91" s="64" t="s">
        <v>132</v>
      </c>
    </row>
    <row r="92" spans="25:26" x14ac:dyDescent="0.15">
      <c r="Y92" s="64" t="s">
        <v>445</v>
      </c>
      <c r="Z92" s="64" t="s">
        <v>511</v>
      </c>
    </row>
    <row r="93" spans="25:26" x14ac:dyDescent="0.15">
      <c r="Y93" s="64" t="s">
        <v>490</v>
      </c>
      <c r="Z93" s="64" t="s">
        <v>183</v>
      </c>
    </row>
    <row r="94" spans="25:26" x14ac:dyDescent="0.15">
      <c r="Y94" s="64" t="s">
        <v>147</v>
      </c>
      <c r="Z94" s="64" t="s">
        <v>15</v>
      </c>
    </row>
    <row r="95" spans="25:26" x14ac:dyDescent="0.15">
      <c r="Y95" s="64" t="s">
        <v>342</v>
      </c>
      <c r="Z95" s="64" t="s">
        <v>525</v>
      </c>
    </row>
    <row r="96" spans="25:26" x14ac:dyDescent="0.15">
      <c r="Y96" s="64" t="s">
        <v>68</v>
      </c>
      <c r="Z96" s="64" t="s">
        <v>474</v>
      </c>
    </row>
    <row r="97" spans="25:26" x14ac:dyDescent="0.15">
      <c r="Y97" s="64" t="s">
        <v>492</v>
      </c>
      <c r="Z97" s="64" t="s">
        <v>551</v>
      </c>
    </row>
    <row r="98" spans="25:26" x14ac:dyDescent="0.15">
      <c r="Y98" s="64" t="s">
        <v>292</v>
      </c>
      <c r="Z98" s="64" t="s">
        <v>552</v>
      </c>
    </row>
    <row r="99" spans="25:26" x14ac:dyDescent="0.15">
      <c r="Y99" s="64" t="s">
        <v>273</v>
      </c>
      <c r="Z99" s="64" t="s">
        <v>558</v>
      </c>
    </row>
    <row r="100" spans="25:26" x14ac:dyDescent="0.15">
      <c r="Y100" s="64" t="s">
        <v>621</v>
      </c>
      <c r="Z100" s="64" t="s">
        <v>559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2022-08-29T12:28:08Z</cp:lastPrinted>
  <dcterms:created xsi:type="dcterms:W3CDTF">2012-03-13T00:50:25Z</dcterms:created>
  <dcterms:modified xsi:type="dcterms:W3CDTF">2022-09-05T11:33:27Z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2022-08-24T08:56:53Z</vt:filetime>
  </property>
</Properties>
</file>