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2政策評価書URL記入依頼\03各課より提出\エクセル\政策課\"/>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7" i="11"/>
  <c r="AY337" i="11"/>
  <c r="AY324" i="11"/>
  <c r="AY328" i="11"/>
  <c r="AY332" i="11"/>
  <c r="AY338" i="11"/>
  <c r="AY323" i="11"/>
  <c r="AY331" i="11"/>
  <c r="AY325" i="11"/>
  <c r="AY329" i="11"/>
  <c r="AY333" i="11"/>
  <c r="AY340" i="11"/>
  <c r="AY322" i="11"/>
  <c r="AY326" i="11"/>
  <c r="AY336" i="11"/>
  <c r="AY341" i="11"/>
  <c r="AY69" i="11"/>
  <c r="AY66" i="11"/>
  <c r="AY75" i="11"/>
  <c r="AY73" i="11"/>
  <c r="AY77" i="11"/>
  <c r="AY74" i="11"/>
  <c r="AY72" i="11"/>
  <c r="AY335" i="11"/>
  <c r="AY214" i="11"/>
  <c r="AY210" i="11"/>
  <c r="AY209" i="11"/>
  <c r="AY208" i="11"/>
  <c r="AY213" i="11" s="1"/>
  <c r="AY200" i="11"/>
  <c r="AY204" i="11" s="1"/>
  <c r="AY195" i="11"/>
  <c r="AY196" i="11" s="1"/>
  <c r="AY190" i="11"/>
  <c r="AY192" i="11" s="1"/>
  <c r="AY180" i="11"/>
  <c r="AY187" i="11" s="1"/>
  <c r="AY176" i="11"/>
  <c r="AY175" i="1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5" i="11" s="1"/>
  <c r="AY118" i="11"/>
  <c r="AY112" i="11"/>
  <c r="AY121" i="11" s="1"/>
  <c r="AY99" i="11"/>
  <c r="AY100" i="11" s="1"/>
  <c r="AY98" i="11"/>
  <c r="AY102" i="11"/>
  <c r="AY104" i="11" s="1"/>
  <c r="AY101" i="11" l="1"/>
  <c r="AY142" i="11"/>
  <c r="AY130" i="11"/>
  <c r="AY205" i="11"/>
  <c r="AY119" i="11"/>
  <c r="AY201" i="11"/>
  <c r="AY206" i="11"/>
  <c r="AY114" i="11"/>
  <c r="AY152" i="11"/>
  <c r="AY178" i="11"/>
  <c r="AY193" i="11"/>
  <c r="AY202" i="11"/>
  <c r="AY207" i="11"/>
  <c r="AY115" i="11"/>
  <c r="AY153" i="11"/>
  <c r="AY174" i="11"/>
  <c r="AY179" i="11"/>
  <c r="AY203" i="11"/>
  <c r="AY126" i="11"/>
  <c r="AY198" i="11"/>
  <c r="AY211" i="11"/>
  <c r="AY123" i="11"/>
  <c r="AY131" i="11"/>
  <c r="AY143" i="11"/>
  <c r="AY116" i="11"/>
  <c r="AY120" i="11"/>
  <c r="AY124" i="11"/>
  <c r="AY128" i="11"/>
  <c r="AY154" i="11"/>
  <c r="AY163" i="11"/>
  <c r="AY140" i="11"/>
  <c r="AY144" i="11"/>
  <c r="AY134" i="11"/>
  <c r="AY113" i="11"/>
  <c r="AY117" i="11"/>
  <c r="AY151" i="11"/>
  <c r="AY155" i="11"/>
  <c r="AY164" i="11"/>
  <c r="AY141" i="11"/>
  <c r="AY212"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4" i="11" s="1"/>
  <c r="AY88" i="11"/>
  <c r="AY90" i="11" s="1"/>
  <c r="AY87" i="11"/>
  <c r="AY81" i="11"/>
  <c r="AY80" i="11"/>
  <c r="AY78" i="11"/>
  <c r="AY86" i="11" s="1"/>
  <c r="AY44" i="11"/>
  <c r="AY52" i="11" s="1"/>
  <c r="AY91" i="11" l="1"/>
  <c r="AY84" i="11"/>
  <c r="AY79" i="11"/>
  <c r="AY85" i="11"/>
  <c r="AY95" i="11"/>
  <c r="AY83" i="11"/>
  <c r="AY96" i="11"/>
  <c r="AY92" i="11"/>
  <c r="AY89" i="11"/>
  <c r="AY97" i="11"/>
  <c r="AY82"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<sst xmlns="http://schemas.openxmlformats.org/spreadsheetml/2006/main" count="1334" uniqueCount="671">
  <si>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</si>
  <si>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</si>
  <si>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</si>
  <si>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</si>
  <si>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</si>
  <si>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</si>
  <si>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</si>
  <si>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</si>
  <si>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</si>
  <si>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</si>
  <si>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</si>
  <si>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</si>
  <si>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</si>
  <si>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</si>
  <si>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</si>
  <si>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</si>
  <si>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</si>
  <si>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</si>
  <si>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</si>
  <si>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</si>
  <si>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</si>
  <si>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</si>
  <si>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</si>
  <si>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</si>
  <si>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</si>
  <si>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</si>
  <si>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</si>
  <si>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</si>
  <si>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</si>
  <si>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</si>
  <si>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</si>
  <si>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</si>
  <si>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</si>
  <si>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</si>
  <si>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</si>
  <si>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</si>
  <si>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</si>
  <si>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</si>
  <si>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</si>
  <si>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</si>
  <si>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</si>
  <si>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</si>
  <si>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</si>
  <si>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</si>
  <si>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</si>
  <si>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</si>
  <si>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</si>
  <si>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</si>
  <si>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</si>
  <si>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</si>
  <si>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</si>
  <si>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</si>
  <si>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</si>
  <si>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</si>
  <si>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</si>
  <si>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</si>
  <si>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</si>
  <si>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</si>
  <si>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</si>
  <si>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</si>
  <si>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</si>
  <si>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</si>
  <si>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</si>
  <si>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</si>
  <si>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</si>
  <si>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</si>
  <si>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</si>
  <si>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</si>
  <si>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</si>
  <si>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</si>
  <si>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</si>
  <si>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</si>
  <si>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</si>
  <si>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</si>
  <si>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</si>
  <si>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</si>
  <si>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</si>
  <si>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</si>
  <si>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</si>
  <si>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</si>
  <si>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</si>
  <si>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</si>
  <si>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</si>
  <si>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</si>
  <si>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</si>
  <si>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</si>
  <si>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</si>
  <si>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</si>
  <si>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</si>
  <si>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</si>
  <si>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</si>
  <si>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</si>
  <si>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</si>
  <si>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</si>
  <si>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</si>
  <si>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</si>
  <si>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</si>
  <si>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</si>
  <si>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</si>
  <si>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</si>
  <si>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</si>
  <si>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</si>
  <si>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</si>
  <si>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</si>
  <si>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</si>
  <si>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</si>
  <si>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</si>
  <si>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</si>
  <si>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</si>
  <si>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</si>
  <si>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</si>
  <si>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</si>
  <si>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</si>
  <si>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</si>
  <si>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</si>
  <si>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</si>
  <si>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</si>
  <si>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</si>
  <si>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</si>
  <si>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</si>
  <si>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</si>
  <si>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</si>
  <si>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</si>
  <si>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</si>
  <si>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</si>
  <si>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</si>
  <si>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</si>
  <si>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</si>
  <si>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</si>
  <si>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</si>
  <si>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</si>
  <si>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</si>
  <si>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</si>
  <si>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</si>
  <si>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</si>
  <si>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</si>
  <si>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</si>
  <si>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</si>
  <si>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</si>
  <si>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</si>
  <si>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</si>
  <si>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</si>
  <si>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</si>
  <si>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</si>
  <si>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</si>
  <si>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</si>
  <si>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</si>
  <si>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</si>
  <si>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</si>
  <si>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</si>
  <si>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</si>
  <si>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</si>
  <si>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</si>
  <si>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</si>
  <si>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</si>
  <si>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</si>
  <si>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</si>
  <si>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</si>
  <si>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</si>
  <si>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</si>
  <si>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</si>
  <si>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</si>
  <si>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</si>
  <si>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</si>
  <si>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</si>
  <si>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</si>
  <si>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</si>
  <si>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</si>
  <si>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</si>
  <si>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</si>
  <si>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</si>
  <si>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</si>
  <si>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</si>
  <si>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</si>
  <si>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</si>
  <si>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</si>
  <si>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</si>
  <si>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</si>
  <si>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</si>
  <si>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</si>
  <si>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</si>
  <si>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</si>
  <si>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</si>
  <si>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</si>
  <si>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</si>
  <si>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</si>
  <si>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</si>
  <si>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</si>
  <si>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</si>
  <si>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</si>
  <si>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</si>
  <si>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</si>
  <si>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</si>
  <si>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</si>
  <si>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</si>
  <si>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</si>
  <si>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</si>
  <si>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</si>
  <si>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</si>
  <si>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</si>
  <si>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</si>
  <si>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</si>
  <si>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</si>
  <si>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</si>
  <si>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</si>
  <si>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</si>
  <si>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</si>
  <si>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</si>
  <si>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</si>
  <si>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</si>
  <si>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</si>
  <si>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</si>
  <si>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</si>
  <si>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</si>
  <si>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</si>
  <si>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</si>
  <si>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</si>
  <si>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</si>
  <si>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</si>
  <si>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</si>
  <si>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</si>
  <si>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</si>
  <si>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</si>
  <si>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</si>
  <si>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</si>
  <si>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</si>
  <si>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</si>
  <si>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</si>
  <si>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</si>
  <si>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</si>
  <si>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</si>
  <si>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</si>
  <si>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</si>
  <si>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</si>
  <si>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</si>
  <si>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</si>
  <si>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</si>
  <si>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</si>
  <si>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</si>
  <si>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</si>
  <si>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</si>
  <si>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</si>
  <si>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</si>
  <si>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</si>
  <si>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</si>
  <si>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</si>
  <si>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</si>
  <si>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</si>
  <si>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</si>
  <si>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</si>
  <si>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</si>
  <si>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</si>
  <si>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</si>
  <si>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</si>
  <si>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</si>
  <si>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</si>
  <si>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</si>
  <si>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</si>
  <si>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</si>
  <si>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</si>
  <si>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</si>
  <si>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</si>
  <si>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</si>
  <si>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</si>
  <si>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</si>
  <si>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</si>
  <si>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</si>
  <si>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</si>
  <si>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</si>
  <si>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</si>
  <si>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</si>
  <si>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</si>
  <si>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</si>
  <si>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</si>
  <si>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</si>
  <si>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</si>
  <si>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</si>
  <si>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</si>
  <si>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</si>
  <si>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</si>
  <si>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</si>
  <si>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</si>
  <si>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</si>
  <si>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</si>
  <si>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</si>
  <si>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</si>
  <si>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</si>
  <si>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</si>
  <si>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</si>
  <si>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</si>
  <si>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</si>
  <si>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</si>
  <si>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</si>
  <si>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</si>
  <si>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</si>
  <si>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</si>
  <si>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</si>
  <si>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</si>
  <si>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</si>
  <si>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</si>
  <si>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</si>
  <si>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</si>
  <si>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</si>
  <si>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</si>
  <si>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</si>
  <si>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</si>
  <si>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</si>
  <si>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</si>
  <si>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</si>
  <si>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</si>
  <si>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</si>
  <si>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</si>
  <si>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</si>
  <si>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</si>
  <si>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</si>
  <si>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</si>
  <si>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</si>
  <si>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</si>
  <si>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</si>
  <si>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</si>
  <si>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</si>
  <si>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</si>
  <si>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</si>
  <si>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</si>
  <si>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</si>
  <si>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</si>
  <si>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</si>
  <si>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</si>
  <si>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</si>
  <si>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</si>
  <si>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</si>
  <si>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</si>
  <si>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</si>
  <si>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</si>
  <si>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</si>
  <si>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</si>
  <si>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</si>
  <si>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</si>
  <si>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</si>
  <si>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</si>
  <si>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</si>
  <si>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</si>
  <si>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</si>
  <si>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</si>
  <si>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</si>
  <si>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</si>
  <si>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</si>
  <si>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</si>
  <si>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</si>
  <si>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</si>
  <si>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</si>
  <si>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</si>
  <si>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</si>
  <si>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</si>
  <si>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</si>
  <si>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</si>
  <si>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</si>
  <si>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</si>
  <si>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</si>
  <si>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</si>
  <si>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</si>
  <si>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</si>
  <si>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</si>
  <si>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</si>
  <si>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</si>
  <si>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</si>
  <si>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</si>
  <si>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</si>
  <si>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</si>
  <si>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</si>
  <si>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</si>
  <si>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</si>
  <si>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</si>
  <si>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</si>
  <si>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</si>
  <si>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</si>
  <si>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</si>
  <si>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</si>
  <si>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</si>
  <si>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</si>
  <si>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</si>
  <si>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</si>
  <si>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</si>
  <si>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</si>
  <si>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</si>
  <si>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</si>
  <si>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</si>
  <si>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</si>
  <si>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</si>
  <si>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</si>
  <si>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</si>
  <si>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</si>
  <si>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</si>
  <si>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</si>
  <si>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</si>
  <si>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</si>
  <si>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</si>
  <si>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</si>
  <si>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</si>
  <si>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</si>
  <si>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</si>
  <si>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</si>
  <si>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</si>
  <si>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</si>
  <si>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</si>
  <si>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</si>
  <si>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</si>
  <si>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</si>
  <si>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</si>
  <si>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</si>
  <si>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</si>
  <si>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</si>
  <si>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</si>
  <si>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</si>
  <si>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</si>
  <si>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</si>
  <si>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</si>
  <si>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</si>
  <si>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</si>
  <si>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</si>
  <si>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</si>
  <si>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</si>
  <si>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</si>
  <si>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</si>
  <si>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</si>
  <si>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</si>
  <si>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</si>
  <si>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</si>
  <si>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</si>
  <si>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</si>
  <si>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</si>
  <si>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</si>
  <si>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</si>
  <si>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</si>
  <si>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</si>
  <si>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</si>
  <si>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</si>
  <si>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</si>
  <si>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</si>
  <si>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</si>
  <si>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</si>
  <si>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</si>
  <si>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</si>
  <si>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</si>
  <si>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</si>
  <si>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</si>
  <si>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</si>
  <si>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</si>
  <si>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</si>
  <si>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</si>
  <si>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</si>
  <si>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</si>
  <si>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</si>
  <si>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</si>
  <si>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</si>
  <si>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</si>
  <si>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</si>
  <si>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</si>
  <si>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</si>
  <si>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</si>
  <si>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</si>
  <si>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</si>
  <si>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</si>
  <si>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</si>
  <si>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</si>
  <si>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</si>
  <si>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</si>
  <si>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</si>
  <si>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</si>
  <si>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</si>
  <si>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</si>
  <si>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</si>
  <si>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</si>
  <si>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</si>
  <si>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</si>
  <si>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</si>
  <si>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</si>
  <si>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</si>
  <si>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</si>
  <si>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</si>
  <si>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</si>
  <si>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</si>
  <si>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</si>
  <si>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</si>
  <si>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</si>
  <si>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</si>
  <si>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</si>
  <si>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</si>
  <si>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</si>
  <si>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</si>
  <si>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</si>
  <si>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</si>
  <si>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</si>
  <si>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</si>
  <si>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</si>
  <si>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</si>
  <si>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</si>
  <si>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</si>
  <si>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</si>
  <si>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</si>
  <si>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</si>
  <si>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</si>
  <si>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</si>
  <si>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</si>
  <si>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</si>
  <si>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</si>
  <si>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</si>
  <si>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</si>
  <si>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</si>
  <si>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</si>
  <si>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</si>
  <si>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</si>
  <si>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</si>
  <si>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</si>
  <si>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</si>
  <si>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</si>
  <si>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</si>
  <si>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</si>
  <si>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</si>
  <si>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</si>
  <si>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</si>
  <si>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</si>
  <si>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</si>
  <si>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</si>
  <si>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</si>
  <si>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</si>
  <si>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</si>
  <si>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</si>
  <si>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</si>
  <si>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</si>
  <si>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</si>
  <si>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</si>
  <si>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</si>
  <si>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</si>
  <si>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</si>
  <si>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</si>
  <si>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</si>
  <si>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</si>
  <si>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</si>
  <si>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</si>
  <si>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</si>
  <si>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</si>
  <si>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</si>
  <si>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</si>
  <si>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</si>
  <si>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</si>
  <si>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</si>
  <si>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</si>
  <si>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</si>
  <si>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</si>
  <si>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</si>
  <si>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</si>
  <si>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</si>
  <si>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</si>
  <si>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</si>
  <si>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</si>
  <si>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</si>
  <si>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</si>
  <si>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</si>
  <si>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</si>
  <si>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</si>
  <si>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</si>
  <si>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</si>
  <si>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</si>
  <si>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</si>
  <si>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</si>
  <si>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</si>
  <si>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</si>
  <si>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</si>
  <si>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</si>
  <si>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</si>
  <si>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</si>
  <si>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</si>
  <si>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</si>
  <si>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</si>
  <si>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</si>
  <si>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</si>
  <si>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</si>
  <si>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</si>
  <si>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</si>
  <si>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</si>
  <si>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</si>
  <si>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</si>
  <si>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</si>
  <si>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</si>
  <si>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</si>
  <si>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</si>
  <si>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</si>
  <si>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</si>
  <si>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</si>
  <si>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</si>
  <si>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</si>
  <si>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</si>
  <si>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</si>
  <si>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</si>
  <si>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</si>
  <si>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</si>
  <si>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</si>
  <si>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</si>
  <si>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</si>
  <si>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</si>
  <si>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</si>
  <si>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</si>
  <si>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</si>
  <si>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</si>
  <si>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</si>
  <si>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</si>
  <si>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</si>
  <si>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</si>
  <si>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総合政策局</t>
  </si>
  <si>
    <t>令和2年度</t>
  </si>
  <si>
    <t>令和6年度</t>
  </si>
  <si>
    <t>政策課</t>
  </si>
  <si>
    <t>-</t>
  </si>
  <si>
    <t>社会資本整備・管理効率化推進調査費</t>
  </si>
  <si>
    <t>職員旅費</t>
  </si>
  <si>
    <t>諸謝金</t>
  </si>
  <si>
    <t>委員等旅費</t>
  </si>
  <si>
    <t>回</t>
  </si>
  <si>
    <t>国土交通省総合政策局調べ</t>
  </si>
  <si>
    <t>／　</t>
    <phoneticPr fontId="5"/>
  </si>
  <si>
    <t>当年度執行額／当年度活動指標件数　　　　　　　　　　　　　</t>
    <phoneticPr fontId="5"/>
  </si>
  <si>
    <t>百万円</t>
  </si>
  <si>
    <t>百万円/件</t>
    <phoneticPr fontId="5"/>
  </si>
  <si>
    <t>6.6/1</t>
  </si>
  <si>
    <t>新32</t>
  </si>
  <si>
    <t>新02</t>
  </si>
  <si>
    <t>○</t>
  </si>
  <si>
    <t>次世代政策推進手法等のとりまとめ・公表</t>
    <phoneticPr fontId="5"/>
  </si>
  <si>
    <t>国交</t>
  </si>
  <si>
    <t>調査費</t>
    <rPh sb="0" eb="3">
      <t>チョウサヒ</t>
    </rPh>
    <phoneticPr fontId="5"/>
  </si>
  <si>
    <t>現状実態・分析調査、ヒアリング調査、情報収集、進捗管理、報告書作成等を行う。</t>
    <rPh sb="0" eb="2">
      <t>ゲンジョウ</t>
    </rPh>
    <rPh sb="2" eb="4">
      <t>ジッタイ</t>
    </rPh>
    <rPh sb="5" eb="7">
      <t>ブンセキ</t>
    </rPh>
    <rPh sb="7" eb="9">
      <t>チョウサ</t>
    </rPh>
    <rPh sb="15" eb="17">
      <t>チョウサ</t>
    </rPh>
    <rPh sb="18" eb="20">
      <t>ジョウホウ</t>
    </rPh>
    <rPh sb="20" eb="22">
      <t>シュウシュウ</t>
    </rPh>
    <rPh sb="23" eb="25">
      <t>シンチョク</t>
    </rPh>
    <rPh sb="25" eb="27">
      <t>カンリ</t>
    </rPh>
    <rPh sb="28" eb="31">
      <t>ホウコクショ</t>
    </rPh>
    <rPh sb="31" eb="33">
      <t>サクセイ</t>
    </rPh>
    <rPh sb="33" eb="34">
      <t>ナド</t>
    </rPh>
    <rPh sb="35" eb="36">
      <t>オコナ</t>
    </rPh>
    <phoneticPr fontId="5"/>
  </si>
  <si>
    <t>現状実態・分析調査、ヒアリング調査、情報収集、進捗管理、報告書作成等</t>
    <phoneticPr fontId="5"/>
  </si>
  <si>
    <t>随意契約
（企画競争）</t>
    <phoneticPr fontId="5"/>
  </si>
  <si>
    <t>有</t>
  </si>
  <si>
    <t>‐</t>
  </si>
  <si>
    <t>事業効率やコスト、国民・社会のニーズ等を踏まえ、総合的な暮らしの利便性向上、我が国の産業・地域の活性化等につながる調査・検討を行っていくという観点から適切な執行に努めていく。</t>
    <rPh sb="0" eb="4">
      <t>ジギョウコウリツ</t>
    </rPh>
    <rPh sb="9" eb="11">
      <t>コクミン</t>
    </rPh>
    <rPh sb="12" eb="14">
      <t>シャカイ</t>
    </rPh>
    <rPh sb="18" eb="19">
      <t>トウ</t>
    </rPh>
    <rPh sb="20" eb="21">
      <t>フ</t>
    </rPh>
    <rPh sb="24" eb="26">
      <t>ソウゴウ</t>
    </rPh>
    <rPh sb="26" eb="27">
      <t>テキ</t>
    </rPh>
    <rPh sb="28" eb="29">
      <t>ク</t>
    </rPh>
    <rPh sb="32" eb="35">
      <t>リベンセイ</t>
    </rPh>
    <rPh sb="35" eb="37">
      <t>コウジョウ</t>
    </rPh>
    <rPh sb="38" eb="39">
      <t>ワ</t>
    </rPh>
    <rPh sb="40" eb="41">
      <t>クニ</t>
    </rPh>
    <rPh sb="42" eb="44">
      <t>サンギョウ</t>
    </rPh>
    <rPh sb="45" eb="47">
      <t>チイキ</t>
    </rPh>
    <rPh sb="48" eb="52">
      <t>カッセイカトウ</t>
    </rPh>
    <rPh sb="57" eb="59">
      <t>チョウサ</t>
    </rPh>
    <rPh sb="60" eb="62">
      <t>ケントウ</t>
    </rPh>
    <rPh sb="63" eb="64">
      <t>オコナ</t>
    </rPh>
    <rPh sb="71" eb="73">
      <t>カンテン</t>
    </rPh>
    <rPh sb="75" eb="77">
      <t>テキセツ</t>
    </rPh>
    <rPh sb="78" eb="80">
      <t>シッコウ</t>
    </rPh>
    <rPh sb="81" eb="82">
      <t>ツト</t>
    </rPh>
    <phoneticPr fontId="5"/>
  </si>
  <si>
    <t>社会・経済を取り巻く状況の変化に対応した効果的かつスピード感を持った国土交通施策の推進に寄与するよう、変化を適切に把握・分析するための調査を進めていき、総合的な暮らしの利便性向上、我が国の産業・地域の活性化等につなげる。</t>
    <rPh sb="0" eb="2">
      <t>シャカイ</t>
    </rPh>
    <rPh sb="3" eb="5">
      <t>ケイザイ</t>
    </rPh>
    <rPh sb="6" eb="7">
      <t>ト</t>
    </rPh>
    <rPh sb="8" eb="9">
      <t>マ</t>
    </rPh>
    <rPh sb="10" eb="12">
      <t>ジョウキョウ</t>
    </rPh>
    <rPh sb="13" eb="15">
      <t>ヘンカ</t>
    </rPh>
    <rPh sb="16" eb="18">
      <t>タイオウ</t>
    </rPh>
    <rPh sb="20" eb="23">
      <t>コウカテキ</t>
    </rPh>
    <rPh sb="29" eb="30">
      <t>カン</t>
    </rPh>
    <rPh sb="31" eb="32">
      <t>モ</t>
    </rPh>
    <rPh sb="34" eb="38">
      <t>コクドコウツウ</t>
    </rPh>
    <rPh sb="38" eb="40">
      <t>セサク</t>
    </rPh>
    <rPh sb="41" eb="43">
      <t>スイシン</t>
    </rPh>
    <rPh sb="44" eb="46">
      <t>キヨ</t>
    </rPh>
    <rPh sb="51" eb="53">
      <t>ヘンカ</t>
    </rPh>
    <rPh sb="54" eb="56">
      <t>テキセツ</t>
    </rPh>
    <rPh sb="57" eb="59">
      <t>ハアク</t>
    </rPh>
    <rPh sb="60" eb="62">
      <t>ブンセキ</t>
    </rPh>
    <rPh sb="67" eb="69">
      <t>チョウサ</t>
    </rPh>
    <rPh sb="70" eb="71">
      <t>スス</t>
    </rPh>
    <rPh sb="76" eb="79">
      <t>ソウゴウテキ</t>
    </rPh>
    <rPh sb="80" eb="81">
      <t>ク</t>
    </rPh>
    <rPh sb="84" eb="87">
      <t>リベンセイ</t>
    </rPh>
    <rPh sb="87" eb="89">
      <t>コウジョウ</t>
    </rPh>
    <rPh sb="90" eb="91">
      <t>ワ</t>
    </rPh>
    <rPh sb="92" eb="93">
      <t>クニ</t>
    </rPh>
    <rPh sb="94" eb="96">
      <t>サンギョウ</t>
    </rPh>
    <rPh sb="97" eb="99">
      <t>チイキ</t>
    </rPh>
    <rPh sb="100" eb="103">
      <t>カッセイカ</t>
    </rPh>
    <rPh sb="103" eb="104">
      <t>トウ</t>
    </rPh>
    <phoneticPr fontId="5"/>
  </si>
  <si>
    <t>本省部局において、総合的な暮らしの利便性向上、我が国の産業・地域の活性化等につながる施策の検討に本調査結果が活用された回数</t>
    <rPh sb="42" eb="44">
      <t>セサク</t>
    </rPh>
    <rPh sb="45" eb="47">
      <t>ケントウ</t>
    </rPh>
    <rPh sb="54" eb="56">
      <t>カツヨウ</t>
    </rPh>
    <phoneticPr fontId="5"/>
  </si>
  <si>
    <t>次世代政策推進手法等のとりまとめ・公表を通じて、総合的な暮らしの利便性向上、我が国の産業・地域の活性化等につながる施策の更なる改善や利用促進を図る。</t>
    <rPh sb="71" eb="72">
      <t>ハカ</t>
    </rPh>
    <phoneticPr fontId="5"/>
  </si>
  <si>
    <t xml:space="preserve"> 総合的な暮らしの利便性向上、我が国の産業・地域の活性化等につながる施策について、施策の実現可能性等に係る調査・検討を行うとともに、調査結果を省内各部局に共有し、施策の実現に向けた取組を推進する。</t>
    <rPh sb="66" eb="70">
      <t>チョウサケッカ</t>
    </rPh>
    <rPh sb="71" eb="73">
      <t>ショウナイ</t>
    </rPh>
    <phoneticPr fontId="5"/>
  </si>
  <si>
    <t>-</t>
    <phoneticPr fontId="5"/>
  </si>
  <si>
    <t>無</t>
  </si>
  <si>
    <t>E Y ストラテジー・アンド・コンサルティング株式会社</t>
    <phoneticPr fontId="5"/>
  </si>
  <si>
    <t>国全体の生産性を高め、国民全体に好循環を促すものであり、国民や社会のニーズを的確に反映している。</t>
    <phoneticPr fontId="5"/>
  </si>
  <si>
    <t>政府全体の課題を踏まえ、分野横断、地域横断の総合的な政策推進を進めることが有効であることから、地方自治体、民間等に委ねることはなじまない。</t>
    <phoneticPr fontId="5"/>
  </si>
  <si>
    <t>厳しい財政制約の中、効率的な政策展開を行うことが求められている。これに資するよう、例えば、人の行動変化を誘発する等の新たな政策推進手法の検討等を進めることとしている事業であるため、国費投入の必要性の観点からは、適切なものと考える。</t>
    <phoneticPr fontId="5"/>
  </si>
  <si>
    <t>企画競争入札を実施し、支出先を選定しており妥当である。</t>
    <phoneticPr fontId="5"/>
  </si>
  <si>
    <t>適切な積算に基づく予定価格を用いて契約を行っており、妥当である。</t>
    <phoneticPr fontId="5"/>
  </si>
  <si>
    <t>事業目的に沿って予算を執行しており、妥当である。</t>
    <phoneticPr fontId="5"/>
  </si>
  <si>
    <t>見込みどおり1件の調査業務を実施した。</t>
    <phoneticPr fontId="5"/>
  </si>
  <si>
    <t>調査結果を省内各部局と共有し、施策の検討に活用している。</t>
    <rPh sb="0" eb="2">
      <t>チョウサ</t>
    </rPh>
    <rPh sb="2" eb="4">
      <t>ケッカ</t>
    </rPh>
    <rPh sb="5" eb="7">
      <t>ショウナイ</t>
    </rPh>
    <rPh sb="7" eb="8">
      <t>カク</t>
    </rPh>
    <rPh sb="8" eb="10">
      <t>ブキョク</t>
    </rPh>
    <rPh sb="11" eb="13">
      <t>キョウユウ</t>
    </rPh>
    <rPh sb="15" eb="16">
      <t>セ</t>
    </rPh>
    <rPh sb="16" eb="17">
      <t>サク</t>
    </rPh>
    <rPh sb="18" eb="20">
      <t>ケントウ</t>
    </rPh>
    <rPh sb="21" eb="23">
      <t>カツヨウ</t>
    </rPh>
    <phoneticPr fontId="5"/>
  </si>
  <si>
    <t>１．新しい資本主義のグランドデザイン及び実行計画・フォローアップ（令和4年6月7日閣議決定）
２．経済財政運営と改革の基本方針2022（令和4年6月7日閣議決定）</t>
    <phoneticPr fontId="5"/>
  </si>
  <si>
    <t>-</t>
    <phoneticPr fontId="5"/>
  </si>
  <si>
    <t xml:space="preserve"> 人口減少・高齢化等の課題を踏まえ、生産性の向上や新市場の育成、人材確保等に繋がる政策を推進することで、国を挙げた経済社会全体の革新を促し、また、その効果を全国津々浦々まで一層浸透させることにより、総合的な暮らしの利便性向上、我が国の産業・地域の活性化等につなげることを目的とする。</t>
    <rPh sb="11" eb="13">
      <t>カダイ</t>
    </rPh>
    <rPh sb="36" eb="37">
      <t>トウ</t>
    </rPh>
    <rPh sb="38" eb="39">
      <t>ツナ</t>
    </rPh>
    <phoneticPr fontId="5"/>
  </si>
  <si>
    <t xml:space="preserve"> 総合的な暮らしの利便性向上、我が国の産業・地域の活性化等につながる施策について、施策の実現可能性等に係る調査・検討を行うとともに、省内各部局、自治体等と連携し、施策の実現に向けた取組を推進する。
　また、そこで新たに顕在化した課題への対応についても、有識者等を含めた検討・調査を実施することで、課題の精緻化を行うとともに、強力な推進体制を構築する。</t>
    <rPh sb="66" eb="68">
      <t>ショウナイ</t>
    </rPh>
    <phoneticPr fontId="5"/>
  </si>
  <si>
    <t>-</t>
    <phoneticPr fontId="5"/>
  </si>
  <si>
    <t>本省部局における施策の検討にあたり、本調査結果が令和6年度までに12回利用されることで、総合的な暮らしの利便性向上、我が国の産業・地域の活性化等につながる施策の改善や利用促進につなげる。</t>
    <phoneticPr fontId="5"/>
  </si>
  <si>
    <t>調査検討の成果を、本省部局が活用できるように、調査内容や項目を事前に照会すること、事後の積極的な周知等を図られたい。</t>
    <phoneticPr fontId="5"/>
  </si>
  <si>
    <t>課長　堤 洋介</t>
    <phoneticPr fontId="5"/>
  </si>
  <si>
    <t>執行等改善</t>
  </si>
  <si>
    <t>国土交通政策推進経費</t>
    <phoneticPr fontId="5"/>
  </si>
  <si>
    <t>今後、調査内容や項目の関係部局への事前照会、調査結果の積極的な周知等を図る。</t>
    <rPh sb="0" eb="2">
      <t>コンゴ</t>
    </rPh>
    <rPh sb="3" eb="7">
      <t>チョウサナイヨウ</t>
    </rPh>
    <rPh sb="8" eb="10">
      <t>コウモク</t>
    </rPh>
    <rPh sb="11" eb="15">
      <t>カンケイブキョク</t>
    </rPh>
    <rPh sb="17" eb="21">
      <t>ジゼンショウカイ</t>
    </rPh>
    <rPh sb="22" eb="26">
      <t>チョウサケッカ</t>
    </rPh>
    <rPh sb="27" eb="29">
      <t>セッキョク</t>
    </rPh>
    <rPh sb="29" eb="30">
      <t>テキ</t>
    </rPh>
    <rPh sb="31" eb="33">
      <t>シュウチ</t>
    </rPh>
    <rPh sb="33" eb="34">
      <t>ナド</t>
    </rPh>
    <rPh sb="35" eb="36">
      <t>ハカ</t>
    </rPh>
    <phoneticPr fontId="5"/>
  </si>
  <si>
    <t>-</t>
    <phoneticPr fontId="5"/>
  </si>
  <si>
    <t>-</t>
    <phoneticPr fontId="5"/>
  </si>
  <si>
    <t xml:space="preserve">A.民間企業（E Y ストラテジー・アンド・コンサルティング株式会社）
</t>
    <phoneticPr fontId="5"/>
  </si>
  <si>
    <t>-</t>
    <phoneticPr fontId="5"/>
  </si>
  <si>
    <t>９　市場環境の整備、産業の生産性向上、消費者利益の保護</t>
    <phoneticPr fontId="5"/>
  </si>
  <si>
    <t>３０　社会資本整備・管理等を効果的に推進する</t>
    <phoneticPr fontId="5"/>
  </si>
  <si>
    <t>P57（全体版）</t>
    <phoneticPr fontId="5"/>
  </si>
  <si>
    <t>https://www.mlit.go.jp/seisakutokatsu/hyouka/seisakutokatsu_hyouka_tk_000037.html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</si>
</sst>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27214</xdr:colOff>
      <xdr:row>272</xdr:row>
      <xdr:rowOff>0</xdr:rowOff>
    </xdr:from>
    <xdr:to>
      <xdr:col>34</xdr:col>
      <xdr:colOff>171220</xdr:colOff>
      <xdr:row>287</xdr:row>
      <xdr:rowOff>613015</xdr:rowOff>
    </xdr:to>
    <xdr:grpSp>
      <xdr:nvGrpSpPr>
        <xdr:cNvPr id="2" name="グループ化 1"/>
        <xdr:cNvGrpSpPr/>
      </xdr:nvGrpSpPr>
      <xdr:grpSpPr>
        <a:xfrm>
          <a:off x="4328827" y="32600081"/>
          <a:ext cx="2806909" cy="6471402"/>
          <a:chOff x="4278405" y="41384817"/>
          <a:chExt cx="2806503" cy="4978484"/>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正方形/長方形 3"/>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国土交通省</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6.8</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5" name="テキスト ボックス 4"/>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a:t>
            </a:r>
          </a:p>
        </xdr:txBody>
      </xdr:sp>
      <xdr:cxnSp macro="">
        <xdr:nvCxnSpPr>
          <xdr:cNvPr id="6" name="直線矢印コネクタ 5"/>
          <xdr:cNvCxnSpPr/>
        </xdr:nvCxnSpPr>
        <xdr:spPr bwMode="auto">
          <a:xfrm>
            <a:off x="5632834" y="42769140"/>
            <a:ext cx="5461" cy="13431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Text Box 1"/>
          <xdr:cNvSpPr txBox="1">
            <a:spLocks noChangeArrowheads="1"/>
          </xdr:cNvSpPr>
        </xdr:nvSpPr>
        <xdr:spPr bwMode="auto">
          <a:xfrm>
            <a:off x="4513491" y="44204156"/>
            <a:ext cx="2345091"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8" name="正方形/長方形 7"/>
          <xdr:cNvSpPr/>
        </xdr:nvSpPr>
        <xdr:spPr>
          <a:xfrm>
            <a:off x="4371110" y="44470906"/>
            <a:ext cx="2713798" cy="88943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E Y </a:t>
            </a:r>
            <a:r>
              <a:rPr lang="ja-JP" altLang="en-US" sz="1100" b="0" i="0" baseline="0">
                <a:solidFill>
                  <a:schemeClr val="tx1"/>
                </a:solidFill>
                <a:effectLst/>
                <a:latin typeface="+mj-ea"/>
                <a:ea typeface="+mj-ea"/>
                <a:cs typeface="+mn-cs"/>
              </a:rPr>
              <a:t>ストラテジー・アンド・コンサルティング株式会社）</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6.3</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9" name="大かっこ 8"/>
          <xdr:cNvSpPr/>
        </xdr:nvSpPr>
        <xdr:spPr bwMode="auto">
          <a:xfrm>
            <a:off x="4409709" y="45620945"/>
            <a:ext cx="2653456" cy="6518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0" name="テキスト ボックス 9"/>
          <xdr:cNvSpPr txBox="1"/>
        </xdr:nvSpPr>
        <xdr:spPr>
          <a:xfrm>
            <a:off x="4633247" y="45563608"/>
            <a:ext cx="2181490" cy="799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現状実態・分析調査、ヒアリング調査、情報収集、進捗管理、報告書作成等を行う。</a:t>
            </a:r>
          </a:p>
        </xdr:txBody>
      </xdr:sp>
    </xdr:grpSp>
    <xdr:clientData/>
  </xdr:twoCellAnchor>
  <xdr:oneCellAnchor>
    <xdr:from>
      <xdr:col>40</xdr:col>
      <xdr:colOff>0</xdr:colOff>
      <xdr:row>271</xdr:row>
      <xdr:rowOff>0</xdr:rowOff>
    </xdr:from>
    <xdr:ext cx="1854994" cy="825867"/>
    <xdr:sp macro="" textlink="">
      <xdr:nvSpPr>
        <xdr:cNvPr id="11" name="テキスト ボックス 10"/>
        <xdr:cNvSpPr txBox="1"/>
      </xdr:nvSpPr>
      <xdr:spPr>
        <a:xfrm>
          <a:off x="8001000" y="39423975"/>
          <a:ext cx="185499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solidFill>
                <a:sysClr val="windowText" lastClr="000000"/>
              </a:solidFill>
            </a:rPr>
            <a:t>事務費</a:t>
          </a: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①諸謝金</a:t>
          </a:r>
          <a:endParaRPr kumimoji="1" lang="en-US" altLang="ja-JP" sz="1100">
            <a:solidFill>
              <a:sysClr val="windowText" lastClr="000000"/>
            </a:solidFill>
          </a:endParaRPr>
        </a:p>
        <a:p>
          <a:r>
            <a:rPr kumimoji="1" lang="ja-JP" altLang="en-US" sz="1100">
              <a:solidFill>
                <a:sysClr val="windowText" lastClr="000000"/>
              </a:solidFill>
            </a:rPr>
            <a:t>②職員旅費</a:t>
          </a:r>
          <a:endParaRPr kumimoji="1" lang="en-US" altLang="ja-JP" sz="1100">
            <a:solidFill>
              <a:sysClr val="windowText" lastClr="000000"/>
            </a:solidFill>
          </a:endParaRPr>
        </a:p>
        <a:p>
          <a:r>
            <a:rPr kumimoji="1" lang="ja-JP" altLang="en-US" sz="1100">
              <a:solidFill>
                <a:sysClr val="windowText" lastClr="000000"/>
              </a:solidFill>
            </a:rPr>
            <a:t>③委員等旅費</a:t>
          </a:r>
        </a:p>
      </xdr:txBody>
    </xdr:sp>
    <xdr:clientData/>
  </xdr:oneCellAnchor>
  <xdr:twoCellAnchor>
    <xdr:from>
      <xdr:col>37</xdr:col>
      <xdr:colOff>27215</xdr:colOff>
      <xdr:row>270</xdr:row>
      <xdr:rowOff>231321</xdr:rowOff>
    </xdr:from>
    <xdr:to>
      <xdr:col>48</xdr:col>
      <xdr:colOff>86713</xdr:colOff>
      <xdr:row>273</xdr:row>
      <xdr:rowOff>271922</xdr:rowOff>
    </xdr:to>
    <xdr:sp macro="" textlink="">
      <xdr:nvSpPr>
        <xdr:cNvPr id="12" name="大かっこ 11"/>
        <xdr:cNvSpPr/>
      </xdr:nvSpPr>
      <xdr:spPr>
        <a:xfrm>
          <a:off x="7428140" y="39302871"/>
          <a:ext cx="2259773" cy="10978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8"/>
  <sheetViews>
    <sheetView tabSelected="1" view="pageBreakPreview" zoomScale="93" zoomScaleNormal="75" zoomScaleSheetLayoutView="93" zoomScalePageLayoutView="85" workbookViewId="0">
      <selection activeCell="AB217" sqref="AB217: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629</v>
      </c>
      <c r="AK2" s="835"/>
      <c r="AL2" s="835"/>
      <c r="AM2" s="835"/>
      <c r="AN2" s="75" t="s">
        <v>285</v>
      </c>
      <c r="AO2" s="835">
        <v>21</v>
      </c>
      <c r="AP2" s="835"/>
      <c r="AQ2" s="835"/>
      <c r="AR2" s="76" t="s">
        <v>285</v>
      </c>
      <c r="AS2" s="836">
        <v>357</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661</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609</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610</v>
      </c>
      <c r="H5" s="826"/>
      <c r="I5" s="826"/>
      <c r="J5" s="826"/>
      <c r="K5" s="826"/>
      <c r="L5" s="826"/>
      <c r="M5" s="827" t="s">
        <v>61</v>
      </c>
      <c r="N5" s="828"/>
      <c r="O5" s="828"/>
      <c r="P5" s="828"/>
      <c r="Q5" s="828"/>
      <c r="R5" s="829"/>
      <c r="S5" s="830" t="s">
        <v>611</v>
      </c>
      <c r="T5" s="826"/>
      <c r="U5" s="826"/>
      <c r="V5" s="826"/>
      <c r="W5" s="826"/>
      <c r="X5" s="831"/>
      <c r="Y5" s="832" t="s">
        <v>3</v>
      </c>
      <c r="Z5" s="833"/>
      <c r="AA5" s="833"/>
      <c r="AB5" s="833"/>
      <c r="AC5" s="833"/>
      <c r="AD5" s="834"/>
      <c r="AE5" s="855" t="s">
        <v>612</v>
      </c>
      <c r="AF5" s="855"/>
      <c r="AG5" s="855"/>
      <c r="AH5" s="855"/>
      <c r="AI5" s="855"/>
      <c r="AJ5" s="855"/>
      <c r="AK5" s="855"/>
      <c r="AL5" s="855"/>
      <c r="AM5" s="855"/>
      <c r="AN5" s="855"/>
      <c r="AO5" s="855"/>
      <c r="AP5" s="856"/>
      <c r="AQ5" s="857" t="s">
        <v>659</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62.25" customHeight="1" x14ac:dyDescent="0.15">
      <c r="A7" s="841" t="s">
        <v>20</v>
      </c>
      <c r="B7" s="842"/>
      <c r="C7" s="842"/>
      <c r="D7" s="842"/>
      <c r="E7" s="842"/>
      <c r="F7" s="843"/>
      <c r="G7" s="865" t="s">
        <v>613</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652</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654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655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t="s">
        <v>613</v>
      </c>
      <c r="Q13" s="699"/>
      <c r="R13" s="699"/>
      <c r="S13" s="699"/>
      <c r="T13" s="699"/>
      <c r="U13" s="699"/>
      <c r="V13" s="700"/>
      <c r="W13" s="698">
        <v>7</v>
      </c>
      <c r="X13" s="699"/>
      <c r="Y13" s="699"/>
      <c r="Z13" s="699"/>
      <c r="AA13" s="699"/>
      <c r="AB13" s="699"/>
      <c r="AC13" s="700"/>
      <c r="AD13" s="698">
        <v>6.8</v>
      </c>
      <c r="AE13" s="699"/>
      <c r="AF13" s="699"/>
      <c r="AG13" s="699"/>
      <c r="AH13" s="699"/>
      <c r="AI13" s="699"/>
      <c r="AJ13" s="700"/>
      <c r="AK13" s="698">
        <v>6.77</v>
      </c>
      <c r="AL13" s="699"/>
      <c r="AM13" s="699"/>
      <c r="AN13" s="699"/>
      <c r="AO13" s="699"/>
      <c r="AP13" s="699"/>
      <c r="AQ13" s="700"/>
      <c r="AR13" s="735">
        <v>6.8</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613</v>
      </c>
      <c r="Q14" s="699"/>
      <c r="R14" s="699"/>
      <c r="S14" s="699"/>
      <c r="T14" s="699"/>
      <c r="U14" s="699"/>
      <c r="V14" s="700"/>
      <c r="W14" s="698" t="s">
        <v>613</v>
      </c>
      <c r="X14" s="699"/>
      <c r="Y14" s="699"/>
      <c r="Z14" s="699"/>
      <c r="AA14" s="699"/>
      <c r="AB14" s="699"/>
      <c r="AC14" s="700"/>
      <c r="AD14" s="698" t="s">
        <v>613</v>
      </c>
      <c r="AE14" s="699"/>
      <c r="AF14" s="699"/>
      <c r="AG14" s="699"/>
      <c r="AH14" s="699"/>
      <c r="AI14" s="699"/>
      <c r="AJ14" s="700"/>
      <c r="AK14" s="698" t="s">
        <v>656</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613</v>
      </c>
      <c r="Q15" s="699"/>
      <c r="R15" s="699"/>
      <c r="S15" s="699"/>
      <c r="T15" s="699"/>
      <c r="U15" s="699"/>
      <c r="V15" s="700"/>
      <c r="W15" s="698" t="s">
        <v>613</v>
      </c>
      <c r="X15" s="699"/>
      <c r="Y15" s="699"/>
      <c r="Z15" s="699"/>
      <c r="AA15" s="699"/>
      <c r="AB15" s="699"/>
      <c r="AC15" s="700"/>
      <c r="AD15" s="698" t="s">
        <v>613</v>
      </c>
      <c r="AE15" s="699"/>
      <c r="AF15" s="699"/>
      <c r="AG15" s="699"/>
      <c r="AH15" s="699"/>
      <c r="AI15" s="699"/>
      <c r="AJ15" s="700"/>
      <c r="AK15" s="698" t="s">
        <v>656</v>
      </c>
      <c r="AL15" s="699"/>
      <c r="AM15" s="699"/>
      <c r="AN15" s="699"/>
      <c r="AO15" s="699"/>
      <c r="AP15" s="699"/>
      <c r="AQ15" s="700"/>
      <c r="AR15" s="698" t="s">
        <v>663</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613</v>
      </c>
      <c r="Q16" s="699"/>
      <c r="R16" s="699"/>
      <c r="S16" s="699"/>
      <c r="T16" s="699"/>
      <c r="U16" s="699"/>
      <c r="V16" s="700"/>
      <c r="W16" s="698" t="s">
        <v>613</v>
      </c>
      <c r="X16" s="699"/>
      <c r="Y16" s="699"/>
      <c r="Z16" s="699"/>
      <c r="AA16" s="699"/>
      <c r="AB16" s="699"/>
      <c r="AC16" s="700"/>
      <c r="AD16" s="698" t="s">
        <v>613</v>
      </c>
      <c r="AE16" s="699"/>
      <c r="AF16" s="699"/>
      <c r="AG16" s="699"/>
      <c r="AH16" s="699"/>
      <c r="AI16" s="699"/>
      <c r="AJ16" s="700"/>
      <c r="AK16" s="698" t="s">
        <v>656</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613</v>
      </c>
      <c r="Q17" s="699"/>
      <c r="R17" s="699"/>
      <c r="S17" s="699"/>
      <c r="T17" s="699"/>
      <c r="U17" s="699"/>
      <c r="V17" s="700"/>
      <c r="W17" s="698" t="s">
        <v>613</v>
      </c>
      <c r="X17" s="699"/>
      <c r="Y17" s="699"/>
      <c r="Z17" s="699"/>
      <c r="AA17" s="699"/>
      <c r="AB17" s="699"/>
      <c r="AC17" s="700"/>
      <c r="AD17" s="698" t="s">
        <v>613</v>
      </c>
      <c r="AE17" s="699"/>
      <c r="AF17" s="699"/>
      <c r="AG17" s="699"/>
      <c r="AH17" s="699"/>
      <c r="AI17" s="699"/>
      <c r="AJ17" s="700"/>
      <c r="AK17" s="698" t="s">
        <v>656</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7</v>
      </c>
      <c r="X18" s="779"/>
      <c r="Y18" s="779"/>
      <c r="Z18" s="779"/>
      <c r="AA18" s="779"/>
      <c r="AB18" s="779"/>
      <c r="AC18" s="780"/>
      <c r="AD18" s="778">
        <f>SUM(AD13:AJ17)</f>
        <v>6.8</v>
      </c>
      <c r="AE18" s="779"/>
      <c r="AF18" s="779"/>
      <c r="AG18" s="779"/>
      <c r="AH18" s="779"/>
      <c r="AI18" s="779"/>
      <c r="AJ18" s="780"/>
      <c r="AK18" s="778">
        <f>SUM(AK13:AQ17)</f>
        <v>6.77</v>
      </c>
      <c r="AL18" s="779"/>
      <c r="AM18" s="779"/>
      <c r="AN18" s="779"/>
      <c r="AO18" s="779"/>
      <c r="AP18" s="779"/>
      <c r="AQ18" s="780"/>
      <c r="AR18" s="778">
        <f>SUM(AR13:AX17)</f>
        <v>6.8</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0</v>
      </c>
      <c r="Q19" s="699"/>
      <c r="R19" s="699"/>
      <c r="S19" s="699"/>
      <c r="T19" s="699"/>
      <c r="U19" s="699"/>
      <c r="V19" s="700"/>
      <c r="W19" s="698">
        <v>6.6</v>
      </c>
      <c r="X19" s="699"/>
      <c r="Y19" s="699"/>
      <c r="Z19" s="699"/>
      <c r="AA19" s="699"/>
      <c r="AB19" s="699"/>
      <c r="AC19" s="700"/>
      <c r="AD19" s="698">
        <v>6.34</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f>IF(W18=0, "-", SUM(W19)/W18)</f>
        <v>0.94285714285714284</v>
      </c>
      <c r="X20" s="746"/>
      <c r="Y20" s="746"/>
      <c r="Z20" s="746"/>
      <c r="AA20" s="746"/>
      <c r="AB20" s="746"/>
      <c r="AC20" s="746"/>
      <c r="AD20" s="746">
        <f>IF(AD18=0, "-", SUM(AD19)/AD18)</f>
        <v>0.93235294117647061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f>IF(W19=0, "-", SUM(W19)/SUM(W13,W14))</f>
        <v>0.94285714285714284</v>
      </c>
      <c r="X21" s="746"/>
      <c r="Y21" s="746"/>
      <c r="Z21" s="746"/>
      <c r="AA21" s="746"/>
      <c r="AB21" s="746"/>
      <c r="AC21" s="746"/>
      <c r="AD21" s="746">
        <f>IF(AD19=0, "-", SUM(AD19)/SUM(AD13,AD14))</f>
        <v>0.93235294117647061</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614</v>
      </c>
      <c r="H23" s="733"/>
      <c r="I23" s="733"/>
      <c r="J23" s="733"/>
      <c r="K23" s="733"/>
      <c r="L23" s="733"/>
      <c r="M23" s="733"/>
      <c r="N23" s="733"/>
      <c r="O23" s="734"/>
      <c r="P23" s="735">
        <v>6.4</v>
      </c>
      <c r="Q23" s="736"/>
      <c r="R23" s="736"/>
      <c r="S23" s="736"/>
      <c r="T23" s="736"/>
      <c r="U23" s="736"/>
      <c r="V23" s="737"/>
      <c r="W23" s="735">
        <v>6.4</v>
      </c>
      <c r="X23" s="736"/>
      <c r="Y23" s="736"/>
      <c r="Z23" s="736"/>
      <c r="AA23" s="736"/>
      <c r="AB23" s="736"/>
      <c r="AC23" s="737"/>
      <c r="AD23" s="738" t="s">
        <v>663</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t="s">
        <v>615</v>
      </c>
      <c r="H24" s="702"/>
      <c r="I24" s="702"/>
      <c r="J24" s="702"/>
      <c r="K24" s="702"/>
      <c r="L24" s="702"/>
      <c r="M24" s="702"/>
      <c r="N24" s="702"/>
      <c r="O24" s="703"/>
      <c r="P24" s="698">
        <v>0.3</v>
      </c>
      <c r="Q24" s="699"/>
      <c r="R24" s="699"/>
      <c r="S24" s="699"/>
      <c r="T24" s="699"/>
      <c r="U24" s="699"/>
      <c r="V24" s="700"/>
      <c r="W24" s="698">
        <v>0.3</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616</v>
      </c>
      <c r="H25" s="702"/>
      <c r="I25" s="702"/>
      <c r="J25" s="702"/>
      <c r="K25" s="702"/>
      <c r="L25" s="702"/>
      <c r="M25" s="702"/>
      <c r="N25" s="702"/>
      <c r="O25" s="703"/>
      <c r="P25" s="698">
        <v>0.1</v>
      </c>
      <c r="Q25" s="699"/>
      <c r="R25" s="699"/>
      <c r="S25" s="699"/>
      <c r="T25" s="699"/>
      <c r="U25" s="699"/>
      <c r="V25" s="700"/>
      <c r="W25" s="698">
        <v>0.1</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t="s">
        <v>617</v>
      </c>
      <c r="H26" s="702"/>
      <c r="I26" s="702"/>
      <c r="J26" s="702"/>
      <c r="K26" s="702"/>
      <c r="L26" s="702"/>
      <c r="M26" s="702"/>
      <c r="N26" s="702"/>
      <c r="O26" s="703"/>
      <c r="P26" s="698">
        <v>0</v>
      </c>
      <c r="Q26" s="699"/>
      <c r="R26" s="699"/>
      <c r="S26" s="699"/>
      <c r="T26" s="699"/>
      <c r="U26" s="699"/>
      <c r="V26" s="700"/>
      <c r="W26" s="698">
        <v>0</v>
      </c>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6.77</v>
      </c>
      <c r="Q29" s="721"/>
      <c r="R29" s="721"/>
      <c r="S29" s="721"/>
      <c r="T29" s="721"/>
      <c r="U29" s="721"/>
      <c r="V29" s="722"/>
      <c r="W29" s="723">
        <f>AR13</f>
        <v>6.8</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640</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33" customHeight="1" x14ac:dyDescent="0.15">
      <c r="A32" s="648"/>
      <c r="B32" s="153"/>
      <c r="C32" s="153"/>
      <c r="D32" s="153"/>
      <c r="E32" s="153"/>
      <c r="F32" s="154"/>
      <c r="G32" s="730" t="s">
        <v>639</v>
      </c>
      <c r="H32" s="635"/>
      <c r="I32" s="635"/>
      <c r="J32" s="635"/>
      <c r="K32" s="635"/>
      <c r="L32" s="635"/>
      <c r="M32" s="635"/>
      <c r="N32" s="635"/>
      <c r="O32" s="635"/>
      <c r="P32" s="385" t="s">
        <v>628</v>
      </c>
      <c r="Q32" s="639"/>
      <c r="R32" s="639"/>
      <c r="S32" s="639"/>
      <c r="T32" s="639"/>
      <c r="U32" s="639"/>
      <c r="V32" s="639"/>
      <c r="W32" s="639"/>
      <c r="X32" s="640"/>
      <c r="Y32" s="644" t="s">
        <v>51</v>
      </c>
      <c r="Z32" s="645"/>
      <c r="AA32" s="646"/>
      <c r="AB32" s="647" t="s">
        <v>618</v>
      </c>
      <c r="AC32" s="647"/>
      <c r="AD32" s="647"/>
      <c r="AE32" s="616" t="s">
        <v>613</v>
      </c>
      <c r="AF32" s="616"/>
      <c r="AG32" s="616"/>
      <c r="AH32" s="616"/>
      <c r="AI32" s="616">
        <v>1</v>
      </c>
      <c r="AJ32" s="616"/>
      <c r="AK32" s="616"/>
      <c r="AL32" s="616"/>
      <c r="AM32" s="616">
        <v>1</v>
      </c>
      <c r="AN32" s="616"/>
      <c r="AO32" s="616"/>
      <c r="AP32" s="616"/>
      <c r="AQ32" s="616">
        <v>1</v>
      </c>
      <c r="AR32" s="616"/>
      <c r="AS32" s="616"/>
      <c r="AT32" s="616"/>
      <c r="AU32" s="617">
        <v>1</v>
      </c>
      <c r="AV32" s="618"/>
      <c r="AW32" s="618"/>
      <c r="AX32" s="619"/>
    </row>
    <row r="33" spans="1:51" ht="60"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618</v>
      </c>
      <c r="AC33" s="647"/>
      <c r="AD33" s="647"/>
      <c r="AE33" s="616" t="s">
        <v>613</v>
      </c>
      <c r="AF33" s="616"/>
      <c r="AG33" s="616"/>
      <c r="AH33" s="616"/>
      <c r="AI33" s="616">
        <v>1</v>
      </c>
      <c r="AJ33" s="616"/>
      <c r="AK33" s="616"/>
      <c r="AL33" s="616"/>
      <c r="AM33" s="616">
        <v>1</v>
      </c>
      <c r="AN33" s="616"/>
      <c r="AO33" s="616"/>
      <c r="AP33" s="616"/>
      <c r="AQ33" s="662" t="s">
        <v>641</v>
      </c>
      <c r="AR33" s="616"/>
      <c r="AS33" s="616"/>
      <c r="AT33" s="616"/>
      <c r="AU33" s="93" t="s">
        <v>641</v>
      </c>
      <c r="AV33" s="618"/>
      <c r="AW33" s="618"/>
      <c r="AX33" s="619"/>
    </row>
    <row r="34" spans="1:51" ht="23.25" hidden="1"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hidden="1" customHeight="1" x14ac:dyDescent="0.15">
      <c r="A35" s="683"/>
      <c r="B35" s="684"/>
      <c r="C35" s="684"/>
      <c r="D35" s="684"/>
      <c r="E35" s="684"/>
      <c r="F35" s="685"/>
      <c r="G35" s="652" t="s">
        <v>584</v>
      </c>
      <c r="H35" s="653"/>
      <c r="I35" s="653"/>
      <c r="J35" s="653"/>
      <c r="K35" s="653"/>
      <c r="L35" s="653"/>
      <c r="M35" s="653"/>
      <c r="N35" s="653"/>
      <c r="O35" s="653"/>
      <c r="P35" s="653"/>
      <c r="Q35" s="653"/>
      <c r="R35" s="653"/>
      <c r="S35" s="653"/>
      <c r="T35" s="653"/>
      <c r="U35" s="653"/>
      <c r="V35" s="653"/>
      <c r="W35" s="653"/>
      <c r="X35" s="653"/>
      <c r="Y35" s="656" t="s">
        <v>582</v>
      </c>
      <c r="Z35" s="657"/>
      <c r="AA35" s="658"/>
      <c r="AB35" s="659"/>
      <c r="AC35" s="660"/>
      <c r="AD35" s="661"/>
      <c r="AE35" s="662"/>
      <c r="AF35" s="662"/>
      <c r="AG35" s="662"/>
      <c r="AH35" s="662"/>
      <c r="AI35" s="662"/>
      <c r="AJ35" s="662"/>
      <c r="AK35" s="662"/>
      <c r="AL35" s="662"/>
      <c r="AM35" s="662"/>
      <c r="AN35" s="662"/>
      <c r="AO35" s="662"/>
      <c r="AP35" s="662"/>
      <c r="AQ35" s="93"/>
      <c r="AR35" s="87"/>
      <c r="AS35" s="87"/>
      <c r="AT35" s="87"/>
      <c r="AU35" s="87"/>
      <c r="AV35" s="87"/>
      <c r="AW35" s="87"/>
      <c r="AX35" s="88"/>
    </row>
    <row r="36" spans="1:51" ht="19.5" hidden="1"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586</v>
      </c>
      <c r="AC36" s="613"/>
      <c r="AD36" s="614"/>
      <c r="AE36" s="615"/>
      <c r="AF36" s="615"/>
      <c r="AG36" s="615"/>
      <c r="AH36" s="615"/>
      <c r="AI36" s="615"/>
      <c r="AJ36" s="615"/>
      <c r="AK36" s="615"/>
      <c r="AL36" s="615"/>
      <c r="AM36" s="615"/>
      <c r="AN36" s="615"/>
      <c r="AO36" s="615"/>
      <c r="AP36" s="615"/>
      <c r="AQ36" s="615"/>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664</v>
      </c>
      <c r="AR38" s="508"/>
      <c r="AS38" s="127" t="s">
        <v>175</v>
      </c>
      <c r="AT38" s="128"/>
      <c r="AU38" s="126">
        <v>6</v>
      </c>
      <c r="AV38" s="126"/>
      <c r="AW38" s="108" t="s">
        <v>166</v>
      </c>
      <c r="AX38" s="129"/>
    </row>
    <row r="39" spans="1:51" ht="39.75" customHeight="1" x14ac:dyDescent="0.15">
      <c r="A39" s="674"/>
      <c r="B39" s="672"/>
      <c r="C39" s="672"/>
      <c r="D39" s="672"/>
      <c r="E39" s="672"/>
      <c r="F39" s="673"/>
      <c r="G39" s="178" t="s">
        <v>657</v>
      </c>
      <c r="H39" s="179"/>
      <c r="I39" s="179"/>
      <c r="J39" s="179"/>
      <c r="K39" s="179"/>
      <c r="L39" s="179"/>
      <c r="M39" s="179"/>
      <c r="N39" s="179"/>
      <c r="O39" s="180"/>
      <c r="P39" s="131" t="s">
        <v>638</v>
      </c>
      <c r="Q39" s="131"/>
      <c r="R39" s="131"/>
      <c r="S39" s="131"/>
      <c r="T39" s="131"/>
      <c r="U39" s="131"/>
      <c r="V39" s="131"/>
      <c r="W39" s="131"/>
      <c r="X39" s="132"/>
      <c r="Y39" s="219" t="s">
        <v>12</v>
      </c>
      <c r="Z39" s="220"/>
      <c r="AA39" s="221"/>
      <c r="AB39" s="148" t="s">
        <v>618</v>
      </c>
      <c r="AC39" s="148"/>
      <c r="AD39" s="148"/>
      <c r="AE39" s="93" t="s">
        <v>613</v>
      </c>
      <c r="AF39" s="87"/>
      <c r="AG39" s="87"/>
      <c r="AH39" s="87"/>
      <c r="AI39" s="93">
        <v>0</v>
      </c>
      <c r="AJ39" s="87"/>
      <c r="AK39" s="87"/>
      <c r="AL39" s="87"/>
      <c r="AM39" s="93">
        <v>0</v>
      </c>
      <c r="AN39" s="87"/>
      <c r="AO39" s="87"/>
      <c r="AP39" s="87"/>
      <c r="AQ39" s="94" t="s">
        <v>613</v>
      </c>
      <c r="AR39" s="95"/>
      <c r="AS39" s="95"/>
      <c r="AT39" s="96"/>
      <c r="AU39" s="87" t="s">
        <v>613</v>
      </c>
      <c r="AV39" s="87"/>
      <c r="AW39" s="87"/>
      <c r="AX39" s="88"/>
    </row>
    <row r="40" spans="1:51" ht="39.7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t="s">
        <v>613</v>
      </c>
      <c r="AF40" s="87"/>
      <c r="AG40" s="87"/>
      <c r="AH40" s="87"/>
      <c r="AI40" s="93">
        <v>0</v>
      </c>
      <c r="AJ40" s="87"/>
      <c r="AK40" s="87"/>
      <c r="AL40" s="87"/>
      <c r="AM40" s="93" t="s">
        <v>653</v>
      </c>
      <c r="AN40" s="87"/>
      <c r="AO40" s="87"/>
      <c r="AP40" s="87"/>
      <c r="AQ40" s="94" t="s">
        <v>613</v>
      </c>
      <c r="AR40" s="95"/>
      <c r="AS40" s="95"/>
      <c r="AT40" s="96"/>
      <c r="AU40" s="87">
        <v>12</v>
      </c>
      <c r="AV40" s="87"/>
      <c r="AW40" s="87"/>
      <c r="AX40" s="88"/>
    </row>
    <row r="41" spans="1:51" ht="39.7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613</v>
      </c>
      <c r="AF41" s="87"/>
      <c r="AG41" s="87"/>
      <c r="AH41" s="87"/>
      <c r="AI41" s="93" t="s">
        <v>613</v>
      </c>
      <c r="AJ41" s="87"/>
      <c r="AK41" s="87"/>
      <c r="AL41" s="87"/>
      <c r="AM41" s="93" t="s">
        <v>653</v>
      </c>
      <c r="AN41" s="87"/>
      <c r="AO41" s="87"/>
      <c r="AP41" s="87"/>
      <c r="AQ41" s="94" t="s">
        <v>613</v>
      </c>
      <c r="AR41" s="95"/>
      <c r="AS41" s="95"/>
      <c r="AT41" s="96"/>
      <c r="AU41" s="87" t="s">
        <v>613</v>
      </c>
      <c r="AV41" s="87"/>
      <c r="AW41" s="87"/>
      <c r="AX41" s="88"/>
    </row>
    <row r="42" spans="1:51" ht="23.25" customHeight="1" x14ac:dyDescent="0.15">
      <c r="A42" s="187" t="s">
        <v>261</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620</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1</v>
      </c>
    </row>
    <row r="171" spans="1:60" ht="23.25" hidden="1" customHeight="1" x14ac:dyDescent="0.15">
      <c r="A171" s="664"/>
      <c r="B171" s="197"/>
      <c r="C171" s="197"/>
      <c r="D171" s="197"/>
      <c r="E171" s="197"/>
      <c r="F171" s="665"/>
      <c r="G171" s="652" t="s">
        <v>621</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t="s">
        <v>622</v>
      </c>
      <c r="AC171" s="660"/>
      <c r="AD171" s="661"/>
      <c r="AE171" s="662" t="s">
        <v>613</v>
      </c>
      <c r="AF171" s="662"/>
      <c r="AG171" s="662"/>
      <c r="AH171" s="662"/>
      <c r="AI171" s="662">
        <v>6.6</v>
      </c>
      <c r="AJ171" s="662"/>
      <c r="AK171" s="662"/>
      <c r="AL171" s="662"/>
      <c r="AM171" s="662"/>
      <c r="AN171" s="662"/>
      <c r="AO171" s="662"/>
      <c r="AP171" s="662"/>
      <c r="AQ171" s="93"/>
      <c r="AR171" s="87"/>
      <c r="AS171" s="87"/>
      <c r="AT171" s="87"/>
      <c r="AU171" s="87"/>
      <c r="AV171" s="87"/>
      <c r="AW171" s="87"/>
      <c r="AX171" s="88"/>
      <c r="AY171">
        <f>$AY$170</f>
        <v>1</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623</v>
      </c>
      <c r="AC172" s="613"/>
      <c r="AD172" s="614"/>
      <c r="AE172" s="615" t="s">
        <v>613</v>
      </c>
      <c r="AF172" s="615"/>
      <c r="AG172" s="615"/>
      <c r="AH172" s="615"/>
      <c r="AI172" s="615" t="s">
        <v>624</v>
      </c>
      <c r="AJ172" s="615"/>
      <c r="AK172" s="615"/>
      <c r="AL172" s="615"/>
      <c r="AM172" s="615"/>
      <c r="AN172" s="615"/>
      <c r="AO172" s="615"/>
      <c r="AP172" s="615"/>
      <c r="AQ172" s="615"/>
      <c r="AR172" s="615"/>
      <c r="AS172" s="615"/>
      <c r="AT172" s="615"/>
      <c r="AU172" s="615"/>
      <c r="AV172" s="615"/>
      <c r="AW172" s="615"/>
      <c r="AX172" s="651"/>
      <c r="AY172">
        <f>$AY$170</f>
        <v>1</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667</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668</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670</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thickBot="1" x14ac:dyDescent="0.2">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669</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hidden="1" customHeight="1" x14ac:dyDescent="0.15">
      <c r="A218" s="408"/>
      <c r="B218" s="409"/>
      <c r="C218" s="491" t="s">
        <v>600</v>
      </c>
      <c r="D218" s="492"/>
      <c r="E218" s="149" t="s">
        <v>280</v>
      </c>
      <c r="F218" s="151"/>
      <c r="G218" s="472" t="s">
        <v>181</v>
      </c>
      <c r="H218" s="473"/>
      <c r="I218" s="473"/>
      <c r="J218" s="493"/>
      <c r="K218" s="494"/>
      <c r="L218" s="494"/>
      <c r="M218" s="494"/>
      <c r="N218" s="494"/>
      <c r="O218" s="494"/>
      <c r="P218" s="494"/>
      <c r="Q218" s="494"/>
      <c r="R218" s="494"/>
      <c r="S218" s="494"/>
      <c r="T218" s="495"/>
      <c r="U218" s="470"/>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hidden="1"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hidden="1"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627</v>
      </c>
      <c r="AE223" s="452"/>
      <c r="AF223" s="452"/>
      <c r="AG223" s="453" t="s">
        <v>644</v>
      </c>
      <c r="AH223" s="454"/>
      <c r="AI223" s="454"/>
      <c r="AJ223" s="454"/>
      <c r="AK223" s="454"/>
      <c r="AL223" s="454"/>
      <c r="AM223" s="454"/>
      <c r="AN223" s="454"/>
      <c r="AO223" s="454"/>
      <c r="AP223" s="454"/>
      <c r="AQ223" s="454"/>
      <c r="AR223" s="454"/>
      <c r="AS223" s="454"/>
      <c r="AT223" s="454"/>
      <c r="AU223" s="454"/>
      <c r="AV223" s="454"/>
      <c r="AW223" s="454"/>
      <c r="AX223" s="455"/>
    </row>
    <row r="224" spans="1:51" ht="47.2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627</v>
      </c>
      <c r="AE224" s="365"/>
      <c r="AF224" s="365"/>
      <c r="AG224" s="359" t="s">
        <v>645</v>
      </c>
      <c r="AH224" s="360"/>
      <c r="AI224" s="360"/>
      <c r="AJ224" s="360"/>
      <c r="AK224" s="360"/>
      <c r="AL224" s="360"/>
      <c r="AM224" s="360"/>
      <c r="AN224" s="360"/>
      <c r="AO224" s="360"/>
      <c r="AP224" s="360"/>
      <c r="AQ224" s="360"/>
      <c r="AR224" s="360"/>
      <c r="AS224" s="360"/>
      <c r="AT224" s="360"/>
      <c r="AU224" s="360"/>
      <c r="AV224" s="360"/>
      <c r="AW224" s="360"/>
      <c r="AX224" s="361"/>
    </row>
    <row r="225" spans="1:50" ht="81.7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627</v>
      </c>
      <c r="AE225" s="402"/>
      <c r="AF225" s="402"/>
      <c r="AG225" s="387" t="s">
        <v>646</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627</v>
      </c>
      <c r="AE226" s="383"/>
      <c r="AF226" s="383"/>
      <c r="AG226" s="385" t="s">
        <v>647</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634</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642</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635</v>
      </c>
      <c r="AE229" s="349"/>
      <c r="AF229" s="349"/>
      <c r="AG229" s="351" t="s">
        <v>666</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627</v>
      </c>
      <c r="AE230" s="365"/>
      <c r="AF230" s="365"/>
      <c r="AG230" s="359" t="s">
        <v>648</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635</v>
      </c>
      <c r="AE231" s="365"/>
      <c r="AF231" s="365"/>
      <c r="AG231" s="359" t="s">
        <v>666</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627</v>
      </c>
      <c r="AE232" s="365"/>
      <c r="AF232" s="365"/>
      <c r="AG232" s="359" t="s">
        <v>649</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635</v>
      </c>
      <c r="AE233" s="402"/>
      <c r="AF233" s="402"/>
      <c r="AG233" s="403" t="s">
        <v>666</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635</v>
      </c>
      <c r="AE234" s="365"/>
      <c r="AF234" s="434"/>
      <c r="AG234" s="359" t="s">
        <v>666</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635</v>
      </c>
      <c r="AE235" s="395"/>
      <c r="AF235" s="396"/>
      <c r="AG235" s="397" t="s">
        <v>666</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635</v>
      </c>
      <c r="AE236" s="349"/>
      <c r="AF236" s="350"/>
      <c r="AG236" s="351" t="s">
        <v>666</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635</v>
      </c>
      <c r="AE237" s="358"/>
      <c r="AF237" s="358"/>
      <c r="AG237" s="359" t="s">
        <v>666</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627</v>
      </c>
      <c r="AE238" s="365"/>
      <c r="AF238" s="365"/>
      <c r="AG238" s="359" t="s">
        <v>650</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627</v>
      </c>
      <c r="AE239" s="365"/>
      <c r="AF239" s="365"/>
      <c r="AG239" s="389" t="s">
        <v>651</v>
      </c>
      <c r="AH239" s="137"/>
      <c r="AI239" s="137"/>
      <c r="AJ239" s="137"/>
      <c r="AK239" s="137"/>
      <c r="AL239" s="137"/>
      <c r="AM239" s="137"/>
      <c r="AN239" s="137"/>
      <c r="AO239" s="137"/>
      <c r="AP239" s="137"/>
      <c r="AQ239" s="137"/>
      <c r="AR239" s="137"/>
      <c r="AS239" s="137"/>
      <c r="AT239" s="137"/>
      <c r="AU239" s="137"/>
      <c r="AV239" s="137"/>
      <c r="AW239" s="137"/>
      <c r="AX239" s="390"/>
    </row>
    <row r="240" spans="1:50" ht="41.25" hidden="1"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635</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hidden="1"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hidden="1"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636</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637</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663</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131</v>
      </c>
      <c r="B252" s="324"/>
      <c r="C252" s="324"/>
      <c r="D252" s="324"/>
      <c r="E252" s="325"/>
      <c r="F252" s="899" t="s">
        <v>658</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660</v>
      </c>
      <c r="B254" s="324"/>
      <c r="C254" s="324"/>
      <c r="D254" s="324"/>
      <c r="E254" s="325"/>
      <c r="F254" s="326" t="s">
        <v>662</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663</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hidden="1" customHeight="1" x14ac:dyDescent="0.15">
      <c r="A258" s="338" t="s">
        <v>278</v>
      </c>
      <c r="B258" s="90"/>
      <c r="C258" s="90"/>
      <c r="D258" s="91"/>
      <c r="E258" s="319" t="s">
        <v>613</v>
      </c>
      <c r="F258" s="320"/>
      <c r="G258" s="320"/>
      <c r="H258" s="320"/>
      <c r="I258" s="320"/>
      <c r="J258" s="320"/>
      <c r="K258" s="320"/>
      <c r="L258" s="320"/>
      <c r="M258" s="320"/>
      <c r="N258" s="320"/>
      <c r="O258" s="320"/>
      <c r="P258" s="321"/>
      <c r="Q258" s="319" t="s">
        <v>613</v>
      </c>
      <c r="R258" s="320"/>
      <c r="S258" s="320"/>
      <c r="T258" s="320"/>
      <c r="U258" s="320"/>
      <c r="V258" s="320"/>
      <c r="W258" s="320"/>
      <c r="X258" s="320"/>
      <c r="Y258" s="320"/>
      <c r="Z258" s="320"/>
      <c r="AA258" s="320"/>
      <c r="AB258" s="321"/>
      <c r="AC258" s="319" t="s">
        <v>613</v>
      </c>
      <c r="AD258" s="320"/>
      <c r="AE258" s="320"/>
      <c r="AF258" s="320"/>
      <c r="AG258" s="320"/>
      <c r="AH258" s="320"/>
      <c r="AI258" s="320"/>
      <c r="AJ258" s="320"/>
      <c r="AK258" s="320"/>
      <c r="AL258" s="320"/>
      <c r="AM258" s="320"/>
      <c r="AN258" s="321"/>
      <c r="AO258" s="319" t="s">
        <v>613</v>
      </c>
      <c r="AP258" s="320"/>
      <c r="AQ258" s="320"/>
      <c r="AR258" s="320"/>
      <c r="AS258" s="320"/>
      <c r="AT258" s="320"/>
      <c r="AU258" s="320"/>
      <c r="AV258" s="320"/>
      <c r="AW258" s="320"/>
      <c r="AX258" s="322"/>
      <c r="AY258" s="74"/>
    </row>
    <row r="259" spans="1:52" ht="24.75" hidden="1" customHeight="1" x14ac:dyDescent="0.15">
      <c r="A259" s="256" t="s">
        <v>277</v>
      </c>
      <c r="B259" s="256"/>
      <c r="C259" s="256"/>
      <c r="D259" s="256"/>
      <c r="E259" s="319" t="s">
        <v>613</v>
      </c>
      <c r="F259" s="320"/>
      <c r="G259" s="320"/>
      <c r="H259" s="320"/>
      <c r="I259" s="320"/>
      <c r="J259" s="320"/>
      <c r="K259" s="320"/>
      <c r="L259" s="320"/>
      <c r="M259" s="320"/>
      <c r="N259" s="320"/>
      <c r="O259" s="320"/>
      <c r="P259" s="321"/>
      <c r="Q259" s="319" t="s">
        <v>613</v>
      </c>
      <c r="R259" s="320"/>
      <c r="S259" s="320"/>
      <c r="T259" s="320"/>
      <c r="U259" s="320"/>
      <c r="V259" s="320"/>
      <c r="W259" s="320"/>
      <c r="X259" s="320"/>
      <c r="Y259" s="320"/>
      <c r="Z259" s="320"/>
      <c r="AA259" s="320"/>
      <c r="AB259" s="321"/>
      <c r="AC259" s="319" t="s">
        <v>613</v>
      </c>
      <c r="AD259" s="320"/>
      <c r="AE259" s="320"/>
      <c r="AF259" s="320"/>
      <c r="AG259" s="320"/>
      <c r="AH259" s="320"/>
      <c r="AI259" s="320"/>
      <c r="AJ259" s="320"/>
      <c r="AK259" s="320"/>
      <c r="AL259" s="320"/>
      <c r="AM259" s="320"/>
      <c r="AN259" s="321"/>
      <c r="AO259" s="319" t="s">
        <v>613</v>
      </c>
      <c r="AP259" s="320"/>
      <c r="AQ259" s="320"/>
      <c r="AR259" s="320"/>
      <c r="AS259" s="320"/>
      <c r="AT259" s="320"/>
      <c r="AU259" s="320"/>
      <c r="AV259" s="320"/>
      <c r="AW259" s="320"/>
      <c r="AX259" s="322"/>
    </row>
    <row r="260" spans="1:52" ht="24.75" hidden="1" customHeight="1" x14ac:dyDescent="0.15">
      <c r="A260" s="256" t="s">
        <v>276</v>
      </c>
      <c r="B260" s="256"/>
      <c r="C260" s="256"/>
      <c r="D260" s="256"/>
      <c r="E260" s="319" t="s">
        <v>613</v>
      </c>
      <c r="F260" s="320"/>
      <c r="G260" s="320"/>
      <c r="H260" s="320"/>
      <c r="I260" s="320"/>
      <c r="J260" s="320"/>
      <c r="K260" s="320"/>
      <c r="L260" s="320"/>
      <c r="M260" s="320"/>
      <c r="N260" s="320"/>
      <c r="O260" s="320"/>
      <c r="P260" s="321"/>
      <c r="Q260" s="319" t="s">
        <v>613</v>
      </c>
      <c r="R260" s="320"/>
      <c r="S260" s="320"/>
      <c r="T260" s="320"/>
      <c r="U260" s="320"/>
      <c r="V260" s="320"/>
      <c r="W260" s="320"/>
      <c r="X260" s="320"/>
      <c r="Y260" s="320"/>
      <c r="Z260" s="320"/>
      <c r="AA260" s="320"/>
      <c r="AB260" s="321"/>
      <c r="AC260" s="319" t="s">
        <v>613</v>
      </c>
      <c r="AD260" s="320"/>
      <c r="AE260" s="320"/>
      <c r="AF260" s="320"/>
      <c r="AG260" s="320"/>
      <c r="AH260" s="320"/>
      <c r="AI260" s="320"/>
      <c r="AJ260" s="320"/>
      <c r="AK260" s="320"/>
      <c r="AL260" s="320"/>
      <c r="AM260" s="320"/>
      <c r="AN260" s="321"/>
      <c r="AO260" s="319" t="s">
        <v>613</v>
      </c>
      <c r="AP260" s="320"/>
      <c r="AQ260" s="320"/>
      <c r="AR260" s="320"/>
      <c r="AS260" s="320"/>
      <c r="AT260" s="320"/>
      <c r="AU260" s="320"/>
      <c r="AV260" s="320"/>
      <c r="AW260" s="320"/>
      <c r="AX260" s="322"/>
    </row>
    <row r="261" spans="1:52" ht="24.75" hidden="1" customHeight="1" x14ac:dyDescent="0.15">
      <c r="A261" s="256" t="s">
        <v>275</v>
      </c>
      <c r="B261" s="256"/>
      <c r="C261" s="256"/>
      <c r="D261" s="256"/>
      <c r="E261" s="319" t="s">
        <v>613</v>
      </c>
      <c r="F261" s="320"/>
      <c r="G261" s="320"/>
      <c r="H261" s="320"/>
      <c r="I261" s="320"/>
      <c r="J261" s="320"/>
      <c r="K261" s="320"/>
      <c r="L261" s="320"/>
      <c r="M261" s="320"/>
      <c r="N261" s="320"/>
      <c r="O261" s="320"/>
      <c r="P261" s="321"/>
      <c r="Q261" s="319" t="s">
        <v>613</v>
      </c>
      <c r="R261" s="320"/>
      <c r="S261" s="320"/>
      <c r="T261" s="320"/>
      <c r="U261" s="320"/>
      <c r="V261" s="320"/>
      <c r="W261" s="320"/>
      <c r="X261" s="320"/>
      <c r="Y261" s="320"/>
      <c r="Z261" s="320"/>
      <c r="AA261" s="320"/>
      <c r="AB261" s="321"/>
      <c r="AC261" s="319" t="s">
        <v>613</v>
      </c>
      <c r="AD261" s="320"/>
      <c r="AE261" s="320"/>
      <c r="AF261" s="320"/>
      <c r="AG261" s="320"/>
      <c r="AH261" s="320"/>
      <c r="AI261" s="320"/>
      <c r="AJ261" s="320"/>
      <c r="AK261" s="320"/>
      <c r="AL261" s="320"/>
      <c r="AM261" s="320"/>
      <c r="AN261" s="321"/>
      <c r="AO261" s="319" t="s">
        <v>613</v>
      </c>
      <c r="AP261" s="320"/>
      <c r="AQ261" s="320"/>
      <c r="AR261" s="320"/>
      <c r="AS261" s="320"/>
      <c r="AT261" s="320"/>
      <c r="AU261" s="320"/>
      <c r="AV261" s="320"/>
      <c r="AW261" s="320"/>
      <c r="AX261" s="322"/>
    </row>
    <row r="262" spans="1:52" ht="24.75" hidden="1" customHeight="1" x14ac:dyDescent="0.15">
      <c r="A262" s="256" t="s">
        <v>274</v>
      </c>
      <c r="B262" s="256"/>
      <c r="C262" s="256"/>
      <c r="D262" s="256"/>
      <c r="E262" s="319" t="s">
        <v>613</v>
      </c>
      <c r="F262" s="320"/>
      <c r="G262" s="320"/>
      <c r="H262" s="320"/>
      <c r="I262" s="320"/>
      <c r="J262" s="320"/>
      <c r="K262" s="320"/>
      <c r="L262" s="320"/>
      <c r="M262" s="320"/>
      <c r="N262" s="320"/>
      <c r="O262" s="320"/>
      <c r="P262" s="321"/>
      <c r="Q262" s="319" t="s">
        <v>613</v>
      </c>
      <c r="R262" s="320"/>
      <c r="S262" s="320"/>
      <c r="T262" s="320"/>
      <c r="U262" s="320"/>
      <c r="V262" s="320"/>
      <c r="W262" s="320"/>
      <c r="X262" s="320"/>
      <c r="Y262" s="320"/>
      <c r="Z262" s="320"/>
      <c r="AA262" s="320"/>
      <c r="AB262" s="321"/>
      <c r="AC262" s="319" t="s">
        <v>613</v>
      </c>
      <c r="AD262" s="320"/>
      <c r="AE262" s="320"/>
      <c r="AF262" s="320"/>
      <c r="AG262" s="320"/>
      <c r="AH262" s="320"/>
      <c r="AI262" s="320"/>
      <c r="AJ262" s="320"/>
      <c r="AK262" s="320"/>
      <c r="AL262" s="320"/>
      <c r="AM262" s="320"/>
      <c r="AN262" s="321"/>
      <c r="AO262" s="319" t="s">
        <v>613</v>
      </c>
      <c r="AP262" s="320"/>
      <c r="AQ262" s="320"/>
      <c r="AR262" s="320"/>
      <c r="AS262" s="320"/>
      <c r="AT262" s="320"/>
      <c r="AU262" s="320"/>
      <c r="AV262" s="320"/>
      <c r="AW262" s="320"/>
      <c r="AX262" s="322"/>
    </row>
    <row r="263" spans="1:52" ht="24.75" hidden="1" customHeight="1" x14ac:dyDescent="0.15">
      <c r="A263" s="256" t="s">
        <v>273</v>
      </c>
      <c r="B263" s="256"/>
      <c r="C263" s="256"/>
      <c r="D263" s="256"/>
      <c r="E263" s="319" t="s">
        <v>613</v>
      </c>
      <c r="F263" s="320"/>
      <c r="G263" s="320"/>
      <c r="H263" s="320"/>
      <c r="I263" s="320"/>
      <c r="J263" s="320"/>
      <c r="K263" s="320"/>
      <c r="L263" s="320"/>
      <c r="M263" s="320"/>
      <c r="N263" s="320"/>
      <c r="O263" s="320"/>
      <c r="P263" s="321"/>
      <c r="Q263" s="319" t="s">
        <v>613</v>
      </c>
      <c r="R263" s="320"/>
      <c r="S263" s="320"/>
      <c r="T263" s="320"/>
      <c r="U263" s="320"/>
      <c r="V263" s="320"/>
      <c r="W263" s="320"/>
      <c r="X263" s="320"/>
      <c r="Y263" s="320"/>
      <c r="Z263" s="320"/>
      <c r="AA263" s="320"/>
      <c r="AB263" s="321"/>
      <c r="AC263" s="319" t="s">
        <v>613</v>
      </c>
      <c r="AD263" s="320"/>
      <c r="AE263" s="320"/>
      <c r="AF263" s="320"/>
      <c r="AG263" s="320"/>
      <c r="AH263" s="320"/>
      <c r="AI263" s="320"/>
      <c r="AJ263" s="320"/>
      <c r="AK263" s="320"/>
      <c r="AL263" s="320"/>
      <c r="AM263" s="320"/>
      <c r="AN263" s="321"/>
      <c r="AO263" s="319" t="s">
        <v>613</v>
      </c>
      <c r="AP263" s="320"/>
      <c r="AQ263" s="320"/>
      <c r="AR263" s="320"/>
      <c r="AS263" s="320"/>
      <c r="AT263" s="320"/>
      <c r="AU263" s="320"/>
      <c r="AV263" s="320"/>
      <c r="AW263" s="320"/>
      <c r="AX263" s="322"/>
    </row>
    <row r="264" spans="1:52" ht="24.75" hidden="1" customHeight="1" x14ac:dyDescent="0.15">
      <c r="A264" s="256" t="s">
        <v>272</v>
      </c>
      <c r="B264" s="256"/>
      <c r="C264" s="256"/>
      <c r="D264" s="256"/>
      <c r="E264" s="319" t="s">
        <v>613</v>
      </c>
      <c r="F264" s="320"/>
      <c r="G264" s="320"/>
      <c r="H264" s="320"/>
      <c r="I264" s="320"/>
      <c r="J264" s="320"/>
      <c r="K264" s="320"/>
      <c r="L264" s="320"/>
      <c r="M264" s="320"/>
      <c r="N264" s="320"/>
      <c r="O264" s="320"/>
      <c r="P264" s="321"/>
      <c r="Q264" s="319" t="s">
        <v>613</v>
      </c>
      <c r="R264" s="320"/>
      <c r="S264" s="320"/>
      <c r="T264" s="320"/>
      <c r="U264" s="320"/>
      <c r="V264" s="320"/>
      <c r="W264" s="320"/>
      <c r="X264" s="320"/>
      <c r="Y264" s="320"/>
      <c r="Z264" s="320"/>
      <c r="AA264" s="320"/>
      <c r="AB264" s="321"/>
      <c r="AC264" s="319" t="s">
        <v>613</v>
      </c>
      <c r="AD264" s="320"/>
      <c r="AE264" s="320"/>
      <c r="AF264" s="320"/>
      <c r="AG264" s="320"/>
      <c r="AH264" s="320"/>
      <c r="AI264" s="320"/>
      <c r="AJ264" s="320"/>
      <c r="AK264" s="320"/>
      <c r="AL264" s="320"/>
      <c r="AM264" s="320"/>
      <c r="AN264" s="321"/>
      <c r="AO264" s="319" t="s">
        <v>613</v>
      </c>
      <c r="AP264" s="320"/>
      <c r="AQ264" s="320"/>
      <c r="AR264" s="320"/>
      <c r="AS264" s="320"/>
      <c r="AT264" s="320"/>
      <c r="AU264" s="320"/>
      <c r="AV264" s="320"/>
      <c r="AW264" s="320"/>
      <c r="AX264" s="322"/>
    </row>
    <row r="265" spans="1:52" ht="24.75" hidden="1" customHeight="1" x14ac:dyDescent="0.15">
      <c r="A265" s="256" t="s">
        <v>271</v>
      </c>
      <c r="B265" s="256"/>
      <c r="C265" s="256"/>
      <c r="D265" s="256"/>
      <c r="E265" s="319" t="s">
        <v>613</v>
      </c>
      <c r="F265" s="320"/>
      <c r="G265" s="320"/>
      <c r="H265" s="320"/>
      <c r="I265" s="320"/>
      <c r="J265" s="320"/>
      <c r="K265" s="320"/>
      <c r="L265" s="320"/>
      <c r="M265" s="320"/>
      <c r="N265" s="320"/>
      <c r="O265" s="320"/>
      <c r="P265" s="321"/>
      <c r="Q265" s="319" t="s">
        <v>613</v>
      </c>
      <c r="R265" s="320"/>
      <c r="S265" s="320"/>
      <c r="T265" s="320"/>
      <c r="U265" s="320"/>
      <c r="V265" s="320"/>
      <c r="W265" s="320"/>
      <c r="X265" s="320"/>
      <c r="Y265" s="320"/>
      <c r="Z265" s="320"/>
      <c r="AA265" s="320"/>
      <c r="AB265" s="321"/>
      <c r="AC265" s="319" t="s">
        <v>613</v>
      </c>
      <c r="AD265" s="320"/>
      <c r="AE265" s="320"/>
      <c r="AF265" s="320"/>
      <c r="AG265" s="320"/>
      <c r="AH265" s="320"/>
      <c r="AI265" s="320"/>
      <c r="AJ265" s="320"/>
      <c r="AK265" s="320"/>
      <c r="AL265" s="320"/>
      <c r="AM265" s="320"/>
      <c r="AN265" s="321"/>
      <c r="AO265" s="319" t="s">
        <v>613</v>
      </c>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t="s">
        <v>625</v>
      </c>
      <c r="J266" s="86"/>
      <c r="K266" s="77" t="str">
        <f>IF(I266="","","-")</f>
        <v>-</v>
      </c>
      <c r="L266" s="101">
        <v>43</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t="s">
        <v>626</v>
      </c>
      <c r="J267" s="86"/>
      <c r="K267" s="77"/>
      <c r="L267" s="101">
        <v>43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629</v>
      </c>
      <c r="H268" s="86"/>
      <c r="I268" s="86"/>
      <c r="J268" s="85">
        <v>20</v>
      </c>
      <c r="K268" s="85"/>
      <c r="L268" s="101">
        <v>371</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51" customHeight="1" x14ac:dyDescent="0.15">
      <c r="A308" s="313" t="s">
        <v>267</v>
      </c>
      <c r="B308" s="314"/>
      <c r="C308" s="314"/>
      <c r="D308" s="314"/>
      <c r="E308" s="314"/>
      <c r="F308" s="315"/>
      <c r="G308" s="294" t="s">
        <v>665</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630</v>
      </c>
      <c r="H310" s="285"/>
      <c r="I310" s="285"/>
      <c r="J310" s="285"/>
      <c r="K310" s="286"/>
      <c r="L310" s="287" t="s">
        <v>631</v>
      </c>
      <c r="M310" s="288"/>
      <c r="N310" s="288"/>
      <c r="O310" s="288"/>
      <c r="P310" s="288"/>
      <c r="Q310" s="288"/>
      <c r="R310" s="288"/>
      <c r="S310" s="288"/>
      <c r="T310" s="288"/>
      <c r="U310" s="288"/>
      <c r="V310" s="288"/>
      <c r="W310" s="288"/>
      <c r="X310" s="289"/>
      <c r="Y310" s="290">
        <v>6.3</v>
      </c>
      <c r="Z310" s="291"/>
      <c r="AA310" s="291"/>
      <c r="AB310" s="292"/>
      <c r="AC310" s="284" t="s">
        <v>663</v>
      </c>
      <c r="AD310" s="285"/>
      <c r="AE310" s="285"/>
      <c r="AF310" s="285"/>
      <c r="AG310" s="286"/>
      <c r="AH310" s="287" t="s">
        <v>663</v>
      </c>
      <c r="AI310" s="288"/>
      <c r="AJ310" s="288"/>
      <c r="AK310" s="288"/>
      <c r="AL310" s="288"/>
      <c r="AM310" s="288"/>
      <c r="AN310" s="288"/>
      <c r="AO310" s="288"/>
      <c r="AP310" s="288"/>
      <c r="AQ310" s="288"/>
      <c r="AR310" s="288"/>
      <c r="AS310" s="288"/>
      <c r="AT310" s="289"/>
      <c r="AU310" s="290" t="s">
        <v>663</v>
      </c>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6.3</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51.75" customHeight="1" x14ac:dyDescent="0.15">
      <c r="A366" s="230">
        <v>1</v>
      </c>
      <c r="B366" s="230">
        <v>1</v>
      </c>
      <c r="C366" s="251" t="s">
        <v>643</v>
      </c>
      <c r="D366" s="250"/>
      <c r="E366" s="250"/>
      <c r="F366" s="250"/>
      <c r="G366" s="250"/>
      <c r="H366" s="250"/>
      <c r="I366" s="250"/>
      <c r="J366" s="233">
        <v>6010001107003</v>
      </c>
      <c r="K366" s="234"/>
      <c r="L366" s="234"/>
      <c r="M366" s="234"/>
      <c r="N366" s="234"/>
      <c r="O366" s="234"/>
      <c r="P366" s="252" t="s">
        <v>632</v>
      </c>
      <c r="Q366" s="235"/>
      <c r="R366" s="235"/>
      <c r="S366" s="235"/>
      <c r="T366" s="235"/>
      <c r="U366" s="235"/>
      <c r="V366" s="235"/>
      <c r="W366" s="235"/>
      <c r="X366" s="235"/>
      <c r="Y366" s="236">
        <v>6.3</v>
      </c>
      <c r="Z366" s="237"/>
      <c r="AA366" s="237"/>
      <c r="AB366" s="238"/>
      <c r="AC366" s="222" t="s">
        <v>633</v>
      </c>
      <c r="AD366" s="223"/>
      <c r="AE366" s="223"/>
      <c r="AF366" s="223"/>
      <c r="AG366" s="223"/>
      <c r="AH366" s="253">
        <v>1</v>
      </c>
      <c r="AI366" s="254"/>
      <c r="AJ366" s="254"/>
      <c r="AK366" s="254"/>
      <c r="AL366" s="226">
        <v>99.8</v>
      </c>
      <c r="AM366" s="227"/>
      <c r="AN366" s="227"/>
      <c r="AO366" s="228"/>
      <c r="AP366" s="229" t="s">
        <v>663</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row r="661" spans="1:51" hidden="1" x14ac:dyDescent="0.15"/>
    <row r="662" spans="1:51" hidden="1" x14ac:dyDescent="0.15"/>
    <row r="663" spans="1:51" hidden="1" x14ac:dyDescent="0.15"/>
    <row r="664" spans="1:51" hidden="1" x14ac:dyDescent="0.15"/>
    <row r="665" spans="1:51" hidden="1" x14ac:dyDescent="0.15"/>
    <row r="666" spans="1:51" hidden="1" x14ac:dyDescent="0.15"/>
    <row r="667" spans="1:51" hidden="1" x14ac:dyDescent="0.15"/>
    <row r="668" spans="1:51" hidden="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256"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5"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627</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627</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2022-09-05T00:37:44Z</cp:lastPrinted>
  <dcterms:created xsi:type="dcterms:W3CDTF">2012-03-13T00:50:25Z</dcterms:created>
  <dcterms:modified xsi:type="dcterms:W3CDTF">2022-09-05T11:13:19Z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