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0" yWindow="0" windowWidth="7170" windowHeight="93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36" i="11"/>
  <c r="AY321" i="11"/>
  <c r="AY333" i="11" s="1"/>
  <c r="AY330" i="11" l="1"/>
  <c r="AY322" i="11"/>
  <c r="AY324" i="11"/>
  <c r="AY332" i="11"/>
  <c r="AY340" i="11"/>
  <c r="AY326" i="11"/>
  <c r="AY341" i="11"/>
  <c r="AY328" i="11"/>
  <c r="AY398" i="11"/>
  <c r="AY323" i="11"/>
  <c r="AY327" i="11"/>
  <c r="AY331" i="11"/>
  <c r="AY397" i="11"/>
  <c r="AY325" i="11"/>
  <c r="AY329"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0" i="11" s="1"/>
  <c r="AY99" i="11"/>
  <c r="AY100" i="11" s="1"/>
  <c r="AY98" i="11"/>
  <c r="AY102" i="11"/>
  <c r="AY104" i="11" s="1"/>
  <c r="AY123" i="11" l="1"/>
  <c r="AY125" i="11"/>
  <c r="AY202" i="11"/>
  <c r="AY115" i="11"/>
  <c r="AY124" i="11"/>
  <c r="AY151" i="11"/>
  <c r="AY206" i="11"/>
  <c r="AY175" i="11"/>
  <c r="AY119" i="11"/>
  <c r="AY153" i="11"/>
  <c r="AY101" i="11"/>
  <c r="AY155" i="11"/>
  <c r="AY179" i="11"/>
  <c r="AY210" i="11"/>
  <c r="AY131" i="11"/>
  <c r="AY113" i="11"/>
  <c r="AY117" i="11"/>
  <c r="AY121" i="11"/>
  <c r="AY129" i="11"/>
  <c r="AY164" i="11"/>
  <c r="AY141" i="11"/>
  <c r="AY145" i="11"/>
  <c r="AY135" i="11"/>
  <c r="AY177" i="11"/>
  <c r="AY204" i="11"/>
  <c r="AY114" i="11"/>
  <c r="AY118" i="11"/>
  <c r="AY130" i="11"/>
  <c r="AY152" i="11"/>
  <c r="AY142" i="11"/>
  <c r="AY174" i="11"/>
  <c r="AY178" i="11"/>
  <c r="AY193" i="11"/>
  <c r="AY201" i="11"/>
  <c r="AY205" i="11"/>
  <c r="AY209" i="11"/>
  <c r="AY213" i="11"/>
  <c r="AY143" i="11"/>
  <c r="AY116" i="11"/>
  <c r="AY154" i="11"/>
  <c r="AY163" i="11"/>
  <c r="AY140" i="11"/>
  <c r="AY198" i="11"/>
  <c r="AY203" i="11"/>
  <c r="AY21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88" i="11"/>
  <c r="AY92" i="11" s="1"/>
  <c r="AY78" i="11"/>
  <c r="AY86" i="11" s="1"/>
  <c r="AY44" i="11"/>
  <c r="AY52" i="11" s="1"/>
  <c r="AY89" i="11" l="1"/>
  <c r="AY90" i="11"/>
  <c r="AY91" i="11"/>
  <c r="AY83" i="11"/>
  <c r="AY85" i="11"/>
  <c r="AY87" i="11"/>
  <c r="AY79" i="11"/>
  <c r="AY81" i="11"/>
  <c r="AY49" i="11"/>
  <c r="AY80" i="11"/>
  <c r="AY84"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<sst xmlns="http://schemas.openxmlformats.org/spreadsheetml/2006/main" count="2064" uniqueCount="764">
  <si>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</si>
  <si>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</si>
  <si>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</si>
  <si>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</si>
  <si>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</si>
  <si>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</si>
  <si>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</si>
  <si>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</si>
  <si>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</si>
  <si>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</si>
  <si>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</si>
  <si>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</si>
  <si>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</si>
  <si>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</si>
  <si>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</si>
  <si>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</si>
  <si>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</si>
  <si>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</si>
  <si>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</si>
  <si>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</si>
  <si>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</si>
  <si>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</si>
  <si>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</si>
  <si>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</si>
  <si>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</si>
  <si>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</si>
  <si>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</si>
  <si>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</si>
  <si>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</si>
  <si>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</si>
  <si>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</si>
  <si>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</si>
  <si>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</si>
  <si>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</si>
  <si>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</si>
  <si>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</si>
  <si>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</si>
  <si>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</si>
  <si>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</si>
  <si>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</si>
  <si>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</si>
  <si>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</si>
  <si>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</si>
  <si>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</si>
  <si>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</si>
  <si>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</si>
  <si>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</si>
  <si>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</si>
  <si>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</si>
  <si>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</si>
  <si>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</si>
  <si>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</si>
  <si>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</si>
  <si>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</si>
  <si>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</si>
  <si>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</si>
  <si>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</si>
  <si>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</si>
  <si>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</si>
  <si>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</si>
  <si>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</si>
  <si>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</si>
  <si>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</si>
  <si>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</si>
  <si>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</si>
  <si>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</si>
  <si>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</si>
  <si>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</si>
  <si>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</si>
  <si>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</si>
  <si>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</si>
  <si>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</si>
  <si>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</si>
  <si>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</si>
  <si>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</si>
  <si>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</si>
  <si>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</si>
  <si>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</si>
  <si>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</si>
  <si>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</si>
  <si>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</si>
  <si>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</si>
  <si>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</si>
  <si>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</si>
  <si>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</si>
  <si>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</si>
  <si>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</si>
  <si>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</si>
  <si>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</si>
  <si>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</si>
  <si>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</si>
  <si>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</si>
  <si>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</si>
  <si>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</si>
  <si>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</si>
  <si>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</si>
  <si>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</si>
  <si>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</si>
  <si>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</si>
  <si>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</si>
  <si>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</si>
  <si>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</si>
  <si>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</si>
  <si>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</si>
  <si>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</si>
  <si>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</si>
  <si>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</si>
  <si>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</si>
  <si>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</si>
  <si>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</si>
  <si>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</si>
  <si>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</si>
  <si>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</si>
  <si>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</si>
  <si>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</si>
  <si>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</si>
  <si>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</si>
  <si>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</si>
  <si>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</si>
  <si>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</si>
  <si>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</si>
  <si>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</si>
  <si>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</si>
  <si>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</si>
  <si>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</si>
  <si>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</si>
  <si>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</si>
  <si>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</si>
  <si>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</si>
  <si>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</si>
  <si>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</si>
  <si>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</si>
  <si>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</si>
  <si>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</si>
  <si>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</si>
  <si>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</si>
  <si>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</si>
  <si>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</si>
  <si>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</si>
  <si>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</si>
  <si>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</si>
  <si>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</si>
  <si>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</si>
  <si>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</si>
  <si>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</si>
  <si>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</si>
  <si>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</si>
  <si>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</si>
  <si>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</si>
  <si>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</si>
  <si>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</si>
  <si>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</si>
  <si>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</si>
  <si>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</si>
  <si>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</si>
  <si>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</si>
  <si>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</si>
  <si>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</si>
  <si>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</si>
  <si>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</si>
  <si>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</si>
  <si>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</si>
  <si>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</si>
  <si>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</si>
  <si>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</si>
  <si>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</si>
  <si>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</si>
  <si>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</si>
  <si>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</si>
  <si>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</si>
  <si>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</si>
  <si>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</si>
  <si>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</si>
  <si>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</si>
  <si>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</si>
  <si>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</si>
  <si>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</si>
  <si>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</si>
  <si>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</si>
  <si>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</si>
  <si>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</si>
  <si>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</si>
  <si>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</si>
  <si>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</si>
  <si>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</si>
  <si>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</si>
  <si>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</si>
  <si>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</si>
  <si>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</si>
  <si>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</si>
  <si>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</si>
  <si>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</si>
  <si>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</si>
  <si>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</si>
  <si>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</si>
  <si>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</si>
  <si>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</si>
  <si>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</si>
  <si>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</si>
  <si>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</si>
  <si>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</si>
  <si>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</si>
  <si>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</si>
  <si>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</si>
  <si>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</si>
  <si>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</si>
  <si>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</si>
  <si>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</si>
  <si>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</si>
  <si>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</si>
  <si>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</si>
  <si>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</si>
  <si>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</si>
  <si>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</si>
  <si>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</si>
  <si>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</si>
  <si>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</si>
  <si>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</si>
  <si>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</si>
  <si>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</si>
  <si>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</si>
  <si>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</si>
  <si>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</si>
  <si>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</si>
  <si>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</si>
  <si>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</si>
  <si>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</si>
  <si>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</si>
  <si>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</si>
  <si>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</si>
  <si>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</si>
  <si>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</si>
  <si>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</si>
  <si>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</si>
  <si>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</si>
  <si>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</si>
  <si>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</si>
  <si>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</si>
  <si>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</si>
  <si>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</si>
  <si>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</si>
  <si>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</si>
  <si>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</si>
  <si>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</si>
  <si>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</si>
  <si>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</si>
  <si>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</si>
  <si>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</si>
  <si>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</si>
  <si>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</si>
  <si>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</si>
  <si>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</si>
  <si>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</si>
  <si>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</si>
  <si>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</si>
  <si>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</si>
  <si>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</si>
  <si>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</si>
  <si>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</si>
  <si>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</si>
  <si>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</si>
  <si>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</si>
  <si>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</si>
  <si>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</si>
  <si>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</si>
  <si>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</si>
  <si>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</si>
  <si>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</si>
  <si>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</si>
  <si>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</si>
  <si>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</si>
  <si>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</si>
  <si>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</si>
  <si>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</si>
  <si>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</si>
  <si>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</si>
  <si>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</si>
  <si>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</si>
  <si>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</si>
  <si>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</si>
  <si>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</si>
  <si>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</si>
  <si>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</si>
  <si>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</si>
  <si>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</si>
  <si>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</si>
  <si>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</si>
  <si>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</si>
  <si>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</si>
  <si>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</si>
  <si>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</si>
  <si>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</si>
  <si>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</si>
  <si>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</si>
  <si>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</si>
  <si>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</si>
  <si>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</si>
  <si>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</si>
  <si>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</si>
  <si>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</si>
  <si>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</si>
  <si>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</si>
  <si>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</si>
  <si>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</si>
  <si>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</si>
  <si>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</si>
  <si>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</si>
  <si>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</si>
  <si>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</si>
  <si>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</si>
  <si>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</si>
  <si>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</si>
  <si>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</si>
  <si>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</si>
  <si>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</si>
  <si>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</si>
  <si>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</si>
  <si>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</si>
  <si>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</si>
  <si>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</si>
  <si>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</si>
  <si>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</si>
  <si>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</si>
  <si>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</si>
  <si>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</si>
  <si>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</si>
  <si>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</si>
  <si>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</si>
  <si>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</si>
  <si>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</si>
  <si>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</si>
  <si>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</si>
  <si>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</si>
  <si>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</si>
  <si>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</si>
  <si>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</si>
  <si>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</si>
  <si>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</si>
  <si>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</si>
  <si>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</si>
  <si>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</si>
  <si>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</si>
  <si>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</si>
  <si>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</si>
  <si>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</si>
  <si>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</si>
  <si>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</si>
  <si>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</si>
  <si>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</si>
  <si>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</si>
  <si>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</si>
  <si>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</si>
  <si>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</si>
  <si>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</si>
  <si>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</si>
  <si>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</si>
  <si>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</si>
  <si>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</si>
  <si>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</si>
  <si>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</si>
  <si>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</si>
  <si>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</si>
  <si>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</si>
  <si>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</si>
  <si>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</si>
  <si>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</si>
  <si>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</si>
  <si>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</si>
  <si>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</si>
  <si>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</si>
  <si>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</si>
  <si>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</si>
  <si>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</si>
  <si>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</si>
  <si>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</si>
  <si>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</si>
  <si>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</si>
  <si>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</si>
  <si>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</si>
  <si>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</si>
  <si>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</si>
  <si>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</si>
  <si>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</si>
  <si>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</si>
  <si>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</si>
  <si>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</si>
  <si>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</si>
  <si>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</si>
  <si>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</si>
  <si>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</si>
  <si>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</si>
  <si>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</si>
  <si>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</si>
  <si>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</si>
  <si>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</si>
  <si>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</si>
  <si>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</si>
  <si>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</si>
  <si>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</si>
  <si>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</si>
  <si>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</si>
  <si>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</si>
  <si>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</si>
  <si>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</si>
  <si>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</si>
  <si>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</si>
  <si>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</si>
  <si>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</si>
  <si>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</si>
  <si>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</si>
  <si>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</si>
  <si>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</si>
  <si>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</si>
  <si>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</si>
  <si>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</si>
  <si>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</si>
  <si>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</si>
  <si>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</si>
  <si>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</si>
  <si>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</si>
  <si>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</si>
  <si>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</si>
  <si>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</si>
  <si>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</si>
  <si>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</si>
  <si>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</si>
  <si>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</si>
  <si>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</si>
  <si>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</si>
  <si>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</si>
  <si>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</si>
  <si>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</si>
  <si>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</si>
  <si>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</si>
  <si>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</si>
  <si>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</si>
  <si>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</si>
  <si>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</si>
  <si>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</si>
  <si>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</si>
  <si>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</si>
  <si>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</si>
  <si>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</si>
  <si>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</si>
  <si>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</si>
  <si>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</si>
  <si>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</si>
  <si>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</si>
  <si>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</si>
  <si>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</si>
  <si>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</si>
  <si>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</si>
  <si>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</si>
  <si>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</si>
  <si>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</si>
  <si>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</si>
  <si>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</si>
  <si>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</si>
  <si>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</si>
  <si>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</si>
  <si>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</si>
  <si>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</si>
  <si>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</si>
  <si>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</si>
  <si>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</si>
  <si>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</si>
  <si>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</si>
  <si>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</si>
  <si>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</si>
  <si>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</si>
  <si>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</si>
  <si>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</si>
  <si>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</si>
  <si>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</si>
  <si>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</si>
  <si>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</si>
  <si>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</si>
  <si>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</si>
  <si>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</si>
  <si>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</si>
  <si>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</si>
  <si>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</si>
  <si>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</si>
  <si>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</si>
  <si>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</si>
  <si>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</si>
  <si>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</si>
  <si>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</si>
  <si>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</si>
  <si>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</si>
  <si>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</si>
  <si>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</si>
  <si>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</si>
  <si>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</si>
  <si>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</si>
  <si>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</si>
  <si>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</si>
  <si>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</si>
  <si>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</si>
  <si>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</si>
  <si>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</si>
  <si>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</si>
  <si>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</si>
  <si>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</si>
  <si>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</si>
  <si>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</si>
  <si>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</si>
  <si>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</si>
  <si>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</si>
  <si>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</si>
  <si>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</si>
  <si>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</si>
  <si>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</si>
  <si>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</si>
  <si>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</si>
  <si>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</si>
  <si>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</si>
  <si>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</si>
  <si>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</si>
  <si>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</si>
  <si>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</si>
  <si>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</si>
  <si>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</si>
  <si>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</si>
  <si>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</si>
  <si>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</si>
  <si>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</si>
  <si>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</si>
  <si>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</si>
  <si>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</si>
  <si>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</si>
  <si>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</si>
  <si>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</si>
  <si>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</si>
  <si>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</si>
  <si>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</si>
  <si>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</si>
  <si>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</si>
  <si>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</si>
  <si>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</si>
  <si>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</si>
  <si>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</si>
  <si>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</si>
  <si>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</si>
  <si>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</si>
  <si>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</si>
  <si>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</si>
  <si>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</si>
  <si>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</si>
  <si>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</si>
  <si>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</si>
  <si>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</si>
  <si>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</si>
  <si>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</si>
  <si>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</si>
  <si>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</si>
  <si>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</si>
  <si>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</si>
  <si>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</si>
  <si>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</si>
  <si>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</si>
  <si>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</si>
  <si>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</si>
  <si>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</si>
  <si>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</si>
  <si>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</si>
  <si>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</si>
  <si>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</si>
  <si>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</si>
  <si>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</si>
  <si>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</si>
  <si>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</si>
  <si>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</si>
  <si>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</si>
  <si>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</si>
  <si>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</si>
  <si>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</si>
  <si>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</si>
  <si>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</si>
  <si>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</si>
  <si>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</si>
  <si>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</si>
  <si>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</si>
  <si>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</si>
  <si>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</si>
  <si>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</si>
  <si>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</si>
  <si>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</si>
  <si>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</si>
  <si>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</si>
  <si>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</si>
  <si>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</si>
  <si>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</si>
  <si>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</si>
  <si>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</si>
  <si>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</si>
  <si>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</si>
  <si>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</si>
  <si>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</si>
  <si>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</si>
  <si>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</si>
  <si>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</si>
  <si>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</si>
  <si>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</si>
  <si>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</si>
  <si>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</si>
  <si>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</si>
  <si>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</si>
  <si>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</si>
  <si>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</si>
  <si>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</si>
  <si>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</si>
  <si>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</si>
  <si>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</si>
  <si>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</si>
  <si>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</si>
  <si>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</si>
  <si>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</si>
  <si>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</si>
  <si>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</si>
  <si>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</si>
  <si>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</si>
  <si>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</si>
  <si>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</si>
  <si>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</si>
  <si>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</si>
  <si>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</si>
  <si>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</si>
  <si>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</si>
  <si>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</si>
  <si>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</si>
  <si>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</si>
  <si>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</si>
  <si>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</si>
  <si>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</si>
  <si>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</si>
  <si>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</si>
  <si>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</si>
  <si>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</si>
  <si>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</si>
  <si>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</si>
  <si>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</si>
  <si>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</si>
  <si>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</si>
  <si>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</si>
  <si>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</si>
  <si>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</si>
  <si>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</si>
  <si>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</si>
  <si>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</si>
  <si>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</si>
  <si>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</si>
  <si>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</si>
  <si>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</si>
  <si>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</si>
  <si>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</si>
  <si>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</si>
  <si>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</si>
  <si>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</si>
  <si>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</si>
  <si>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</si>
  <si>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</si>
  <si>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</si>
  <si>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</si>
  <si>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</si>
  <si>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</si>
  <si>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</si>
  <si>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</si>
  <si>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</si>
  <si>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</si>
  <si>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</si>
  <si>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</si>
  <si>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</si>
  <si>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</si>
  <si>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</si>
  <si>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</si>
  <si>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</si>
  <si>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</si>
  <si>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</si>
  <si>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</si>
  <si>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</si>
  <si>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</si>
  <si>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</si>
  <si>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</si>
  <si>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</si>
  <si>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</si>
  <si>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</si>
  <si>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</si>
  <si>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</si>
  <si>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</si>
  <si>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</si>
  <si>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</si>
  <si>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地域における強靱化の取組の効果の見える化</t>
  </si>
  <si>
    <t>総合政策局</t>
  </si>
  <si>
    <t>令和3年度</t>
  </si>
  <si>
    <t>令和5年度</t>
  </si>
  <si>
    <t>公共事業企画調整課</t>
  </si>
  <si>
    <t>-</t>
  </si>
  <si>
    <t>社会資本整備・管理効率化推進調査費</t>
  </si>
  <si>
    <t>インフラメンテナンスにおけるオープンイノベーションを推進するための異業種からの参入等の促進(令和2年度までに、成果指標の数値を50にする)</t>
  </si>
  <si>
    <t>インフラメンテナンス国民会議の活動のもとで成立した企業連携や自治体による新技術導入等の事例数</t>
  </si>
  <si>
    <t>団体</t>
  </si>
  <si>
    <t>件</t>
  </si>
  <si>
    <t>執行額／調査実施件数　　　　　　　　　　　　　　</t>
    <phoneticPr fontId="5"/>
  </si>
  <si>
    <t>百万円</t>
  </si>
  <si>
    <t>　百万円/件</t>
    <phoneticPr fontId="5"/>
  </si>
  <si>
    <t>○</t>
  </si>
  <si>
    <t>社会資本整備・管理効率化推進調査費</t>
    <rPh sb="0" eb="6">
      <t>シャカイシホンセイビ</t>
    </rPh>
    <rPh sb="7" eb="9">
      <t>カンリ</t>
    </rPh>
    <rPh sb="9" eb="11">
      <t>コウリツ</t>
    </rPh>
    <rPh sb="11" eb="12">
      <t>カ</t>
    </rPh>
    <rPh sb="12" eb="16">
      <t>スイシンチョウサ</t>
    </rPh>
    <rPh sb="16" eb="17">
      <t>ヒ</t>
    </rPh>
    <phoneticPr fontId="5"/>
  </si>
  <si>
    <t>社会資本整備・管理効率化推進調査費</t>
    <phoneticPr fontId="5"/>
  </si>
  <si>
    <t>インフラの効率的な維持管理体制の確立に係る調査検討</t>
    <rPh sb="5" eb="8">
      <t>コウリツテキ</t>
    </rPh>
    <rPh sb="9" eb="11">
      <t>イジ</t>
    </rPh>
    <rPh sb="11" eb="13">
      <t>カンリ</t>
    </rPh>
    <rPh sb="13" eb="15">
      <t>タイセイ</t>
    </rPh>
    <rPh sb="16" eb="18">
      <t>カクリツ</t>
    </rPh>
    <rPh sb="19" eb="20">
      <t>カカワ</t>
    </rPh>
    <rPh sb="21" eb="25">
      <t>チョウサケントウ</t>
    </rPh>
    <phoneticPr fontId="5"/>
  </si>
  <si>
    <t>地域における国土強靱化の効果の見える化検討</t>
    <rPh sb="0" eb="2">
      <t>チイキ</t>
    </rPh>
    <rPh sb="6" eb="8">
      <t>コクド</t>
    </rPh>
    <rPh sb="8" eb="10">
      <t>キョウジン</t>
    </rPh>
    <rPh sb="10" eb="11">
      <t>カ</t>
    </rPh>
    <rPh sb="12" eb="14">
      <t>コウカ</t>
    </rPh>
    <rPh sb="15" eb="16">
      <t>ミ</t>
    </rPh>
    <rPh sb="18" eb="19">
      <t>カ</t>
    </rPh>
    <rPh sb="19" eb="21">
      <t>ケントウ</t>
    </rPh>
    <phoneticPr fontId="5"/>
  </si>
  <si>
    <t>一般財団法人日本総合研究所</t>
    <phoneticPr fontId="5"/>
  </si>
  <si>
    <t>無</t>
  </si>
  <si>
    <t>‐</t>
  </si>
  <si>
    <t>株式会社日本総合研究所</t>
    <rPh sb="0" eb="4">
      <t>カブシキカイシャ</t>
    </rPh>
    <rPh sb="4" eb="11">
      <t>ニホンソウゴウケンキュウジョ</t>
    </rPh>
    <phoneticPr fontId="5"/>
  </si>
  <si>
    <t>今後の社会資本の維持管理・更新のあり方について検討を行うために、社会資本メンテナンス戦略小委員会等に係る検討及び資料作成・運営補助を実施</t>
    <phoneticPr fontId="5"/>
  </si>
  <si>
    <t>支出先の選定にあたっては、企画競争による手続きを行った。企画競争においては、企画提案の特定時に、匿名評価方式による書類評価を実施するとともに、外部の有識者からなる企画競争有識者委員会による審査を行っており、透明性・公平性の確保を図っているため、支出先の選定は妥当である。</t>
    <rPh sb="0" eb="3">
      <t>シシュツサキ</t>
    </rPh>
    <rPh sb="4" eb="6">
      <t>センテイ</t>
    </rPh>
    <rPh sb="13" eb="17">
      <t>キカクキョウソウ</t>
    </rPh>
    <rPh sb="20" eb="22">
      <t>テツヅ</t>
    </rPh>
    <rPh sb="24" eb="25">
      <t>オコナ</t>
    </rPh>
    <rPh sb="28" eb="32">
      <t>キカクキョウソウ</t>
    </rPh>
    <rPh sb="38" eb="42">
      <t>キカクテイアン</t>
    </rPh>
    <rPh sb="43" eb="46">
      <t>トクテイジ</t>
    </rPh>
    <phoneticPr fontId="5"/>
  </si>
  <si>
    <t>費目・使途は国土強靱化に関する調査・検討に限定されており、妥当である。</t>
    <rPh sb="0" eb="2">
      <t>ヒモク</t>
    </rPh>
    <rPh sb="3" eb="5">
      <t>シト</t>
    </rPh>
    <rPh sb="6" eb="8">
      <t>コクド</t>
    </rPh>
    <rPh sb="8" eb="10">
      <t>キョウジン</t>
    </rPh>
    <rPh sb="10" eb="11">
      <t>カ</t>
    </rPh>
    <rPh sb="12" eb="13">
      <t>カン</t>
    </rPh>
    <rPh sb="15" eb="17">
      <t>チョウサ</t>
    </rPh>
    <rPh sb="18" eb="20">
      <t>ケントウ</t>
    </rPh>
    <rPh sb="21" eb="23">
      <t>ゲンテイ</t>
    </rPh>
    <rPh sb="29" eb="31">
      <t>ダトウ</t>
    </rPh>
    <phoneticPr fontId="5"/>
  </si>
  <si>
    <t>地域における国土強靱化の取組の効果の見える化を通じて、地域の国土強靱化を推進することを目的としており、防災・減災、国民経済・生活を支えるインフラの機能確保といった国民の安全・安心等に寄与するため、きわめて公益性は高い。</t>
    <phoneticPr fontId="5"/>
  </si>
  <si>
    <t>国土交通分野における地域の国土強靱化の取組の効果を見える化する手法等の検討を行うものであり、国土交通省の所管事業の施策の推進方針に密接に関係することから、民営化・外部委託にはなじまない。</t>
    <phoneticPr fontId="5"/>
  </si>
  <si>
    <t>-</t>
    <phoneticPr fontId="5"/>
  </si>
  <si>
    <t>16/1</t>
    <phoneticPr fontId="5"/>
  </si>
  <si>
    <t>件</t>
    <rPh sb="0" eb="1">
      <t>ケン</t>
    </rPh>
    <phoneticPr fontId="5"/>
  </si>
  <si>
    <t>国交</t>
  </si>
  <si>
    <t>防災・減災、国土強靱化について、近年の効果事例をもとに様々なインフラの国土強靱化の取組による効果を調査検討するとともに、第５次社会資本整備重点計画が決定されたことを受け、インフラ経営の取組事例等についてとりまとめ、対外的に公表するためのツールの作成を実施</t>
    <rPh sb="122" eb="124">
      <t>サクセイ</t>
    </rPh>
    <rPh sb="125" eb="127">
      <t>ジッシ</t>
    </rPh>
    <phoneticPr fontId="5"/>
  </si>
  <si>
    <t>切迫化する大規模地震災害、相次ぐ気象災害、火山災害、インフラ老朽化等の国家の危機に打ち勝ち、国民の命と社会の重要な機能を維持する国土強靱化の取組の推進に寄与する事業であり、優先度の高い事業である。</t>
    <rPh sb="64" eb="66">
      <t>コクド</t>
    </rPh>
    <rPh sb="66" eb="68">
      <t>キョウジン</t>
    </rPh>
    <rPh sb="68" eb="69">
      <t>カ</t>
    </rPh>
    <rPh sb="70" eb="72">
      <t>トリクミ</t>
    </rPh>
    <rPh sb="73" eb="75">
      <t>スイシン</t>
    </rPh>
    <rPh sb="76" eb="78">
      <t>キヨ</t>
    </rPh>
    <rPh sb="80" eb="82">
      <t>ジギョウ</t>
    </rPh>
    <rPh sb="86" eb="89">
      <t>ユウセンド</t>
    </rPh>
    <rPh sb="90" eb="91">
      <t>タカ</t>
    </rPh>
    <rPh sb="92" eb="94">
      <t>ジギョウ</t>
    </rPh>
    <phoneticPr fontId="5"/>
  </si>
  <si>
    <t>・「経済財政運営と改革の基本方針2021」（令和3年6月18日閣議決定）
・「防災・減災、国土強靱化のための５か年加速化対策」（令和2年12月11日閣議決定）
・「国土強靱化基本計画」（平成30年12月14日閣議決定）</t>
    <phoneticPr fontId="5"/>
  </si>
  <si>
    <t>国土強靱化の取組について、これまで「国土強靱化基本計画」、「防災・減災、国土強靱化のための３か年緊急対策」、「防災・減災、国土強靱化のための５か年加速化対策」の取組により、ハード・ソフト一体となった取組を強力に推進しており、地域毎の国土強靱化の取組効果を見える化することで、国民の理解や、国土強靭化の更なる加速化・深化を図る。</t>
    <rPh sb="55" eb="57">
      <t>ボウサイ</t>
    </rPh>
    <rPh sb="58" eb="60">
      <t>ゲンサイ</t>
    </rPh>
    <rPh sb="80" eb="82">
      <t>トリクミ</t>
    </rPh>
    <rPh sb="114" eb="115">
      <t>ゴト</t>
    </rPh>
    <rPh sb="137" eb="139">
      <t>コクミン</t>
    </rPh>
    <rPh sb="140" eb="142">
      <t>リカイ</t>
    </rPh>
    <rPh sb="144" eb="149">
      <t>コクドキョウジンカ</t>
    </rPh>
    <rPh sb="150" eb="151">
      <t>サラ</t>
    </rPh>
    <rPh sb="153" eb="156">
      <t>カソクカ</t>
    </rPh>
    <rPh sb="157" eb="159">
      <t>シンカ</t>
    </rPh>
    <rPh sb="160" eb="161">
      <t>ハカ</t>
    </rPh>
    <phoneticPr fontId="5"/>
  </si>
  <si>
    <t>国土強靱化の取組の効果等の見える化に向けた検討の実施</t>
    <rPh sb="0" eb="2">
      <t>コクド</t>
    </rPh>
    <rPh sb="11" eb="12">
      <t>トウ</t>
    </rPh>
    <phoneticPr fontId="5"/>
  </si>
  <si>
    <t>国土強靱化の事業効果等を可視化する</t>
    <rPh sb="0" eb="2">
      <t>コクド</t>
    </rPh>
    <rPh sb="2" eb="4">
      <t>キョウジン</t>
    </rPh>
    <rPh sb="4" eb="5">
      <t>カ</t>
    </rPh>
    <rPh sb="6" eb="8">
      <t>ジギョウ</t>
    </rPh>
    <rPh sb="8" eb="10">
      <t>コウカ</t>
    </rPh>
    <rPh sb="10" eb="11">
      <t>トウ</t>
    </rPh>
    <rPh sb="12" eb="15">
      <t>カシカ</t>
    </rPh>
    <phoneticPr fontId="5"/>
  </si>
  <si>
    <t>国土強靱化の事業効果等を可視化した件数</t>
    <rPh sb="10" eb="11">
      <t>トウ</t>
    </rPh>
    <rPh sb="17" eb="19">
      <t>ケンスウ</t>
    </rPh>
    <phoneticPr fontId="5"/>
  </si>
  <si>
    <t>3か年緊急対策、５か年加速化対策、老朽化対策などについて、道路、河川、港湾など各事業分野における効果の発現等の事例を収集する。さらに、災害事象ごとに国土強靱化事業等による効果等を適切に見える化する方法を検討する。その上で、国土強靱化の取組の更なる加速化・深化を図るための効果的な見せ方を検討する。</t>
    <rPh sb="10" eb="11">
      <t>ネン</t>
    </rPh>
    <rPh sb="11" eb="14">
      <t>カソクカ</t>
    </rPh>
    <rPh sb="17" eb="20">
      <t>ロウキュウカ</t>
    </rPh>
    <rPh sb="20" eb="22">
      <t>タイサク</t>
    </rPh>
    <rPh sb="74" eb="76">
      <t>コクド</t>
    </rPh>
    <rPh sb="81" eb="82">
      <t>トウ</t>
    </rPh>
    <rPh sb="87" eb="88">
      <t>トウ</t>
    </rPh>
    <rPh sb="108" eb="109">
      <t>ウエ</t>
    </rPh>
    <rPh sb="117" eb="119">
      <t>トリクミ</t>
    </rPh>
    <rPh sb="135" eb="138">
      <t>コウカテキ</t>
    </rPh>
    <rPh sb="139" eb="140">
      <t>ミ</t>
    </rPh>
    <rPh sb="141" eb="142">
      <t>カタ</t>
    </rPh>
    <rPh sb="143" eb="145">
      <t>ケントウ</t>
    </rPh>
    <phoneticPr fontId="5"/>
  </si>
  <si>
    <t>・国土強靱化の取組について、国民の理解や、国土強靱化の更なる加速化・深化を図るため、地域毎の国土強靱化の取組効果を見える化する。</t>
    <rPh sb="24" eb="25">
      <t>ジン</t>
    </rPh>
    <rPh sb="57" eb="58">
      <t>ミ</t>
    </rPh>
    <rPh sb="60" eb="61">
      <t>カ</t>
    </rPh>
    <phoneticPr fontId="5"/>
  </si>
  <si>
    <t>インフラみらいマップに掲載している事業数</t>
    <rPh sb="11" eb="13">
      <t>ケイサイ</t>
    </rPh>
    <rPh sb="17" eb="19">
      <t>ジギョウ</t>
    </rPh>
    <rPh sb="19" eb="20">
      <t>スウ</t>
    </rPh>
    <phoneticPr fontId="5"/>
  </si>
  <si>
    <t>国民の理解の促進や国土強靭化の更なる加速化・深化のため、これまで取り組んだ国土強靱化等の効果を含め、より効果的な見せ方を検討する。</t>
    <phoneticPr fontId="5"/>
  </si>
  <si>
    <t>・地域毎の事業計画に基づき、将来完了が見込まれる国土強靱化等の取組効果等をインフラみらいマップへ掲載した。
・支出先の選定にあたっては、企画競争による手続きを行い、外部の有識者からなる企画競争有識者委員会による審査等を行い、透明性・公平性の確保を図った。</t>
    <rPh sb="107" eb="108">
      <t>トウ</t>
    </rPh>
    <phoneticPr fontId="5"/>
  </si>
  <si>
    <t>インフラメンテナンス国民会議事務局による調査（インフラメンテナンス国民会議調べ（令和4年3月））</t>
    <rPh sb="20" eb="22">
      <t>チョウサ</t>
    </rPh>
    <phoneticPr fontId="5"/>
  </si>
  <si>
    <t>-</t>
    <phoneticPr fontId="5"/>
  </si>
  <si>
    <t>3/4</t>
    <phoneticPr fontId="5"/>
  </si>
  <si>
    <t>新技術、民間活力等の活用による地方公共団体におけるインフラ維持管理の効率化・高度化を実現するための検討を実施する。</t>
    <rPh sb="0" eb="1">
      <t>シン</t>
    </rPh>
    <rPh sb="1" eb="3">
      <t>ギジュツ</t>
    </rPh>
    <rPh sb="4" eb="8">
      <t>ミンカンカツリョク</t>
    </rPh>
    <rPh sb="8" eb="9">
      <t>ナド</t>
    </rPh>
    <rPh sb="10" eb="12">
      <t>カツヨウ</t>
    </rPh>
    <rPh sb="15" eb="17">
      <t>チホウ</t>
    </rPh>
    <rPh sb="17" eb="19">
      <t>コウキョウ</t>
    </rPh>
    <rPh sb="19" eb="21">
      <t>ダンタイ</t>
    </rPh>
    <rPh sb="29" eb="31">
      <t>イジ</t>
    </rPh>
    <rPh sb="31" eb="33">
      <t>カンリ</t>
    </rPh>
    <rPh sb="34" eb="36">
      <t>コウリツ</t>
    </rPh>
    <rPh sb="36" eb="37">
      <t>カ</t>
    </rPh>
    <rPh sb="38" eb="41">
      <t>コウドカ</t>
    </rPh>
    <rPh sb="42" eb="44">
      <t>ジツゲン</t>
    </rPh>
    <rPh sb="49" eb="51">
      <t>ケントウ</t>
    </rPh>
    <rPh sb="52" eb="54">
      <t>ジッシ</t>
    </rPh>
    <phoneticPr fontId="5"/>
  </si>
  <si>
    <t>新技術、民間活力等の活用による地方公共団体におけるインフラ維持管理の効率化・高度化を実現するための検討の実施</t>
    <rPh sb="0" eb="1">
      <t>シン</t>
    </rPh>
    <rPh sb="1" eb="3">
      <t>ギジュツ</t>
    </rPh>
    <rPh sb="4" eb="6">
      <t>ミンカン</t>
    </rPh>
    <rPh sb="6" eb="8">
      <t>カツリョク</t>
    </rPh>
    <rPh sb="8" eb="9">
      <t>トウ</t>
    </rPh>
    <rPh sb="10" eb="12">
      <t>カツヨウ</t>
    </rPh>
    <rPh sb="15" eb="21">
      <t>チホウコウキョウダンタイ</t>
    </rPh>
    <rPh sb="29" eb="33">
      <t>イジカンリ</t>
    </rPh>
    <rPh sb="34" eb="36">
      <t>コウリツ</t>
    </rPh>
    <rPh sb="36" eb="37">
      <t>カ</t>
    </rPh>
    <rPh sb="38" eb="40">
      <t>コウド</t>
    </rPh>
    <rPh sb="40" eb="41">
      <t>カ</t>
    </rPh>
    <rPh sb="42" eb="44">
      <t>ジツゲン</t>
    </rPh>
    <rPh sb="49" eb="51">
      <t>ケントウ</t>
    </rPh>
    <rPh sb="52" eb="54">
      <t>ジッシ</t>
    </rPh>
    <phoneticPr fontId="5"/>
  </si>
  <si>
    <t>新技術、民間活力等の活用促進のためのWGの実施回数</t>
    <rPh sb="0" eb="3">
      <t>シンギジュツ</t>
    </rPh>
    <rPh sb="4" eb="8">
      <t>ミンカンカツリョク</t>
    </rPh>
    <rPh sb="8" eb="9">
      <t>トウ</t>
    </rPh>
    <rPh sb="10" eb="14">
      <t>カツヨウソクシン</t>
    </rPh>
    <rPh sb="21" eb="23">
      <t>ジッシ</t>
    </rPh>
    <rPh sb="23" eb="25">
      <t>カイスウ</t>
    </rPh>
    <phoneticPr fontId="5"/>
  </si>
  <si>
    <t>執行額 ／ 新技術、民間活力等の活用促進のためのWGの実施回数　　　　　　　　　　</t>
    <rPh sb="29" eb="31">
      <t>カイスウ</t>
    </rPh>
    <phoneticPr fontId="5"/>
  </si>
  <si>
    <t>回</t>
    <rPh sb="0" eb="1">
      <t>カイ</t>
    </rPh>
    <phoneticPr fontId="5"/>
  </si>
  <si>
    <t>職員旅費</t>
    <rPh sb="0" eb="4">
      <t>ショクインリョヒ</t>
    </rPh>
    <phoneticPr fontId="5"/>
  </si>
  <si>
    <t>諸謝金</t>
    <rPh sb="0" eb="3">
      <t>ショシャキン</t>
    </rPh>
    <phoneticPr fontId="5"/>
  </si>
  <si>
    <t>委員等旅費</t>
    <rPh sb="0" eb="5">
      <t>イイントウリョヒ</t>
    </rPh>
    <phoneticPr fontId="5"/>
  </si>
  <si>
    <t>-</t>
    <phoneticPr fontId="5"/>
  </si>
  <si>
    <t>支出先の選定が妥当であり、費目・使途が事業目的に即し真に必要なものに限定されていることから、コスト等の水準は妥当である。</t>
    <phoneticPr fontId="5"/>
  </si>
  <si>
    <t>-</t>
    <phoneticPr fontId="5"/>
  </si>
  <si>
    <t>選定プロジェクトの掲載をさらに増やすことで、インフラみらいマップの魅力を高め、またサイトそのものの認知度の向上に努めれたい。</t>
    <rPh sb="0" eb="2">
      <t>センテイ</t>
    </rPh>
    <rPh sb="9" eb="11">
      <t>ケイサイ</t>
    </rPh>
    <rPh sb="15" eb="16">
      <t>フ</t>
    </rPh>
    <rPh sb="33" eb="35">
      <t>ミリョク</t>
    </rPh>
    <rPh sb="36" eb="37">
      <t>タカ</t>
    </rPh>
    <rPh sb="49" eb="52">
      <t>ニンチド</t>
    </rPh>
    <rPh sb="53" eb="55">
      <t>コウジョウ</t>
    </rPh>
    <rPh sb="56" eb="57">
      <t>ツト</t>
    </rPh>
    <phoneticPr fontId="6"/>
  </si>
  <si>
    <t>課長　岩﨑　福久</t>
    <rPh sb="3" eb="5">
      <t>イワサキ</t>
    </rPh>
    <rPh sb="6" eb="7">
      <t>フク</t>
    </rPh>
    <rPh sb="7" eb="8">
      <t>ヒサ</t>
    </rPh>
    <phoneticPr fontId="5"/>
  </si>
  <si>
    <t>インフラみらいマップの魅力・認知度等を高める取組について、引き続き検討を行う。</t>
    <rPh sb="11" eb="13">
      <t>ミリョク</t>
    </rPh>
    <rPh sb="14" eb="17">
      <t>ニンチド</t>
    </rPh>
    <rPh sb="17" eb="18">
      <t>トウ</t>
    </rPh>
    <rPh sb="19" eb="20">
      <t>タカ</t>
    </rPh>
    <rPh sb="22" eb="23">
      <t>ト</t>
    </rPh>
    <rPh sb="23" eb="24">
      <t>ク</t>
    </rPh>
    <rPh sb="29" eb="30">
      <t>ヒ</t>
    </rPh>
    <rPh sb="31" eb="32">
      <t>ツヅ</t>
    </rPh>
    <rPh sb="33" eb="35">
      <t>ケントウ</t>
    </rPh>
    <rPh sb="36" eb="37">
      <t>オコナ</t>
    </rPh>
    <phoneticPr fontId="5"/>
  </si>
  <si>
    <t>インフラの現状を可視化するための事業であり、その成果もウエブページに報告されている。また、入札に関しても適切に実施されている。今後はウエブページの更新とともに、ページの存在を知らせるための努力が必要だと思われる。</t>
    <phoneticPr fontId="5"/>
  </si>
  <si>
    <t>活動実績は見込みに見合ったものになっている。</t>
    <rPh sb="0" eb="4">
      <t>カツドウジッセキ</t>
    </rPh>
    <rPh sb="5" eb="7">
      <t>ミコ</t>
    </rPh>
    <rPh sb="9" eb="11">
      <t>ミア</t>
    </rPh>
    <phoneticPr fontId="5"/>
  </si>
  <si>
    <t>HP上の公表を開始し、活用されている。</t>
    <rPh sb="2" eb="3">
      <t>ジョウ</t>
    </rPh>
    <rPh sb="4" eb="6">
      <t>コウヒョウ</t>
    </rPh>
    <rPh sb="7" eb="9">
      <t>カイシ</t>
    </rPh>
    <rPh sb="11" eb="13">
      <t>カツヨウ</t>
    </rPh>
    <phoneticPr fontId="5"/>
  </si>
  <si>
    <t>インフラみらいマップを公表し、事業効果等を可視化した。</t>
    <rPh sb="11" eb="13">
      <t>コウヒョウ</t>
    </rPh>
    <rPh sb="15" eb="17">
      <t>ジギョウ</t>
    </rPh>
    <rPh sb="17" eb="20">
      <t>コウカトウ</t>
    </rPh>
    <rPh sb="21" eb="24">
      <t>カシカ</t>
    </rPh>
    <phoneticPr fontId="5"/>
  </si>
  <si>
    <t>-</t>
    <phoneticPr fontId="5"/>
  </si>
  <si>
    <t>A.一般財団法人日本総合研究所</t>
    <phoneticPr fontId="5"/>
  </si>
  <si>
    <t>B.株式会社日本総合研究所</t>
    <phoneticPr fontId="5"/>
  </si>
  <si>
    <t>９　市場環境の整備、産業の生産性向上、消費者利益の保護</t>
    <phoneticPr fontId="5"/>
  </si>
  <si>
    <t>３０　社会資本整備・管理等を効率的に推進する</t>
    <phoneticPr fontId="5"/>
  </si>
  <si>
    <t>https://www.mlit.go.jp/seisakutokatsu/hyouka/seisakutokatsu_hyouka_tk_000037.html</t>
    <phoneticPr fontId="5"/>
  </si>
  <si>
    <t>P57（全体版）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</si>
</sst>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1" fillId="0" borderId="6" xfId="1" applyFont="1" applyFill="1" applyBorder="1" applyAlignment="1" applyProtection="1">
      <alignment vertical="top"/>
      <protection locked="0"/>
    </xf>
    <xf numFmtId="0" fontId="31" fillId="0" borderId="7" xfId="1" applyFont="1" applyFill="1" applyBorder="1" applyAlignment="1" applyProtection="1">
      <alignment vertical="top"/>
      <protection locked="0"/>
    </xf>
    <xf numFmtId="0" fontId="31" fillId="0" borderId="8"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161290</xdr:colOff>
      <xdr:row>270</xdr:row>
      <xdr:rowOff>273685</xdr:rowOff>
    </xdr:from>
    <xdr:to>
      <xdr:col>34</xdr:col>
      <xdr:colOff>65405</xdr:colOff>
      <xdr:row>272</xdr:row>
      <xdr:rowOff>143510</xdr:rowOff>
    </xdr:to>
    <xdr:sp macro="" textlink="">
      <xdr:nvSpPr>
        <xdr:cNvPr id="2" name="正方形/長方形 1"/>
        <xdr:cNvSpPr/>
      </xdr:nvSpPr>
      <xdr:spPr>
        <a:xfrm>
          <a:off x="3961765" y="43574335"/>
          <a:ext cx="2904490" cy="5746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19</xdr:col>
      <xdr:colOff>154305</xdr:colOff>
      <xdr:row>272</xdr:row>
      <xdr:rowOff>232410</xdr:rowOff>
    </xdr:from>
    <xdr:to>
      <xdr:col>34</xdr:col>
      <xdr:colOff>635</xdr:colOff>
      <xdr:row>274</xdr:row>
      <xdr:rowOff>39370</xdr:rowOff>
    </xdr:to>
    <xdr:sp macro="" textlink="">
      <xdr:nvSpPr>
        <xdr:cNvPr id="3" name="大かっこ 2"/>
        <xdr:cNvSpPr/>
      </xdr:nvSpPr>
      <xdr:spPr>
        <a:xfrm>
          <a:off x="3954780" y="44237910"/>
          <a:ext cx="2846705" cy="51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200025</xdr:colOff>
      <xdr:row>273</xdr:row>
      <xdr:rowOff>321945</xdr:rowOff>
    </xdr:from>
    <xdr:to>
      <xdr:col>26</xdr:col>
      <xdr:colOff>200025</xdr:colOff>
      <xdr:row>277</xdr:row>
      <xdr:rowOff>206375</xdr:rowOff>
    </xdr:to>
    <xdr:cxnSp macro="">
      <xdr:nvCxnSpPr>
        <xdr:cNvPr id="4" name="直線コネクタ 3"/>
        <xdr:cNvCxnSpPr/>
      </xdr:nvCxnSpPr>
      <xdr:spPr>
        <a:xfrm flipH="1" flipV="1">
          <a:off x="5400675" y="44679870"/>
          <a:ext cx="0" cy="12941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116205</xdr:colOff>
      <xdr:row>270</xdr:row>
      <xdr:rowOff>244475</xdr:rowOff>
    </xdr:from>
    <xdr:to>
      <xdr:col>43</xdr:col>
      <xdr:colOff>190500</xdr:colOff>
      <xdr:row>272</xdr:row>
      <xdr:rowOff>247650</xdr:rowOff>
    </xdr:to>
    <xdr:sp macro="" textlink="">
      <xdr:nvSpPr>
        <xdr:cNvPr id="5" name="大かっこ 4"/>
        <xdr:cNvSpPr/>
      </xdr:nvSpPr>
      <xdr:spPr>
        <a:xfrm>
          <a:off x="7431405" y="42014775"/>
          <a:ext cx="1496695"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23</xdr:col>
      <xdr:colOff>179705</xdr:colOff>
      <xdr:row>272</xdr:row>
      <xdr:rowOff>234950</xdr:rowOff>
    </xdr:from>
    <xdr:ext cx="1264920" cy="459105"/>
    <xdr:sp macro="" textlink="">
      <xdr:nvSpPr>
        <xdr:cNvPr id="6" name="テキスト ボックス 5"/>
        <xdr:cNvSpPr txBox="1"/>
      </xdr:nvSpPr>
      <xdr:spPr>
        <a:xfrm>
          <a:off x="4780280" y="44240450"/>
          <a:ext cx="12649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21</xdr:col>
      <xdr:colOff>175260</xdr:colOff>
      <xdr:row>277</xdr:row>
      <xdr:rowOff>226060</xdr:rowOff>
    </xdr:from>
    <xdr:to>
      <xdr:col>31</xdr:col>
      <xdr:colOff>200025</xdr:colOff>
      <xdr:row>281</xdr:row>
      <xdr:rowOff>63500</xdr:rowOff>
    </xdr:to>
    <xdr:sp macro="" textlink="">
      <xdr:nvSpPr>
        <xdr:cNvPr id="7" name="正方形/長方形 6"/>
        <xdr:cNvSpPr/>
      </xdr:nvSpPr>
      <xdr:spPr>
        <a:xfrm>
          <a:off x="4375785" y="45993685"/>
          <a:ext cx="2025015" cy="124714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一般財団法人日本総合研究所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16</a:t>
          </a:r>
          <a:r>
            <a:rPr kumimoji="1" lang="ja-JP" altLang="en-US" sz="1200">
              <a:solidFill>
                <a:sysClr val="windowText" lastClr="000000"/>
              </a:solidFill>
            </a:rPr>
            <a:t>百万円</a:t>
          </a:r>
        </a:p>
      </xdr:txBody>
    </xdr:sp>
    <xdr:clientData/>
  </xdr:twoCellAnchor>
  <xdr:oneCellAnchor>
    <xdr:from>
      <xdr:col>29</xdr:col>
      <xdr:colOff>26035</xdr:colOff>
      <xdr:row>276</xdr:row>
      <xdr:rowOff>347345</xdr:rowOff>
    </xdr:from>
    <xdr:ext cx="1618615" cy="241300"/>
    <xdr:sp macro="" textlink="">
      <xdr:nvSpPr>
        <xdr:cNvPr id="8" name="テキスト ボックス 7"/>
        <xdr:cNvSpPr txBox="1"/>
      </xdr:nvSpPr>
      <xdr:spPr>
        <a:xfrm>
          <a:off x="5826760" y="45762545"/>
          <a:ext cx="16186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21</xdr:col>
      <xdr:colOff>150495</xdr:colOff>
      <xdr:row>281</xdr:row>
      <xdr:rowOff>140970</xdr:rowOff>
    </xdr:from>
    <xdr:to>
      <xdr:col>32</xdr:col>
      <xdr:colOff>8255</xdr:colOff>
      <xdr:row>284</xdr:row>
      <xdr:rowOff>0</xdr:rowOff>
    </xdr:to>
    <xdr:grpSp>
      <xdr:nvGrpSpPr>
        <xdr:cNvPr id="9" name="グループ化 8"/>
        <xdr:cNvGrpSpPr/>
      </xdr:nvGrpSpPr>
      <xdr:grpSpPr>
        <a:xfrm>
          <a:off x="4417695" y="44184570"/>
          <a:ext cx="2092960" cy="925830"/>
          <a:chOff x="4540703" y="43368686"/>
          <a:chExt cx="2086143" cy="2282192"/>
        </a:xfrm>
      </xdr:grpSpPr>
      <xdr:sp macro="" textlink="">
        <xdr:nvSpPr>
          <xdr:cNvPr id="10" name="大かっこ 9"/>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国土強靱化事業効果の見える化のための検討</a:t>
            </a:r>
            <a:endParaRPr kumimoji="1" lang="en-US" altLang="ja-JP" sz="1100" baseline="0" smtClean="0">
              <a:solidFill>
                <a:schemeClr val="dk1"/>
              </a:solidFill>
              <a:latin typeface="+mn-lt"/>
              <a:ea typeface="+mn-ea"/>
              <a:cs typeface="+mn-cs"/>
            </a:endParaRPr>
          </a:p>
        </xdr:txBody>
      </xdr:sp>
    </xdr:grpSp>
    <xdr:clientData/>
  </xdr:twoCellAnchor>
  <xdr:oneCellAnchor>
    <xdr:from>
      <xdr:col>37</xdr:col>
      <xdr:colOff>193040</xdr:colOff>
      <xdr:row>270</xdr:row>
      <xdr:rowOff>257175</xdr:rowOff>
    </xdr:from>
    <xdr:ext cx="1024768" cy="692497"/>
    <xdr:sp macro="" textlink="">
      <xdr:nvSpPr>
        <xdr:cNvPr id="12" name="テキスト ボックス 11"/>
        <xdr:cNvSpPr txBox="1"/>
      </xdr:nvSpPr>
      <xdr:spPr>
        <a:xfrm>
          <a:off x="7711440" y="42027475"/>
          <a:ext cx="1024768" cy="6924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900">
              <a:solidFill>
                <a:sysClr val="windowText" lastClr="000000"/>
              </a:solidFill>
            </a:rPr>
            <a:t>事務費</a:t>
          </a:r>
          <a:r>
            <a:rPr kumimoji="1" lang="en-US" altLang="ja-JP" sz="900">
              <a:solidFill>
                <a:sysClr val="windowText" lastClr="000000"/>
              </a:solidFill>
            </a:rPr>
            <a:t>0.3</a:t>
          </a:r>
          <a:r>
            <a:rPr kumimoji="1" lang="ja-JP" altLang="en-US" sz="900">
              <a:solidFill>
                <a:sysClr val="windowText" lastClr="000000"/>
              </a:solidFill>
            </a:rPr>
            <a:t>百万円</a:t>
          </a:r>
          <a:endParaRPr kumimoji="1" lang="en-US" altLang="ja-JP" sz="900">
            <a:solidFill>
              <a:sysClr val="windowText" lastClr="000000"/>
            </a:solidFill>
          </a:endParaRPr>
        </a:p>
        <a:p>
          <a:r>
            <a:rPr kumimoji="1" lang="ja-JP" altLang="en-US" sz="900">
              <a:solidFill>
                <a:sysClr val="windowText" lastClr="000000"/>
              </a:solidFill>
            </a:rPr>
            <a:t>①諸謝金</a:t>
          </a:r>
          <a:endParaRPr kumimoji="1" lang="en-US" altLang="ja-JP" sz="900">
            <a:solidFill>
              <a:sysClr val="windowText" lastClr="000000"/>
            </a:solidFill>
          </a:endParaRPr>
        </a:p>
        <a:p>
          <a:r>
            <a:rPr kumimoji="1" lang="ja-JP" altLang="en-US" sz="900">
              <a:solidFill>
                <a:sysClr val="windowText" lastClr="000000"/>
              </a:solidFill>
            </a:rPr>
            <a:t>②委員等旅費</a:t>
          </a:r>
          <a:endParaRPr kumimoji="1" lang="en-US" altLang="ja-JP" sz="900">
            <a:solidFill>
              <a:sysClr val="windowText" lastClr="000000"/>
            </a:solidFill>
          </a:endParaRPr>
        </a:p>
        <a:p>
          <a:r>
            <a:rPr kumimoji="1" lang="ja-JP" altLang="en-US" sz="900">
              <a:solidFill>
                <a:sysClr val="windowText" lastClr="000000"/>
              </a:solidFill>
            </a:rPr>
            <a:t>③職員旅費</a:t>
          </a:r>
        </a:p>
      </xdr:txBody>
    </xdr:sp>
    <xdr:clientData/>
  </xdr:oneCellAnchor>
  <xdr:twoCellAnchor>
    <xdr:from>
      <xdr:col>37</xdr:col>
      <xdr:colOff>47625</xdr:colOff>
      <xdr:row>281</xdr:row>
      <xdr:rowOff>219710</xdr:rowOff>
    </xdr:from>
    <xdr:to>
      <xdr:col>46</xdr:col>
      <xdr:colOff>164465</xdr:colOff>
      <xdr:row>283</xdr:row>
      <xdr:rowOff>121285</xdr:rowOff>
    </xdr:to>
    <xdr:sp macro="" textlink="">
      <xdr:nvSpPr>
        <xdr:cNvPr id="13" name="テキスト ボックス 12"/>
        <xdr:cNvSpPr txBox="1"/>
      </xdr:nvSpPr>
      <xdr:spPr>
        <a:xfrm>
          <a:off x="7448550" y="47397035"/>
          <a:ext cx="1917065" cy="606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endParaRPr kumimoji="1" lang="en-US" altLang="ja-JP" sz="1100" baseline="0" smtClean="0">
            <a:solidFill>
              <a:schemeClr val="dk1"/>
            </a:solidFill>
            <a:latin typeface="+mn-lt"/>
            <a:ea typeface="+mn-ea"/>
            <a:cs typeface="+mn-cs"/>
          </a:endParaRPr>
        </a:p>
      </xdr:txBody>
    </xdr:sp>
    <xdr:clientData/>
  </xdr:twoCellAnchor>
  <xdr:twoCellAnchor>
    <xdr:from>
      <xdr:col>27</xdr:col>
      <xdr:colOff>19685</xdr:colOff>
      <xdr:row>274</xdr:row>
      <xdr:rowOff>346075</xdr:rowOff>
    </xdr:from>
    <xdr:to>
      <xdr:col>42</xdr:col>
      <xdr:colOff>95250</xdr:colOff>
      <xdr:row>275</xdr:row>
      <xdr:rowOff>8255</xdr:rowOff>
    </xdr:to>
    <xdr:cxnSp macro="">
      <xdr:nvCxnSpPr>
        <xdr:cNvPr id="14" name="直線コネクタ 13"/>
        <xdr:cNvCxnSpPr/>
      </xdr:nvCxnSpPr>
      <xdr:spPr>
        <a:xfrm flipH="1" flipV="1">
          <a:off x="5420360" y="45056425"/>
          <a:ext cx="3075940" cy="146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77470</xdr:colOff>
      <xdr:row>277</xdr:row>
      <xdr:rowOff>221615</xdr:rowOff>
    </xdr:from>
    <xdr:to>
      <xdr:col>42</xdr:col>
      <xdr:colOff>78105</xdr:colOff>
      <xdr:row>277</xdr:row>
      <xdr:rowOff>226060</xdr:rowOff>
    </xdr:to>
    <xdr:cxnSp macro="">
      <xdr:nvCxnSpPr>
        <xdr:cNvPr id="15" name="直線コネクタ 16"/>
        <xdr:cNvCxnSpPr>
          <a:stCxn id="16" idx="0"/>
        </xdr:cNvCxnSpPr>
      </xdr:nvCxnSpPr>
      <xdr:spPr>
        <a:xfrm>
          <a:off x="8478520" y="45989240"/>
          <a:ext cx="63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63500</xdr:colOff>
      <xdr:row>277</xdr:row>
      <xdr:rowOff>221615</xdr:rowOff>
    </xdr:from>
    <xdr:to>
      <xdr:col>47</xdr:col>
      <xdr:colOff>91440</xdr:colOff>
      <xdr:row>281</xdr:row>
      <xdr:rowOff>60960</xdr:rowOff>
    </xdr:to>
    <xdr:sp macro="" textlink="">
      <xdr:nvSpPr>
        <xdr:cNvPr id="16" name="正方形/長方形 15"/>
        <xdr:cNvSpPr/>
      </xdr:nvSpPr>
      <xdr:spPr>
        <a:xfrm>
          <a:off x="7464425" y="45989240"/>
          <a:ext cx="2028190" cy="12490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B.</a:t>
          </a:r>
          <a:r>
            <a:rPr kumimoji="1" lang="ja-JP" altLang="en-US" sz="1050">
              <a:solidFill>
                <a:sysClr val="windowText" lastClr="000000"/>
              </a:solidFill>
            </a:rPr>
            <a:t>株式会社日本総合研究所</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百万円</a:t>
          </a:r>
        </a:p>
      </xdr:txBody>
    </xdr:sp>
    <xdr:clientData/>
  </xdr:twoCellAnchor>
  <xdr:oneCellAnchor>
    <xdr:from>
      <xdr:col>43</xdr:col>
      <xdr:colOff>152400</xdr:colOff>
      <xdr:row>276</xdr:row>
      <xdr:rowOff>334645</xdr:rowOff>
    </xdr:from>
    <xdr:ext cx="1552575" cy="241300"/>
    <xdr:sp macro="" textlink="">
      <xdr:nvSpPr>
        <xdr:cNvPr id="17" name="テキスト ボックス 16"/>
        <xdr:cNvSpPr txBox="1"/>
      </xdr:nvSpPr>
      <xdr:spPr>
        <a:xfrm>
          <a:off x="8753475" y="45749845"/>
          <a:ext cx="15525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37</xdr:col>
      <xdr:colOff>78105</xdr:colOff>
      <xdr:row>281</xdr:row>
      <xdr:rowOff>154940</xdr:rowOff>
    </xdr:from>
    <xdr:to>
      <xdr:col>47</xdr:col>
      <xdr:colOff>134620</xdr:colOff>
      <xdr:row>284</xdr:row>
      <xdr:rowOff>13970</xdr:rowOff>
    </xdr:to>
    <xdr:grpSp>
      <xdr:nvGrpSpPr>
        <xdr:cNvPr id="18" name="グループ化 17"/>
        <xdr:cNvGrpSpPr/>
      </xdr:nvGrpSpPr>
      <xdr:grpSpPr>
        <a:xfrm>
          <a:off x="7596505" y="44198540"/>
          <a:ext cx="2088515" cy="925830"/>
          <a:chOff x="4540703" y="43368686"/>
          <a:chExt cx="2086143" cy="2282192"/>
        </a:xfrm>
      </xdr:grpSpPr>
      <xdr:sp macro="" textlink="">
        <xdr:nvSpPr>
          <xdr:cNvPr id="19" name="大かっこ 18"/>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0" name="テキスト ボックス 19"/>
          <xdr:cNvSpPr txBox="1"/>
        </xdr:nvSpPr>
        <xdr:spPr>
          <a:xfrm>
            <a:off x="4681025" y="43481541"/>
            <a:ext cx="1945821" cy="15114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インフラの効率的な維持管理体制の確立に係る調査検討業務</a:t>
            </a:r>
            <a:endParaRPr kumimoji="1" lang="en-US" altLang="ja-JP" sz="1100" baseline="0" smtClean="0">
              <a:solidFill>
                <a:schemeClr val="dk1"/>
              </a:solidFill>
              <a:latin typeface="+mn-lt"/>
              <a:ea typeface="+mn-ea"/>
              <a:cs typeface="+mn-cs"/>
            </a:endParaRPr>
          </a:p>
        </xdr:txBody>
      </xdr:sp>
    </xdr:grpSp>
    <xdr:clientData/>
  </xdr:twoCellAnchor>
  <xdr:twoCellAnchor>
    <xdr:from>
      <xdr:col>42</xdr:col>
      <xdr:colOff>88900</xdr:colOff>
      <xdr:row>275</xdr:row>
      <xdr:rowOff>8255</xdr:rowOff>
    </xdr:from>
    <xdr:to>
      <xdr:col>42</xdr:col>
      <xdr:colOff>88900</xdr:colOff>
      <xdr:row>277</xdr:row>
      <xdr:rowOff>204470</xdr:rowOff>
    </xdr:to>
    <xdr:cxnSp macro="">
      <xdr:nvCxnSpPr>
        <xdr:cNvPr id="21" name="直線コネクタ 27"/>
        <xdr:cNvCxnSpPr/>
      </xdr:nvCxnSpPr>
      <xdr:spPr>
        <a:xfrm flipV="1">
          <a:off x="8489950" y="45071030"/>
          <a:ext cx="0" cy="90106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189">
        <v>2022</v>
      </c>
      <c r="AE2" s="189"/>
      <c r="AF2" s="189"/>
      <c r="AG2" s="189"/>
      <c r="AH2" s="189"/>
      <c r="AI2" s="86" t="s">
        <v>367</v>
      </c>
      <c r="AJ2" s="189" t="s">
        <v>723</v>
      </c>
      <c r="AK2" s="189"/>
      <c r="AL2" s="189"/>
      <c r="AM2" s="189"/>
      <c r="AN2" s="86" t="s">
        <v>367</v>
      </c>
      <c r="AO2" s="189">
        <v>21</v>
      </c>
      <c r="AP2" s="189"/>
      <c r="AQ2" s="189"/>
      <c r="AR2" s="87" t="s">
        <v>367</v>
      </c>
      <c r="AS2" s="190">
        <v>363</v>
      </c>
      <c r="AT2" s="190"/>
      <c r="AU2" s="190"/>
      <c r="AV2" s="86" t="str">
        <f>IF(AW2="","","-")</f>
        <v/>
      </c>
      <c r="AW2" s="191"/>
      <c r="AX2" s="191"/>
    </row>
    <row r="3" spans="1:50" ht="21" customHeight="1" thickBot="1" x14ac:dyDescent="0.2">
      <c r="A3" s="192" t="s">
        <v>681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691</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692</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693</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694</v>
      </c>
      <c r="H5" s="180"/>
      <c r="I5" s="180"/>
      <c r="J5" s="180"/>
      <c r="K5" s="180"/>
      <c r="L5" s="180"/>
      <c r="M5" s="181" t="s">
        <v>62</v>
      </c>
      <c r="N5" s="182"/>
      <c r="O5" s="182"/>
      <c r="P5" s="182"/>
      <c r="Q5" s="182"/>
      <c r="R5" s="183"/>
      <c r="S5" s="184" t="s">
        <v>695</v>
      </c>
      <c r="T5" s="180"/>
      <c r="U5" s="180"/>
      <c r="V5" s="180"/>
      <c r="W5" s="180"/>
      <c r="X5" s="185"/>
      <c r="Y5" s="186" t="s">
        <v>3</v>
      </c>
      <c r="Z5" s="187"/>
      <c r="AA5" s="187"/>
      <c r="AB5" s="187"/>
      <c r="AC5" s="187"/>
      <c r="AD5" s="188"/>
      <c r="AE5" s="211" t="s">
        <v>696</v>
      </c>
      <c r="AF5" s="211"/>
      <c r="AG5" s="211"/>
      <c r="AH5" s="211"/>
      <c r="AI5" s="211"/>
      <c r="AJ5" s="211"/>
      <c r="AK5" s="211"/>
      <c r="AL5" s="211"/>
      <c r="AM5" s="211"/>
      <c r="AN5" s="211"/>
      <c r="AO5" s="211"/>
      <c r="AP5" s="212"/>
      <c r="AQ5" s="213" t="s">
        <v>751</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82.5" customHeight="1" x14ac:dyDescent="0.15">
      <c r="A7" s="195" t="s">
        <v>20</v>
      </c>
      <c r="B7" s="196"/>
      <c r="C7" s="196"/>
      <c r="D7" s="196"/>
      <c r="E7" s="196"/>
      <c r="F7" s="197"/>
      <c r="G7" s="221" t="s">
        <v>697</v>
      </c>
      <c r="H7" s="222"/>
      <c r="I7" s="222"/>
      <c r="J7" s="222"/>
      <c r="K7" s="222"/>
      <c r="L7" s="222"/>
      <c r="M7" s="222"/>
      <c r="N7" s="222"/>
      <c r="O7" s="222"/>
      <c r="P7" s="222"/>
      <c r="Q7" s="222"/>
      <c r="R7" s="222"/>
      <c r="S7" s="222"/>
      <c r="T7" s="222"/>
      <c r="U7" s="222"/>
      <c r="V7" s="222"/>
      <c r="W7" s="222"/>
      <c r="X7" s="223"/>
      <c r="Y7" s="224" t="s">
        <v>352</v>
      </c>
      <c r="Z7" s="225"/>
      <c r="AA7" s="225"/>
      <c r="AB7" s="225"/>
      <c r="AC7" s="225"/>
      <c r="AD7" s="226"/>
      <c r="AE7" s="227" t="s">
        <v>726</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234</v>
      </c>
      <c r="B8" s="196"/>
      <c r="C8" s="196"/>
      <c r="D8" s="196"/>
      <c r="E8" s="196"/>
      <c r="F8" s="197"/>
      <c r="G8" s="198" t="str">
        <f>入力規則等!A27</f>
        <v>国土強靱化施策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その他の事項経費</v>
      </c>
      <c r="AF8" s="199"/>
      <c r="AG8" s="199"/>
      <c r="AH8" s="199"/>
      <c r="AI8" s="199"/>
      <c r="AJ8" s="199"/>
      <c r="AK8" s="199"/>
      <c r="AL8" s="199"/>
      <c r="AM8" s="199"/>
      <c r="AN8" s="199"/>
      <c r="AO8" s="199"/>
      <c r="AP8" s="199"/>
      <c r="AQ8" s="199"/>
      <c r="AR8" s="199"/>
      <c r="AS8" s="199"/>
      <c r="AT8" s="199"/>
      <c r="AU8" s="199"/>
      <c r="AV8" s="199"/>
      <c r="AW8" s="199"/>
      <c r="AX8" s="205"/>
    </row>
    <row r="9" spans="1:50" ht="55.5" customHeight="1" x14ac:dyDescent="0.15">
      <c r="A9" s="206" t="s">
        <v>21</v>
      </c>
      <c r="B9" s="207"/>
      <c r="C9" s="207"/>
      <c r="D9" s="207"/>
      <c r="E9" s="207"/>
      <c r="F9" s="207"/>
      <c r="G9" s="208" t="s">
        <v>727</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57.75" customHeight="1" x14ac:dyDescent="0.15">
      <c r="A10" s="251" t="s">
        <v>28</v>
      </c>
      <c r="B10" s="252"/>
      <c r="C10" s="252"/>
      <c r="D10" s="252"/>
      <c r="E10" s="252"/>
      <c r="F10" s="252"/>
      <c r="G10" s="253" t="s">
        <v>731</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500</v>
      </c>
      <c r="Q12" s="240"/>
      <c r="R12" s="240"/>
      <c r="S12" s="240"/>
      <c r="T12" s="240"/>
      <c r="U12" s="240"/>
      <c r="V12" s="269"/>
      <c r="W12" s="239" t="s">
        <v>652</v>
      </c>
      <c r="X12" s="240"/>
      <c r="Y12" s="240"/>
      <c r="Z12" s="240"/>
      <c r="AA12" s="240"/>
      <c r="AB12" s="240"/>
      <c r="AC12" s="269"/>
      <c r="AD12" s="239" t="s">
        <v>654</v>
      </c>
      <c r="AE12" s="240"/>
      <c r="AF12" s="240"/>
      <c r="AG12" s="240"/>
      <c r="AH12" s="240"/>
      <c r="AI12" s="240"/>
      <c r="AJ12" s="269"/>
      <c r="AK12" s="239" t="s">
        <v>672</v>
      </c>
      <c r="AL12" s="240"/>
      <c r="AM12" s="240"/>
      <c r="AN12" s="240"/>
      <c r="AO12" s="240"/>
      <c r="AP12" s="240"/>
      <c r="AQ12" s="269"/>
      <c r="AR12" s="239" t="s">
        <v>673</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t="s">
        <v>720</v>
      </c>
      <c r="Q13" s="234"/>
      <c r="R13" s="234"/>
      <c r="S13" s="234"/>
      <c r="T13" s="234"/>
      <c r="U13" s="234"/>
      <c r="V13" s="235"/>
      <c r="W13" s="233" t="s">
        <v>720</v>
      </c>
      <c r="X13" s="234"/>
      <c r="Y13" s="234"/>
      <c r="Z13" s="234"/>
      <c r="AA13" s="234"/>
      <c r="AB13" s="234"/>
      <c r="AC13" s="235"/>
      <c r="AD13" s="233">
        <v>19</v>
      </c>
      <c r="AE13" s="234"/>
      <c r="AF13" s="234"/>
      <c r="AG13" s="234"/>
      <c r="AH13" s="234"/>
      <c r="AI13" s="234"/>
      <c r="AJ13" s="235"/>
      <c r="AK13" s="233">
        <v>5</v>
      </c>
      <c r="AL13" s="234"/>
      <c r="AM13" s="234"/>
      <c r="AN13" s="234"/>
      <c r="AO13" s="234"/>
      <c r="AP13" s="234"/>
      <c r="AQ13" s="235"/>
      <c r="AR13" s="245">
        <v>5</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720</v>
      </c>
      <c r="Q14" s="234"/>
      <c r="R14" s="234"/>
      <c r="S14" s="234"/>
      <c r="T14" s="234"/>
      <c r="U14" s="234"/>
      <c r="V14" s="235"/>
      <c r="W14" s="233" t="s">
        <v>720</v>
      </c>
      <c r="X14" s="234"/>
      <c r="Y14" s="234"/>
      <c r="Z14" s="234"/>
      <c r="AA14" s="234"/>
      <c r="AB14" s="234"/>
      <c r="AC14" s="235"/>
      <c r="AD14" s="233" t="s">
        <v>749</v>
      </c>
      <c r="AE14" s="234"/>
      <c r="AF14" s="234"/>
      <c r="AG14" s="234"/>
      <c r="AH14" s="234"/>
      <c r="AI14" s="234"/>
      <c r="AJ14" s="235"/>
      <c r="AK14" s="233" t="s">
        <v>757</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720</v>
      </c>
      <c r="Q15" s="234"/>
      <c r="R15" s="234"/>
      <c r="S15" s="234"/>
      <c r="T15" s="234"/>
      <c r="U15" s="234"/>
      <c r="V15" s="235"/>
      <c r="W15" s="233" t="s">
        <v>720</v>
      </c>
      <c r="X15" s="234"/>
      <c r="Y15" s="234"/>
      <c r="Z15" s="234"/>
      <c r="AA15" s="234"/>
      <c r="AB15" s="234"/>
      <c r="AC15" s="235"/>
      <c r="AD15" s="233" t="s">
        <v>749</v>
      </c>
      <c r="AE15" s="234"/>
      <c r="AF15" s="234"/>
      <c r="AG15" s="234"/>
      <c r="AH15" s="234"/>
      <c r="AI15" s="234"/>
      <c r="AJ15" s="235"/>
      <c r="AK15" s="233">
        <v>16</v>
      </c>
      <c r="AL15" s="234"/>
      <c r="AM15" s="234"/>
      <c r="AN15" s="234"/>
      <c r="AO15" s="234"/>
      <c r="AP15" s="234"/>
      <c r="AQ15" s="235"/>
      <c r="AR15" s="233" t="s">
        <v>757</v>
      </c>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720</v>
      </c>
      <c r="Q16" s="234"/>
      <c r="R16" s="234"/>
      <c r="S16" s="234"/>
      <c r="T16" s="234"/>
      <c r="U16" s="234"/>
      <c r="V16" s="235"/>
      <c r="W16" s="233" t="s">
        <v>720</v>
      </c>
      <c r="X16" s="234"/>
      <c r="Y16" s="234"/>
      <c r="Z16" s="234"/>
      <c r="AA16" s="234"/>
      <c r="AB16" s="234"/>
      <c r="AC16" s="235"/>
      <c r="AD16" s="233">
        <v>-16</v>
      </c>
      <c r="AE16" s="234"/>
      <c r="AF16" s="234"/>
      <c r="AG16" s="234"/>
      <c r="AH16" s="234"/>
      <c r="AI16" s="234"/>
      <c r="AJ16" s="235"/>
      <c r="AK16" s="233" t="s">
        <v>757</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720</v>
      </c>
      <c r="Q17" s="234"/>
      <c r="R17" s="234"/>
      <c r="S17" s="234"/>
      <c r="T17" s="234"/>
      <c r="U17" s="234"/>
      <c r="V17" s="235"/>
      <c r="W17" s="233" t="s">
        <v>720</v>
      </c>
      <c r="X17" s="234"/>
      <c r="Y17" s="234"/>
      <c r="Z17" s="234"/>
      <c r="AA17" s="234"/>
      <c r="AB17" s="234"/>
      <c r="AC17" s="235"/>
      <c r="AD17" s="233" t="s">
        <v>749</v>
      </c>
      <c r="AE17" s="234"/>
      <c r="AF17" s="234"/>
      <c r="AG17" s="234"/>
      <c r="AH17" s="234"/>
      <c r="AI17" s="234"/>
      <c r="AJ17" s="235"/>
      <c r="AK17" s="233" t="s">
        <v>757</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0</v>
      </c>
      <c r="Q18" s="278"/>
      <c r="R18" s="278"/>
      <c r="S18" s="278"/>
      <c r="T18" s="278"/>
      <c r="U18" s="278"/>
      <c r="V18" s="279"/>
      <c r="W18" s="277">
        <f>SUM(W13:AC17)</f>
        <v>0</v>
      </c>
      <c r="X18" s="278"/>
      <c r="Y18" s="278"/>
      <c r="Z18" s="278"/>
      <c r="AA18" s="278"/>
      <c r="AB18" s="278"/>
      <c r="AC18" s="279"/>
      <c r="AD18" s="277">
        <f>SUM(AD13:AJ17)</f>
        <v>3</v>
      </c>
      <c r="AE18" s="278"/>
      <c r="AF18" s="278"/>
      <c r="AG18" s="278"/>
      <c r="AH18" s="278"/>
      <c r="AI18" s="278"/>
      <c r="AJ18" s="279"/>
      <c r="AK18" s="277">
        <f>SUM(AK13:AQ17)</f>
        <v>21</v>
      </c>
      <c r="AL18" s="278"/>
      <c r="AM18" s="278"/>
      <c r="AN18" s="278"/>
      <c r="AO18" s="278"/>
      <c r="AP18" s="278"/>
      <c r="AQ18" s="279"/>
      <c r="AR18" s="277">
        <f>SUM(AR13:AX17)</f>
        <v>5</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0</v>
      </c>
      <c r="Q19" s="234"/>
      <c r="R19" s="234"/>
      <c r="S19" s="234"/>
      <c r="T19" s="234"/>
      <c r="U19" s="234"/>
      <c r="V19" s="235"/>
      <c r="W19" s="233">
        <v>0</v>
      </c>
      <c r="X19" s="234"/>
      <c r="Y19" s="234"/>
      <c r="Z19" s="234"/>
      <c r="AA19" s="234"/>
      <c r="AB19" s="234"/>
      <c r="AC19" s="235"/>
      <c r="AD19" s="233">
        <v>3</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t="str">
        <f>IF(P18=0, "-", SUM(P19)/P18)</f>
        <v>-</v>
      </c>
      <c r="Q20" s="309"/>
      <c r="R20" s="309"/>
      <c r="S20" s="309"/>
      <c r="T20" s="309"/>
      <c r="U20" s="309"/>
      <c r="V20" s="309"/>
      <c r="W20" s="309" t="str">
        <f>IF(W18=0, "-", SUM(W19)/W18)</f>
        <v>-</v>
      </c>
      <c r="X20" s="309"/>
      <c r="Y20" s="309"/>
      <c r="Z20" s="309"/>
      <c r="AA20" s="309"/>
      <c r="AB20" s="309"/>
      <c r="AC20" s="309"/>
      <c r="AD20" s="309">
        <f>IF(AD18=0, "-", SUM(AD19)/AD18)</f>
        <v>1</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320</v>
      </c>
      <c r="H21" s="308"/>
      <c r="I21" s="308"/>
      <c r="J21" s="308"/>
      <c r="K21" s="308"/>
      <c r="L21" s="308"/>
      <c r="M21" s="308"/>
      <c r="N21" s="308"/>
      <c r="O21" s="308"/>
      <c r="P21" s="309" t="str">
        <f>IF(P19=0, "-", SUM(P19)/SUM(P13,P14))</f>
        <v>-</v>
      </c>
      <c r="Q21" s="309"/>
      <c r="R21" s="309"/>
      <c r="S21" s="309"/>
      <c r="T21" s="309"/>
      <c r="U21" s="309"/>
      <c r="V21" s="309"/>
      <c r="W21" s="309" t="str">
        <f>IF(W19=0, "-", SUM(W19)/SUM(W13,W14))</f>
        <v>-</v>
      </c>
      <c r="X21" s="309"/>
      <c r="Y21" s="309"/>
      <c r="Z21" s="309"/>
      <c r="AA21" s="309"/>
      <c r="AB21" s="309"/>
      <c r="AC21" s="309"/>
      <c r="AD21" s="309">
        <f>IF(AD19=0, "-", SUM(AD19)/SUM(AD13,AD14))</f>
        <v>0.15789473684210525</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676</v>
      </c>
      <c r="B22" s="318"/>
      <c r="C22" s="318"/>
      <c r="D22" s="318"/>
      <c r="E22" s="318"/>
      <c r="F22" s="319"/>
      <c r="G22" s="323" t="s">
        <v>309</v>
      </c>
      <c r="H22" s="292"/>
      <c r="I22" s="292"/>
      <c r="J22" s="292"/>
      <c r="K22" s="292"/>
      <c r="L22" s="292"/>
      <c r="M22" s="292"/>
      <c r="N22" s="292"/>
      <c r="O22" s="324"/>
      <c r="P22" s="291" t="s">
        <v>674</v>
      </c>
      <c r="Q22" s="292"/>
      <c r="R22" s="292"/>
      <c r="S22" s="292"/>
      <c r="T22" s="292"/>
      <c r="U22" s="292"/>
      <c r="V22" s="324"/>
      <c r="W22" s="291" t="s">
        <v>675</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698</v>
      </c>
      <c r="H23" s="295"/>
      <c r="I23" s="295"/>
      <c r="J23" s="295"/>
      <c r="K23" s="295"/>
      <c r="L23" s="295"/>
      <c r="M23" s="295"/>
      <c r="N23" s="295"/>
      <c r="O23" s="296"/>
      <c r="P23" s="245">
        <v>5</v>
      </c>
      <c r="Q23" s="246"/>
      <c r="R23" s="246"/>
      <c r="S23" s="246"/>
      <c r="T23" s="246"/>
      <c r="U23" s="246"/>
      <c r="V23" s="297"/>
      <c r="W23" s="245">
        <v>5</v>
      </c>
      <c r="X23" s="246"/>
      <c r="Y23" s="246"/>
      <c r="Z23" s="246"/>
      <c r="AA23" s="246"/>
      <c r="AB23" s="246"/>
      <c r="AC23" s="297"/>
      <c r="AD23" s="298" t="s">
        <v>757</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744</v>
      </c>
      <c r="H24" s="305"/>
      <c r="I24" s="305"/>
      <c r="J24" s="305"/>
      <c r="K24" s="305"/>
      <c r="L24" s="305"/>
      <c r="M24" s="305"/>
      <c r="N24" s="305"/>
      <c r="O24" s="306"/>
      <c r="P24" s="233">
        <v>0.2</v>
      </c>
      <c r="Q24" s="234"/>
      <c r="R24" s="234"/>
      <c r="S24" s="234"/>
      <c r="T24" s="234"/>
      <c r="U24" s="234"/>
      <c r="V24" s="235"/>
      <c r="W24" s="233">
        <v>0.2</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customHeight="1" x14ac:dyDescent="0.15">
      <c r="A25" s="320"/>
      <c r="B25" s="321"/>
      <c r="C25" s="321"/>
      <c r="D25" s="321"/>
      <c r="E25" s="321"/>
      <c r="F25" s="322"/>
      <c r="G25" s="304" t="s">
        <v>745</v>
      </c>
      <c r="H25" s="305"/>
      <c r="I25" s="305"/>
      <c r="J25" s="305"/>
      <c r="K25" s="305"/>
      <c r="L25" s="305"/>
      <c r="M25" s="305"/>
      <c r="N25" s="305"/>
      <c r="O25" s="306"/>
      <c r="P25" s="233">
        <v>0.1</v>
      </c>
      <c r="Q25" s="234"/>
      <c r="R25" s="234"/>
      <c r="S25" s="234"/>
      <c r="T25" s="234"/>
      <c r="U25" s="234"/>
      <c r="V25" s="235"/>
      <c r="W25" s="233">
        <v>0.1</v>
      </c>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customHeight="1" x14ac:dyDescent="0.15">
      <c r="A26" s="320"/>
      <c r="B26" s="321"/>
      <c r="C26" s="321"/>
      <c r="D26" s="321"/>
      <c r="E26" s="321"/>
      <c r="F26" s="322"/>
      <c r="G26" s="304" t="s">
        <v>746</v>
      </c>
      <c r="H26" s="305"/>
      <c r="I26" s="305"/>
      <c r="J26" s="305"/>
      <c r="K26" s="305"/>
      <c r="L26" s="305"/>
      <c r="M26" s="305"/>
      <c r="N26" s="305"/>
      <c r="O26" s="306"/>
      <c r="P26" s="233">
        <v>0</v>
      </c>
      <c r="Q26" s="234"/>
      <c r="R26" s="234"/>
      <c r="S26" s="234"/>
      <c r="T26" s="234"/>
      <c r="U26" s="234"/>
      <c r="V26" s="235"/>
      <c r="W26" s="233">
        <v>0</v>
      </c>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5</v>
      </c>
      <c r="Q29" s="348"/>
      <c r="R29" s="348"/>
      <c r="S29" s="348"/>
      <c r="T29" s="348"/>
      <c r="U29" s="348"/>
      <c r="V29" s="349"/>
      <c r="W29" s="350">
        <f>AR13</f>
        <v>5</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663</v>
      </c>
      <c r="B30" s="354"/>
      <c r="C30" s="354"/>
      <c r="D30" s="354"/>
      <c r="E30" s="354"/>
      <c r="F30" s="355"/>
      <c r="G30" s="356" t="s">
        <v>732</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664</v>
      </c>
      <c r="B31" s="334"/>
      <c r="C31" s="334"/>
      <c r="D31" s="334"/>
      <c r="E31" s="334"/>
      <c r="F31" s="335"/>
      <c r="G31" s="367" t="s">
        <v>656</v>
      </c>
      <c r="H31" s="368"/>
      <c r="I31" s="368"/>
      <c r="J31" s="368"/>
      <c r="K31" s="368"/>
      <c r="L31" s="368"/>
      <c r="M31" s="368"/>
      <c r="N31" s="368"/>
      <c r="O31" s="368"/>
      <c r="P31" s="369" t="s">
        <v>655</v>
      </c>
      <c r="Q31" s="368"/>
      <c r="R31" s="368"/>
      <c r="S31" s="368"/>
      <c r="T31" s="368"/>
      <c r="U31" s="368"/>
      <c r="V31" s="368"/>
      <c r="W31" s="368"/>
      <c r="X31" s="370"/>
      <c r="Y31" s="371"/>
      <c r="Z31" s="372"/>
      <c r="AA31" s="373"/>
      <c r="AB31" s="418" t="s">
        <v>11</v>
      </c>
      <c r="AC31" s="418"/>
      <c r="AD31" s="418"/>
      <c r="AE31" s="419" t="s">
        <v>500</v>
      </c>
      <c r="AF31" s="420"/>
      <c r="AG31" s="420"/>
      <c r="AH31" s="421"/>
      <c r="AI31" s="419" t="s">
        <v>652</v>
      </c>
      <c r="AJ31" s="420"/>
      <c r="AK31" s="420"/>
      <c r="AL31" s="421"/>
      <c r="AM31" s="419" t="s">
        <v>468</v>
      </c>
      <c r="AN31" s="420"/>
      <c r="AO31" s="420"/>
      <c r="AP31" s="421"/>
      <c r="AQ31" s="427" t="s">
        <v>499</v>
      </c>
      <c r="AR31" s="428"/>
      <c r="AS31" s="428"/>
      <c r="AT31" s="429"/>
      <c r="AU31" s="427" t="s">
        <v>677</v>
      </c>
      <c r="AV31" s="428"/>
      <c r="AW31" s="428"/>
      <c r="AX31" s="430"/>
    </row>
    <row r="32" spans="1:50" ht="23.25" customHeight="1" x14ac:dyDescent="0.15">
      <c r="A32" s="365"/>
      <c r="B32" s="334"/>
      <c r="C32" s="334"/>
      <c r="D32" s="334"/>
      <c r="E32" s="334"/>
      <c r="F32" s="335"/>
      <c r="G32" s="374" t="s">
        <v>728</v>
      </c>
      <c r="H32" s="375"/>
      <c r="I32" s="375"/>
      <c r="J32" s="375"/>
      <c r="K32" s="375"/>
      <c r="L32" s="375"/>
      <c r="M32" s="375"/>
      <c r="N32" s="375"/>
      <c r="O32" s="375"/>
      <c r="P32" s="378" t="s">
        <v>728</v>
      </c>
      <c r="Q32" s="379"/>
      <c r="R32" s="379"/>
      <c r="S32" s="379"/>
      <c r="T32" s="379"/>
      <c r="U32" s="379"/>
      <c r="V32" s="379"/>
      <c r="W32" s="379"/>
      <c r="X32" s="380"/>
      <c r="Y32" s="384" t="s">
        <v>52</v>
      </c>
      <c r="Z32" s="385"/>
      <c r="AA32" s="386"/>
      <c r="AB32" s="387" t="s">
        <v>702</v>
      </c>
      <c r="AC32" s="387"/>
      <c r="AD32" s="387"/>
      <c r="AE32" s="388" t="s">
        <v>697</v>
      </c>
      <c r="AF32" s="388"/>
      <c r="AG32" s="388"/>
      <c r="AH32" s="388"/>
      <c r="AI32" s="388" t="s">
        <v>697</v>
      </c>
      <c r="AJ32" s="388"/>
      <c r="AK32" s="388"/>
      <c r="AL32" s="388"/>
      <c r="AM32" s="388">
        <v>1</v>
      </c>
      <c r="AN32" s="388"/>
      <c r="AO32" s="388"/>
      <c r="AP32" s="388"/>
      <c r="AQ32" s="415" t="s">
        <v>720</v>
      </c>
      <c r="AR32" s="388"/>
      <c r="AS32" s="388"/>
      <c r="AT32" s="388"/>
      <c r="AU32" s="406" t="s">
        <v>720</v>
      </c>
      <c r="AV32" s="422"/>
      <c r="AW32" s="422"/>
      <c r="AX32" s="423"/>
    </row>
    <row r="33" spans="1:51" ht="23.25"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702</v>
      </c>
      <c r="AC33" s="387"/>
      <c r="AD33" s="387"/>
      <c r="AE33" s="388" t="s">
        <v>697</v>
      </c>
      <c r="AF33" s="388"/>
      <c r="AG33" s="388"/>
      <c r="AH33" s="388"/>
      <c r="AI33" s="388" t="s">
        <v>697</v>
      </c>
      <c r="AJ33" s="388"/>
      <c r="AK33" s="388"/>
      <c r="AL33" s="388"/>
      <c r="AM33" s="388">
        <v>1</v>
      </c>
      <c r="AN33" s="388"/>
      <c r="AO33" s="388"/>
      <c r="AP33" s="388"/>
      <c r="AQ33" s="415">
        <v>1</v>
      </c>
      <c r="AR33" s="388"/>
      <c r="AS33" s="388"/>
      <c r="AT33" s="388"/>
      <c r="AU33" s="406">
        <v>1</v>
      </c>
      <c r="AV33" s="422"/>
      <c r="AW33" s="422"/>
      <c r="AX33" s="423"/>
    </row>
    <row r="34" spans="1:51" ht="23.25" customHeight="1" x14ac:dyDescent="0.15">
      <c r="A34" s="454" t="s">
        <v>665</v>
      </c>
      <c r="B34" s="455"/>
      <c r="C34" s="455"/>
      <c r="D34" s="455"/>
      <c r="E34" s="455"/>
      <c r="F34" s="456"/>
      <c r="G34" s="240" t="s">
        <v>666</v>
      </c>
      <c r="H34" s="240"/>
      <c r="I34" s="240"/>
      <c r="J34" s="240"/>
      <c r="K34" s="240"/>
      <c r="L34" s="240"/>
      <c r="M34" s="240"/>
      <c r="N34" s="240"/>
      <c r="O34" s="240"/>
      <c r="P34" s="240"/>
      <c r="Q34" s="240"/>
      <c r="R34" s="240"/>
      <c r="S34" s="240"/>
      <c r="T34" s="240"/>
      <c r="U34" s="240"/>
      <c r="V34" s="240"/>
      <c r="W34" s="240"/>
      <c r="X34" s="269"/>
      <c r="Y34" s="462"/>
      <c r="Z34" s="463"/>
      <c r="AA34" s="464"/>
      <c r="AB34" s="239" t="s">
        <v>11</v>
      </c>
      <c r="AC34" s="240"/>
      <c r="AD34" s="269"/>
      <c r="AE34" s="239" t="s">
        <v>500</v>
      </c>
      <c r="AF34" s="240"/>
      <c r="AG34" s="240"/>
      <c r="AH34" s="269"/>
      <c r="AI34" s="239" t="s">
        <v>652</v>
      </c>
      <c r="AJ34" s="240"/>
      <c r="AK34" s="240"/>
      <c r="AL34" s="269"/>
      <c r="AM34" s="239" t="s">
        <v>468</v>
      </c>
      <c r="AN34" s="240"/>
      <c r="AO34" s="240"/>
      <c r="AP34" s="269"/>
      <c r="AQ34" s="433" t="s">
        <v>678</v>
      </c>
      <c r="AR34" s="434"/>
      <c r="AS34" s="434"/>
      <c r="AT34" s="434"/>
      <c r="AU34" s="434"/>
      <c r="AV34" s="434"/>
      <c r="AW34" s="434"/>
      <c r="AX34" s="435"/>
    </row>
    <row r="35" spans="1:51" ht="23.25" customHeight="1" x14ac:dyDescent="0.15">
      <c r="A35" s="457"/>
      <c r="B35" s="458"/>
      <c r="C35" s="458"/>
      <c r="D35" s="458"/>
      <c r="E35" s="458"/>
      <c r="F35" s="459"/>
      <c r="G35" s="411" t="s">
        <v>703</v>
      </c>
      <c r="H35" s="412"/>
      <c r="I35" s="412"/>
      <c r="J35" s="412"/>
      <c r="K35" s="412"/>
      <c r="L35" s="412"/>
      <c r="M35" s="412"/>
      <c r="N35" s="412"/>
      <c r="O35" s="412"/>
      <c r="P35" s="412"/>
      <c r="Q35" s="412"/>
      <c r="R35" s="412"/>
      <c r="S35" s="412"/>
      <c r="T35" s="412"/>
      <c r="U35" s="412"/>
      <c r="V35" s="412"/>
      <c r="W35" s="412"/>
      <c r="X35" s="412"/>
      <c r="Y35" s="436" t="s">
        <v>665</v>
      </c>
      <c r="Z35" s="437"/>
      <c r="AA35" s="438"/>
      <c r="AB35" s="439" t="s">
        <v>704</v>
      </c>
      <c r="AC35" s="440"/>
      <c r="AD35" s="441"/>
      <c r="AE35" s="415" t="s">
        <v>697</v>
      </c>
      <c r="AF35" s="415"/>
      <c r="AG35" s="415"/>
      <c r="AH35" s="415"/>
      <c r="AI35" s="415" t="s">
        <v>697</v>
      </c>
      <c r="AJ35" s="415"/>
      <c r="AK35" s="415"/>
      <c r="AL35" s="415"/>
      <c r="AM35" s="415">
        <v>16</v>
      </c>
      <c r="AN35" s="415"/>
      <c r="AO35" s="415"/>
      <c r="AP35" s="415"/>
      <c r="AQ35" s="406" t="s">
        <v>720</v>
      </c>
      <c r="AR35" s="389"/>
      <c r="AS35" s="389"/>
      <c r="AT35" s="389"/>
      <c r="AU35" s="389"/>
      <c r="AV35" s="389"/>
      <c r="AW35" s="389"/>
      <c r="AX35" s="390"/>
    </row>
    <row r="36" spans="1:51" ht="46.5" customHeight="1" x14ac:dyDescent="0.15">
      <c r="A36" s="460"/>
      <c r="B36" s="225"/>
      <c r="C36" s="225"/>
      <c r="D36" s="225"/>
      <c r="E36" s="225"/>
      <c r="F36" s="461"/>
      <c r="G36" s="413"/>
      <c r="H36" s="414"/>
      <c r="I36" s="414"/>
      <c r="J36" s="414"/>
      <c r="K36" s="414"/>
      <c r="L36" s="414"/>
      <c r="M36" s="414"/>
      <c r="N36" s="414"/>
      <c r="O36" s="414"/>
      <c r="P36" s="414"/>
      <c r="Q36" s="414"/>
      <c r="R36" s="414"/>
      <c r="S36" s="414"/>
      <c r="T36" s="414"/>
      <c r="U36" s="414"/>
      <c r="V36" s="414"/>
      <c r="W36" s="414"/>
      <c r="X36" s="414"/>
      <c r="Y36" s="402" t="s">
        <v>668</v>
      </c>
      <c r="Z36" s="416"/>
      <c r="AA36" s="417"/>
      <c r="AB36" s="442" t="s">
        <v>705</v>
      </c>
      <c r="AC36" s="443"/>
      <c r="AD36" s="444"/>
      <c r="AE36" s="445" t="s">
        <v>697</v>
      </c>
      <c r="AF36" s="445"/>
      <c r="AG36" s="445"/>
      <c r="AH36" s="445"/>
      <c r="AI36" s="445" t="s">
        <v>697</v>
      </c>
      <c r="AJ36" s="445"/>
      <c r="AK36" s="445"/>
      <c r="AL36" s="445"/>
      <c r="AM36" s="445" t="s">
        <v>721</v>
      </c>
      <c r="AN36" s="445"/>
      <c r="AO36" s="445"/>
      <c r="AP36" s="445"/>
      <c r="AQ36" s="445" t="s">
        <v>720</v>
      </c>
      <c r="AR36" s="445"/>
      <c r="AS36" s="445"/>
      <c r="AT36" s="445"/>
      <c r="AU36" s="445"/>
      <c r="AV36" s="445"/>
      <c r="AW36" s="445"/>
      <c r="AX36" s="446"/>
    </row>
    <row r="37" spans="1:51" ht="18.75" customHeight="1" x14ac:dyDescent="0.15">
      <c r="A37" s="484" t="s">
        <v>316</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500</v>
      </c>
      <c r="AF37" s="502"/>
      <c r="AG37" s="502"/>
      <c r="AH37" s="503"/>
      <c r="AI37" s="506" t="s">
        <v>652</v>
      </c>
      <c r="AJ37" s="506"/>
      <c r="AK37" s="506"/>
      <c r="AL37" s="501"/>
      <c r="AM37" s="506" t="s">
        <v>468</v>
      </c>
      <c r="AN37" s="506"/>
      <c r="AO37" s="506"/>
      <c r="AP37" s="501"/>
      <c r="AQ37" s="475" t="s">
        <v>223</v>
      </c>
      <c r="AR37" s="476"/>
      <c r="AS37" s="476"/>
      <c r="AT37" s="477"/>
      <c r="AU37" s="339" t="s">
        <v>129</v>
      </c>
      <c r="AV37" s="339"/>
      <c r="AW37" s="339"/>
      <c r="AX37" s="344"/>
    </row>
    <row r="38" spans="1:51" ht="18.75" customHeight="1" x14ac:dyDescent="0.15">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498"/>
      <c r="Z38" s="499"/>
      <c r="AA38" s="500"/>
      <c r="AB38" s="419"/>
      <c r="AC38" s="504"/>
      <c r="AD38" s="505"/>
      <c r="AE38" s="419"/>
      <c r="AF38" s="504"/>
      <c r="AG38" s="504"/>
      <c r="AH38" s="505"/>
      <c r="AI38" s="507"/>
      <c r="AJ38" s="507"/>
      <c r="AK38" s="507"/>
      <c r="AL38" s="419"/>
      <c r="AM38" s="507"/>
      <c r="AN38" s="507"/>
      <c r="AO38" s="507"/>
      <c r="AP38" s="419"/>
      <c r="AQ38" s="447" t="s">
        <v>697</v>
      </c>
      <c r="AR38" s="448"/>
      <c r="AS38" s="449" t="s">
        <v>224</v>
      </c>
      <c r="AT38" s="450"/>
      <c r="AU38" s="451">
        <v>5</v>
      </c>
      <c r="AV38" s="451"/>
      <c r="AW38" s="341" t="s">
        <v>170</v>
      </c>
      <c r="AX38" s="346"/>
    </row>
    <row r="39" spans="1:51" ht="23.25" customHeight="1" x14ac:dyDescent="0.15">
      <c r="A39" s="490"/>
      <c r="B39" s="488"/>
      <c r="C39" s="488"/>
      <c r="D39" s="488"/>
      <c r="E39" s="488"/>
      <c r="F39" s="489"/>
      <c r="G39" s="391" t="s">
        <v>729</v>
      </c>
      <c r="H39" s="392"/>
      <c r="I39" s="392"/>
      <c r="J39" s="392"/>
      <c r="K39" s="392"/>
      <c r="L39" s="392"/>
      <c r="M39" s="392"/>
      <c r="N39" s="392"/>
      <c r="O39" s="393"/>
      <c r="P39" s="156" t="s">
        <v>730</v>
      </c>
      <c r="Q39" s="156"/>
      <c r="R39" s="156"/>
      <c r="S39" s="156"/>
      <c r="T39" s="156"/>
      <c r="U39" s="156"/>
      <c r="V39" s="156"/>
      <c r="W39" s="156"/>
      <c r="X39" s="157"/>
      <c r="Y39" s="402" t="s">
        <v>12</v>
      </c>
      <c r="Z39" s="403"/>
      <c r="AA39" s="404"/>
      <c r="AB39" s="405" t="s">
        <v>722</v>
      </c>
      <c r="AC39" s="405"/>
      <c r="AD39" s="405"/>
      <c r="AE39" s="406" t="s">
        <v>697</v>
      </c>
      <c r="AF39" s="389"/>
      <c r="AG39" s="389"/>
      <c r="AH39" s="389"/>
      <c r="AI39" s="406" t="s">
        <v>697</v>
      </c>
      <c r="AJ39" s="389"/>
      <c r="AK39" s="389"/>
      <c r="AL39" s="389"/>
      <c r="AM39" s="406">
        <v>1067</v>
      </c>
      <c r="AN39" s="389"/>
      <c r="AO39" s="389"/>
      <c r="AP39" s="389"/>
      <c r="AQ39" s="408" t="s">
        <v>697</v>
      </c>
      <c r="AR39" s="409"/>
      <c r="AS39" s="409"/>
      <c r="AT39" s="410"/>
      <c r="AU39" s="389">
        <v>1067</v>
      </c>
      <c r="AV39" s="389"/>
      <c r="AW39" s="389"/>
      <c r="AX39" s="390"/>
    </row>
    <row r="40" spans="1:51" ht="23.25" customHeight="1" x14ac:dyDescent="0.15">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9" t="s">
        <v>51</v>
      </c>
      <c r="Z40" s="240"/>
      <c r="AA40" s="269"/>
      <c r="AB40" s="465" t="s">
        <v>722</v>
      </c>
      <c r="AC40" s="465"/>
      <c r="AD40" s="465"/>
      <c r="AE40" s="406" t="s">
        <v>697</v>
      </c>
      <c r="AF40" s="389"/>
      <c r="AG40" s="389"/>
      <c r="AH40" s="389"/>
      <c r="AI40" s="406" t="s">
        <v>697</v>
      </c>
      <c r="AJ40" s="389"/>
      <c r="AK40" s="389"/>
      <c r="AL40" s="389"/>
      <c r="AM40" s="406">
        <v>1067</v>
      </c>
      <c r="AN40" s="389"/>
      <c r="AO40" s="389"/>
      <c r="AP40" s="389"/>
      <c r="AQ40" s="408" t="s">
        <v>697</v>
      </c>
      <c r="AR40" s="409"/>
      <c r="AS40" s="409"/>
      <c r="AT40" s="410"/>
      <c r="AU40" s="389">
        <v>1067</v>
      </c>
      <c r="AV40" s="389"/>
      <c r="AW40" s="389"/>
      <c r="AX40" s="390"/>
    </row>
    <row r="41" spans="1:51" ht="23.25" customHeight="1" x14ac:dyDescent="0.15">
      <c r="A41" s="490"/>
      <c r="B41" s="488"/>
      <c r="C41" s="488"/>
      <c r="D41" s="488"/>
      <c r="E41" s="488"/>
      <c r="F41" s="489"/>
      <c r="G41" s="397"/>
      <c r="H41" s="398"/>
      <c r="I41" s="398"/>
      <c r="J41" s="398"/>
      <c r="K41" s="398"/>
      <c r="L41" s="398"/>
      <c r="M41" s="398"/>
      <c r="N41" s="398"/>
      <c r="O41" s="399"/>
      <c r="P41" s="159"/>
      <c r="Q41" s="159"/>
      <c r="R41" s="159"/>
      <c r="S41" s="159"/>
      <c r="T41" s="159"/>
      <c r="U41" s="159"/>
      <c r="V41" s="159"/>
      <c r="W41" s="159"/>
      <c r="X41" s="160"/>
      <c r="Y41" s="239" t="s">
        <v>13</v>
      </c>
      <c r="Z41" s="240"/>
      <c r="AA41" s="269"/>
      <c r="AB41" s="407" t="s">
        <v>14</v>
      </c>
      <c r="AC41" s="407"/>
      <c r="AD41" s="407"/>
      <c r="AE41" s="406" t="s">
        <v>697</v>
      </c>
      <c r="AF41" s="389"/>
      <c r="AG41" s="389"/>
      <c r="AH41" s="389"/>
      <c r="AI41" s="406" t="s">
        <v>697</v>
      </c>
      <c r="AJ41" s="389"/>
      <c r="AK41" s="389"/>
      <c r="AL41" s="389"/>
      <c r="AM41" s="406">
        <v>100</v>
      </c>
      <c r="AN41" s="389"/>
      <c r="AO41" s="389"/>
      <c r="AP41" s="389"/>
      <c r="AQ41" s="408" t="s">
        <v>697</v>
      </c>
      <c r="AR41" s="409"/>
      <c r="AS41" s="409"/>
      <c r="AT41" s="410"/>
      <c r="AU41" s="389">
        <v>100</v>
      </c>
      <c r="AV41" s="389"/>
      <c r="AW41" s="389"/>
      <c r="AX41" s="390"/>
    </row>
    <row r="42" spans="1:51" ht="23.25" customHeight="1" x14ac:dyDescent="0.15">
      <c r="A42" s="478" t="s">
        <v>343</v>
      </c>
      <c r="B42" s="473"/>
      <c r="C42" s="473"/>
      <c r="D42" s="473"/>
      <c r="E42" s="473"/>
      <c r="F42" s="474"/>
      <c r="G42" s="514" t="s">
        <v>733</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x14ac:dyDescent="0.2">
      <c r="A43" s="366"/>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5" t="s">
        <v>657</v>
      </c>
      <c r="B44" s="333" t="s">
        <v>658</v>
      </c>
      <c r="C44" s="334"/>
      <c r="D44" s="334"/>
      <c r="E44" s="334"/>
      <c r="F44" s="335"/>
      <c r="G44" s="339" t="s">
        <v>659</v>
      </c>
      <c r="H44" s="339"/>
      <c r="I44" s="339"/>
      <c r="J44" s="339"/>
      <c r="K44" s="339"/>
      <c r="L44" s="339"/>
      <c r="M44" s="339"/>
      <c r="N44" s="339"/>
      <c r="O44" s="339"/>
      <c r="P44" s="339"/>
      <c r="Q44" s="339"/>
      <c r="R44" s="339"/>
      <c r="S44" s="339"/>
      <c r="T44" s="339"/>
      <c r="U44" s="339"/>
      <c r="V44" s="339"/>
      <c r="W44" s="339"/>
      <c r="X44" s="339"/>
      <c r="Y44" s="339"/>
      <c r="Z44" s="339"/>
      <c r="AA44" s="340"/>
      <c r="AB44" s="343" t="s">
        <v>679</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15">
      <c r="A46" s="331"/>
      <c r="B46" s="333"/>
      <c r="C46" s="334"/>
      <c r="D46" s="334"/>
      <c r="E46" s="334"/>
      <c r="F46" s="335"/>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1"/>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2" t="s">
        <v>11</v>
      </c>
      <c r="AC49" s="903"/>
      <c r="AD49" s="904"/>
      <c r="AE49" s="432" t="s">
        <v>500</v>
      </c>
      <c r="AF49" s="432"/>
      <c r="AG49" s="432"/>
      <c r="AH49" s="432"/>
      <c r="AI49" s="432" t="s">
        <v>652</v>
      </c>
      <c r="AJ49" s="432"/>
      <c r="AK49" s="432"/>
      <c r="AL49" s="432"/>
      <c r="AM49" s="432" t="s">
        <v>468</v>
      </c>
      <c r="AN49" s="432"/>
      <c r="AO49" s="432"/>
      <c r="AP49" s="432"/>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4"/>
      <c r="AD50" s="505"/>
      <c r="AE50" s="432"/>
      <c r="AF50" s="432"/>
      <c r="AG50" s="432"/>
      <c r="AH50" s="432"/>
      <c r="AI50" s="432"/>
      <c r="AJ50" s="432"/>
      <c r="AK50" s="432"/>
      <c r="AL50" s="432"/>
      <c r="AM50" s="432"/>
      <c r="AN50" s="432"/>
      <c r="AO50" s="432"/>
      <c r="AP50" s="432"/>
      <c r="AQ50" s="513"/>
      <c r="AR50" s="451"/>
      <c r="AS50" s="449" t="s">
        <v>224</v>
      </c>
      <c r="AT50" s="450"/>
      <c r="AU50" s="451"/>
      <c r="AV50" s="451"/>
      <c r="AW50" s="341" t="s">
        <v>170</v>
      </c>
      <c r="AX50" s="346"/>
      <c r="AY50">
        <f t="shared" si="0"/>
        <v>0</v>
      </c>
      <c r="AZ50" s="10"/>
      <c r="BA50" s="10"/>
      <c r="BB50" s="10"/>
      <c r="BC50" s="10"/>
      <c r="BD50" s="10"/>
      <c r="BE50" s="10"/>
      <c r="BF50" s="10"/>
      <c r="BG50" s="10"/>
      <c r="BH50" s="10"/>
    </row>
    <row r="51" spans="1:60" ht="23.25" hidden="1" customHeight="1" x14ac:dyDescent="0.15">
      <c r="A51" s="331"/>
      <c r="B51" s="333"/>
      <c r="C51" s="334"/>
      <c r="D51" s="334"/>
      <c r="E51" s="334"/>
      <c r="F51" s="335"/>
      <c r="G51" s="155"/>
      <c r="H51" s="156"/>
      <c r="I51" s="156"/>
      <c r="J51" s="156"/>
      <c r="K51" s="156"/>
      <c r="L51" s="156"/>
      <c r="M51" s="156"/>
      <c r="N51" s="156"/>
      <c r="O51" s="157"/>
      <c r="P51" s="156"/>
      <c r="Q51" s="466"/>
      <c r="R51" s="466"/>
      <c r="S51" s="466"/>
      <c r="T51" s="466"/>
      <c r="U51" s="466"/>
      <c r="V51" s="466"/>
      <c r="W51" s="466"/>
      <c r="X51" s="467"/>
      <c r="Y51" s="906" t="s">
        <v>58</v>
      </c>
      <c r="Z51" s="907"/>
      <c r="AA51" s="908"/>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31"/>
      <c r="B52" s="333"/>
      <c r="C52" s="334"/>
      <c r="D52" s="334"/>
      <c r="E52" s="334"/>
      <c r="F52" s="335"/>
      <c r="G52" s="909"/>
      <c r="H52" s="400"/>
      <c r="I52" s="400"/>
      <c r="J52" s="400"/>
      <c r="K52" s="400"/>
      <c r="L52" s="400"/>
      <c r="M52" s="400"/>
      <c r="N52" s="400"/>
      <c r="O52" s="401"/>
      <c r="P52" s="468"/>
      <c r="Q52" s="468"/>
      <c r="R52" s="468"/>
      <c r="S52" s="468"/>
      <c r="T52" s="468"/>
      <c r="U52" s="468"/>
      <c r="V52" s="468"/>
      <c r="W52" s="468"/>
      <c r="X52" s="469"/>
      <c r="Y52" s="910" t="s">
        <v>51</v>
      </c>
      <c r="Z52" s="802"/>
      <c r="AA52" s="803"/>
      <c r="AB52" s="465"/>
      <c r="AC52" s="465"/>
      <c r="AD52" s="465"/>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31"/>
      <c r="B53" s="333"/>
      <c r="C53" s="334"/>
      <c r="D53" s="334"/>
      <c r="E53" s="334"/>
      <c r="F53" s="335"/>
      <c r="G53" s="158"/>
      <c r="H53" s="159"/>
      <c r="I53" s="159"/>
      <c r="J53" s="159"/>
      <c r="K53" s="159"/>
      <c r="L53" s="159"/>
      <c r="M53" s="159"/>
      <c r="N53" s="159"/>
      <c r="O53" s="160"/>
      <c r="P53" s="470"/>
      <c r="Q53" s="470"/>
      <c r="R53" s="470"/>
      <c r="S53" s="470"/>
      <c r="T53" s="470"/>
      <c r="U53" s="470"/>
      <c r="V53" s="470"/>
      <c r="W53" s="470"/>
      <c r="X53" s="471"/>
      <c r="Y53" s="910" t="s">
        <v>13</v>
      </c>
      <c r="Z53" s="802"/>
      <c r="AA53" s="803"/>
      <c r="AB53" s="911" t="s">
        <v>14</v>
      </c>
      <c r="AC53" s="911"/>
      <c r="AD53" s="911"/>
      <c r="AE53" s="581"/>
      <c r="AF53" s="582"/>
      <c r="AG53" s="582"/>
      <c r="AH53" s="582"/>
      <c r="AI53" s="581"/>
      <c r="AJ53" s="582"/>
      <c r="AK53" s="582"/>
      <c r="AL53" s="582"/>
      <c r="AM53" s="581"/>
      <c r="AN53" s="582"/>
      <c r="AO53" s="582"/>
      <c r="AP53" s="582"/>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31"/>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2" t="s">
        <v>11</v>
      </c>
      <c r="AC54" s="903"/>
      <c r="AD54" s="904"/>
      <c r="AE54" s="432" t="s">
        <v>500</v>
      </c>
      <c r="AF54" s="432"/>
      <c r="AG54" s="432"/>
      <c r="AH54" s="432"/>
      <c r="AI54" s="432" t="s">
        <v>652</v>
      </c>
      <c r="AJ54" s="432"/>
      <c r="AK54" s="432"/>
      <c r="AL54" s="432"/>
      <c r="AM54" s="432" t="s">
        <v>468</v>
      </c>
      <c r="AN54" s="432"/>
      <c r="AO54" s="432"/>
      <c r="AP54" s="432"/>
      <c r="AQ54" s="508" t="s">
        <v>223</v>
      </c>
      <c r="AR54" s="509"/>
      <c r="AS54" s="509"/>
      <c r="AT54" s="510"/>
      <c r="AU54" s="511" t="s">
        <v>129</v>
      </c>
      <c r="AV54" s="511"/>
      <c r="AW54" s="511"/>
      <c r="AX54" s="512"/>
      <c r="AY54">
        <f>COUNTA($G$56)</f>
        <v>0</v>
      </c>
      <c r="AZ54" s="10"/>
      <c r="BA54" s="10"/>
      <c r="BB54" s="10"/>
      <c r="BC54" s="10"/>
    </row>
    <row r="55" spans="1:60" ht="18.75" hidden="1"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4"/>
      <c r="AD55" s="505"/>
      <c r="AE55" s="432"/>
      <c r="AF55" s="432"/>
      <c r="AG55" s="432"/>
      <c r="AH55" s="432"/>
      <c r="AI55" s="432"/>
      <c r="AJ55" s="432"/>
      <c r="AK55" s="432"/>
      <c r="AL55" s="432"/>
      <c r="AM55" s="432"/>
      <c r="AN55" s="432"/>
      <c r="AO55" s="432"/>
      <c r="AP55" s="432"/>
      <c r="AQ55" s="513"/>
      <c r="AR55" s="451"/>
      <c r="AS55" s="449" t="s">
        <v>224</v>
      </c>
      <c r="AT55" s="450"/>
      <c r="AU55" s="451"/>
      <c r="AV55" s="451"/>
      <c r="AW55" s="341" t="s">
        <v>170</v>
      </c>
      <c r="AX55" s="346"/>
      <c r="AY55">
        <f>$AY$54</f>
        <v>0</v>
      </c>
      <c r="AZ55" s="10"/>
      <c r="BA55" s="10"/>
      <c r="BB55" s="10"/>
      <c r="BC55" s="10"/>
      <c r="BD55" s="10"/>
      <c r="BE55" s="10"/>
      <c r="BF55" s="10"/>
      <c r="BG55" s="10"/>
      <c r="BH55" s="10"/>
    </row>
    <row r="56" spans="1:60" ht="23.25" hidden="1" customHeight="1" x14ac:dyDescent="0.15">
      <c r="A56" s="331"/>
      <c r="B56" s="333"/>
      <c r="C56" s="334"/>
      <c r="D56" s="334"/>
      <c r="E56" s="334"/>
      <c r="F56" s="335"/>
      <c r="G56" s="155"/>
      <c r="H56" s="156"/>
      <c r="I56" s="156"/>
      <c r="J56" s="156"/>
      <c r="K56" s="156"/>
      <c r="L56" s="156"/>
      <c r="M56" s="156"/>
      <c r="N56" s="156"/>
      <c r="O56" s="157"/>
      <c r="P56" s="156"/>
      <c r="Q56" s="466"/>
      <c r="R56" s="466"/>
      <c r="S56" s="466"/>
      <c r="T56" s="466"/>
      <c r="U56" s="466"/>
      <c r="V56" s="466"/>
      <c r="W56" s="466"/>
      <c r="X56" s="467"/>
      <c r="Y56" s="906" t="s">
        <v>58</v>
      </c>
      <c r="Z56" s="907"/>
      <c r="AA56" s="908"/>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31"/>
      <c r="B57" s="333"/>
      <c r="C57" s="334"/>
      <c r="D57" s="334"/>
      <c r="E57" s="334"/>
      <c r="F57" s="335"/>
      <c r="G57" s="909"/>
      <c r="H57" s="400"/>
      <c r="I57" s="400"/>
      <c r="J57" s="400"/>
      <c r="K57" s="400"/>
      <c r="L57" s="400"/>
      <c r="M57" s="400"/>
      <c r="N57" s="400"/>
      <c r="O57" s="401"/>
      <c r="P57" s="468"/>
      <c r="Q57" s="468"/>
      <c r="R57" s="468"/>
      <c r="S57" s="468"/>
      <c r="T57" s="468"/>
      <c r="U57" s="468"/>
      <c r="V57" s="468"/>
      <c r="W57" s="468"/>
      <c r="X57" s="469"/>
      <c r="Y57" s="910" t="s">
        <v>51</v>
      </c>
      <c r="Z57" s="802"/>
      <c r="AA57" s="803"/>
      <c r="AB57" s="465"/>
      <c r="AC57" s="465"/>
      <c r="AD57" s="465"/>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31"/>
      <c r="B58" s="336"/>
      <c r="C58" s="337"/>
      <c r="D58" s="337"/>
      <c r="E58" s="337"/>
      <c r="F58" s="338"/>
      <c r="G58" s="158"/>
      <c r="H58" s="159"/>
      <c r="I58" s="159"/>
      <c r="J58" s="159"/>
      <c r="K58" s="159"/>
      <c r="L58" s="159"/>
      <c r="M58" s="159"/>
      <c r="N58" s="159"/>
      <c r="O58" s="160"/>
      <c r="P58" s="470"/>
      <c r="Q58" s="470"/>
      <c r="R58" s="470"/>
      <c r="S58" s="470"/>
      <c r="T58" s="470"/>
      <c r="U58" s="470"/>
      <c r="V58" s="470"/>
      <c r="W58" s="470"/>
      <c r="X58" s="471"/>
      <c r="Y58" s="910" t="s">
        <v>13</v>
      </c>
      <c r="Z58" s="802"/>
      <c r="AA58" s="803"/>
      <c r="AB58" s="911" t="s">
        <v>14</v>
      </c>
      <c r="AC58" s="911"/>
      <c r="AD58" s="911"/>
      <c r="AE58" s="581"/>
      <c r="AF58" s="582"/>
      <c r="AG58" s="582"/>
      <c r="AH58" s="582"/>
      <c r="AI58" s="581"/>
      <c r="AJ58" s="582"/>
      <c r="AK58" s="582"/>
      <c r="AL58" s="582"/>
      <c r="AM58" s="581"/>
      <c r="AN58" s="582"/>
      <c r="AO58" s="582"/>
      <c r="AP58" s="582"/>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31"/>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2" t="s">
        <v>11</v>
      </c>
      <c r="AC59" s="903"/>
      <c r="AD59" s="904"/>
      <c r="AE59" s="432" t="s">
        <v>500</v>
      </c>
      <c r="AF59" s="432"/>
      <c r="AG59" s="432"/>
      <c r="AH59" s="432"/>
      <c r="AI59" s="432" t="s">
        <v>652</v>
      </c>
      <c r="AJ59" s="432"/>
      <c r="AK59" s="432"/>
      <c r="AL59" s="432"/>
      <c r="AM59" s="432" t="s">
        <v>468</v>
      </c>
      <c r="AN59" s="432"/>
      <c r="AO59" s="432"/>
      <c r="AP59" s="432"/>
      <c r="AQ59" s="508" t="s">
        <v>223</v>
      </c>
      <c r="AR59" s="509"/>
      <c r="AS59" s="509"/>
      <c r="AT59" s="510"/>
      <c r="AU59" s="511" t="s">
        <v>129</v>
      </c>
      <c r="AV59" s="511"/>
      <c r="AW59" s="511"/>
      <c r="AX59" s="512"/>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4"/>
      <c r="AD60" s="505"/>
      <c r="AE60" s="432"/>
      <c r="AF60" s="432"/>
      <c r="AG60" s="432"/>
      <c r="AH60" s="432"/>
      <c r="AI60" s="432"/>
      <c r="AJ60" s="432"/>
      <c r="AK60" s="432"/>
      <c r="AL60" s="432"/>
      <c r="AM60" s="432"/>
      <c r="AN60" s="432"/>
      <c r="AO60" s="432"/>
      <c r="AP60" s="432"/>
      <c r="AQ60" s="513"/>
      <c r="AR60" s="451"/>
      <c r="AS60" s="449" t="s">
        <v>224</v>
      </c>
      <c r="AT60" s="450"/>
      <c r="AU60" s="451"/>
      <c r="AV60" s="451"/>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6"/>
      <c r="R61" s="466"/>
      <c r="S61" s="466"/>
      <c r="T61" s="466"/>
      <c r="U61" s="466"/>
      <c r="V61" s="466"/>
      <c r="W61" s="466"/>
      <c r="X61" s="467"/>
      <c r="Y61" s="906" t="s">
        <v>58</v>
      </c>
      <c r="Z61" s="907"/>
      <c r="AA61" s="908"/>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31"/>
      <c r="B62" s="333"/>
      <c r="C62" s="334"/>
      <c r="D62" s="334"/>
      <c r="E62" s="334"/>
      <c r="F62" s="335"/>
      <c r="G62" s="909"/>
      <c r="H62" s="400"/>
      <c r="I62" s="400"/>
      <c r="J62" s="400"/>
      <c r="K62" s="400"/>
      <c r="L62" s="400"/>
      <c r="M62" s="400"/>
      <c r="N62" s="400"/>
      <c r="O62" s="401"/>
      <c r="P62" s="468"/>
      <c r="Q62" s="468"/>
      <c r="R62" s="468"/>
      <c r="S62" s="468"/>
      <c r="T62" s="468"/>
      <c r="U62" s="468"/>
      <c r="V62" s="468"/>
      <c r="W62" s="468"/>
      <c r="X62" s="469"/>
      <c r="Y62" s="910" t="s">
        <v>51</v>
      </c>
      <c r="Z62" s="802"/>
      <c r="AA62" s="803"/>
      <c r="AB62" s="465"/>
      <c r="AC62" s="465"/>
      <c r="AD62" s="465"/>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2"/>
      <c r="B63" s="899"/>
      <c r="C63" s="900"/>
      <c r="D63" s="900"/>
      <c r="E63" s="900"/>
      <c r="F63" s="901"/>
      <c r="G63" s="158"/>
      <c r="H63" s="159"/>
      <c r="I63" s="159"/>
      <c r="J63" s="159"/>
      <c r="K63" s="159"/>
      <c r="L63" s="159"/>
      <c r="M63" s="159"/>
      <c r="N63" s="159"/>
      <c r="O63" s="160"/>
      <c r="P63" s="470"/>
      <c r="Q63" s="470"/>
      <c r="R63" s="470"/>
      <c r="S63" s="470"/>
      <c r="T63" s="470"/>
      <c r="U63" s="470"/>
      <c r="V63" s="470"/>
      <c r="W63" s="470"/>
      <c r="X63" s="471"/>
      <c r="Y63" s="910" t="s">
        <v>13</v>
      </c>
      <c r="Z63" s="802"/>
      <c r="AA63" s="803"/>
      <c r="AB63" s="911" t="s">
        <v>14</v>
      </c>
      <c r="AC63" s="911"/>
      <c r="AD63" s="911"/>
      <c r="AE63" s="581"/>
      <c r="AF63" s="582"/>
      <c r="AG63" s="582"/>
      <c r="AH63" s="582"/>
      <c r="AI63" s="581"/>
      <c r="AJ63" s="582"/>
      <c r="AK63" s="582"/>
      <c r="AL63" s="582"/>
      <c r="AM63" s="581"/>
      <c r="AN63" s="582"/>
      <c r="AO63" s="582"/>
      <c r="AP63" s="582"/>
      <c r="AQ63" s="408"/>
      <c r="AR63" s="409"/>
      <c r="AS63" s="409"/>
      <c r="AT63" s="410"/>
      <c r="AU63" s="389"/>
      <c r="AV63" s="389"/>
      <c r="AW63" s="389"/>
      <c r="AX63" s="390"/>
      <c r="AY63">
        <f>$AY$59</f>
        <v>0</v>
      </c>
      <c r="AZ63" s="10"/>
      <c r="BA63" s="10"/>
      <c r="BB63" s="10"/>
      <c r="BC63" s="10"/>
      <c r="BD63" s="10"/>
      <c r="BE63" s="10"/>
      <c r="BF63" s="10"/>
      <c r="BG63" s="10"/>
      <c r="BH63" s="10"/>
    </row>
    <row r="64" spans="1:60" ht="46.5" customHeight="1" x14ac:dyDescent="0.15">
      <c r="A64" s="353" t="s">
        <v>663</v>
      </c>
      <c r="B64" s="354"/>
      <c r="C64" s="354"/>
      <c r="D64" s="354"/>
      <c r="E64" s="354"/>
      <c r="F64" s="355"/>
      <c r="G64" s="356" t="s">
        <v>739</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24.75" customHeight="1" x14ac:dyDescent="0.15">
      <c r="A65" s="365" t="s">
        <v>664</v>
      </c>
      <c r="B65" s="334"/>
      <c r="C65" s="334"/>
      <c r="D65" s="334"/>
      <c r="E65" s="334"/>
      <c r="F65" s="335"/>
      <c r="G65" s="367" t="s">
        <v>656</v>
      </c>
      <c r="H65" s="368"/>
      <c r="I65" s="368"/>
      <c r="J65" s="368"/>
      <c r="K65" s="368"/>
      <c r="L65" s="368"/>
      <c r="M65" s="368"/>
      <c r="N65" s="368"/>
      <c r="O65" s="368"/>
      <c r="P65" s="369" t="s">
        <v>655</v>
      </c>
      <c r="Q65" s="368"/>
      <c r="R65" s="368"/>
      <c r="S65" s="368"/>
      <c r="T65" s="368"/>
      <c r="U65" s="368"/>
      <c r="V65" s="368"/>
      <c r="W65" s="368"/>
      <c r="X65" s="370"/>
      <c r="Y65" s="371"/>
      <c r="Z65" s="372"/>
      <c r="AA65" s="373"/>
      <c r="AB65" s="418" t="s">
        <v>11</v>
      </c>
      <c r="AC65" s="418"/>
      <c r="AD65" s="418"/>
      <c r="AE65" s="419" t="s">
        <v>500</v>
      </c>
      <c r="AF65" s="420"/>
      <c r="AG65" s="420"/>
      <c r="AH65" s="421"/>
      <c r="AI65" s="419" t="s">
        <v>652</v>
      </c>
      <c r="AJ65" s="420"/>
      <c r="AK65" s="420"/>
      <c r="AL65" s="421"/>
      <c r="AM65" s="419" t="s">
        <v>468</v>
      </c>
      <c r="AN65" s="420"/>
      <c r="AO65" s="420"/>
      <c r="AP65" s="421"/>
      <c r="AQ65" s="427" t="s">
        <v>499</v>
      </c>
      <c r="AR65" s="428"/>
      <c r="AS65" s="428"/>
      <c r="AT65" s="429"/>
      <c r="AU65" s="427" t="s">
        <v>677</v>
      </c>
      <c r="AV65" s="428"/>
      <c r="AW65" s="428"/>
      <c r="AX65" s="430"/>
      <c r="AY65">
        <f>COUNTA($G$66)</f>
        <v>1</v>
      </c>
    </row>
    <row r="66" spans="1:51" ht="42" customHeight="1" x14ac:dyDescent="0.15">
      <c r="A66" s="365"/>
      <c r="B66" s="334"/>
      <c r="C66" s="334"/>
      <c r="D66" s="334"/>
      <c r="E66" s="334"/>
      <c r="F66" s="335"/>
      <c r="G66" s="374" t="s">
        <v>740</v>
      </c>
      <c r="H66" s="375"/>
      <c r="I66" s="375"/>
      <c r="J66" s="375"/>
      <c r="K66" s="375"/>
      <c r="L66" s="375"/>
      <c r="M66" s="375"/>
      <c r="N66" s="375"/>
      <c r="O66" s="375"/>
      <c r="P66" s="378" t="s">
        <v>741</v>
      </c>
      <c r="Q66" s="379"/>
      <c r="R66" s="379"/>
      <c r="S66" s="379"/>
      <c r="T66" s="379"/>
      <c r="U66" s="379"/>
      <c r="V66" s="379"/>
      <c r="W66" s="379"/>
      <c r="X66" s="380"/>
      <c r="Y66" s="384" t="s">
        <v>52</v>
      </c>
      <c r="Z66" s="385"/>
      <c r="AA66" s="386"/>
      <c r="AB66" s="405" t="s">
        <v>743</v>
      </c>
      <c r="AC66" s="387"/>
      <c r="AD66" s="387"/>
      <c r="AE66" s="415" t="s">
        <v>737</v>
      </c>
      <c r="AF66" s="388"/>
      <c r="AG66" s="388"/>
      <c r="AH66" s="388"/>
      <c r="AI66" s="415" t="s">
        <v>737</v>
      </c>
      <c r="AJ66" s="388"/>
      <c r="AK66" s="388"/>
      <c r="AL66" s="388"/>
      <c r="AM66" s="388">
        <v>4</v>
      </c>
      <c r="AN66" s="388"/>
      <c r="AO66" s="388"/>
      <c r="AP66" s="388"/>
      <c r="AQ66" s="415" t="s">
        <v>737</v>
      </c>
      <c r="AR66" s="388"/>
      <c r="AS66" s="388"/>
      <c r="AT66" s="388"/>
      <c r="AU66" s="406" t="s">
        <v>737</v>
      </c>
      <c r="AV66" s="422"/>
      <c r="AW66" s="422"/>
      <c r="AX66" s="423"/>
      <c r="AY66">
        <f>$AY$65</f>
        <v>1</v>
      </c>
    </row>
    <row r="67" spans="1:51" ht="35.25"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405" t="s">
        <v>743</v>
      </c>
      <c r="AC67" s="387"/>
      <c r="AD67" s="387"/>
      <c r="AE67" s="415" t="s">
        <v>737</v>
      </c>
      <c r="AF67" s="388"/>
      <c r="AG67" s="388"/>
      <c r="AH67" s="388"/>
      <c r="AI67" s="415" t="s">
        <v>737</v>
      </c>
      <c r="AJ67" s="388"/>
      <c r="AK67" s="388"/>
      <c r="AL67" s="388"/>
      <c r="AM67" s="388">
        <v>4</v>
      </c>
      <c r="AN67" s="388"/>
      <c r="AO67" s="388"/>
      <c r="AP67" s="388"/>
      <c r="AQ67" s="415" t="s">
        <v>737</v>
      </c>
      <c r="AR67" s="388"/>
      <c r="AS67" s="388"/>
      <c r="AT67" s="388"/>
      <c r="AU67" s="406" t="s">
        <v>737</v>
      </c>
      <c r="AV67" s="422"/>
      <c r="AW67" s="422"/>
      <c r="AX67" s="423"/>
      <c r="AY67">
        <f>$AY$65</f>
        <v>1</v>
      </c>
    </row>
    <row r="68" spans="1:51" ht="23.25" customHeight="1" x14ac:dyDescent="0.15">
      <c r="A68" s="454" t="s">
        <v>665</v>
      </c>
      <c r="B68" s="455"/>
      <c r="C68" s="455"/>
      <c r="D68" s="455"/>
      <c r="E68" s="455"/>
      <c r="F68" s="456"/>
      <c r="G68" s="240" t="s">
        <v>666</v>
      </c>
      <c r="H68" s="240"/>
      <c r="I68" s="240"/>
      <c r="J68" s="240"/>
      <c r="K68" s="240"/>
      <c r="L68" s="240"/>
      <c r="M68" s="240"/>
      <c r="N68" s="240"/>
      <c r="O68" s="240"/>
      <c r="P68" s="240"/>
      <c r="Q68" s="240"/>
      <c r="R68" s="240"/>
      <c r="S68" s="240"/>
      <c r="T68" s="240"/>
      <c r="U68" s="240"/>
      <c r="V68" s="240"/>
      <c r="W68" s="240"/>
      <c r="X68" s="269"/>
      <c r="Y68" s="462"/>
      <c r="Z68" s="463"/>
      <c r="AA68" s="464"/>
      <c r="AB68" s="239" t="s">
        <v>11</v>
      </c>
      <c r="AC68" s="240"/>
      <c r="AD68" s="269"/>
      <c r="AE68" s="432" t="s">
        <v>500</v>
      </c>
      <c r="AF68" s="432"/>
      <c r="AG68" s="432"/>
      <c r="AH68" s="432"/>
      <c r="AI68" s="432" t="s">
        <v>652</v>
      </c>
      <c r="AJ68" s="432"/>
      <c r="AK68" s="432"/>
      <c r="AL68" s="432"/>
      <c r="AM68" s="432" t="s">
        <v>468</v>
      </c>
      <c r="AN68" s="432"/>
      <c r="AO68" s="432"/>
      <c r="AP68" s="432"/>
      <c r="AQ68" s="433" t="s">
        <v>678</v>
      </c>
      <c r="AR68" s="434"/>
      <c r="AS68" s="434"/>
      <c r="AT68" s="434"/>
      <c r="AU68" s="434"/>
      <c r="AV68" s="434"/>
      <c r="AW68" s="434"/>
      <c r="AX68" s="435"/>
      <c r="AY68">
        <f>IF(SUBSTITUTE(SUBSTITUTE($G$69,"／",""),"　","")="",0,1)</f>
        <v>1</v>
      </c>
    </row>
    <row r="69" spans="1:51" ht="23.25" customHeight="1" x14ac:dyDescent="0.15">
      <c r="A69" s="457"/>
      <c r="B69" s="458"/>
      <c r="C69" s="458"/>
      <c r="D69" s="458"/>
      <c r="E69" s="458"/>
      <c r="F69" s="459"/>
      <c r="G69" s="411" t="s">
        <v>742</v>
      </c>
      <c r="H69" s="412"/>
      <c r="I69" s="412"/>
      <c r="J69" s="412"/>
      <c r="K69" s="412"/>
      <c r="L69" s="412"/>
      <c r="M69" s="412"/>
      <c r="N69" s="412"/>
      <c r="O69" s="412"/>
      <c r="P69" s="412"/>
      <c r="Q69" s="412"/>
      <c r="R69" s="412"/>
      <c r="S69" s="412"/>
      <c r="T69" s="412"/>
      <c r="U69" s="412"/>
      <c r="V69" s="412"/>
      <c r="W69" s="412"/>
      <c r="X69" s="412"/>
      <c r="Y69" s="436" t="s">
        <v>665</v>
      </c>
      <c r="Z69" s="437"/>
      <c r="AA69" s="438"/>
      <c r="AB69" s="439" t="s">
        <v>704</v>
      </c>
      <c r="AC69" s="440"/>
      <c r="AD69" s="441"/>
      <c r="AE69" s="415" t="s">
        <v>737</v>
      </c>
      <c r="AF69" s="415"/>
      <c r="AG69" s="415"/>
      <c r="AH69" s="415"/>
      <c r="AI69" s="415" t="s">
        <v>737</v>
      </c>
      <c r="AJ69" s="415"/>
      <c r="AK69" s="415"/>
      <c r="AL69" s="415"/>
      <c r="AM69" s="415">
        <v>0.75</v>
      </c>
      <c r="AN69" s="415"/>
      <c r="AO69" s="415"/>
      <c r="AP69" s="415"/>
      <c r="AQ69" s="406" t="s">
        <v>737</v>
      </c>
      <c r="AR69" s="389"/>
      <c r="AS69" s="389"/>
      <c r="AT69" s="389"/>
      <c r="AU69" s="389"/>
      <c r="AV69" s="389"/>
      <c r="AW69" s="389"/>
      <c r="AX69" s="390"/>
      <c r="AY69">
        <f>$AY$68</f>
        <v>1</v>
      </c>
    </row>
    <row r="70" spans="1:51" ht="46.5" customHeight="1" x14ac:dyDescent="0.15">
      <c r="A70" s="460"/>
      <c r="B70" s="225"/>
      <c r="C70" s="225"/>
      <c r="D70" s="225"/>
      <c r="E70" s="225"/>
      <c r="F70" s="461"/>
      <c r="G70" s="413"/>
      <c r="H70" s="414"/>
      <c r="I70" s="414"/>
      <c r="J70" s="414"/>
      <c r="K70" s="414"/>
      <c r="L70" s="414"/>
      <c r="M70" s="414"/>
      <c r="N70" s="414"/>
      <c r="O70" s="414"/>
      <c r="P70" s="414"/>
      <c r="Q70" s="414"/>
      <c r="R70" s="414"/>
      <c r="S70" s="414"/>
      <c r="T70" s="414"/>
      <c r="U70" s="414"/>
      <c r="V70" s="414"/>
      <c r="W70" s="414"/>
      <c r="X70" s="414"/>
      <c r="Y70" s="402" t="s">
        <v>668</v>
      </c>
      <c r="Z70" s="416"/>
      <c r="AA70" s="417"/>
      <c r="AB70" s="442" t="s">
        <v>669</v>
      </c>
      <c r="AC70" s="443"/>
      <c r="AD70" s="444"/>
      <c r="AE70" s="445" t="s">
        <v>737</v>
      </c>
      <c r="AF70" s="445"/>
      <c r="AG70" s="445"/>
      <c r="AH70" s="445"/>
      <c r="AI70" s="445" t="s">
        <v>737</v>
      </c>
      <c r="AJ70" s="445"/>
      <c r="AK70" s="445"/>
      <c r="AL70" s="445"/>
      <c r="AM70" s="445" t="s">
        <v>738</v>
      </c>
      <c r="AN70" s="445"/>
      <c r="AO70" s="445"/>
      <c r="AP70" s="445"/>
      <c r="AQ70" s="445" t="s">
        <v>737</v>
      </c>
      <c r="AR70" s="445"/>
      <c r="AS70" s="445"/>
      <c r="AT70" s="445"/>
      <c r="AU70" s="445"/>
      <c r="AV70" s="445"/>
      <c r="AW70" s="445"/>
      <c r="AX70" s="446"/>
      <c r="AY70">
        <f>$AY$68</f>
        <v>1</v>
      </c>
    </row>
    <row r="71" spans="1:51" ht="18.75" customHeight="1" x14ac:dyDescent="0.15">
      <c r="A71" s="520" t="s">
        <v>316</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2" t="s">
        <v>500</v>
      </c>
      <c r="AF71" s="432"/>
      <c r="AG71" s="432"/>
      <c r="AH71" s="432"/>
      <c r="AI71" s="432" t="s">
        <v>652</v>
      </c>
      <c r="AJ71" s="432"/>
      <c r="AK71" s="432"/>
      <c r="AL71" s="432"/>
      <c r="AM71" s="432" t="s">
        <v>468</v>
      </c>
      <c r="AN71" s="432"/>
      <c r="AO71" s="432"/>
      <c r="AP71" s="432"/>
      <c r="AQ71" s="475" t="s">
        <v>223</v>
      </c>
      <c r="AR71" s="476"/>
      <c r="AS71" s="476"/>
      <c r="AT71" s="477"/>
      <c r="AU71" s="339" t="s">
        <v>129</v>
      </c>
      <c r="AV71" s="339"/>
      <c r="AW71" s="339"/>
      <c r="AX71" s="344"/>
      <c r="AY71">
        <f>COUNTA($G$73)</f>
        <v>1</v>
      </c>
    </row>
    <row r="72" spans="1:51" ht="18.75" customHeight="1" x14ac:dyDescent="0.15">
      <c r="A72" s="523"/>
      <c r="B72" s="524"/>
      <c r="C72" s="524"/>
      <c r="D72" s="524"/>
      <c r="E72" s="524"/>
      <c r="F72" s="525"/>
      <c r="G72" s="360"/>
      <c r="H72" s="341"/>
      <c r="I72" s="341"/>
      <c r="J72" s="341"/>
      <c r="K72" s="341"/>
      <c r="L72" s="341"/>
      <c r="M72" s="341"/>
      <c r="N72" s="341"/>
      <c r="O72" s="342"/>
      <c r="P72" s="345"/>
      <c r="Q72" s="341"/>
      <c r="R72" s="341"/>
      <c r="S72" s="341"/>
      <c r="T72" s="341"/>
      <c r="U72" s="341"/>
      <c r="V72" s="341"/>
      <c r="W72" s="341"/>
      <c r="X72" s="342"/>
      <c r="Y72" s="498"/>
      <c r="Z72" s="499"/>
      <c r="AA72" s="500"/>
      <c r="AB72" s="419"/>
      <c r="AC72" s="504"/>
      <c r="AD72" s="505"/>
      <c r="AE72" s="432"/>
      <c r="AF72" s="432"/>
      <c r="AG72" s="432"/>
      <c r="AH72" s="432"/>
      <c r="AI72" s="432"/>
      <c r="AJ72" s="432"/>
      <c r="AK72" s="432"/>
      <c r="AL72" s="432"/>
      <c r="AM72" s="432"/>
      <c r="AN72" s="432"/>
      <c r="AO72" s="432"/>
      <c r="AP72" s="432"/>
      <c r="AQ72" s="447" t="s">
        <v>747</v>
      </c>
      <c r="AR72" s="448"/>
      <c r="AS72" s="449" t="s">
        <v>224</v>
      </c>
      <c r="AT72" s="450"/>
      <c r="AU72" s="451">
        <v>2</v>
      </c>
      <c r="AV72" s="451"/>
      <c r="AW72" s="341" t="s">
        <v>170</v>
      </c>
      <c r="AX72" s="346"/>
      <c r="AY72">
        <f t="shared" ref="AY72:AY77" si="1">$AY$71</f>
        <v>1</v>
      </c>
    </row>
    <row r="73" spans="1:51" ht="23.25" customHeight="1" x14ac:dyDescent="0.15">
      <c r="A73" s="526"/>
      <c r="B73" s="524"/>
      <c r="C73" s="524"/>
      <c r="D73" s="524"/>
      <c r="E73" s="524"/>
      <c r="F73" s="525"/>
      <c r="G73" s="391" t="s">
        <v>699</v>
      </c>
      <c r="H73" s="392"/>
      <c r="I73" s="392"/>
      <c r="J73" s="392"/>
      <c r="K73" s="392"/>
      <c r="L73" s="392"/>
      <c r="M73" s="392"/>
      <c r="N73" s="392"/>
      <c r="O73" s="393"/>
      <c r="P73" s="156" t="s">
        <v>700</v>
      </c>
      <c r="Q73" s="156"/>
      <c r="R73" s="156"/>
      <c r="S73" s="156"/>
      <c r="T73" s="156"/>
      <c r="U73" s="156"/>
      <c r="V73" s="156"/>
      <c r="W73" s="156"/>
      <c r="X73" s="157"/>
      <c r="Y73" s="402" t="s">
        <v>12</v>
      </c>
      <c r="Z73" s="403"/>
      <c r="AA73" s="404"/>
      <c r="AB73" s="405" t="s">
        <v>701</v>
      </c>
      <c r="AC73" s="405"/>
      <c r="AD73" s="405"/>
      <c r="AE73" s="406" t="s">
        <v>737</v>
      </c>
      <c r="AF73" s="389"/>
      <c r="AG73" s="389"/>
      <c r="AH73" s="389"/>
      <c r="AI73" s="406" t="s">
        <v>737</v>
      </c>
      <c r="AJ73" s="389"/>
      <c r="AK73" s="389"/>
      <c r="AL73" s="389"/>
      <c r="AM73" s="406">
        <v>53</v>
      </c>
      <c r="AN73" s="389"/>
      <c r="AO73" s="389"/>
      <c r="AP73" s="389"/>
      <c r="AQ73" s="408" t="s">
        <v>697</v>
      </c>
      <c r="AR73" s="409"/>
      <c r="AS73" s="409"/>
      <c r="AT73" s="410"/>
      <c r="AU73" s="389">
        <v>53</v>
      </c>
      <c r="AV73" s="389"/>
      <c r="AW73" s="389"/>
      <c r="AX73" s="390"/>
      <c r="AY73">
        <f t="shared" si="1"/>
        <v>1</v>
      </c>
    </row>
    <row r="74" spans="1:51" ht="23.25" customHeight="1" x14ac:dyDescent="0.15">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9" t="s">
        <v>51</v>
      </c>
      <c r="Z74" s="240"/>
      <c r="AA74" s="269"/>
      <c r="AB74" s="465" t="s">
        <v>701</v>
      </c>
      <c r="AC74" s="465"/>
      <c r="AD74" s="465"/>
      <c r="AE74" s="406" t="s">
        <v>737</v>
      </c>
      <c r="AF74" s="389"/>
      <c r="AG74" s="389"/>
      <c r="AH74" s="389"/>
      <c r="AI74" s="406" t="s">
        <v>737</v>
      </c>
      <c r="AJ74" s="389"/>
      <c r="AK74" s="389"/>
      <c r="AL74" s="389"/>
      <c r="AM74" s="406">
        <v>50</v>
      </c>
      <c r="AN74" s="389"/>
      <c r="AO74" s="389"/>
      <c r="AP74" s="389"/>
      <c r="AQ74" s="408" t="s">
        <v>697</v>
      </c>
      <c r="AR74" s="409"/>
      <c r="AS74" s="409"/>
      <c r="AT74" s="410"/>
      <c r="AU74" s="389">
        <v>50</v>
      </c>
      <c r="AV74" s="389"/>
      <c r="AW74" s="389"/>
      <c r="AX74" s="390"/>
      <c r="AY74">
        <f t="shared" si="1"/>
        <v>1</v>
      </c>
    </row>
    <row r="75" spans="1:51" ht="35.25" customHeight="1" x14ac:dyDescent="0.15">
      <c r="A75" s="526"/>
      <c r="B75" s="524"/>
      <c r="C75" s="524"/>
      <c r="D75" s="524"/>
      <c r="E75" s="524"/>
      <c r="F75" s="525"/>
      <c r="G75" s="397"/>
      <c r="H75" s="398"/>
      <c r="I75" s="398"/>
      <c r="J75" s="398"/>
      <c r="K75" s="398"/>
      <c r="L75" s="398"/>
      <c r="M75" s="398"/>
      <c r="N75" s="398"/>
      <c r="O75" s="399"/>
      <c r="P75" s="159"/>
      <c r="Q75" s="159"/>
      <c r="R75" s="159"/>
      <c r="S75" s="159"/>
      <c r="T75" s="159"/>
      <c r="U75" s="159"/>
      <c r="V75" s="159"/>
      <c r="W75" s="159"/>
      <c r="X75" s="160"/>
      <c r="Y75" s="239" t="s">
        <v>13</v>
      </c>
      <c r="Z75" s="240"/>
      <c r="AA75" s="269"/>
      <c r="AB75" s="407" t="s">
        <v>14</v>
      </c>
      <c r="AC75" s="407"/>
      <c r="AD75" s="407"/>
      <c r="AE75" s="406" t="s">
        <v>737</v>
      </c>
      <c r="AF75" s="389"/>
      <c r="AG75" s="389"/>
      <c r="AH75" s="389"/>
      <c r="AI75" s="406" t="s">
        <v>737</v>
      </c>
      <c r="AJ75" s="389"/>
      <c r="AK75" s="389"/>
      <c r="AL75" s="389"/>
      <c r="AM75" s="406">
        <v>100</v>
      </c>
      <c r="AN75" s="389"/>
      <c r="AO75" s="389"/>
      <c r="AP75" s="389"/>
      <c r="AQ75" s="408" t="s">
        <v>697</v>
      </c>
      <c r="AR75" s="409"/>
      <c r="AS75" s="409"/>
      <c r="AT75" s="410"/>
      <c r="AU75" s="389"/>
      <c r="AV75" s="389"/>
      <c r="AW75" s="389"/>
      <c r="AX75" s="390"/>
      <c r="AY75">
        <f t="shared" si="1"/>
        <v>1</v>
      </c>
    </row>
    <row r="76" spans="1:51" ht="23.25" customHeight="1" x14ac:dyDescent="0.15">
      <c r="A76" s="478" t="s">
        <v>343</v>
      </c>
      <c r="B76" s="473"/>
      <c r="C76" s="473"/>
      <c r="D76" s="473"/>
      <c r="E76" s="473"/>
      <c r="F76" s="474"/>
      <c r="G76" s="514" t="s">
        <v>736</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customHeight="1" thickBot="1" x14ac:dyDescent="0.2">
      <c r="A77" s="366"/>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31" t="s">
        <v>657</v>
      </c>
      <c r="B78" s="333" t="s">
        <v>658</v>
      </c>
      <c r="C78" s="334"/>
      <c r="D78" s="334"/>
      <c r="E78" s="334"/>
      <c r="F78" s="335"/>
      <c r="G78" s="339" t="s">
        <v>659</v>
      </c>
      <c r="H78" s="339"/>
      <c r="I78" s="339"/>
      <c r="J78" s="339"/>
      <c r="K78" s="339"/>
      <c r="L78" s="339"/>
      <c r="M78" s="339"/>
      <c r="N78" s="339"/>
      <c r="O78" s="339"/>
      <c r="P78" s="339"/>
      <c r="Q78" s="339"/>
      <c r="R78" s="339"/>
      <c r="S78" s="339"/>
      <c r="T78" s="339"/>
      <c r="U78" s="339"/>
      <c r="V78" s="339"/>
      <c r="W78" s="339"/>
      <c r="X78" s="339"/>
      <c r="Y78" s="339"/>
      <c r="Z78" s="339"/>
      <c r="AA78" s="340"/>
      <c r="AB78" s="343" t="s">
        <v>679</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1"/>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2" t="s">
        <v>11</v>
      </c>
      <c r="AC83" s="903"/>
      <c r="AD83" s="904"/>
      <c r="AE83" s="432" t="s">
        <v>500</v>
      </c>
      <c r="AF83" s="432"/>
      <c r="AG83" s="432"/>
      <c r="AH83" s="432"/>
      <c r="AI83" s="432" t="s">
        <v>652</v>
      </c>
      <c r="AJ83" s="432"/>
      <c r="AK83" s="432"/>
      <c r="AL83" s="432"/>
      <c r="AM83" s="432" t="s">
        <v>468</v>
      </c>
      <c r="AN83" s="432"/>
      <c r="AO83" s="432"/>
      <c r="AP83" s="432"/>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4"/>
      <c r="AD84" s="505"/>
      <c r="AE84" s="432"/>
      <c r="AF84" s="432"/>
      <c r="AG84" s="432"/>
      <c r="AH84" s="432"/>
      <c r="AI84" s="432"/>
      <c r="AJ84" s="432"/>
      <c r="AK84" s="432"/>
      <c r="AL84" s="432"/>
      <c r="AM84" s="432"/>
      <c r="AN84" s="432"/>
      <c r="AO84" s="432"/>
      <c r="AP84" s="432"/>
      <c r="AQ84" s="513"/>
      <c r="AR84" s="451"/>
      <c r="AS84" s="449" t="s">
        <v>224</v>
      </c>
      <c r="AT84" s="450"/>
      <c r="AU84" s="451"/>
      <c r="AV84" s="451"/>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6"/>
      <c r="R85" s="466"/>
      <c r="S85" s="466"/>
      <c r="T85" s="466"/>
      <c r="U85" s="466"/>
      <c r="V85" s="466"/>
      <c r="W85" s="466"/>
      <c r="X85" s="467"/>
      <c r="Y85" s="906" t="s">
        <v>58</v>
      </c>
      <c r="Z85" s="907"/>
      <c r="AA85" s="908"/>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31"/>
      <c r="B86" s="333"/>
      <c r="C86" s="334"/>
      <c r="D86" s="334"/>
      <c r="E86" s="334"/>
      <c r="F86" s="335"/>
      <c r="G86" s="909"/>
      <c r="H86" s="400"/>
      <c r="I86" s="400"/>
      <c r="J86" s="400"/>
      <c r="K86" s="400"/>
      <c r="L86" s="400"/>
      <c r="M86" s="400"/>
      <c r="N86" s="400"/>
      <c r="O86" s="401"/>
      <c r="P86" s="468"/>
      <c r="Q86" s="468"/>
      <c r="R86" s="468"/>
      <c r="S86" s="468"/>
      <c r="T86" s="468"/>
      <c r="U86" s="468"/>
      <c r="V86" s="468"/>
      <c r="W86" s="468"/>
      <c r="X86" s="469"/>
      <c r="Y86" s="910" t="s">
        <v>51</v>
      </c>
      <c r="Z86" s="802"/>
      <c r="AA86" s="803"/>
      <c r="AB86" s="465"/>
      <c r="AC86" s="465"/>
      <c r="AD86" s="465"/>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0"/>
      <c r="Q87" s="470"/>
      <c r="R87" s="470"/>
      <c r="S87" s="470"/>
      <c r="T87" s="470"/>
      <c r="U87" s="470"/>
      <c r="V87" s="470"/>
      <c r="W87" s="470"/>
      <c r="X87" s="471"/>
      <c r="Y87" s="910" t="s">
        <v>13</v>
      </c>
      <c r="Z87" s="802"/>
      <c r="AA87" s="803"/>
      <c r="AB87" s="911" t="s">
        <v>14</v>
      </c>
      <c r="AC87" s="911"/>
      <c r="AD87" s="911"/>
      <c r="AE87" s="581"/>
      <c r="AF87" s="582"/>
      <c r="AG87" s="582"/>
      <c r="AH87" s="582"/>
      <c r="AI87" s="581"/>
      <c r="AJ87" s="582"/>
      <c r="AK87" s="582"/>
      <c r="AL87" s="582"/>
      <c r="AM87" s="581"/>
      <c r="AN87" s="582"/>
      <c r="AO87" s="582"/>
      <c r="AP87" s="582"/>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31"/>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2" t="s">
        <v>11</v>
      </c>
      <c r="AC88" s="903"/>
      <c r="AD88" s="904"/>
      <c r="AE88" s="432" t="s">
        <v>500</v>
      </c>
      <c r="AF88" s="432"/>
      <c r="AG88" s="432"/>
      <c r="AH88" s="432"/>
      <c r="AI88" s="432" t="s">
        <v>652</v>
      </c>
      <c r="AJ88" s="432"/>
      <c r="AK88" s="432"/>
      <c r="AL88" s="432"/>
      <c r="AM88" s="432" t="s">
        <v>468</v>
      </c>
      <c r="AN88" s="432"/>
      <c r="AO88" s="432"/>
      <c r="AP88" s="432"/>
      <c r="AQ88" s="508" t="s">
        <v>223</v>
      </c>
      <c r="AR88" s="509"/>
      <c r="AS88" s="509"/>
      <c r="AT88" s="510"/>
      <c r="AU88" s="511" t="s">
        <v>129</v>
      </c>
      <c r="AV88" s="511"/>
      <c r="AW88" s="511"/>
      <c r="AX88" s="512"/>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4"/>
      <c r="AD89" s="505"/>
      <c r="AE89" s="432"/>
      <c r="AF89" s="432"/>
      <c r="AG89" s="432"/>
      <c r="AH89" s="432"/>
      <c r="AI89" s="432"/>
      <c r="AJ89" s="432"/>
      <c r="AK89" s="432"/>
      <c r="AL89" s="432"/>
      <c r="AM89" s="432"/>
      <c r="AN89" s="432"/>
      <c r="AO89" s="432"/>
      <c r="AP89" s="432"/>
      <c r="AQ89" s="513"/>
      <c r="AR89" s="451"/>
      <c r="AS89" s="449" t="s">
        <v>224</v>
      </c>
      <c r="AT89" s="450"/>
      <c r="AU89" s="451"/>
      <c r="AV89" s="451"/>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6"/>
      <c r="R90" s="466"/>
      <c r="S90" s="466"/>
      <c r="T90" s="466"/>
      <c r="U90" s="466"/>
      <c r="V90" s="466"/>
      <c r="W90" s="466"/>
      <c r="X90" s="467"/>
      <c r="Y90" s="906" t="s">
        <v>58</v>
      </c>
      <c r="Z90" s="907"/>
      <c r="AA90" s="908"/>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31"/>
      <c r="B91" s="333"/>
      <c r="C91" s="334"/>
      <c r="D91" s="334"/>
      <c r="E91" s="334"/>
      <c r="F91" s="335"/>
      <c r="G91" s="909"/>
      <c r="H91" s="400"/>
      <c r="I91" s="400"/>
      <c r="J91" s="400"/>
      <c r="K91" s="400"/>
      <c r="L91" s="400"/>
      <c r="M91" s="400"/>
      <c r="N91" s="400"/>
      <c r="O91" s="401"/>
      <c r="P91" s="468"/>
      <c r="Q91" s="468"/>
      <c r="R91" s="468"/>
      <c r="S91" s="468"/>
      <c r="T91" s="468"/>
      <c r="U91" s="468"/>
      <c r="V91" s="468"/>
      <c r="W91" s="468"/>
      <c r="X91" s="469"/>
      <c r="Y91" s="910" t="s">
        <v>51</v>
      </c>
      <c r="Z91" s="802"/>
      <c r="AA91" s="803"/>
      <c r="AB91" s="465"/>
      <c r="AC91" s="465"/>
      <c r="AD91" s="465"/>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0"/>
      <c r="Q92" s="470"/>
      <c r="R92" s="470"/>
      <c r="S92" s="470"/>
      <c r="T92" s="470"/>
      <c r="U92" s="470"/>
      <c r="V92" s="470"/>
      <c r="W92" s="470"/>
      <c r="X92" s="471"/>
      <c r="Y92" s="910" t="s">
        <v>13</v>
      </c>
      <c r="Z92" s="802"/>
      <c r="AA92" s="803"/>
      <c r="AB92" s="911" t="s">
        <v>14</v>
      </c>
      <c r="AC92" s="911"/>
      <c r="AD92" s="911"/>
      <c r="AE92" s="581"/>
      <c r="AF92" s="582"/>
      <c r="AG92" s="582"/>
      <c r="AH92" s="582"/>
      <c r="AI92" s="581"/>
      <c r="AJ92" s="582"/>
      <c r="AK92" s="582"/>
      <c r="AL92" s="582"/>
      <c r="AM92" s="581"/>
      <c r="AN92" s="582"/>
      <c r="AO92" s="582"/>
      <c r="AP92" s="582"/>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2" t="s">
        <v>11</v>
      </c>
      <c r="AC93" s="903"/>
      <c r="AD93" s="904"/>
      <c r="AE93" s="432" t="s">
        <v>500</v>
      </c>
      <c r="AF93" s="432"/>
      <c r="AG93" s="432"/>
      <c r="AH93" s="432"/>
      <c r="AI93" s="432" t="s">
        <v>652</v>
      </c>
      <c r="AJ93" s="432"/>
      <c r="AK93" s="432"/>
      <c r="AL93" s="432"/>
      <c r="AM93" s="432" t="s">
        <v>468</v>
      </c>
      <c r="AN93" s="432"/>
      <c r="AO93" s="432"/>
      <c r="AP93" s="432"/>
      <c r="AQ93" s="508" t="s">
        <v>223</v>
      </c>
      <c r="AR93" s="509"/>
      <c r="AS93" s="509"/>
      <c r="AT93" s="510"/>
      <c r="AU93" s="511" t="s">
        <v>129</v>
      </c>
      <c r="AV93" s="511"/>
      <c r="AW93" s="511"/>
      <c r="AX93" s="512"/>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4"/>
      <c r="AD94" s="505"/>
      <c r="AE94" s="432"/>
      <c r="AF94" s="432"/>
      <c r="AG94" s="432"/>
      <c r="AH94" s="432"/>
      <c r="AI94" s="432"/>
      <c r="AJ94" s="432"/>
      <c r="AK94" s="432"/>
      <c r="AL94" s="432"/>
      <c r="AM94" s="432"/>
      <c r="AN94" s="432"/>
      <c r="AO94" s="432"/>
      <c r="AP94" s="432"/>
      <c r="AQ94" s="513"/>
      <c r="AR94" s="451"/>
      <c r="AS94" s="449" t="s">
        <v>224</v>
      </c>
      <c r="AT94" s="450"/>
      <c r="AU94" s="451"/>
      <c r="AV94" s="451"/>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6"/>
      <c r="R95" s="466"/>
      <c r="S95" s="466"/>
      <c r="T95" s="466"/>
      <c r="U95" s="466"/>
      <c r="V95" s="466"/>
      <c r="W95" s="466"/>
      <c r="X95" s="467"/>
      <c r="Y95" s="906" t="s">
        <v>58</v>
      </c>
      <c r="Z95" s="907"/>
      <c r="AA95" s="908"/>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31"/>
      <c r="B96" s="333"/>
      <c r="C96" s="334"/>
      <c r="D96" s="334"/>
      <c r="E96" s="334"/>
      <c r="F96" s="335"/>
      <c r="G96" s="909"/>
      <c r="H96" s="400"/>
      <c r="I96" s="400"/>
      <c r="J96" s="400"/>
      <c r="K96" s="400"/>
      <c r="L96" s="400"/>
      <c r="M96" s="400"/>
      <c r="N96" s="400"/>
      <c r="O96" s="401"/>
      <c r="P96" s="468"/>
      <c r="Q96" s="468"/>
      <c r="R96" s="468"/>
      <c r="S96" s="468"/>
      <c r="T96" s="468"/>
      <c r="U96" s="468"/>
      <c r="V96" s="468"/>
      <c r="W96" s="468"/>
      <c r="X96" s="469"/>
      <c r="Y96" s="910" t="s">
        <v>51</v>
      </c>
      <c r="Z96" s="802"/>
      <c r="AA96" s="803"/>
      <c r="AB96" s="465"/>
      <c r="AC96" s="465"/>
      <c r="AD96" s="465"/>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2"/>
      <c r="B97" s="899"/>
      <c r="C97" s="900"/>
      <c r="D97" s="900"/>
      <c r="E97" s="900"/>
      <c r="F97" s="901"/>
      <c r="G97" s="158"/>
      <c r="H97" s="159"/>
      <c r="I97" s="159"/>
      <c r="J97" s="159"/>
      <c r="K97" s="159"/>
      <c r="L97" s="159"/>
      <c r="M97" s="159"/>
      <c r="N97" s="159"/>
      <c r="O97" s="160"/>
      <c r="P97" s="470"/>
      <c r="Q97" s="470"/>
      <c r="R97" s="470"/>
      <c r="S97" s="470"/>
      <c r="T97" s="470"/>
      <c r="U97" s="470"/>
      <c r="V97" s="470"/>
      <c r="W97" s="470"/>
      <c r="X97" s="471"/>
      <c r="Y97" s="910" t="s">
        <v>13</v>
      </c>
      <c r="Z97" s="802"/>
      <c r="AA97" s="803"/>
      <c r="AB97" s="911" t="s">
        <v>14</v>
      </c>
      <c r="AC97" s="911"/>
      <c r="AD97" s="911"/>
      <c r="AE97" s="581"/>
      <c r="AF97" s="582"/>
      <c r="AG97" s="582"/>
      <c r="AH97" s="582"/>
      <c r="AI97" s="581"/>
      <c r="AJ97" s="582"/>
      <c r="AK97" s="582"/>
      <c r="AL97" s="582"/>
      <c r="AM97" s="581"/>
      <c r="AN97" s="582"/>
      <c r="AO97" s="582"/>
      <c r="AP97" s="582"/>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5" t="s">
        <v>663</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664</v>
      </c>
      <c r="B99" s="334"/>
      <c r="C99" s="334"/>
      <c r="D99" s="334"/>
      <c r="E99" s="334"/>
      <c r="F99" s="335"/>
      <c r="G99" s="367" t="s">
        <v>656</v>
      </c>
      <c r="H99" s="368"/>
      <c r="I99" s="368"/>
      <c r="J99" s="368"/>
      <c r="K99" s="368"/>
      <c r="L99" s="368"/>
      <c r="M99" s="368"/>
      <c r="N99" s="368"/>
      <c r="O99" s="368"/>
      <c r="P99" s="369" t="s">
        <v>655</v>
      </c>
      <c r="Q99" s="368"/>
      <c r="R99" s="368"/>
      <c r="S99" s="368"/>
      <c r="T99" s="368"/>
      <c r="U99" s="368"/>
      <c r="V99" s="368"/>
      <c r="W99" s="368"/>
      <c r="X99" s="370"/>
      <c r="Y99" s="371"/>
      <c r="Z99" s="372"/>
      <c r="AA99" s="373"/>
      <c r="AB99" s="418" t="s">
        <v>11</v>
      </c>
      <c r="AC99" s="418"/>
      <c r="AD99" s="418"/>
      <c r="AE99" s="432" t="s">
        <v>500</v>
      </c>
      <c r="AF99" s="432"/>
      <c r="AG99" s="432"/>
      <c r="AH99" s="432"/>
      <c r="AI99" s="432" t="s">
        <v>652</v>
      </c>
      <c r="AJ99" s="432"/>
      <c r="AK99" s="432"/>
      <c r="AL99" s="432"/>
      <c r="AM99" s="432" t="s">
        <v>468</v>
      </c>
      <c r="AN99" s="432"/>
      <c r="AO99" s="432"/>
      <c r="AP99" s="432"/>
      <c r="AQ99" s="427" t="s">
        <v>499</v>
      </c>
      <c r="AR99" s="428"/>
      <c r="AS99" s="428"/>
      <c r="AT99" s="429"/>
      <c r="AU99" s="427" t="s">
        <v>677</v>
      </c>
      <c r="AV99" s="428"/>
      <c r="AW99" s="428"/>
      <c r="AX99" s="430"/>
      <c r="AY99">
        <f>COUNTA($G$100)</f>
        <v>0</v>
      </c>
    </row>
    <row r="100" spans="1:60" ht="23.25" hidden="1" customHeight="1" x14ac:dyDescent="0.15">
      <c r="A100" s="365"/>
      <c r="B100" s="334"/>
      <c r="C100" s="334"/>
      <c r="D100" s="334"/>
      <c r="E100" s="334"/>
      <c r="F100" s="335"/>
      <c r="G100" s="452"/>
      <c r="H100" s="375"/>
      <c r="I100" s="375"/>
      <c r="J100" s="375"/>
      <c r="K100" s="375"/>
      <c r="L100" s="375"/>
      <c r="M100" s="375"/>
      <c r="N100" s="375"/>
      <c r="O100" s="375"/>
      <c r="P100" s="453"/>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1"/>
      <c r="AV100" s="422"/>
      <c r="AW100" s="422"/>
      <c r="AX100" s="423"/>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31"/>
      <c r="AV101" s="422"/>
      <c r="AW101" s="422"/>
      <c r="AX101" s="423"/>
      <c r="AY101">
        <f>$AY$99</f>
        <v>0</v>
      </c>
    </row>
    <row r="102" spans="1:60" ht="23.25" hidden="1" customHeight="1" x14ac:dyDescent="0.15">
      <c r="A102" s="478" t="s">
        <v>665</v>
      </c>
      <c r="B102" s="358"/>
      <c r="C102" s="358"/>
      <c r="D102" s="358"/>
      <c r="E102" s="358"/>
      <c r="F102" s="479"/>
      <c r="G102" s="240" t="s">
        <v>666</v>
      </c>
      <c r="H102" s="240"/>
      <c r="I102" s="240"/>
      <c r="J102" s="240"/>
      <c r="K102" s="240"/>
      <c r="L102" s="240"/>
      <c r="M102" s="240"/>
      <c r="N102" s="240"/>
      <c r="O102" s="240"/>
      <c r="P102" s="240"/>
      <c r="Q102" s="240"/>
      <c r="R102" s="240"/>
      <c r="S102" s="240"/>
      <c r="T102" s="240"/>
      <c r="U102" s="240"/>
      <c r="V102" s="240"/>
      <c r="W102" s="240"/>
      <c r="X102" s="269"/>
      <c r="Y102" s="462"/>
      <c r="Z102" s="463"/>
      <c r="AA102" s="464"/>
      <c r="AB102" s="239" t="s">
        <v>11</v>
      </c>
      <c r="AC102" s="240"/>
      <c r="AD102" s="269"/>
      <c r="AE102" s="432" t="s">
        <v>500</v>
      </c>
      <c r="AF102" s="432"/>
      <c r="AG102" s="432"/>
      <c r="AH102" s="432"/>
      <c r="AI102" s="432" t="s">
        <v>652</v>
      </c>
      <c r="AJ102" s="432"/>
      <c r="AK102" s="432"/>
      <c r="AL102" s="432"/>
      <c r="AM102" s="432" t="s">
        <v>468</v>
      </c>
      <c r="AN102" s="432"/>
      <c r="AO102" s="432"/>
      <c r="AP102" s="432"/>
      <c r="AQ102" s="433" t="s">
        <v>678</v>
      </c>
      <c r="AR102" s="434"/>
      <c r="AS102" s="434"/>
      <c r="AT102" s="434"/>
      <c r="AU102" s="434"/>
      <c r="AV102" s="434"/>
      <c r="AW102" s="434"/>
      <c r="AX102" s="435"/>
      <c r="AY102">
        <f>IF(SUBSTITUTE(SUBSTITUTE($G$103,"／",""),"　","")="",0,1)</f>
        <v>0</v>
      </c>
    </row>
    <row r="103" spans="1:60" ht="23.25" hidden="1" customHeight="1" x14ac:dyDescent="0.15">
      <c r="A103" s="480"/>
      <c r="B103" s="339"/>
      <c r="C103" s="339"/>
      <c r="D103" s="339"/>
      <c r="E103" s="339"/>
      <c r="F103" s="481"/>
      <c r="G103" s="411" t="s">
        <v>667</v>
      </c>
      <c r="H103" s="412"/>
      <c r="I103" s="412"/>
      <c r="J103" s="412"/>
      <c r="K103" s="412"/>
      <c r="L103" s="412"/>
      <c r="M103" s="412"/>
      <c r="N103" s="412"/>
      <c r="O103" s="412"/>
      <c r="P103" s="412"/>
      <c r="Q103" s="412"/>
      <c r="R103" s="412"/>
      <c r="S103" s="412"/>
      <c r="T103" s="412"/>
      <c r="U103" s="412"/>
      <c r="V103" s="412"/>
      <c r="W103" s="412"/>
      <c r="X103" s="412"/>
      <c r="Y103" s="436" t="s">
        <v>665</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15">
      <c r="A104" s="482"/>
      <c r="B104" s="341"/>
      <c r="C104" s="341"/>
      <c r="D104" s="341"/>
      <c r="E104" s="341"/>
      <c r="F104" s="483"/>
      <c r="G104" s="413"/>
      <c r="H104" s="414"/>
      <c r="I104" s="414"/>
      <c r="J104" s="414"/>
      <c r="K104" s="414"/>
      <c r="L104" s="414"/>
      <c r="M104" s="414"/>
      <c r="N104" s="414"/>
      <c r="O104" s="414"/>
      <c r="P104" s="414"/>
      <c r="Q104" s="414"/>
      <c r="R104" s="414"/>
      <c r="S104" s="414"/>
      <c r="T104" s="414"/>
      <c r="U104" s="414"/>
      <c r="V104" s="414"/>
      <c r="W104" s="414"/>
      <c r="X104" s="414"/>
      <c r="Y104" s="402" t="s">
        <v>668</v>
      </c>
      <c r="Z104" s="416"/>
      <c r="AA104" s="417"/>
      <c r="AB104" s="442" t="s">
        <v>669</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c r="AY104">
        <f>$AY$102</f>
        <v>0</v>
      </c>
    </row>
    <row r="105" spans="1:60" ht="18.75" hidden="1" customHeight="1" x14ac:dyDescent="0.15">
      <c r="A105" s="520" t="s">
        <v>316</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2" t="s">
        <v>500</v>
      </c>
      <c r="AF105" s="432"/>
      <c r="AG105" s="432"/>
      <c r="AH105" s="432"/>
      <c r="AI105" s="432" t="s">
        <v>652</v>
      </c>
      <c r="AJ105" s="432"/>
      <c r="AK105" s="432"/>
      <c r="AL105" s="432"/>
      <c r="AM105" s="432" t="s">
        <v>468</v>
      </c>
      <c r="AN105" s="432"/>
      <c r="AO105" s="432"/>
      <c r="AP105" s="432"/>
      <c r="AQ105" s="475" t="s">
        <v>223</v>
      </c>
      <c r="AR105" s="476"/>
      <c r="AS105" s="476"/>
      <c r="AT105" s="477"/>
      <c r="AU105" s="339" t="s">
        <v>129</v>
      </c>
      <c r="AV105" s="339"/>
      <c r="AW105" s="339"/>
      <c r="AX105" s="344"/>
      <c r="AY105">
        <f>COUNTA($G$107)</f>
        <v>0</v>
      </c>
    </row>
    <row r="106" spans="1:60" ht="18.75" hidden="1" customHeight="1" x14ac:dyDescent="0.15">
      <c r="A106" s="523"/>
      <c r="B106" s="524"/>
      <c r="C106" s="524"/>
      <c r="D106" s="524"/>
      <c r="E106" s="524"/>
      <c r="F106" s="525"/>
      <c r="G106" s="360"/>
      <c r="H106" s="341"/>
      <c r="I106" s="341"/>
      <c r="J106" s="341"/>
      <c r="K106" s="341"/>
      <c r="L106" s="341"/>
      <c r="M106" s="341"/>
      <c r="N106" s="341"/>
      <c r="O106" s="342"/>
      <c r="P106" s="345"/>
      <c r="Q106" s="341"/>
      <c r="R106" s="341"/>
      <c r="S106" s="341"/>
      <c r="T106" s="341"/>
      <c r="U106" s="341"/>
      <c r="V106" s="341"/>
      <c r="W106" s="341"/>
      <c r="X106" s="342"/>
      <c r="Y106" s="498"/>
      <c r="Z106" s="499"/>
      <c r="AA106" s="500"/>
      <c r="AB106" s="419"/>
      <c r="AC106" s="504"/>
      <c r="AD106" s="505"/>
      <c r="AE106" s="432"/>
      <c r="AF106" s="432"/>
      <c r="AG106" s="432"/>
      <c r="AH106" s="432"/>
      <c r="AI106" s="432"/>
      <c r="AJ106" s="432"/>
      <c r="AK106" s="432"/>
      <c r="AL106" s="432"/>
      <c r="AM106" s="432"/>
      <c r="AN106" s="432"/>
      <c r="AO106" s="432"/>
      <c r="AP106" s="432"/>
      <c r="AQ106" s="447"/>
      <c r="AR106" s="448"/>
      <c r="AS106" s="449" t="s">
        <v>224</v>
      </c>
      <c r="AT106" s="450"/>
      <c r="AU106" s="451"/>
      <c r="AV106" s="451"/>
      <c r="AW106" s="341" t="s">
        <v>170</v>
      </c>
      <c r="AX106" s="346"/>
      <c r="AY106">
        <f t="shared" ref="AY106:AY111" si="3">$AY$105</f>
        <v>0</v>
      </c>
    </row>
    <row r="107" spans="1:60" ht="23.25" hidden="1" customHeight="1" x14ac:dyDescent="0.15">
      <c r="A107" s="526"/>
      <c r="B107" s="524"/>
      <c r="C107" s="524"/>
      <c r="D107" s="524"/>
      <c r="E107" s="524"/>
      <c r="F107" s="525"/>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5"/>
      <c r="AC108" s="465"/>
      <c r="AD108" s="465"/>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26"/>
      <c r="B109" s="524"/>
      <c r="C109" s="524"/>
      <c r="D109" s="524"/>
      <c r="E109" s="524"/>
      <c r="F109" s="525"/>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78" t="s">
        <v>343</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6"/>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1" t="s">
        <v>657</v>
      </c>
      <c r="B112" s="333" t="s">
        <v>658</v>
      </c>
      <c r="C112" s="334"/>
      <c r="D112" s="334"/>
      <c r="E112" s="334"/>
      <c r="F112" s="335"/>
      <c r="G112" s="339" t="s">
        <v>659</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679</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1"/>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2" t="s">
        <v>11</v>
      </c>
      <c r="AC117" s="903"/>
      <c r="AD117" s="904"/>
      <c r="AE117" s="432" t="s">
        <v>500</v>
      </c>
      <c r="AF117" s="432"/>
      <c r="AG117" s="432"/>
      <c r="AH117" s="432"/>
      <c r="AI117" s="432" t="s">
        <v>652</v>
      </c>
      <c r="AJ117" s="432"/>
      <c r="AK117" s="432"/>
      <c r="AL117" s="432"/>
      <c r="AM117" s="432" t="s">
        <v>468</v>
      </c>
      <c r="AN117" s="432"/>
      <c r="AO117" s="432"/>
      <c r="AP117" s="432"/>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4"/>
      <c r="AD118" s="505"/>
      <c r="AE118" s="432"/>
      <c r="AF118" s="432"/>
      <c r="AG118" s="432"/>
      <c r="AH118" s="432"/>
      <c r="AI118" s="432"/>
      <c r="AJ118" s="432"/>
      <c r="AK118" s="432"/>
      <c r="AL118" s="432"/>
      <c r="AM118" s="432"/>
      <c r="AN118" s="432"/>
      <c r="AO118" s="432"/>
      <c r="AP118" s="432"/>
      <c r="AQ118" s="513"/>
      <c r="AR118" s="451"/>
      <c r="AS118" s="449" t="s">
        <v>224</v>
      </c>
      <c r="AT118" s="450"/>
      <c r="AU118" s="451"/>
      <c r="AV118" s="451"/>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6"/>
      <c r="R119" s="466"/>
      <c r="S119" s="466"/>
      <c r="T119" s="466"/>
      <c r="U119" s="466"/>
      <c r="V119" s="466"/>
      <c r="W119" s="466"/>
      <c r="X119" s="467"/>
      <c r="Y119" s="906" t="s">
        <v>58</v>
      </c>
      <c r="Z119" s="907"/>
      <c r="AA119" s="908"/>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31"/>
      <c r="B120" s="333"/>
      <c r="C120" s="334"/>
      <c r="D120" s="334"/>
      <c r="E120" s="334"/>
      <c r="F120" s="335"/>
      <c r="G120" s="909"/>
      <c r="H120" s="400"/>
      <c r="I120" s="400"/>
      <c r="J120" s="400"/>
      <c r="K120" s="400"/>
      <c r="L120" s="400"/>
      <c r="M120" s="400"/>
      <c r="N120" s="400"/>
      <c r="O120" s="401"/>
      <c r="P120" s="468"/>
      <c r="Q120" s="468"/>
      <c r="R120" s="468"/>
      <c r="S120" s="468"/>
      <c r="T120" s="468"/>
      <c r="U120" s="468"/>
      <c r="V120" s="468"/>
      <c r="W120" s="468"/>
      <c r="X120" s="469"/>
      <c r="Y120" s="910" t="s">
        <v>51</v>
      </c>
      <c r="Z120" s="802"/>
      <c r="AA120" s="803"/>
      <c r="AB120" s="465"/>
      <c r="AC120" s="465"/>
      <c r="AD120" s="465"/>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0"/>
      <c r="Q121" s="470"/>
      <c r="R121" s="470"/>
      <c r="S121" s="470"/>
      <c r="T121" s="470"/>
      <c r="U121" s="470"/>
      <c r="V121" s="470"/>
      <c r="W121" s="470"/>
      <c r="X121" s="471"/>
      <c r="Y121" s="910" t="s">
        <v>13</v>
      </c>
      <c r="Z121" s="802"/>
      <c r="AA121" s="803"/>
      <c r="AB121" s="911" t="s">
        <v>14</v>
      </c>
      <c r="AC121" s="911"/>
      <c r="AD121" s="911"/>
      <c r="AE121" s="581"/>
      <c r="AF121" s="582"/>
      <c r="AG121" s="582"/>
      <c r="AH121" s="582"/>
      <c r="AI121" s="581"/>
      <c r="AJ121" s="582"/>
      <c r="AK121" s="582"/>
      <c r="AL121" s="582"/>
      <c r="AM121" s="581"/>
      <c r="AN121" s="582"/>
      <c r="AO121" s="582"/>
      <c r="AP121" s="582"/>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1"/>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2" t="s">
        <v>11</v>
      </c>
      <c r="AC122" s="903"/>
      <c r="AD122" s="904"/>
      <c r="AE122" s="432" t="s">
        <v>500</v>
      </c>
      <c r="AF122" s="432"/>
      <c r="AG122" s="432"/>
      <c r="AH122" s="432"/>
      <c r="AI122" s="432" t="s">
        <v>652</v>
      </c>
      <c r="AJ122" s="432"/>
      <c r="AK122" s="432"/>
      <c r="AL122" s="432"/>
      <c r="AM122" s="432" t="s">
        <v>468</v>
      </c>
      <c r="AN122" s="432"/>
      <c r="AO122" s="432"/>
      <c r="AP122" s="432"/>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4"/>
      <c r="AD123" s="505"/>
      <c r="AE123" s="432"/>
      <c r="AF123" s="432"/>
      <c r="AG123" s="432"/>
      <c r="AH123" s="432"/>
      <c r="AI123" s="432"/>
      <c r="AJ123" s="432"/>
      <c r="AK123" s="432"/>
      <c r="AL123" s="432"/>
      <c r="AM123" s="432"/>
      <c r="AN123" s="432"/>
      <c r="AO123" s="432"/>
      <c r="AP123" s="432"/>
      <c r="AQ123" s="513"/>
      <c r="AR123" s="451"/>
      <c r="AS123" s="449" t="s">
        <v>224</v>
      </c>
      <c r="AT123" s="450"/>
      <c r="AU123" s="451"/>
      <c r="AV123" s="451"/>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6"/>
      <c r="R124" s="466"/>
      <c r="S124" s="466"/>
      <c r="T124" s="466"/>
      <c r="U124" s="466"/>
      <c r="V124" s="466"/>
      <c r="W124" s="466"/>
      <c r="X124" s="467"/>
      <c r="Y124" s="906" t="s">
        <v>58</v>
      </c>
      <c r="Z124" s="907"/>
      <c r="AA124" s="908"/>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31"/>
      <c r="B125" s="333"/>
      <c r="C125" s="334"/>
      <c r="D125" s="334"/>
      <c r="E125" s="334"/>
      <c r="F125" s="335"/>
      <c r="G125" s="909"/>
      <c r="H125" s="400"/>
      <c r="I125" s="400"/>
      <c r="J125" s="400"/>
      <c r="K125" s="400"/>
      <c r="L125" s="400"/>
      <c r="M125" s="400"/>
      <c r="N125" s="400"/>
      <c r="O125" s="401"/>
      <c r="P125" s="468"/>
      <c r="Q125" s="468"/>
      <c r="R125" s="468"/>
      <c r="S125" s="468"/>
      <c r="T125" s="468"/>
      <c r="U125" s="468"/>
      <c r="V125" s="468"/>
      <c r="W125" s="468"/>
      <c r="X125" s="469"/>
      <c r="Y125" s="910" t="s">
        <v>51</v>
      </c>
      <c r="Z125" s="802"/>
      <c r="AA125" s="803"/>
      <c r="AB125" s="465"/>
      <c r="AC125" s="465"/>
      <c r="AD125" s="465"/>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0"/>
      <c r="Q126" s="470"/>
      <c r="R126" s="470"/>
      <c r="S126" s="470"/>
      <c r="T126" s="470"/>
      <c r="U126" s="470"/>
      <c r="V126" s="470"/>
      <c r="W126" s="470"/>
      <c r="X126" s="471"/>
      <c r="Y126" s="910" t="s">
        <v>13</v>
      </c>
      <c r="Z126" s="802"/>
      <c r="AA126" s="803"/>
      <c r="AB126" s="911" t="s">
        <v>14</v>
      </c>
      <c r="AC126" s="911"/>
      <c r="AD126" s="911"/>
      <c r="AE126" s="581"/>
      <c r="AF126" s="582"/>
      <c r="AG126" s="582"/>
      <c r="AH126" s="582"/>
      <c r="AI126" s="581"/>
      <c r="AJ126" s="582"/>
      <c r="AK126" s="582"/>
      <c r="AL126" s="582"/>
      <c r="AM126" s="581"/>
      <c r="AN126" s="582"/>
      <c r="AO126" s="582"/>
      <c r="AP126" s="582"/>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31"/>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2" t="s">
        <v>11</v>
      </c>
      <c r="AC127" s="903"/>
      <c r="AD127" s="904"/>
      <c r="AE127" s="432" t="s">
        <v>500</v>
      </c>
      <c r="AF127" s="432"/>
      <c r="AG127" s="432"/>
      <c r="AH127" s="432"/>
      <c r="AI127" s="432" t="s">
        <v>652</v>
      </c>
      <c r="AJ127" s="432"/>
      <c r="AK127" s="432"/>
      <c r="AL127" s="432"/>
      <c r="AM127" s="432" t="s">
        <v>468</v>
      </c>
      <c r="AN127" s="432"/>
      <c r="AO127" s="432"/>
      <c r="AP127" s="432"/>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4"/>
      <c r="AD128" s="505"/>
      <c r="AE128" s="432"/>
      <c r="AF128" s="432"/>
      <c r="AG128" s="432"/>
      <c r="AH128" s="432"/>
      <c r="AI128" s="432"/>
      <c r="AJ128" s="432"/>
      <c r="AK128" s="432"/>
      <c r="AL128" s="432"/>
      <c r="AM128" s="432"/>
      <c r="AN128" s="432"/>
      <c r="AO128" s="432"/>
      <c r="AP128" s="432"/>
      <c r="AQ128" s="513"/>
      <c r="AR128" s="451"/>
      <c r="AS128" s="449" t="s">
        <v>224</v>
      </c>
      <c r="AT128" s="450"/>
      <c r="AU128" s="451"/>
      <c r="AV128" s="451"/>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6"/>
      <c r="R129" s="466"/>
      <c r="S129" s="466"/>
      <c r="T129" s="466"/>
      <c r="U129" s="466"/>
      <c r="V129" s="466"/>
      <c r="W129" s="466"/>
      <c r="X129" s="467"/>
      <c r="Y129" s="906" t="s">
        <v>58</v>
      </c>
      <c r="Z129" s="907"/>
      <c r="AA129" s="908"/>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31"/>
      <c r="B130" s="333"/>
      <c r="C130" s="334"/>
      <c r="D130" s="334"/>
      <c r="E130" s="334"/>
      <c r="F130" s="335"/>
      <c r="G130" s="909"/>
      <c r="H130" s="400"/>
      <c r="I130" s="400"/>
      <c r="J130" s="400"/>
      <c r="K130" s="400"/>
      <c r="L130" s="400"/>
      <c r="M130" s="400"/>
      <c r="N130" s="400"/>
      <c r="O130" s="401"/>
      <c r="P130" s="468"/>
      <c r="Q130" s="468"/>
      <c r="R130" s="468"/>
      <c r="S130" s="468"/>
      <c r="T130" s="468"/>
      <c r="U130" s="468"/>
      <c r="V130" s="468"/>
      <c r="W130" s="468"/>
      <c r="X130" s="469"/>
      <c r="Y130" s="910" t="s">
        <v>51</v>
      </c>
      <c r="Z130" s="802"/>
      <c r="AA130" s="803"/>
      <c r="AB130" s="465"/>
      <c r="AC130" s="465"/>
      <c r="AD130" s="465"/>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2"/>
      <c r="B131" s="899"/>
      <c r="C131" s="900"/>
      <c r="D131" s="900"/>
      <c r="E131" s="900"/>
      <c r="F131" s="901"/>
      <c r="G131" s="158"/>
      <c r="H131" s="159"/>
      <c r="I131" s="159"/>
      <c r="J131" s="159"/>
      <c r="K131" s="159"/>
      <c r="L131" s="159"/>
      <c r="M131" s="159"/>
      <c r="N131" s="159"/>
      <c r="O131" s="160"/>
      <c r="P131" s="470"/>
      <c r="Q131" s="470"/>
      <c r="R131" s="470"/>
      <c r="S131" s="470"/>
      <c r="T131" s="470"/>
      <c r="U131" s="470"/>
      <c r="V131" s="470"/>
      <c r="W131" s="470"/>
      <c r="X131" s="471"/>
      <c r="Y131" s="910" t="s">
        <v>13</v>
      </c>
      <c r="Z131" s="802"/>
      <c r="AA131" s="803"/>
      <c r="AB131" s="911" t="s">
        <v>14</v>
      </c>
      <c r="AC131" s="911"/>
      <c r="AD131" s="911"/>
      <c r="AE131" s="581"/>
      <c r="AF131" s="582"/>
      <c r="AG131" s="582"/>
      <c r="AH131" s="582"/>
      <c r="AI131" s="581"/>
      <c r="AJ131" s="582"/>
      <c r="AK131" s="582"/>
      <c r="AL131" s="582"/>
      <c r="AM131" s="581"/>
      <c r="AN131" s="582"/>
      <c r="AO131" s="582"/>
      <c r="AP131" s="582"/>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5" t="s">
        <v>663</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664</v>
      </c>
      <c r="B133" s="334"/>
      <c r="C133" s="334"/>
      <c r="D133" s="334"/>
      <c r="E133" s="334"/>
      <c r="F133" s="335"/>
      <c r="G133" s="367" t="s">
        <v>656</v>
      </c>
      <c r="H133" s="368"/>
      <c r="I133" s="368"/>
      <c r="J133" s="368"/>
      <c r="K133" s="368"/>
      <c r="L133" s="368"/>
      <c r="M133" s="368"/>
      <c r="N133" s="368"/>
      <c r="O133" s="368"/>
      <c r="P133" s="369" t="s">
        <v>655</v>
      </c>
      <c r="Q133" s="368"/>
      <c r="R133" s="368"/>
      <c r="S133" s="368"/>
      <c r="T133" s="368"/>
      <c r="U133" s="368"/>
      <c r="V133" s="368"/>
      <c r="W133" s="368"/>
      <c r="X133" s="370"/>
      <c r="Y133" s="371"/>
      <c r="Z133" s="372"/>
      <c r="AA133" s="373"/>
      <c r="AB133" s="418" t="s">
        <v>11</v>
      </c>
      <c r="AC133" s="418"/>
      <c r="AD133" s="418"/>
      <c r="AE133" s="432" t="s">
        <v>500</v>
      </c>
      <c r="AF133" s="432"/>
      <c r="AG133" s="432"/>
      <c r="AH133" s="432"/>
      <c r="AI133" s="432" t="s">
        <v>652</v>
      </c>
      <c r="AJ133" s="432"/>
      <c r="AK133" s="432"/>
      <c r="AL133" s="432"/>
      <c r="AM133" s="432" t="s">
        <v>468</v>
      </c>
      <c r="AN133" s="432"/>
      <c r="AO133" s="432"/>
      <c r="AP133" s="432"/>
      <c r="AQ133" s="427" t="s">
        <v>499</v>
      </c>
      <c r="AR133" s="428"/>
      <c r="AS133" s="428"/>
      <c r="AT133" s="429"/>
      <c r="AU133" s="427" t="s">
        <v>677</v>
      </c>
      <c r="AV133" s="428"/>
      <c r="AW133" s="428"/>
      <c r="AX133" s="430"/>
      <c r="AY133">
        <f>COUNTA($G$134)</f>
        <v>0</v>
      </c>
    </row>
    <row r="134" spans="1:60" ht="23.25" hidden="1" customHeight="1" x14ac:dyDescent="0.15">
      <c r="A134" s="365"/>
      <c r="B134" s="334"/>
      <c r="C134" s="334"/>
      <c r="D134" s="334"/>
      <c r="E134" s="334"/>
      <c r="F134" s="335"/>
      <c r="G134" s="452"/>
      <c r="H134" s="375"/>
      <c r="I134" s="375"/>
      <c r="J134" s="375"/>
      <c r="K134" s="375"/>
      <c r="L134" s="375"/>
      <c r="M134" s="375"/>
      <c r="N134" s="375"/>
      <c r="O134" s="375"/>
      <c r="P134" s="453"/>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1"/>
      <c r="AV134" s="422"/>
      <c r="AW134" s="422"/>
      <c r="AX134" s="423"/>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31"/>
      <c r="AV135" s="422"/>
      <c r="AW135" s="422"/>
      <c r="AX135" s="423"/>
      <c r="AY135">
        <f>$AY$133</f>
        <v>0</v>
      </c>
    </row>
    <row r="136" spans="1:60" ht="23.25" hidden="1" customHeight="1" x14ac:dyDescent="0.15">
      <c r="A136" s="478" t="s">
        <v>665</v>
      </c>
      <c r="B136" s="358"/>
      <c r="C136" s="358"/>
      <c r="D136" s="358"/>
      <c r="E136" s="358"/>
      <c r="F136" s="479"/>
      <c r="G136" s="240" t="s">
        <v>666</v>
      </c>
      <c r="H136" s="240"/>
      <c r="I136" s="240"/>
      <c r="J136" s="240"/>
      <c r="K136" s="240"/>
      <c r="L136" s="240"/>
      <c r="M136" s="240"/>
      <c r="N136" s="240"/>
      <c r="O136" s="240"/>
      <c r="P136" s="240"/>
      <c r="Q136" s="240"/>
      <c r="R136" s="240"/>
      <c r="S136" s="240"/>
      <c r="T136" s="240"/>
      <c r="U136" s="240"/>
      <c r="V136" s="240"/>
      <c r="W136" s="240"/>
      <c r="X136" s="269"/>
      <c r="Y136" s="462"/>
      <c r="Z136" s="463"/>
      <c r="AA136" s="464"/>
      <c r="AB136" s="239" t="s">
        <v>11</v>
      </c>
      <c r="AC136" s="240"/>
      <c r="AD136" s="269"/>
      <c r="AE136" s="432" t="s">
        <v>500</v>
      </c>
      <c r="AF136" s="432"/>
      <c r="AG136" s="432"/>
      <c r="AH136" s="432"/>
      <c r="AI136" s="432" t="s">
        <v>652</v>
      </c>
      <c r="AJ136" s="432"/>
      <c r="AK136" s="432"/>
      <c r="AL136" s="432"/>
      <c r="AM136" s="432" t="s">
        <v>468</v>
      </c>
      <c r="AN136" s="432"/>
      <c r="AO136" s="432"/>
      <c r="AP136" s="432"/>
      <c r="AQ136" s="433" t="s">
        <v>678</v>
      </c>
      <c r="AR136" s="434"/>
      <c r="AS136" s="434"/>
      <c r="AT136" s="434"/>
      <c r="AU136" s="434"/>
      <c r="AV136" s="434"/>
      <c r="AW136" s="434"/>
      <c r="AX136" s="435"/>
      <c r="AY136">
        <f>IF(SUBSTITUTE(SUBSTITUTE($G$137,"／",""),"　","")="",0,1)</f>
        <v>0</v>
      </c>
    </row>
    <row r="137" spans="1:60" ht="23.25" hidden="1" customHeight="1" x14ac:dyDescent="0.15">
      <c r="A137" s="480"/>
      <c r="B137" s="339"/>
      <c r="C137" s="339"/>
      <c r="D137" s="339"/>
      <c r="E137" s="339"/>
      <c r="F137" s="481"/>
      <c r="G137" s="411" t="s">
        <v>667</v>
      </c>
      <c r="H137" s="412"/>
      <c r="I137" s="412"/>
      <c r="J137" s="412"/>
      <c r="K137" s="412"/>
      <c r="L137" s="412"/>
      <c r="M137" s="412"/>
      <c r="N137" s="412"/>
      <c r="O137" s="412"/>
      <c r="P137" s="412"/>
      <c r="Q137" s="412"/>
      <c r="R137" s="412"/>
      <c r="S137" s="412"/>
      <c r="T137" s="412"/>
      <c r="U137" s="412"/>
      <c r="V137" s="412"/>
      <c r="W137" s="412"/>
      <c r="X137" s="412"/>
      <c r="Y137" s="436" t="s">
        <v>665</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15">
      <c r="A138" s="482"/>
      <c r="B138" s="341"/>
      <c r="C138" s="341"/>
      <c r="D138" s="341"/>
      <c r="E138" s="341"/>
      <c r="F138" s="483"/>
      <c r="G138" s="413"/>
      <c r="H138" s="414"/>
      <c r="I138" s="414"/>
      <c r="J138" s="414"/>
      <c r="K138" s="414"/>
      <c r="L138" s="414"/>
      <c r="M138" s="414"/>
      <c r="N138" s="414"/>
      <c r="O138" s="414"/>
      <c r="P138" s="414"/>
      <c r="Q138" s="414"/>
      <c r="R138" s="414"/>
      <c r="S138" s="414"/>
      <c r="T138" s="414"/>
      <c r="U138" s="414"/>
      <c r="V138" s="414"/>
      <c r="W138" s="414"/>
      <c r="X138" s="414"/>
      <c r="Y138" s="402" t="s">
        <v>668</v>
      </c>
      <c r="Z138" s="416"/>
      <c r="AA138" s="417"/>
      <c r="AB138" s="442" t="s">
        <v>669</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6"/>
      <c r="AY138">
        <f>$AY$136</f>
        <v>0</v>
      </c>
    </row>
    <row r="139" spans="1:60" ht="18.75" hidden="1" customHeight="1" x14ac:dyDescent="0.15">
      <c r="A139" s="520" t="s">
        <v>316</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2" t="s">
        <v>500</v>
      </c>
      <c r="AF139" s="432"/>
      <c r="AG139" s="432"/>
      <c r="AH139" s="432"/>
      <c r="AI139" s="432" t="s">
        <v>652</v>
      </c>
      <c r="AJ139" s="432"/>
      <c r="AK139" s="432"/>
      <c r="AL139" s="432"/>
      <c r="AM139" s="432" t="s">
        <v>468</v>
      </c>
      <c r="AN139" s="432"/>
      <c r="AO139" s="432"/>
      <c r="AP139" s="432"/>
      <c r="AQ139" s="475" t="s">
        <v>223</v>
      </c>
      <c r="AR139" s="476"/>
      <c r="AS139" s="476"/>
      <c r="AT139" s="477"/>
      <c r="AU139" s="339" t="s">
        <v>129</v>
      </c>
      <c r="AV139" s="339"/>
      <c r="AW139" s="339"/>
      <c r="AX139" s="344"/>
      <c r="AY139">
        <f>COUNTA($G$141)</f>
        <v>0</v>
      </c>
    </row>
    <row r="140" spans="1:60" ht="18.75" hidden="1" customHeight="1" x14ac:dyDescent="0.15">
      <c r="A140" s="523"/>
      <c r="B140" s="524"/>
      <c r="C140" s="524"/>
      <c r="D140" s="524"/>
      <c r="E140" s="524"/>
      <c r="F140" s="525"/>
      <c r="G140" s="360"/>
      <c r="H140" s="341"/>
      <c r="I140" s="341"/>
      <c r="J140" s="341"/>
      <c r="K140" s="341"/>
      <c r="L140" s="341"/>
      <c r="M140" s="341"/>
      <c r="N140" s="341"/>
      <c r="O140" s="342"/>
      <c r="P140" s="345"/>
      <c r="Q140" s="341"/>
      <c r="R140" s="341"/>
      <c r="S140" s="341"/>
      <c r="T140" s="341"/>
      <c r="U140" s="341"/>
      <c r="V140" s="341"/>
      <c r="W140" s="341"/>
      <c r="X140" s="342"/>
      <c r="Y140" s="498"/>
      <c r="Z140" s="499"/>
      <c r="AA140" s="500"/>
      <c r="AB140" s="419"/>
      <c r="AC140" s="504"/>
      <c r="AD140" s="505"/>
      <c r="AE140" s="432"/>
      <c r="AF140" s="432"/>
      <c r="AG140" s="432"/>
      <c r="AH140" s="432"/>
      <c r="AI140" s="432"/>
      <c r="AJ140" s="432"/>
      <c r="AK140" s="432"/>
      <c r="AL140" s="432"/>
      <c r="AM140" s="432"/>
      <c r="AN140" s="432"/>
      <c r="AO140" s="432"/>
      <c r="AP140" s="432"/>
      <c r="AQ140" s="447"/>
      <c r="AR140" s="448"/>
      <c r="AS140" s="449" t="s">
        <v>224</v>
      </c>
      <c r="AT140" s="450"/>
      <c r="AU140" s="451"/>
      <c r="AV140" s="451"/>
      <c r="AW140" s="341" t="s">
        <v>170</v>
      </c>
      <c r="AX140" s="346"/>
      <c r="AY140">
        <f t="shared" ref="AY140:AY145" si="5">$AY$139</f>
        <v>0</v>
      </c>
    </row>
    <row r="141" spans="1:60" ht="23.25" hidden="1" customHeight="1" x14ac:dyDescent="0.15">
      <c r="A141" s="526"/>
      <c r="B141" s="524"/>
      <c r="C141" s="524"/>
      <c r="D141" s="524"/>
      <c r="E141" s="524"/>
      <c r="F141" s="525"/>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5"/>
      <c r="AC142" s="465"/>
      <c r="AD142" s="465"/>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26"/>
      <c r="B143" s="524"/>
      <c r="C143" s="524"/>
      <c r="D143" s="524"/>
      <c r="E143" s="524"/>
      <c r="F143" s="525"/>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78" t="s">
        <v>343</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6"/>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1" t="s">
        <v>657</v>
      </c>
      <c r="B146" s="333" t="s">
        <v>658</v>
      </c>
      <c r="C146" s="334"/>
      <c r="D146" s="334"/>
      <c r="E146" s="334"/>
      <c r="F146" s="335"/>
      <c r="G146" s="339" t="s">
        <v>659</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679</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1"/>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2" t="s">
        <v>11</v>
      </c>
      <c r="AC151" s="903"/>
      <c r="AD151" s="904"/>
      <c r="AE151" s="432" t="s">
        <v>500</v>
      </c>
      <c r="AF151" s="432"/>
      <c r="AG151" s="432"/>
      <c r="AH151" s="432"/>
      <c r="AI151" s="432" t="s">
        <v>652</v>
      </c>
      <c r="AJ151" s="432"/>
      <c r="AK151" s="432"/>
      <c r="AL151" s="432"/>
      <c r="AM151" s="432" t="s">
        <v>468</v>
      </c>
      <c r="AN151" s="432"/>
      <c r="AO151" s="432"/>
      <c r="AP151" s="432"/>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4"/>
      <c r="AD152" s="505"/>
      <c r="AE152" s="432"/>
      <c r="AF152" s="432"/>
      <c r="AG152" s="432"/>
      <c r="AH152" s="432"/>
      <c r="AI152" s="432"/>
      <c r="AJ152" s="432"/>
      <c r="AK152" s="432"/>
      <c r="AL152" s="432"/>
      <c r="AM152" s="432"/>
      <c r="AN152" s="432"/>
      <c r="AO152" s="432"/>
      <c r="AP152" s="432"/>
      <c r="AQ152" s="513"/>
      <c r="AR152" s="451"/>
      <c r="AS152" s="449" t="s">
        <v>224</v>
      </c>
      <c r="AT152" s="450"/>
      <c r="AU152" s="451"/>
      <c r="AV152" s="451"/>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6"/>
      <c r="R153" s="466"/>
      <c r="S153" s="466"/>
      <c r="T153" s="466"/>
      <c r="U153" s="466"/>
      <c r="V153" s="466"/>
      <c r="W153" s="466"/>
      <c r="X153" s="467"/>
      <c r="Y153" s="906" t="s">
        <v>58</v>
      </c>
      <c r="Z153" s="907"/>
      <c r="AA153" s="908"/>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31"/>
      <c r="B154" s="333"/>
      <c r="C154" s="334"/>
      <c r="D154" s="334"/>
      <c r="E154" s="334"/>
      <c r="F154" s="335"/>
      <c r="G154" s="909"/>
      <c r="H154" s="400"/>
      <c r="I154" s="400"/>
      <c r="J154" s="400"/>
      <c r="K154" s="400"/>
      <c r="L154" s="400"/>
      <c r="M154" s="400"/>
      <c r="N154" s="400"/>
      <c r="O154" s="401"/>
      <c r="P154" s="468"/>
      <c r="Q154" s="468"/>
      <c r="R154" s="468"/>
      <c r="S154" s="468"/>
      <c r="T154" s="468"/>
      <c r="U154" s="468"/>
      <c r="V154" s="468"/>
      <c r="W154" s="468"/>
      <c r="X154" s="469"/>
      <c r="Y154" s="910" t="s">
        <v>51</v>
      </c>
      <c r="Z154" s="802"/>
      <c r="AA154" s="803"/>
      <c r="AB154" s="465"/>
      <c r="AC154" s="465"/>
      <c r="AD154" s="465"/>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0"/>
      <c r="Q155" s="470"/>
      <c r="R155" s="470"/>
      <c r="S155" s="470"/>
      <c r="T155" s="470"/>
      <c r="U155" s="470"/>
      <c r="V155" s="470"/>
      <c r="W155" s="470"/>
      <c r="X155" s="471"/>
      <c r="Y155" s="910" t="s">
        <v>13</v>
      </c>
      <c r="Z155" s="802"/>
      <c r="AA155" s="803"/>
      <c r="AB155" s="911" t="s">
        <v>14</v>
      </c>
      <c r="AC155" s="911"/>
      <c r="AD155" s="911"/>
      <c r="AE155" s="581"/>
      <c r="AF155" s="582"/>
      <c r="AG155" s="582"/>
      <c r="AH155" s="582"/>
      <c r="AI155" s="581"/>
      <c r="AJ155" s="582"/>
      <c r="AK155" s="582"/>
      <c r="AL155" s="582"/>
      <c r="AM155" s="581"/>
      <c r="AN155" s="582"/>
      <c r="AO155" s="582"/>
      <c r="AP155" s="582"/>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1"/>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2" t="s">
        <v>11</v>
      </c>
      <c r="AC156" s="903"/>
      <c r="AD156" s="904"/>
      <c r="AE156" s="432" t="s">
        <v>500</v>
      </c>
      <c r="AF156" s="432"/>
      <c r="AG156" s="432"/>
      <c r="AH156" s="432"/>
      <c r="AI156" s="432" t="s">
        <v>652</v>
      </c>
      <c r="AJ156" s="432"/>
      <c r="AK156" s="432"/>
      <c r="AL156" s="432"/>
      <c r="AM156" s="432" t="s">
        <v>468</v>
      </c>
      <c r="AN156" s="432"/>
      <c r="AO156" s="432"/>
      <c r="AP156" s="432"/>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4"/>
      <c r="AD157" s="505"/>
      <c r="AE157" s="432"/>
      <c r="AF157" s="432"/>
      <c r="AG157" s="432"/>
      <c r="AH157" s="432"/>
      <c r="AI157" s="432"/>
      <c r="AJ157" s="432"/>
      <c r="AK157" s="432"/>
      <c r="AL157" s="432"/>
      <c r="AM157" s="432"/>
      <c r="AN157" s="432"/>
      <c r="AO157" s="432"/>
      <c r="AP157" s="432"/>
      <c r="AQ157" s="513"/>
      <c r="AR157" s="451"/>
      <c r="AS157" s="449" t="s">
        <v>224</v>
      </c>
      <c r="AT157" s="450"/>
      <c r="AU157" s="451"/>
      <c r="AV157" s="451"/>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6"/>
      <c r="R158" s="466"/>
      <c r="S158" s="466"/>
      <c r="T158" s="466"/>
      <c r="U158" s="466"/>
      <c r="V158" s="466"/>
      <c r="W158" s="466"/>
      <c r="X158" s="467"/>
      <c r="Y158" s="906" t="s">
        <v>58</v>
      </c>
      <c r="Z158" s="907"/>
      <c r="AA158" s="908"/>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31"/>
      <c r="B159" s="333"/>
      <c r="C159" s="334"/>
      <c r="D159" s="334"/>
      <c r="E159" s="334"/>
      <c r="F159" s="335"/>
      <c r="G159" s="909"/>
      <c r="H159" s="400"/>
      <c r="I159" s="400"/>
      <c r="J159" s="400"/>
      <c r="K159" s="400"/>
      <c r="L159" s="400"/>
      <c r="M159" s="400"/>
      <c r="N159" s="400"/>
      <c r="O159" s="401"/>
      <c r="P159" s="468"/>
      <c r="Q159" s="468"/>
      <c r="R159" s="468"/>
      <c r="S159" s="468"/>
      <c r="T159" s="468"/>
      <c r="U159" s="468"/>
      <c r="V159" s="468"/>
      <c r="W159" s="468"/>
      <c r="X159" s="469"/>
      <c r="Y159" s="910" t="s">
        <v>51</v>
      </c>
      <c r="Z159" s="802"/>
      <c r="AA159" s="803"/>
      <c r="AB159" s="465"/>
      <c r="AC159" s="465"/>
      <c r="AD159" s="465"/>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0"/>
      <c r="Q160" s="470"/>
      <c r="R160" s="470"/>
      <c r="S160" s="470"/>
      <c r="T160" s="470"/>
      <c r="U160" s="470"/>
      <c r="V160" s="470"/>
      <c r="W160" s="470"/>
      <c r="X160" s="471"/>
      <c r="Y160" s="910" t="s">
        <v>13</v>
      </c>
      <c r="Z160" s="802"/>
      <c r="AA160" s="803"/>
      <c r="AB160" s="911" t="s">
        <v>14</v>
      </c>
      <c r="AC160" s="911"/>
      <c r="AD160" s="911"/>
      <c r="AE160" s="581"/>
      <c r="AF160" s="582"/>
      <c r="AG160" s="582"/>
      <c r="AH160" s="582"/>
      <c r="AI160" s="581"/>
      <c r="AJ160" s="582"/>
      <c r="AK160" s="582"/>
      <c r="AL160" s="582"/>
      <c r="AM160" s="581"/>
      <c r="AN160" s="582"/>
      <c r="AO160" s="582"/>
      <c r="AP160" s="582"/>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31"/>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2" t="s">
        <v>11</v>
      </c>
      <c r="AC161" s="903"/>
      <c r="AD161" s="904"/>
      <c r="AE161" s="432" t="s">
        <v>500</v>
      </c>
      <c r="AF161" s="432"/>
      <c r="AG161" s="432"/>
      <c r="AH161" s="432"/>
      <c r="AI161" s="432" t="s">
        <v>652</v>
      </c>
      <c r="AJ161" s="432"/>
      <c r="AK161" s="432"/>
      <c r="AL161" s="432"/>
      <c r="AM161" s="432" t="s">
        <v>468</v>
      </c>
      <c r="AN161" s="432"/>
      <c r="AO161" s="432"/>
      <c r="AP161" s="432"/>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4"/>
      <c r="AD162" s="505"/>
      <c r="AE162" s="432"/>
      <c r="AF162" s="432"/>
      <c r="AG162" s="432"/>
      <c r="AH162" s="432"/>
      <c r="AI162" s="432"/>
      <c r="AJ162" s="432"/>
      <c r="AK162" s="432"/>
      <c r="AL162" s="432"/>
      <c r="AM162" s="432"/>
      <c r="AN162" s="432"/>
      <c r="AO162" s="432"/>
      <c r="AP162" s="432"/>
      <c r="AQ162" s="513"/>
      <c r="AR162" s="451"/>
      <c r="AS162" s="449" t="s">
        <v>224</v>
      </c>
      <c r="AT162" s="450"/>
      <c r="AU162" s="451"/>
      <c r="AV162" s="451"/>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6"/>
      <c r="R163" s="466"/>
      <c r="S163" s="466"/>
      <c r="T163" s="466"/>
      <c r="U163" s="466"/>
      <c r="V163" s="466"/>
      <c r="W163" s="466"/>
      <c r="X163" s="467"/>
      <c r="Y163" s="906" t="s">
        <v>58</v>
      </c>
      <c r="Z163" s="907"/>
      <c r="AA163" s="908"/>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31"/>
      <c r="B164" s="333"/>
      <c r="C164" s="334"/>
      <c r="D164" s="334"/>
      <c r="E164" s="334"/>
      <c r="F164" s="335"/>
      <c r="G164" s="909"/>
      <c r="H164" s="400"/>
      <c r="I164" s="400"/>
      <c r="J164" s="400"/>
      <c r="K164" s="400"/>
      <c r="L164" s="400"/>
      <c r="M164" s="400"/>
      <c r="N164" s="400"/>
      <c r="O164" s="401"/>
      <c r="P164" s="468"/>
      <c r="Q164" s="468"/>
      <c r="R164" s="468"/>
      <c r="S164" s="468"/>
      <c r="T164" s="468"/>
      <c r="U164" s="468"/>
      <c r="V164" s="468"/>
      <c r="W164" s="468"/>
      <c r="X164" s="469"/>
      <c r="Y164" s="910" t="s">
        <v>51</v>
      </c>
      <c r="Z164" s="802"/>
      <c r="AA164" s="803"/>
      <c r="AB164" s="465"/>
      <c r="AC164" s="465"/>
      <c r="AD164" s="465"/>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5" t="s">
        <v>663</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664</v>
      </c>
      <c r="B167" s="334"/>
      <c r="C167" s="334"/>
      <c r="D167" s="334"/>
      <c r="E167" s="334"/>
      <c r="F167" s="335"/>
      <c r="G167" s="367" t="s">
        <v>656</v>
      </c>
      <c r="H167" s="368"/>
      <c r="I167" s="368"/>
      <c r="J167" s="368"/>
      <c r="K167" s="368"/>
      <c r="L167" s="368"/>
      <c r="M167" s="368"/>
      <c r="N167" s="368"/>
      <c r="O167" s="368"/>
      <c r="P167" s="369" t="s">
        <v>655</v>
      </c>
      <c r="Q167" s="368"/>
      <c r="R167" s="368"/>
      <c r="S167" s="368"/>
      <c r="T167" s="368"/>
      <c r="U167" s="368"/>
      <c r="V167" s="368"/>
      <c r="W167" s="368"/>
      <c r="X167" s="370"/>
      <c r="Y167" s="371"/>
      <c r="Z167" s="372"/>
      <c r="AA167" s="373"/>
      <c r="AB167" s="418" t="s">
        <v>11</v>
      </c>
      <c r="AC167" s="418"/>
      <c r="AD167" s="418"/>
      <c r="AE167" s="432" t="s">
        <v>500</v>
      </c>
      <c r="AF167" s="432"/>
      <c r="AG167" s="432"/>
      <c r="AH167" s="432"/>
      <c r="AI167" s="432" t="s">
        <v>652</v>
      </c>
      <c r="AJ167" s="432"/>
      <c r="AK167" s="432"/>
      <c r="AL167" s="432"/>
      <c r="AM167" s="432" t="s">
        <v>468</v>
      </c>
      <c r="AN167" s="432"/>
      <c r="AO167" s="432"/>
      <c r="AP167" s="432"/>
      <c r="AQ167" s="427" t="s">
        <v>499</v>
      </c>
      <c r="AR167" s="428"/>
      <c r="AS167" s="428"/>
      <c r="AT167" s="429"/>
      <c r="AU167" s="427" t="s">
        <v>677</v>
      </c>
      <c r="AV167" s="428"/>
      <c r="AW167" s="428"/>
      <c r="AX167" s="430"/>
      <c r="AY167">
        <f>COUNTA($G$168)</f>
        <v>0</v>
      </c>
    </row>
    <row r="168" spans="1:60" ht="23.25" hidden="1" customHeight="1" x14ac:dyDescent="0.15">
      <c r="A168" s="365"/>
      <c r="B168" s="334"/>
      <c r="C168" s="334"/>
      <c r="D168" s="334"/>
      <c r="E168" s="334"/>
      <c r="F168" s="335"/>
      <c r="G168" s="452"/>
      <c r="H168" s="375"/>
      <c r="I168" s="375"/>
      <c r="J168" s="375"/>
      <c r="K168" s="375"/>
      <c r="L168" s="375"/>
      <c r="M168" s="375"/>
      <c r="N168" s="375"/>
      <c r="O168" s="375"/>
      <c r="P168" s="453"/>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1"/>
      <c r="AV168" s="422"/>
      <c r="AW168" s="422"/>
      <c r="AX168" s="423"/>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31"/>
      <c r="AV169" s="422"/>
      <c r="AW169" s="422"/>
      <c r="AX169" s="423"/>
      <c r="AY169">
        <f>$AY$167</f>
        <v>0</v>
      </c>
    </row>
    <row r="170" spans="1:60" ht="23.25" hidden="1" customHeight="1" x14ac:dyDescent="0.15">
      <c r="A170" s="478" t="s">
        <v>665</v>
      </c>
      <c r="B170" s="358"/>
      <c r="C170" s="358"/>
      <c r="D170" s="358"/>
      <c r="E170" s="358"/>
      <c r="F170" s="479"/>
      <c r="G170" s="240" t="s">
        <v>666</v>
      </c>
      <c r="H170" s="240"/>
      <c r="I170" s="240"/>
      <c r="J170" s="240"/>
      <c r="K170" s="240"/>
      <c r="L170" s="240"/>
      <c r="M170" s="240"/>
      <c r="N170" s="240"/>
      <c r="O170" s="240"/>
      <c r="P170" s="240"/>
      <c r="Q170" s="240"/>
      <c r="R170" s="240"/>
      <c r="S170" s="240"/>
      <c r="T170" s="240"/>
      <c r="U170" s="240"/>
      <c r="V170" s="240"/>
      <c r="W170" s="240"/>
      <c r="X170" s="269"/>
      <c r="Y170" s="462"/>
      <c r="Z170" s="463"/>
      <c r="AA170" s="464"/>
      <c r="AB170" s="239" t="s">
        <v>11</v>
      </c>
      <c r="AC170" s="240"/>
      <c r="AD170" s="269"/>
      <c r="AE170" s="432" t="s">
        <v>500</v>
      </c>
      <c r="AF170" s="432"/>
      <c r="AG170" s="432"/>
      <c r="AH170" s="432"/>
      <c r="AI170" s="432" t="s">
        <v>652</v>
      </c>
      <c r="AJ170" s="432"/>
      <c r="AK170" s="432"/>
      <c r="AL170" s="432"/>
      <c r="AM170" s="432" t="s">
        <v>468</v>
      </c>
      <c r="AN170" s="432"/>
      <c r="AO170" s="432"/>
      <c r="AP170" s="432"/>
      <c r="AQ170" s="433" t="s">
        <v>678</v>
      </c>
      <c r="AR170" s="434"/>
      <c r="AS170" s="434"/>
      <c r="AT170" s="434"/>
      <c r="AU170" s="434"/>
      <c r="AV170" s="434"/>
      <c r="AW170" s="434"/>
      <c r="AX170" s="435"/>
      <c r="AY170">
        <f>IF(SUBSTITUTE(SUBSTITUTE($G$171,"／",""),"　","")="",0,1)</f>
        <v>0</v>
      </c>
    </row>
    <row r="171" spans="1:60" ht="23.25" hidden="1" customHeight="1" x14ac:dyDescent="0.15">
      <c r="A171" s="480"/>
      <c r="B171" s="339"/>
      <c r="C171" s="339"/>
      <c r="D171" s="339"/>
      <c r="E171" s="339"/>
      <c r="F171" s="481"/>
      <c r="G171" s="411" t="s">
        <v>667</v>
      </c>
      <c r="H171" s="412"/>
      <c r="I171" s="412"/>
      <c r="J171" s="412"/>
      <c r="K171" s="412"/>
      <c r="L171" s="412"/>
      <c r="M171" s="412"/>
      <c r="N171" s="412"/>
      <c r="O171" s="412"/>
      <c r="P171" s="412"/>
      <c r="Q171" s="412"/>
      <c r="R171" s="412"/>
      <c r="S171" s="412"/>
      <c r="T171" s="412"/>
      <c r="U171" s="412"/>
      <c r="V171" s="412"/>
      <c r="W171" s="412"/>
      <c r="X171" s="412"/>
      <c r="Y171" s="436" t="s">
        <v>665</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15">
      <c r="A172" s="482"/>
      <c r="B172" s="341"/>
      <c r="C172" s="341"/>
      <c r="D172" s="341"/>
      <c r="E172" s="341"/>
      <c r="F172" s="483"/>
      <c r="G172" s="413"/>
      <c r="H172" s="414"/>
      <c r="I172" s="414"/>
      <c r="J172" s="414"/>
      <c r="K172" s="414"/>
      <c r="L172" s="414"/>
      <c r="M172" s="414"/>
      <c r="N172" s="414"/>
      <c r="O172" s="414"/>
      <c r="P172" s="414"/>
      <c r="Q172" s="414"/>
      <c r="R172" s="414"/>
      <c r="S172" s="414"/>
      <c r="T172" s="414"/>
      <c r="U172" s="414"/>
      <c r="V172" s="414"/>
      <c r="W172" s="414"/>
      <c r="X172" s="414"/>
      <c r="Y172" s="402" t="s">
        <v>668</v>
      </c>
      <c r="Z172" s="416"/>
      <c r="AA172" s="417"/>
      <c r="AB172" s="442" t="s">
        <v>669</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6"/>
      <c r="AY172">
        <f>$AY$170</f>
        <v>0</v>
      </c>
    </row>
    <row r="173" spans="1:60" ht="18.75" hidden="1" customHeight="1" x14ac:dyDescent="0.15">
      <c r="A173" s="520" t="s">
        <v>316</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2" t="s">
        <v>500</v>
      </c>
      <c r="AF173" s="432"/>
      <c r="AG173" s="432"/>
      <c r="AH173" s="432"/>
      <c r="AI173" s="432" t="s">
        <v>652</v>
      </c>
      <c r="AJ173" s="432"/>
      <c r="AK173" s="432"/>
      <c r="AL173" s="432"/>
      <c r="AM173" s="432" t="s">
        <v>468</v>
      </c>
      <c r="AN173" s="432"/>
      <c r="AO173" s="432"/>
      <c r="AP173" s="432"/>
      <c r="AQ173" s="475" t="s">
        <v>223</v>
      </c>
      <c r="AR173" s="476"/>
      <c r="AS173" s="476"/>
      <c r="AT173" s="477"/>
      <c r="AU173" s="339" t="s">
        <v>129</v>
      </c>
      <c r="AV173" s="339"/>
      <c r="AW173" s="339"/>
      <c r="AX173" s="344"/>
      <c r="AY173">
        <f>COUNTA($G$175)</f>
        <v>0</v>
      </c>
    </row>
    <row r="174" spans="1:60" ht="18.75" hidden="1" customHeight="1" x14ac:dyDescent="0.15">
      <c r="A174" s="523"/>
      <c r="B174" s="524"/>
      <c r="C174" s="524"/>
      <c r="D174" s="524"/>
      <c r="E174" s="524"/>
      <c r="F174" s="525"/>
      <c r="G174" s="360"/>
      <c r="H174" s="341"/>
      <c r="I174" s="341"/>
      <c r="J174" s="341"/>
      <c r="K174" s="341"/>
      <c r="L174" s="341"/>
      <c r="M174" s="341"/>
      <c r="N174" s="341"/>
      <c r="O174" s="342"/>
      <c r="P174" s="345"/>
      <c r="Q174" s="341"/>
      <c r="R174" s="341"/>
      <c r="S174" s="341"/>
      <c r="T174" s="341"/>
      <c r="U174" s="341"/>
      <c r="V174" s="341"/>
      <c r="W174" s="341"/>
      <c r="X174" s="342"/>
      <c r="Y174" s="498"/>
      <c r="Z174" s="499"/>
      <c r="AA174" s="500"/>
      <c r="AB174" s="419"/>
      <c r="AC174" s="504"/>
      <c r="AD174" s="505"/>
      <c r="AE174" s="432"/>
      <c r="AF174" s="432"/>
      <c r="AG174" s="432"/>
      <c r="AH174" s="432"/>
      <c r="AI174" s="432"/>
      <c r="AJ174" s="432"/>
      <c r="AK174" s="432"/>
      <c r="AL174" s="432"/>
      <c r="AM174" s="432"/>
      <c r="AN174" s="432"/>
      <c r="AO174" s="432"/>
      <c r="AP174" s="432"/>
      <c r="AQ174" s="447"/>
      <c r="AR174" s="448"/>
      <c r="AS174" s="449" t="s">
        <v>224</v>
      </c>
      <c r="AT174" s="450"/>
      <c r="AU174" s="451"/>
      <c r="AV174" s="451"/>
      <c r="AW174" s="341" t="s">
        <v>170</v>
      </c>
      <c r="AX174" s="346"/>
      <c r="AY174">
        <f t="shared" ref="AY174:AY179" si="7">$AY$173</f>
        <v>0</v>
      </c>
    </row>
    <row r="175" spans="1:60" ht="23.25" hidden="1" customHeight="1" x14ac:dyDescent="0.15">
      <c r="A175" s="526"/>
      <c r="B175" s="524"/>
      <c r="C175" s="524"/>
      <c r="D175" s="524"/>
      <c r="E175" s="524"/>
      <c r="F175" s="525"/>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5"/>
      <c r="AC176" s="465"/>
      <c r="AD176" s="465"/>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26"/>
      <c r="B177" s="524"/>
      <c r="C177" s="524"/>
      <c r="D177" s="524"/>
      <c r="E177" s="524"/>
      <c r="F177" s="525"/>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78" t="s">
        <v>343</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6"/>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1" t="s">
        <v>657</v>
      </c>
      <c r="B180" s="333" t="s">
        <v>658</v>
      </c>
      <c r="C180" s="334"/>
      <c r="D180" s="334"/>
      <c r="E180" s="334"/>
      <c r="F180" s="335"/>
      <c r="G180" s="339" t="s">
        <v>659</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679</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1"/>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2" t="s">
        <v>11</v>
      </c>
      <c r="AC185" s="903"/>
      <c r="AD185" s="904"/>
      <c r="AE185" s="432" t="s">
        <v>500</v>
      </c>
      <c r="AF185" s="432"/>
      <c r="AG185" s="432"/>
      <c r="AH185" s="432"/>
      <c r="AI185" s="432" t="s">
        <v>652</v>
      </c>
      <c r="AJ185" s="432"/>
      <c r="AK185" s="432"/>
      <c r="AL185" s="432"/>
      <c r="AM185" s="432" t="s">
        <v>468</v>
      </c>
      <c r="AN185" s="432"/>
      <c r="AO185" s="432"/>
      <c r="AP185" s="432"/>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4"/>
      <c r="AD186" s="505"/>
      <c r="AE186" s="432"/>
      <c r="AF186" s="432"/>
      <c r="AG186" s="432"/>
      <c r="AH186" s="432"/>
      <c r="AI186" s="432"/>
      <c r="AJ186" s="432"/>
      <c r="AK186" s="432"/>
      <c r="AL186" s="432"/>
      <c r="AM186" s="432"/>
      <c r="AN186" s="432"/>
      <c r="AO186" s="432"/>
      <c r="AP186" s="432"/>
      <c r="AQ186" s="513"/>
      <c r="AR186" s="451"/>
      <c r="AS186" s="449" t="s">
        <v>224</v>
      </c>
      <c r="AT186" s="450"/>
      <c r="AU186" s="451"/>
      <c r="AV186" s="451"/>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6"/>
      <c r="R187" s="466"/>
      <c r="S187" s="466"/>
      <c r="T187" s="466"/>
      <c r="U187" s="466"/>
      <c r="V187" s="466"/>
      <c r="W187" s="466"/>
      <c r="X187" s="467"/>
      <c r="Y187" s="906" t="s">
        <v>58</v>
      </c>
      <c r="Z187" s="907"/>
      <c r="AA187" s="908"/>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31"/>
      <c r="B188" s="333"/>
      <c r="C188" s="334"/>
      <c r="D188" s="334"/>
      <c r="E188" s="334"/>
      <c r="F188" s="335"/>
      <c r="G188" s="909"/>
      <c r="H188" s="400"/>
      <c r="I188" s="400"/>
      <c r="J188" s="400"/>
      <c r="K188" s="400"/>
      <c r="L188" s="400"/>
      <c r="M188" s="400"/>
      <c r="N188" s="400"/>
      <c r="O188" s="401"/>
      <c r="P188" s="468"/>
      <c r="Q188" s="468"/>
      <c r="R188" s="468"/>
      <c r="S188" s="468"/>
      <c r="T188" s="468"/>
      <c r="U188" s="468"/>
      <c r="V188" s="468"/>
      <c r="W188" s="468"/>
      <c r="X188" s="469"/>
      <c r="Y188" s="910" t="s">
        <v>51</v>
      </c>
      <c r="Z188" s="802"/>
      <c r="AA188" s="803"/>
      <c r="AB188" s="465"/>
      <c r="AC188" s="465"/>
      <c r="AD188" s="465"/>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0"/>
      <c r="Q189" s="470"/>
      <c r="R189" s="470"/>
      <c r="S189" s="470"/>
      <c r="T189" s="470"/>
      <c r="U189" s="470"/>
      <c r="V189" s="470"/>
      <c r="W189" s="470"/>
      <c r="X189" s="471"/>
      <c r="Y189" s="910" t="s">
        <v>13</v>
      </c>
      <c r="Z189" s="802"/>
      <c r="AA189" s="803"/>
      <c r="AB189" s="911" t="s">
        <v>14</v>
      </c>
      <c r="AC189" s="911"/>
      <c r="AD189" s="911"/>
      <c r="AE189" s="581"/>
      <c r="AF189" s="582"/>
      <c r="AG189" s="582"/>
      <c r="AH189" s="582"/>
      <c r="AI189" s="581"/>
      <c r="AJ189" s="582"/>
      <c r="AK189" s="582"/>
      <c r="AL189" s="582"/>
      <c r="AM189" s="581"/>
      <c r="AN189" s="582"/>
      <c r="AO189" s="582"/>
      <c r="AP189" s="582"/>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1"/>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2" t="s">
        <v>11</v>
      </c>
      <c r="AC190" s="903"/>
      <c r="AD190" s="904"/>
      <c r="AE190" s="432" t="s">
        <v>500</v>
      </c>
      <c r="AF190" s="432"/>
      <c r="AG190" s="432"/>
      <c r="AH190" s="432"/>
      <c r="AI190" s="432" t="s">
        <v>652</v>
      </c>
      <c r="AJ190" s="432"/>
      <c r="AK190" s="432"/>
      <c r="AL190" s="432"/>
      <c r="AM190" s="432" t="s">
        <v>468</v>
      </c>
      <c r="AN190" s="432"/>
      <c r="AO190" s="432"/>
      <c r="AP190" s="432"/>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4"/>
      <c r="AD191" s="505"/>
      <c r="AE191" s="432"/>
      <c r="AF191" s="432"/>
      <c r="AG191" s="432"/>
      <c r="AH191" s="432"/>
      <c r="AI191" s="432"/>
      <c r="AJ191" s="432"/>
      <c r="AK191" s="432"/>
      <c r="AL191" s="432"/>
      <c r="AM191" s="432"/>
      <c r="AN191" s="432"/>
      <c r="AO191" s="432"/>
      <c r="AP191" s="432"/>
      <c r="AQ191" s="513"/>
      <c r="AR191" s="451"/>
      <c r="AS191" s="449" t="s">
        <v>224</v>
      </c>
      <c r="AT191" s="450"/>
      <c r="AU191" s="451"/>
      <c r="AV191" s="451"/>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6"/>
      <c r="R192" s="466"/>
      <c r="S192" s="466"/>
      <c r="T192" s="466"/>
      <c r="U192" s="466"/>
      <c r="V192" s="466"/>
      <c r="W192" s="466"/>
      <c r="X192" s="467"/>
      <c r="Y192" s="906" t="s">
        <v>58</v>
      </c>
      <c r="Z192" s="907"/>
      <c r="AA192" s="908"/>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31"/>
      <c r="B193" s="333"/>
      <c r="C193" s="334"/>
      <c r="D193" s="334"/>
      <c r="E193" s="334"/>
      <c r="F193" s="335"/>
      <c r="G193" s="909"/>
      <c r="H193" s="400"/>
      <c r="I193" s="400"/>
      <c r="J193" s="400"/>
      <c r="K193" s="400"/>
      <c r="L193" s="400"/>
      <c r="M193" s="400"/>
      <c r="N193" s="400"/>
      <c r="O193" s="401"/>
      <c r="P193" s="468"/>
      <c r="Q193" s="468"/>
      <c r="R193" s="468"/>
      <c r="S193" s="468"/>
      <c r="T193" s="468"/>
      <c r="U193" s="468"/>
      <c r="V193" s="468"/>
      <c r="W193" s="468"/>
      <c r="X193" s="469"/>
      <c r="Y193" s="910" t="s">
        <v>51</v>
      </c>
      <c r="Z193" s="802"/>
      <c r="AA193" s="803"/>
      <c r="AB193" s="465"/>
      <c r="AC193" s="465"/>
      <c r="AD193" s="465"/>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0"/>
      <c r="Q194" s="470"/>
      <c r="R194" s="470"/>
      <c r="S194" s="470"/>
      <c r="T194" s="470"/>
      <c r="U194" s="470"/>
      <c r="V194" s="470"/>
      <c r="W194" s="470"/>
      <c r="X194" s="471"/>
      <c r="Y194" s="910" t="s">
        <v>13</v>
      </c>
      <c r="Z194" s="802"/>
      <c r="AA194" s="803"/>
      <c r="AB194" s="911" t="s">
        <v>14</v>
      </c>
      <c r="AC194" s="911"/>
      <c r="AD194" s="911"/>
      <c r="AE194" s="581"/>
      <c r="AF194" s="582"/>
      <c r="AG194" s="582"/>
      <c r="AH194" s="582"/>
      <c r="AI194" s="581"/>
      <c r="AJ194" s="582"/>
      <c r="AK194" s="582"/>
      <c r="AL194" s="582"/>
      <c r="AM194" s="581"/>
      <c r="AN194" s="582"/>
      <c r="AO194" s="582"/>
      <c r="AP194" s="582"/>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31"/>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2" t="s">
        <v>11</v>
      </c>
      <c r="AC195" s="903"/>
      <c r="AD195" s="904"/>
      <c r="AE195" s="432" t="s">
        <v>500</v>
      </c>
      <c r="AF195" s="432"/>
      <c r="AG195" s="432"/>
      <c r="AH195" s="432"/>
      <c r="AI195" s="432" t="s">
        <v>652</v>
      </c>
      <c r="AJ195" s="432"/>
      <c r="AK195" s="432"/>
      <c r="AL195" s="432"/>
      <c r="AM195" s="432" t="s">
        <v>468</v>
      </c>
      <c r="AN195" s="432"/>
      <c r="AO195" s="432"/>
      <c r="AP195" s="432"/>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4"/>
      <c r="AD196" s="505"/>
      <c r="AE196" s="432"/>
      <c r="AF196" s="432"/>
      <c r="AG196" s="432"/>
      <c r="AH196" s="432"/>
      <c r="AI196" s="432"/>
      <c r="AJ196" s="432"/>
      <c r="AK196" s="432"/>
      <c r="AL196" s="432"/>
      <c r="AM196" s="432"/>
      <c r="AN196" s="432"/>
      <c r="AO196" s="432"/>
      <c r="AP196" s="432"/>
      <c r="AQ196" s="513"/>
      <c r="AR196" s="451"/>
      <c r="AS196" s="449" t="s">
        <v>224</v>
      </c>
      <c r="AT196" s="450"/>
      <c r="AU196" s="451"/>
      <c r="AV196" s="451"/>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6"/>
      <c r="R197" s="466"/>
      <c r="S197" s="466"/>
      <c r="T197" s="466"/>
      <c r="U197" s="466"/>
      <c r="V197" s="466"/>
      <c r="W197" s="466"/>
      <c r="X197" s="467"/>
      <c r="Y197" s="906" t="s">
        <v>58</v>
      </c>
      <c r="Z197" s="907"/>
      <c r="AA197" s="908"/>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31"/>
      <c r="B198" s="333"/>
      <c r="C198" s="334"/>
      <c r="D198" s="334"/>
      <c r="E198" s="334"/>
      <c r="F198" s="335"/>
      <c r="G198" s="909"/>
      <c r="H198" s="400"/>
      <c r="I198" s="400"/>
      <c r="J198" s="400"/>
      <c r="K198" s="400"/>
      <c r="L198" s="400"/>
      <c r="M198" s="400"/>
      <c r="N198" s="400"/>
      <c r="O198" s="401"/>
      <c r="P198" s="468"/>
      <c r="Q198" s="468"/>
      <c r="R198" s="468"/>
      <c r="S198" s="468"/>
      <c r="T198" s="468"/>
      <c r="U198" s="468"/>
      <c r="V198" s="468"/>
      <c r="W198" s="468"/>
      <c r="X198" s="469"/>
      <c r="Y198" s="910" t="s">
        <v>51</v>
      </c>
      <c r="Z198" s="802"/>
      <c r="AA198" s="803"/>
      <c r="AB198" s="465"/>
      <c r="AC198" s="465"/>
      <c r="AD198" s="465"/>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2" t="s">
        <v>500</v>
      </c>
      <c r="AF200" s="432"/>
      <c r="AG200" s="432"/>
      <c r="AH200" s="432"/>
      <c r="AI200" s="432" t="s">
        <v>652</v>
      </c>
      <c r="AJ200" s="432"/>
      <c r="AK200" s="432"/>
      <c r="AL200" s="432"/>
      <c r="AM200" s="432" t="s">
        <v>468</v>
      </c>
      <c r="AN200" s="432"/>
      <c r="AO200" s="432"/>
      <c r="AP200" s="432"/>
      <c r="AQ200" s="508" t="s">
        <v>223</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2"/>
      <c r="AF201" s="432"/>
      <c r="AG201" s="432"/>
      <c r="AH201" s="432"/>
      <c r="AI201" s="432"/>
      <c r="AJ201" s="432"/>
      <c r="AK201" s="432"/>
      <c r="AL201" s="432"/>
      <c r="AM201" s="432"/>
      <c r="AN201" s="432"/>
      <c r="AO201" s="432"/>
      <c r="AP201" s="432"/>
      <c r="AQ201" s="447"/>
      <c r="AR201" s="448"/>
      <c r="AS201" s="449" t="s">
        <v>224</v>
      </c>
      <c r="AT201" s="450"/>
      <c r="AU201" s="451"/>
      <c r="AV201" s="451"/>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6"/>
      <c r="AF202" s="389"/>
      <c r="AG202" s="389"/>
      <c r="AH202" s="389"/>
      <c r="AI202" s="406"/>
      <c r="AJ202" s="389"/>
      <c r="AK202" s="389"/>
      <c r="AL202" s="389"/>
      <c r="AM202" s="406"/>
      <c r="AN202" s="389"/>
      <c r="AO202" s="389"/>
      <c r="AP202" s="389"/>
      <c r="AQ202" s="406"/>
      <c r="AR202" s="389"/>
      <c r="AS202" s="389"/>
      <c r="AT202" s="579"/>
      <c r="AU202" s="389"/>
      <c r="AV202" s="389"/>
      <c r="AW202" s="389"/>
      <c r="AX202" s="390"/>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2" t="s">
        <v>51</v>
      </c>
      <c r="Z203" s="292"/>
      <c r="AA203" s="324"/>
      <c r="AB203" s="602" t="s">
        <v>333</v>
      </c>
      <c r="AC203" s="602"/>
      <c r="AD203" s="602"/>
      <c r="AE203" s="406"/>
      <c r="AF203" s="389"/>
      <c r="AG203" s="389"/>
      <c r="AH203" s="389"/>
      <c r="AI203" s="406"/>
      <c r="AJ203" s="389"/>
      <c r="AK203" s="389"/>
      <c r="AL203" s="389"/>
      <c r="AM203" s="406"/>
      <c r="AN203" s="389"/>
      <c r="AO203" s="389"/>
      <c r="AP203" s="389"/>
      <c r="AQ203" s="406"/>
      <c r="AR203" s="389"/>
      <c r="AS203" s="389"/>
      <c r="AT203" s="579"/>
      <c r="AU203" s="389"/>
      <c r="AV203" s="389"/>
      <c r="AW203" s="389"/>
      <c r="AX203" s="390"/>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2" t="s">
        <v>13</v>
      </c>
      <c r="Z204" s="292"/>
      <c r="AA204" s="324"/>
      <c r="AB204" s="580" t="s">
        <v>334</v>
      </c>
      <c r="AC204" s="580"/>
      <c r="AD204" s="580"/>
      <c r="AE204" s="581"/>
      <c r="AF204" s="582"/>
      <c r="AG204" s="582"/>
      <c r="AH204" s="582"/>
      <c r="AI204" s="581"/>
      <c r="AJ204" s="582"/>
      <c r="AK204" s="582"/>
      <c r="AL204" s="582"/>
      <c r="AM204" s="581"/>
      <c r="AN204" s="582"/>
      <c r="AO204" s="582"/>
      <c r="AP204" s="582"/>
      <c r="AQ204" s="406"/>
      <c r="AR204" s="389"/>
      <c r="AS204" s="389"/>
      <c r="AT204" s="579"/>
      <c r="AU204" s="389"/>
      <c r="AV204" s="389"/>
      <c r="AW204" s="389"/>
      <c r="AX204" s="390"/>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6"/>
      <c r="AF205" s="389"/>
      <c r="AG205" s="389"/>
      <c r="AH205" s="389"/>
      <c r="AI205" s="406"/>
      <c r="AJ205" s="389"/>
      <c r="AK205" s="389"/>
      <c r="AL205" s="389"/>
      <c r="AM205" s="406"/>
      <c r="AN205" s="389"/>
      <c r="AO205" s="389"/>
      <c r="AP205" s="389"/>
      <c r="AQ205" s="406"/>
      <c r="AR205" s="389"/>
      <c r="AS205" s="389"/>
      <c r="AT205" s="579"/>
      <c r="AU205" s="389"/>
      <c r="AV205" s="389"/>
      <c r="AW205" s="389"/>
      <c r="AX205" s="390"/>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2" t="s">
        <v>51</v>
      </c>
      <c r="Z206" s="292"/>
      <c r="AA206" s="324"/>
      <c r="AB206" s="602" t="s">
        <v>333</v>
      </c>
      <c r="AC206" s="602"/>
      <c r="AD206" s="602"/>
      <c r="AE206" s="406"/>
      <c r="AF206" s="389"/>
      <c r="AG206" s="389"/>
      <c r="AH206" s="389"/>
      <c r="AI206" s="406"/>
      <c r="AJ206" s="389"/>
      <c r="AK206" s="389"/>
      <c r="AL206" s="389"/>
      <c r="AM206" s="406"/>
      <c r="AN206" s="389"/>
      <c r="AO206" s="389"/>
      <c r="AP206" s="389"/>
      <c r="AQ206" s="406"/>
      <c r="AR206" s="389"/>
      <c r="AS206" s="389"/>
      <c r="AT206" s="579"/>
      <c r="AU206" s="389"/>
      <c r="AV206" s="389"/>
      <c r="AW206" s="389"/>
      <c r="AX206" s="390"/>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2" t="s">
        <v>13</v>
      </c>
      <c r="Z207" s="292"/>
      <c r="AA207" s="324"/>
      <c r="AB207" s="580" t="s">
        <v>334</v>
      </c>
      <c r="AC207" s="580"/>
      <c r="AD207" s="580"/>
      <c r="AE207" s="581"/>
      <c r="AF207" s="582"/>
      <c r="AG207" s="582"/>
      <c r="AH207" s="582"/>
      <c r="AI207" s="581"/>
      <c r="AJ207" s="582"/>
      <c r="AK207" s="582"/>
      <c r="AL207" s="582"/>
      <c r="AM207" s="581"/>
      <c r="AN207" s="582"/>
      <c r="AO207" s="582"/>
      <c r="AP207" s="601"/>
      <c r="AQ207" s="406"/>
      <c r="AR207" s="389"/>
      <c r="AS207" s="389"/>
      <c r="AT207" s="579"/>
      <c r="AU207" s="389"/>
      <c r="AV207" s="389"/>
      <c r="AW207" s="389"/>
      <c r="AX207" s="390"/>
      <c r="AY207">
        <f t="shared" si="10"/>
        <v>0</v>
      </c>
    </row>
    <row r="208" spans="1:60" ht="18.75" hidden="1" customHeight="1" x14ac:dyDescent="0.15">
      <c r="A208" s="607" t="s">
        <v>317</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1" t="s">
        <v>11</v>
      </c>
      <c r="AC208" s="358"/>
      <c r="AD208" s="359"/>
      <c r="AE208" s="153" t="s">
        <v>500</v>
      </c>
      <c r="AF208" s="153"/>
      <c r="AG208" s="153"/>
      <c r="AH208" s="153"/>
      <c r="AI208" s="432" t="s">
        <v>652</v>
      </c>
      <c r="AJ208" s="432"/>
      <c r="AK208" s="432"/>
      <c r="AL208" s="432"/>
      <c r="AM208" s="432" t="s">
        <v>468</v>
      </c>
      <c r="AN208" s="432"/>
      <c r="AO208" s="432"/>
      <c r="AP208" s="432"/>
      <c r="AQ208" s="508" t="s">
        <v>223</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49"/>
      <c r="I209" s="449"/>
      <c r="J209" s="449"/>
      <c r="K209" s="449"/>
      <c r="L209" s="449"/>
      <c r="M209" s="449"/>
      <c r="N209" s="449"/>
      <c r="O209" s="450"/>
      <c r="P209" s="612"/>
      <c r="Q209" s="449"/>
      <c r="R209" s="449"/>
      <c r="S209" s="449"/>
      <c r="T209" s="449"/>
      <c r="U209" s="449"/>
      <c r="V209" s="449"/>
      <c r="W209" s="449"/>
      <c r="X209" s="450"/>
      <c r="Y209" s="616"/>
      <c r="Z209" s="617"/>
      <c r="AA209" s="618"/>
      <c r="AB209" s="345"/>
      <c r="AC209" s="341"/>
      <c r="AD209" s="342"/>
      <c r="AE209" s="153"/>
      <c r="AF209" s="153"/>
      <c r="AG209" s="153"/>
      <c r="AH209" s="153"/>
      <c r="AI209" s="432"/>
      <c r="AJ209" s="432"/>
      <c r="AK209" s="432"/>
      <c r="AL209" s="432"/>
      <c r="AM209" s="432"/>
      <c r="AN209" s="432"/>
      <c r="AO209" s="432"/>
      <c r="AP209" s="432"/>
      <c r="AQ209" s="447"/>
      <c r="AR209" s="448"/>
      <c r="AS209" s="449" t="s">
        <v>224</v>
      </c>
      <c r="AT209" s="450"/>
      <c r="AU209" s="447"/>
      <c r="AV209" s="448"/>
      <c r="AW209" s="449" t="s">
        <v>170</v>
      </c>
      <c r="AX209" s="606"/>
      <c r="AY209">
        <f>$AY$208</f>
        <v>0</v>
      </c>
    </row>
    <row r="210" spans="1:51" ht="23.25" hidden="1" customHeight="1" x14ac:dyDescent="0.15">
      <c r="A210" s="583"/>
      <c r="B210" s="584"/>
      <c r="C210" s="584"/>
      <c r="D210" s="584"/>
      <c r="E210" s="584"/>
      <c r="F210" s="585"/>
      <c r="G210" s="619" t="s">
        <v>225</v>
      </c>
      <c r="H210" s="156"/>
      <c r="I210" s="156"/>
      <c r="J210" s="156"/>
      <c r="K210" s="156"/>
      <c r="L210" s="156"/>
      <c r="M210" s="156"/>
      <c r="N210" s="156"/>
      <c r="O210" s="157"/>
      <c r="P210" s="156"/>
      <c r="Q210" s="156"/>
      <c r="R210" s="156"/>
      <c r="S210" s="156"/>
      <c r="T210" s="156"/>
      <c r="U210" s="156"/>
      <c r="V210" s="156"/>
      <c r="W210" s="156"/>
      <c r="X210" s="157"/>
      <c r="Y210" s="622" t="s">
        <v>12</v>
      </c>
      <c r="Z210" s="623"/>
      <c r="AA210" s="624"/>
      <c r="AB210" s="632"/>
      <c r="AC210" s="632"/>
      <c r="AD210" s="632"/>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3"/>
      <c r="B211" s="584"/>
      <c r="C211" s="584"/>
      <c r="D211" s="584"/>
      <c r="E211" s="584"/>
      <c r="F211" s="585"/>
      <c r="G211" s="620"/>
      <c r="H211" s="400"/>
      <c r="I211" s="400"/>
      <c r="J211" s="400"/>
      <c r="K211" s="400"/>
      <c r="L211" s="400"/>
      <c r="M211" s="400"/>
      <c r="N211" s="400"/>
      <c r="O211" s="401"/>
      <c r="P211" s="400"/>
      <c r="Q211" s="400"/>
      <c r="R211" s="400"/>
      <c r="S211" s="400"/>
      <c r="T211" s="400"/>
      <c r="U211" s="400"/>
      <c r="V211" s="400"/>
      <c r="W211" s="400"/>
      <c r="X211" s="401"/>
      <c r="Y211" s="628" t="s">
        <v>51</v>
      </c>
      <c r="Z211" s="629"/>
      <c r="AA211" s="630"/>
      <c r="AB211" s="631"/>
      <c r="AC211" s="631"/>
      <c r="AD211" s="631"/>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3"/>
      <c r="B212" s="584"/>
      <c r="C212" s="584"/>
      <c r="D212" s="584"/>
      <c r="E212" s="584"/>
      <c r="F212" s="585"/>
      <c r="G212" s="621"/>
      <c r="H212" s="159"/>
      <c r="I212" s="159"/>
      <c r="J212" s="159"/>
      <c r="K212" s="159"/>
      <c r="L212" s="159"/>
      <c r="M212" s="159"/>
      <c r="N212" s="159"/>
      <c r="O212" s="160"/>
      <c r="P212" s="400"/>
      <c r="Q212" s="400"/>
      <c r="R212" s="400"/>
      <c r="S212" s="400"/>
      <c r="T212" s="400"/>
      <c r="U212" s="400"/>
      <c r="V212" s="400"/>
      <c r="W212" s="400"/>
      <c r="X212" s="401"/>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8"/>
      <c r="AR212" s="409"/>
      <c r="AS212" s="409"/>
      <c r="AT212" s="410"/>
      <c r="AU212" s="389"/>
      <c r="AV212" s="389"/>
      <c r="AW212" s="389"/>
      <c r="AX212" s="390"/>
      <c r="AY212">
        <f>$AY$208</f>
        <v>0</v>
      </c>
    </row>
    <row r="213" spans="1:51" ht="69.75" hidden="1" customHeight="1" x14ac:dyDescent="0.15">
      <c r="A213" s="662" t="s">
        <v>346</v>
      </c>
      <c r="B213" s="663"/>
      <c r="C213" s="663"/>
      <c r="D213" s="663"/>
      <c r="E213" s="587" t="s">
        <v>305</v>
      </c>
      <c r="F213" s="588"/>
      <c r="G213" s="93"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2"/>
      <c r="AS214" s="678"/>
      <c r="AT214" s="679"/>
      <c r="AU214" s="679"/>
      <c r="AV214" s="679"/>
      <c r="AW214" s="679"/>
      <c r="AX214" s="680"/>
      <c r="AY214">
        <f>COUNTIF($AR$214,"☑")</f>
        <v>0</v>
      </c>
    </row>
    <row r="215" spans="1:51" ht="45" customHeight="1" x14ac:dyDescent="0.15">
      <c r="A215" s="668" t="s">
        <v>366</v>
      </c>
      <c r="B215" s="669"/>
      <c r="C215" s="671" t="s">
        <v>227</v>
      </c>
      <c r="D215" s="669"/>
      <c r="E215" s="672" t="s">
        <v>243</v>
      </c>
      <c r="F215" s="673"/>
      <c r="G215" s="674" t="s">
        <v>760</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242</v>
      </c>
      <c r="F216" s="474"/>
      <c r="G216" s="155" t="s">
        <v>761</v>
      </c>
      <c r="H216" s="156"/>
      <c r="I216" s="156"/>
      <c r="J216" s="156"/>
      <c r="K216" s="156"/>
      <c r="L216" s="156"/>
      <c r="M216" s="156"/>
      <c r="N216" s="156"/>
      <c r="O216" s="156"/>
      <c r="P216" s="156"/>
      <c r="Q216" s="156"/>
      <c r="R216" s="156"/>
      <c r="S216" s="156"/>
      <c r="T216" s="156"/>
      <c r="U216" s="156"/>
      <c r="V216" s="157"/>
      <c r="W216" s="646" t="s">
        <v>670</v>
      </c>
      <c r="X216" s="647"/>
      <c r="Y216" s="647"/>
      <c r="Z216" s="647"/>
      <c r="AA216" s="648"/>
      <c r="AB216" s="649" t="s">
        <v>762</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6"/>
      <c r="F217" s="338"/>
      <c r="G217" s="158"/>
      <c r="H217" s="159"/>
      <c r="I217" s="159"/>
      <c r="J217" s="159"/>
      <c r="K217" s="159"/>
      <c r="L217" s="159"/>
      <c r="M217" s="159"/>
      <c r="N217" s="159"/>
      <c r="O217" s="159"/>
      <c r="P217" s="159"/>
      <c r="Q217" s="159"/>
      <c r="R217" s="159"/>
      <c r="S217" s="159"/>
      <c r="T217" s="159"/>
      <c r="U217" s="159"/>
      <c r="V217" s="160"/>
      <c r="W217" s="652" t="s">
        <v>671</v>
      </c>
      <c r="X217" s="653"/>
      <c r="Y217" s="653"/>
      <c r="Z217" s="653"/>
      <c r="AA217" s="654"/>
      <c r="AB217" s="649" t="s">
        <v>763</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683</v>
      </c>
      <c r="D218" s="656"/>
      <c r="E218" s="472" t="s">
        <v>362</v>
      </c>
      <c r="F218" s="474"/>
      <c r="G218" s="636" t="s">
        <v>230</v>
      </c>
      <c r="H218" s="637"/>
      <c r="I218" s="637"/>
      <c r="J218" s="659" t="s">
        <v>697</v>
      </c>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1"/>
    </row>
    <row r="219" spans="1:51" ht="34.5" customHeight="1" x14ac:dyDescent="0.15">
      <c r="A219" s="670"/>
      <c r="B219" s="658"/>
      <c r="C219" s="657"/>
      <c r="D219" s="658"/>
      <c r="E219" s="333"/>
      <c r="F219" s="335"/>
      <c r="G219" s="636" t="s">
        <v>684</v>
      </c>
      <c r="H219" s="637"/>
      <c r="I219" s="637"/>
      <c r="J219" s="637"/>
      <c r="K219" s="637"/>
      <c r="L219" s="637"/>
      <c r="M219" s="637"/>
      <c r="N219" s="637"/>
      <c r="O219" s="637"/>
      <c r="P219" s="637"/>
      <c r="Q219" s="637"/>
      <c r="R219" s="637"/>
      <c r="S219" s="637"/>
      <c r="T219" s="637"/>
      <c r="U219" s="633" t="s">
        <v>720</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1"/>
    </row>
    <row r="220" spans="1:51" ht="34.5" customHeight="1" thickBot="1" x14ac:dyDescent="0.2">
      <c r="A220" s="670"/>
      <c r="B220" s="658"/>
      <c r="C220" s="657"/>
      <c r="D220" s="658"/>
      <c r="E220" s="336"/>
      <c r="F220" s="338"/>
      <c r="G220" s="636" t="s">
        <v>671</v>
      </c>
      <c r="H220" s="637"/>
      <c r="I220" s="637"/>
      <c r="J220" s="637"/>
      <c r="K220" s="637"/>
      <c r="L220" s="637"/>
      <c r="M220" s="637"/>
      <c r="N220" s="637"/>
      <c r="O220" s="637"/>
      <c r="P220" s="637"/>
      <c r="Q220" s="637"/>
      <c r="R220" s="637"/>
      <c r="S220" s="637"/>
      <c r="T220" s="637"/>
      <c r="U220" s="161" t="s">
        <v>720</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1"/>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3"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706</v>
      </c>
      <c r="AE223" s="723"/>
      <c r="AF223" s="723"/>
      <c r="AG223" s="724" t="s">
        <v>718</v>
      </c>
      <c r="AH223" s="725"/>
      <c r="AI223" s="725"/>
      <c r="AJ223" s="725"/>
      <c r="AK223" s="725"/>
      <c r="AL223" s="725"/>
      <c r="AM223" s="725"/>
      <c r="AN223" s="725"/>
      <c r="AO223" s="725"/>
      <c r="AP223" s="725"/>
      <c r="AQ223" s="725"/>
      <c r="AR223" s="725"/>
      <c r="AS223" s="725"/>
      <c r="AT223" s="725"/>
      <c r="AU223" s="725"/>
      <c r="AV223" s="725"/>
      <c r="AW223" s="725"/>
      <c r="AX223" s="726"/>
    </row>
    <row r="224" spans="1:51" ht="57.7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706</v>
      </c>
      <c r="AE224" s="704"/>
      <c r="AF224" s="704"/>
      <c r="AG224" s="730" t="s">
        <v>719</v>
      </c>
      <c r="AH224" s="731"/>
      <c r="AI224" s="731"/>
      <c r="AJ224" s="731"/>
      <c r="AK224" s="731"/>
      <c r="AL224" s="731"/>
      <c r="AM224" s="731"/>
      <c r="AN224" s="731"/>
      <c r="AO224" s="731"/>
      <c r="AP224" s="731"/>
      <c r="AQ224" s="731"/>
      <c r="AR224" s="731"/>
      <c r="AS224" s="731"/>
      <c r="AT224" s="731"/>
      <c r="AU224" s="731"/>
      <c r="AV224" s="731"/>
      <c r="AW224" s="731"/>
      <c r="AX224" s="732"/>
    </row>
    <row r="225" spans="1:50" ht="60.7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706</v>
      </c>
      <c r="AE225" s="737"/>
      <c r="AF225" s="737"/>
      <c r="AG225" s="694" t="s">
        <v>725</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x14ac:dyDescent="0.15">
      <c r="A226" s="139"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706</v>
      </c>
      <c r="AE226" s="692"/>
      <c r="AF226" s="692"/>
      <c r="AG226" s="378" t="s">
        <v>716</v>
      </c>
      <c r="AH226" s="156"/>
      <c r="AI226" s="156"/>
      <c r="AJ226" s="156"/>
      <c r="AK226" s="156"/>
      <c r="AL226" s="156"/>
      <c r="AM226" s="156"/>
      <c r="AN226" s="156"/>
      <c r="AO226" s="156"/>
      <c r="AP226" s="156"/>
      <c r="AQ226" s="156"/>
      <c r="AR226" s="156"/>
      <c r="AS226" s="156"/>
      <c r="AT226" s="156"/>
      <c r="AU226" s="156"/>
      <c r="AV226" s="156"/>
      <c r="AW226" s="156"/>
      <c r="AX226" s="693"/>
    </row>
    <row r="227" spans="1:50" ht="35.25" customHeight="1" x14ac:dyDescent="0.15">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712</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712</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713</v>
      </c>
      <c r="AE229" s="756"/>
      <c r="AF229" s="756"/>
      <c r="AG229" s="757"/>
      <c r="AH229" s="758"/>
      <c r="AI229" s="758"/>
      <c r="AJ229" s="758"/>
      <c r="AK229" s="758"/>
      <c r="AL229" s="758"/>
      <c r="AM229" s="758"/>
      <c r="AN229" s="758"/>
      <c r="AO229" s="758"/>
      <c r="AP229" s="758"/>
      <c r="AQ229" s="758"/>
      <c r="AR229" s="758"/>
      <c r="AS229" s="758"/>
      <c r="AT229" s="758"/>
      <c r="AU229" s="758"/>
      <c r="AV229" s="758"/>
      <c r="AW229" s="758"/>
      <c r="AX229" s="759"/>
    </row>
    <row r="230" spans="1:50" ht="42"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706</v>
      </c>
      <c r="AE230" s="704"/>
      <c r="AF230" s="704"/>
      <c r="AG230" s="730" t="s">
        <v>748</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713</v>
      </c>
      <c r="AE231" s="704"/>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37.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706</v>
      </c>
      <c r="AE232" s="704"/>
      <c r="AF232" s="704"/>
      <c r="AG232" s="730" t="s">
        <v>717</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713</v>
      </c>
      <c r="AE233" s="737"/>
      <c r="AF233" s="737"/>
      <c r="AG233" s="752"/>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713</v>
      </c>
      <c r="AE234" s="704"/>
      <c r="AF234" s="705"/>
      <c r="AG234" s="730"/>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713</v>
      </c>
      <c r="AE235" s="745"/>
      <c r="AF235" s="746"/>
      <c r="AG235" s="747"/>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9"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706</v>
      </c>
      <c r="AE236" s="756"/>
      <c r="AF236" s="766"/>
      <c r="AG236" s="757" t="s">
        <v>756</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713</v>
      </c>
      <c r="AE237" s="771"/>
      <c r="AF237" s="771"/>
      <c r="AG237" s="730"/>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706</v>
      </c>
      <c r="AE238" s="704"/>
      <c r="AF238" s="704"/>
      <c r="AG238" s="730" t="s">
        <v>754</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706</v>
      </c>
      <c r="AE239" s="704"/>
      <c r="AF239" s="704"/>
      <c r="AG239" s="760" t="s">
        <v>755</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713</v>
      </c>
      <c r="AE240" s="692"/>
      <c r="AF240" s="783"/>
      <c r="AG240" s="378"/>
      <c r="AH240" s="156"/>
      <c r="AI240" s="156"/>
      <c r="AJ240" s="156"/>
      <c r="AK240" s="156"/>
      <c r="AL240" s="156"/>
      <c r="AM240" s="156"/>
      <c r="AN240" s="156"/>
      <c r="AO240" s="156"/>
      <c r="AP240" s="156"/>
      <c r="AQ240" s="156"/>
      <c r="AR240" s="156"/>
      <c r="AS240" s="156"/>
      <c r="AT240" s="156"/>
      <c r="AU240" s="156"/>
      <c r="AV240" s="156"/>
      <c r="AW240" s="156"/>
      <c r="AX240" s="693"/>
    </row>
    <row r="241" spans="1:50" ht="19.7" customHeight="1" x14ac:dyDescent="0.15">
      <c r="A241" s="777"/>
      <c r="B241" s="778"/>
      <c r="C241" s="121" t="s">
        <v>0</v>
      </c>
      <c r="D241" s="122"/>
      <c r="E241" s="122"/>
      <c r="F241" s="122"/>
      <c r="G241" s="122"/>
      <c r="H241" s="122"/>
      <c r="I241" s="122"/>
      <c r="J241" s="122"/>
      <c r="K241" s="122"/>
      <c r="L241" s="122"/>
      <c r="M241" s="122"/>
      <c r="N241" s="122"/>
      <c r="O241" s="118" t="s">
        <v>689</v>
      </c>
      <c r="P241" s="119"/>
      <c r="Q241" s="119"/>
      <c r="R241" s="119"/>
      <c r="S241" s="119"/>
      <c r="T241" s="119"/>
      <c r="U241" s="119"/>
      <c r="V241" s="119"/>
      <c r="W241" s="119"/>
      <c r="X241" s="119"/>
      <c r="Y241" s="119"/>
      <c r="Z241" s="119"/>
      <c r="AA241" s="119"/>
      <c r="AB241" s="119"/>
      <c r="AC241" s="119"/>
      <c r="AD241" s="119"/>
      <c r="AE241" s="119"/>
      <c r="AF241" s="120"/>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x14ac:dyDescent="0.15">
      <c r="A242" s="777"/>
      <c r="B242" s="778"/>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hidden="1" customHeight="1" x14ac:dyDescent="0.15">
      <c r="A243" s="777"/>
      <c r="B243" s="778"/>
      <c r="C243" s="124"/>
      <c r="D243" s="125"/>
      <c r="E243" s="105"/>
      <c r="F243" s="105"/>
      <c r="G243" s="105"/>
      <c r="H243" s="106"/>
      <c r="I243" s="106"/>
      <c r="J243" s="772"/>
      <c r="K243" s="772"/>
      <c r="L243" s="772"/>
      <c r="M243" s="773"/>
      <c r="N243" s="774"/>
      <c r="O243" s="112"/>
      <c r="P243" s="113"/>
      <c r="Q243" s="113"/>
      <c r="R243" s="113"/>
      <c r="S243" s="113"/>
      <c r="T243" s="113"/>
      <c r="U243" s="113"/>
      <c r="V243" s="113"/>
      <c r="W243" s="113"/>
      <c r="X243" s="113"/>
      <c r="Y243" s="113"/>
      <c r="Z243" s="113"/>
      <c r="AA243" s="113"/>
      <c r="AB243" s="113"/>
      <c r="AC243" s="113"/>
      <c r="AD243" s="113"/>
      <c r="AE243" s="113"/>
      <c r="AF243" s="114"/>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hidden="1" customHeight="1" x14ac:dyDescent="0.15">
      <c r="A244" s="777"/>
      <c r="B244" s="778"/>
      <c r="C244" s="124"/>
      <c r="D244" s="125"/>
      <c r="E244" s="105"/>
      <c r="F244" s="105"/>
      <c r="G244" s="105"/>
      <c r="H244" s="106"/>
      <c r="I244" s="106"/>
      <c r="J244" s="772"/>
      <c r="K244" s="772"/>
      <c r="L244" s="772"/>
      <c r="M244" s="773"/>
      <c r="N244" s="774"/>
      <c r="O244" s="112"/>
      <c r="P244" s="113"/>
      <c r="Q244" s="113"/>
      <c r="R244" s="113"/>
      <c r="S244" s="113"/>
      <c r="T244" s="113"/>
      <c r="U244" s="113"/>
      <c r="V244" s="113"/>
      <c r="W244" s="113"/>
      <c r="X244" s="113"/>
      <c r="Y244" s="113"/>
      <c r="Z244" s="113"/>
      <c r="AA244" s="113"/>
      <c r="AB244" s="113"/>
      <c r="AC244" s="113"/>
      <c r="AD244" s="113"/>
      <c r="AE244" s="113"/>
      <c r="AF244" s="114"/>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hidden="1" customHeight="1" x14ac:dyDescent="0.15">
      <c r="A245" s="777"/>
      <c r="B245" s="778"/>
      <c r="C245" s="124"/>
      <c r="D245" s="125"/>
      <c r="E245" s="105"/>
      <c r="F245" s="105"/>
      <c r="G245" s="105"/>
      <c r="H245" s="106"/>
      <c r="I245" s="106"/>
      <c r="J245" s="772"/>
      <c r="K245" s="772"/>
      <c r="L245" s="772"/>
      <c r="M245" s="773"/>
      <c r="N245" s="774"/>
      <c r="O245" s="112"/>
      <c r="P245" s="113"/>
      <c r="Q245" s="113"/>
      <c r="R245" s="113"/>
      <c r="S245" s="113"/>
      <c r="T245" s="113"/>
      <c r="U245" s="113"/>
      <c r="V245" s="113"/>
      <c r="W245" s="113"/>
      <c r="X245" s="113"/>
      <c r="Y245" s="113"/>
      <c r="Z245" s="113"/>
      <c r="AA245" s="113"/>
      <c r="AB245" s="113"/>
      <c r="AC245" s="113"/>
      <c r="AD245" s="113"/>
      <c r="AE245" s="113"/>
      <c r="AF245" s="114"/>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x14ac:dyDescent="0.15">
      <c r="A246" s="779"/>
      <c r="B246" s="780"/>
      <c r="C246" s="784"/>
      <c r="D246" s="785"/>
      <c r="E246" s="105"/>
      <c r="F246" s="105"/>
      <c r="G246" s="105"/>
      <c r="H246" s="106"/>
      <c r="I246" s="106"/>
      <c r="J246" s="786"/>
      <c r="K246" s="786"/>
      <c r="L246" s="786"/>
      <c r="M246" s="101"/>
      <c r="N246" s="102"/>
      <c r="O246" s="115"/>
      <c r="P246" s="116"/>
      <c r="Q246" s="116"/>
      <c r="R246" s="116"/>
      <c r="S246" s="116"/>
      <c r="T246" s="116"/>
      <c r="U246" s="116"/>
      <c r="V246" s="116"/>
      <c r="W246" s="116"/>
      <c r="X246" s="116"/>
      <c r="Y246" s="116"/>
      <c r="Z246" s="116"/>
      <c r="AA246" s="116"/>
      <c r="AB246" s="116"/>
      <c r="AC246" s="116"/>
      <c r="AD246" s="116"/>
      <c r="AE246" s="116"/>
      <c r="AF246" s="117"/>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x14ac:dyDescent="0.15">
      <c r="A247" s="139" t="s">
        <v>46</v>
      </c>
      <c r="B247" s="140"/>
      <c r="C247" s="143" t="s">
        <v>50</v>
      </c>
      <c r="D247" s="144"/>
      <c r="E247" s="144"/>
      <c r="F247" s="145"/>
      <c r="G247" s="146" t="s">
        <v>735</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
      <c r="A248" s="141"/>
      <c r="B248" s="142"/>
      <c r="C248" s="148" t="s">
        <v>54</v>
      </c>
      <c r="D248" s="149"/>
      <c r="E248" s="149"/>
      <c r="F248" s="150"/>
      <c r="G248" s="151" t="s">
        <v>734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753</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132</v>
      </c>
      <c r="B252" s="136"/>
      <c r="C252" s="136"/>
      <c r="D252" s="136"/>
      <c r="E252" s="137"/>
      <c r="F252" s="138" t="s">
        <v>750</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791" t="s">
        <v>752</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t="s">
        <v>757</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hidden="1" customHeight="1" x14ac:dyDescent="0.15">
      <c r="A258" s="801" t="s">
        <v>360</v>
      </c>
      <c r="B258" s="802"/>
      <c r="C258" s="802"/>
      <c r="D258" s="803"/>
      <c r="E258" s="787"/>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5"/>
    </row>
    <row r="259" spans="1:52" ht="24.75" hidden="1" customHeight="1" x14ac:dyDescent="0.15">
      <c r="A259" s="153" t="s">
        <v>359</v>
      </c>
      <c r="B259" s="153"/>
      <c r="C259" s="153"/>
      <c r="D259" s="153"/>
      <c r="E259" s="787"/>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hidden="1" customHeight="1" x14ac:dyDescent="0.15">
      <c r="A260" s="153" t="s">
        <v>358</v>
      </c>
      <c r="B260" s="153"/>
      <c r="C260" s="153"/>
      <c r="D260" s="153"/>
      <c r="E260" s="787"/>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hidden="1" customHeight="1" x14ac:dyDescent="0.15">
      <c r="A261" s="153" t="s">
        <v>357</v>
      </c>
      <c r="B261" s="153"/>
      <c r="C261" s="153"/>
      <c r="D261" s="153"/>
      <c r="E261" s="787"/>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hidden="1" customHeight="1" x14ac:dyDescent="0.15">
      <c r="A262" s="153" t="s">
        <v>356</v>
      </c>
      <c r="B262" s="153"/>
      <c r="C262" s="153"/>
      <c r="D262" s="153"/>
      <c r="E262" s="787"/>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hidden="1" customHeight="1" x14ac:dyDescent="0.15">
      <c r="A263" s="153" t="s">
        <v>355</v>
      </c>
      <c r="B263" s="153"/>
      <c r="C263" s="153"/>
      <c r="D263" s="153"/>
      <c r="E263" s="787"/>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hidden="1" customHeight="1" x14ac:dyDescent="0.15">
      <c r="A264" s="153" t="s">
        <v>354</v>
      </c>
      <c r="B264" s="153"/>
      <c r="C264" s="153"/>
      <c r="D264" s="153"/>
      <c r="E264" s="787"/>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hidden="1" customHeight="1" x14ac:dyDescent="0.15">
      <c r="A265" s="153" t="s">
        <v>353</v>
      </c>
      <c r="B265" s="153"/>
      <c r="C265" s="153"/>
      <c r="D265" s="153"/>
      <c r="E265" s="787"/>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hidden="1" customHeight="1" x14ac:dyDescent="0.15">
      <c r="A266" s="153" t="s">
        <v>500</v>
      </c>
      <c r="B266" s="153"/>
      <c r="C266" s="153"/>
      <c r="D266" s="153"/>
      <c r="E266" s="806"/>
      <c r="F266" s="807"/>
      <c r="G266" s="807"/>
      <c r="H266" s="88" t="str">
        <f>IF(E266="","","-")</f>
        <v/>
      </c>
      <c r="I266" s="807"/>
      <c r="J266" s="807"/>
      <c r="K266" s="88" t="str">
        <f>IF(I266="","","-")</f>
        <v/>
      </c>
      <c r="L266" s="123"/>
      <c r="M266" s="123"/>
      <c r="N266" s="88" t="str">
        <f>IF(O266="","","-")</f>
        <v/>
      </c>
      <c r="O266" s="804"/>
      <c r="P266" s="805"/>
      <c r="Q266" s="806"/>
      <c r="R266" s="807"/>
      <c r="S266" s="807"/>
      <c r="T266" s="88" t="str">
        <f>IF(Q266="","","-")</f>
        <v/>
      </c>
      <c r="U266" s="807"/>
      <c r="V266" s="807"/>
      <c r="W266" s="88" t="str">
        <f>IF(U266="","","-")</f>
        <v/>
      </c>
      <c r="X266" s="123"/>
      <c r="Y266" s="123"/>
      <c r="Z266" s="88" t="str">
        <f>IF(AA266="","","-")</f>
        <v/>
      </c>
      <c r="AA266" s="804"/>
      <c r="AB266" s="805"/>
      <c r="AC266" s="806"/>
      <c r="AD266" s="807"/>
      <c r="AE266" s="807"/>
      <c r="AF266" s="88" t="str">
        <f>IF(AC266="","","-")</f>
        <v/>
      </c>
      <c r="AG266" s="807"/>
      <c r="AH266" s="807"/>
      <c r="AI266" s="88" t="str">
        <f>IF(AG266="","","-")</f>
        <v/>
      </c>
      <c r="AJ266" s="123"/>
      <c r="AK266" s="123"/>
      <c r="AL266" s="88" t="str">
        <f>IF(AM266="","","-")</f>
        <v/>
      </c>
      <c r="AM266" s="804"/>
      <c r="AN266" s="805"/>
      <c r="AO266" s="806"/>
      <c r="AP266" s="807"/>
      <c r="AQ266" s="88" t="str">
        <f>IF(AO266="","","-")</f>
        <v/>
      </c>
      <c r="AR266" s="807"/>
      <c r="AS266" s="807"/>
      <c r="AT266" s="88" t="str">
        <f>IF(AR266="","","-")</f>
        <v/>
      </c>
      <c r="AU266" s="123"/>
      <c r="AV266" s="123"/>
      <c r="AW266" s="88" t="str">
        <f>IF(AX266="","","-")</f>
        <v/>
      </c>
      <c r="AX266" s="91"/>
    </row>
    <row r="267" spans="1:52" ht="24.75" hidden="1" customHeight="1" x14ac:dyDescent="0.15">
      <c r="A267" s="153" t="s">
        <v>680</v>
      </c>
      <c r="B267" s="153"/>
      <c r="C267" s="153"/>
      <c r="D267" s="153"/>
      <c r="E267" s="806"/>
      <c r="F267" s="807"/>
      <c r="G267" s="807"/>
      <c r="H267" s="88"/>
      <c r="I267" s="807"/>
      <c r="J267" s="807"/>
      <c r="K267" s="88"/>
      <c r="L267" s="123"/>
      <c r="M267" s="123"/>
      <c r="N267" s="88" t="str">
        <f>IF(O267="","","-")</f>
        <v/>
      </c>
      <c r="O267" s="804"/>
      <c r="P267" s="805"/>
      <c r="Q267" s="806"/>
      <c r="R267" s="807"/>
      <c r="S267" s="807"/>
      <c r="T267" s="88" t="str">
        <f>IF(Q267="","","-")</f>
        <v/>
      </c>
      <c r="U267" s="807"/>
      <c r="V267" s="807"/>
      <c r="W267" s="88" t="str">
        <f>IF(U267="","","-")</f>
        <v/>
      </c>
      <c r="X267" s="123"/>
      <c r="Y267" s="123"/>
      <c r="Z267" s="88" t="str">
        <f>IF(AA267="","","-")</f>
        <v/>
      </c>
      <c r="AA267" s="804"/>
      <c r="AB267" s="805"/>
      <c r="AC267" s="806"/>
      <c r="AD267" s="807"/>
      <c r="AE267" s="807"/>
      <c r="AF267" s="88" t="str">
        <f>IF(AC267="","","-")</f>
        <v/>
      </c>
      <c r="AG267" s="807"/>
      <c r="AH267" s="807"/>
      <c r="AI267" s="88" t="str">
        <f>IF(AG267="","","-")</f>
        <v/>
      </c>
      <c r="AJ267" s="123"/>
      <c r="AK267" s="123"/>
      <c r="AL267" s="88" t="str">
        <f>IF(AM267="","","-")</f>
        <v/>
      </c>
      <c r="AM267" s="804"/>
      <c r="AN267" s="805"/>
      <c r="AO267" s="806"/>
      <c r="AP267" s="807"/>
      <c r="AQ267" s="88" t="str">
        <f>IF(AO267="","","-")</f>
        <v/>
      </c>
      <c r="AR267" s="807"/>
      <c r="AS267" s="807"/>
      <c r="AT267" s="88" t="str">
        <f>IF(AR267="","","-")</f>
        <v/>
      </c>
      <c r="AU267" s="123"/>
      <c r="AV267" s="123"/>
      <c r="AW267" s="88" t="str">
        <f>IF(AX267="","","-")</f>
        <v/>
      </c>
      <c r="AX267" s="91"/>
    </row>
    <row r="268" spans="1:52" ht="24.75" customHeight="1" x14ac:dyDescent="0.15">
      <c r="A268" s="153" t="s">
        <v>468</v>
      </c>
      <c r="B268" s="153"/>
      <c r="C268" s="153"/>
      <c r="D268" s="153"/>
      <c r="E268" s="809">
        <v>2021</v>
      </c>
      <c r="F268" s="154"/>
      <c r="G268" s="807" t="s">
        <v>723</v>
      </c>
      <c r="H268" s="807"/>
      <c r="I268" s="807"/>
      <c r="J268" s="154" t="s">
        <v>626</v>
      </c>
      <c r="K268" s="154"/>
      <c r="L268" s="123">
        <v>24</v>
      </c>
      <c r="M268" s="123"/>
      <c r="N268" s="123"/>
      <c r="O268" s="154"/>
      <c r="P268" s="154"/>
      <c r="Q268" s="809"/>
      <c r="R268" s="154"/>
      <c r="S268" s="807"/>
      <c r="T268" s="807"/>
      <c r="U268" s="807"/>
      <c r="V268" s="154"/>
      <c r="W268" s="154"/>
      <c r="X268" s="123"/>
      <c r="Y268" s="123"/>
      <c r="Z268" s="123"/>
      <c r="AA268" s="154"/>
      <c r="AB268" s="808"/>
      <c r="AC268" s="809"/>
      <c r="AD268" s="154"/>
      <c r="AE268" s="807"/>
      <c r="AF268" s="807"/>
      <c r="AG268" s="807"/>
      <c r="AH268" s="154"/>
      <c r="AI268" s="154"/>
      <c r="AJ268" s="123"/>
      <c r="AK268" s="123"/>
      <c r="AL268" s="123"/>
      <c r="AM268" s="154"/>
      <c r="AN268" s="808"/>
      <c r="AO268" s="809"/>
      <c r="AP268" s="154"/>
      <c r="AQ268" s="807"/>
      <c r="AR268" s="807"/>
      <c r="AS268" s="807"/>
      <c r="AT268" s="154"/>
      <c r="AU268" s="154"/>
      <c r="AV268" s="123"/>
      <c r="AW268" s="123"/>
      <c r="AX268" s="91"/>
    </row>
    <row r="269" spans="1:52" ht="28.35" customHeight="1" x14ac:dyDescent="0.15">
      <c r="A269" s="263" t="s">
        <v>347</v>
      </c>
      <c r="B269" s="264"/>
      <c r="C269" s="264"/>
      <c r="D269" s="264"/>
      <c r="E269" s="264"/>
      <c r="F269" s="265"/>
      <c r="G269" s="74" t="s">
        <v>682</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263"/>
      <c r="B270" s="264"/>
      <c r="C270" s="264"/>
      <c r="D270" s="264"/>
      <c r="E270" s="264"/>
      <c r="F270" s="265"/>
      <c r="G270" s="95"/>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35" customHeight="1" x14ac:dyDescent="0.15">
      <c r="A271" s="263"/>
      <c r="B271" s="264"/>
      <c r="C271" s="264"/>
      <c r="D271" s="264"/>
      <c r="E271" s="264"/>
      <c r="F271" s="265"/>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35" customHeight="1" x14ac:dyDescent="0.15">
      <c r="A272" s="263"/>
      <c r="B272" s="264"/>
      <c r="C272" s="264"/>
      <c r="D272" s="264"/>
      <c r="E272" s="264"/>
      <c r="F272" s="265"/>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15">
      <c r="A273" s="263"/>
      <c r="B273" s="264"/>
      <c r="C273" s="264"/>
      <c r="D273" s="264"/>
      <c r="E273" s="264"/>
      <c r="F273" s="265"/>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7"/>
    </row>
    <row r="274" spans="1:50" ht="28.35" customHeight="1" x14ac:dyDescent="0.15">
      <c r="A274" s="263"/>
      <c r="B274" s="264"/>
      <c r="C274" s="264"/>
      <c r="D274" s="264"/>
      <c r="E274" s="264"/>
      <c r="F274" s="265"/>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35" customHeight="1" x14ac:dyDescent="0.15">
      <c r="A275" s="263"/>
      <c r="B275" s="264"/>
      <c r="C275" s="264"/>
      <c r="D275" s="264"/>
      <c r="E275" s="264"/>
      <c r="F275" s="265"/>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15">
      <c r="A276" s="263"/>
      <c r="B276" s="264"/>
      <c r="C276" s="264"/>
      <c r="D276" s="264"/>
      <c r="E276" s="264"/>
      <c r="F276" s="265"/>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35" customHeight="1" x14ac:dyDescent="0.15">
      <c r="A277" s="263"/>
      <c r="B277" s="264"/>
      <c r="C277" s="264"/>
      <c r="D277" s="264"/>
      <c r="E277" s="264"/>
      <c r="F277" s="265"/>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35" customHeight="1" x14ac:dyDescent="0.15">
      <c r="A278" s="263"/>
      <c r="B278" s="264"/>
      <c r="C278" s="264"/>
      <c r="D278" s="264"/>
      <c r="E278" s="264"/>
      <c r="F278" s="265"/>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35" customHeight="1" x14ac:dyDescent="0.15">
      <c r="A279" s="263"/>
      <c r="B279" s="264"/>
      <c r="C279" s="264"/>
      <c r="D279" s="264"/>
      <c r="E279" s="264"/>
      <c r="F279" s="265"/>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35" customHeight="1" x14ac:dyDescent="0.15">
      <c r="A280" s="263"/>
      <c r="B280" s="264"/>
      <c r="C280" s="264"/>
      <c r="D280" s="264"/>
      <c r="E280" s="264"/>
      <c r="F280" s="265"/>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35" customHeight="1" x14ac:dyDescent="0.15">
      <c r="A281" s="263"/>
      <c r="B281" s="264"/>
      <c r="C281" s="264"/>
      <c r="D281" s="264"/>
      <c r="E281" s="264"/>
      <c r="F281" s="265"/>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15">
      <c r="A282" s="263"/>
      <c r="B282" s="264"/>
      <c r="C282" s="264"/>
      <c r="D282" s="264"/>
      <c r="E282" s="264"/>
      <c r="F282" s="265"/>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35" customHeight="1" x14ac:dyDescent="0.15">
      <c r="A283" s="263"/>
      <c r="B283" s="264"/>
      <c r="C283" s="264"/>
      <c r="D283" s="264"/>
      <c r="E283" s="264"/>
      <c r="F283" s="265"/>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35" customHeight="1" x14ac:dyDescent="0.15">
      <c r="A284" s="263"/>
      <c r="B284" s="264"/>
      <c r="C284" s="264"/>
      <c r="D284" s="264"/>
      <c r="E284" s="264"/>
      <c r="F284" s="265"/>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35" customHeight="1" x14ac:dyDescent="0.15">
      <c r="A285" s="263"/>
      <c r="B285" s="264"/>
      <c r="C285" s="264"/>
      <c r="D285" s="264"/>
      <c r="E285" s="264"/>
      <c r="F285" s="265"/>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52.5" hidden="1" customHeight="1" x14ac:dyDescent="0.15">
      <c r="A286" s="263"/>
      <c r="B286" s="264"/>
      <c r="C286" s="264"/>
      <c r="D286" s="264"/>
      <c r="E286" s="264"/>
      <c r="F286" s="265"/>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52.5" hidden="1" customHeight="1" x14ac:dyDescent="0.15">
      <c r="A287" s="263"/>
      <c r="B287" s="264"/>
      <c r="C287" s="264"/>
      <c r="D287" s="264"/>
      <c r="E287" s="264"/>
      <c r="F287" s="265"/>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52.5" hidden="1" customHeight="1" x14ac:dyDescent="0.15">
      <c r="A288" s="263"/>
      <c r="B288" s="264"/>
      <c r="C288" s="264"/>
      <c r="D288" s="264"/>
      <c r="E288" s="264"/>
      <c r="F288" s="265"/>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9.25" hidden="1" customHeight="1" x14ac:dyDescent="0.15">
      <c r="A289" s="263"/>
      <c r="B289" s="264"/>
      <c r="C289" s="264"/>
      <c r="D289" s="264"/>
      <c r="E289" s="264"/>
      <c r="F289" s="265"/>
      <c r="G289" s="95"/>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8.399999999999999" hidden="1" customHeight="1" x14ac:dyDescent="0.15">
      <c r="A290" s="263"/>
      <c r="B290" s="264"/>
      <c r="C290" s="264"/>
      <c r="D290" s="264"/>
      <c r="E290" s="264"/>
      <c r="F290" s="265"/>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35.25" hidden="1" customHeight="1" x14ac:dyDescent="0.15">
      <c r="A291" s="263"/>
      <c r="B291" s="264"/>
      <c r="C291" s="264"/>
      <c r="D291" s="264"/>
      <c r="E291" s="264"/>
      <c r="F291" s="265"/>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hidden="1" customHeight="1" x14ac:dyDescent="0.15">
      <c r="A292" s="263"/>
      <c r="B292" s="264"/>
      <c r="C292" s="264"/>
      <c r="D292" s="264"/>
      <c r="E292" s="264"/>
      <c r="F292" s="265"/>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hidden="1" customHeight="1" x14ac:dyDescent="0.15">
      <c r="A293" s="263"/>
      <c r="B293" s="264"/>
      <c r="C293" s="264"/>
      <c r="D293" s="264"/>
      <c r="E293" s="264"/>
      <c r="F293" s="265"/>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hidden="1" customHeight="1" x14ac:dyDescent="0.15">
      <c r="A294" s="263"/>
      <c r="B294" s="264"/>
      <c r="C294" s="264"/>
      <c r="D294" s="264"/>
      <c r="E294" s="264"/>
      <c r="F294" s="265"/>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hidden="1" customHeight="1" x14ac:dyDescent="0.15">
      <c r="A295" s="263"/>
      <c r="B295" s="264"/>
      <c r="C295" s="264"/>
      <c r="D295" s="264"/>
      <c r="E295" s="264"/>
      <c r="F295" s="265"/>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hidden="1" customHeight="1" x14ac:dyDescent="0.15">
      <c r="A296" s="263"/>
      <c r="B296" s="264"/>
      <c r="C296" s="264"/>
      <c r="D296" s="264"/>
      <c r="E296" s="264"/>
      <c r="F296" s="265"/>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hidden="1" customHeight="1" x14ac:dyDescent="0.15">
      <c r="A297" s="263"/>
      <c r="B297" s="264"/>
      <c r="C297" s="264"/>
      <c r="D297" s="264"/>
      <c r="E297" s="264"/>
      <c r="F297" s="265"/>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hidden="1" customHeight="1" x14ac:dyDescent="0.15">
      <c r="A298" s="263"/>
      <c r="B298" s="264"/>
      <c r="C298" s="264"/>
      <c r="D298" s="264"/>
      <c r="E298" s="264"/>
      <c r="F298" s="265"/>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hidden="1" customHeight="1" x14ac:dyDescent="0.15">
      <c r="A299" s="263"/>
      <c r="B299" s="264"/>
      <c r="C299" s="264"/>
      <c r="D299" s="264"/>
      <c r="E299" s="264"/>
      <c r="F299" s="265"/>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hidden="1" customHeight="1" x14ac:dyDescent="0.15">
      <c r="A300" s="263"/>
      <c r="B300" s="264"/>
      <c r="C300" s="264"/>
      <c r="D300" s="264"/>
      <c r="E300" s="264"/>
      <c r="F300" s="265"/>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7"/>
    </row>
    <row r="301" spans="1:50" ht="24.75" hidden="1" customHeight="1" x14ac:dyDescent="0.15">
      <c r="A301" s="263"/>
      <c r="B301" s="264"/>
      <c r="C301" s="264"/>
      <c r="D301" s="264"/>
      <c r="E301" s="264"/>
      <c r="F301" s="265"/>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hidden="1" customHeight="1" x14ac:dyDescent="0.15">
      <c r="A302" s="263"/>
      <c r="B302" s="264"/>
      <c r="C302" s="264"/>
      <c r="D302" s="264"/>
      <c r="E302" s="264"/>
      <c r="F302" s="265"/>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hidden="1" customHeight="1" x14ac:dyDescent="0.15">
      <c r="A303" s="263"/>
      <c r="B303" s="264"/>
      <c r="C303" s="264"/>
      <c r="D303" s="264"/>
      <c r="E303" s="264"/>
      <c r="F303" s="265"/>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hidden="1" customHeight="1" x14ac:dyDescent="0.15">
      <c r="A304" s="263"/>
      <c r="B304" s="264"/>
      <c r="C304" s="264"/>
      <c r="D304" s="264"/>
      <c r="E304" s="264"/>
      <c r="F304" s="265"/>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hidden="1" customHeight="1" x14ac:dyDescent="0.15">
      <c r="A305" s="263"/>
      <c r="B305" s="264"/>
      <c r="C305" s="264"/>
      <c r="D305" s="264"/>
      <c r="E305" s="264"/>
      <c r="F305" s="265"/>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hidden="1" customHeight="1" x14ac:dyDescent="0.15">
      <c r="A306" s="263"/>
      <c r="B306" s="264"/>
      <c r="C306" s="264"/>
      <c r="D306" s="264"/>
      <c r="E306" s="264"/>
      <c r="F306" s="265"/>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4.75" customHeight="1" thickBot="1" x14ac:dyDescent="0.2">
      <c r="A307" s="810"/>
      <c r="B307" s="811"/>
      <c r="C307" s="811"/>
      <c r="D307" s="811"/>
      <c r="E307" s="811"/>
      <c r="F307" s="812"/>
      <c r="G307" s="98"/>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100"/>
    </row>
    <row r="308" spans="1:50" ht="24.75" customHeight="1" x14ac:dyDescent="0.15">
      <c r="A308" s="813" t="s">
        <v>349</v>
      </c>
      <c r="B308" s="814"/>
      <c r="C308" s="814"/>
      <c r="D308" s="814"/>
      <c r="E308" s="814"/>
      <c r="F308" s="815"/>
      <c r="G308" s="819" t="s">
        <v>758</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759</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3"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3"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707</v>
      </c>
      <c r="H310" s="841"/>
      <c r="I310" s="841"/>
      <c r="J310" s="841"/>
      <c r="K310" s="842"/>
      <c r="L310" s="843" t="s">
        <v>710</v>
      </c>
      <c r="M310" s="844"/>
      <c r="N310" s="844"/>
      <c r="O310" s="844"/>
      <c r="P310" s="844"/>
      <c r="Q310" s="844"/>
      <c r="R310" s="844"/>
      <c r="S310" s="844"/>
      <c r="T310" s="844"/>
      <c r="U310" s="844"/>
      <c r="V310" s="844"/>
      <c r="W310" s="844"/>
      <c r="X310" s="845"/>
      <c r="Y310" s="846">
        <v>16</v>
      </c>
      <c r="Z310" s="847"/>
      <c r="AA310" s="847"/>
      <c r="AB310" s="848"/>
      <c r="AC310" s="840" t="s">
        <v>708</v>
      </c>
      <c r="AD310" s="841"/>
      <c r="AE310" s="841"/>
      <c r="AF310" s="841"/>
      <c r="AG310" s="842"/>
      <c r="AH310" s="843" t="s">
        <v>709</v>
      </c>
      <c r="AI310" s="844"/>
      <c r="AJ310" s="844"/>
      <c r="AK310" s="844"/>
      <c r="AL310" s="844"/>
      <c r="AM310" s="844"/>
      <c r="AN310" s="844"/>
      <c r="AO310" s="844"/>
      <c r="AP310" s="844"/>
      <c r="AQ310" s="844"/>
      <c r="AR310" s="844"/>
      <c r="AS310" s="844"/>
      <c r="AT310" s="845"/>
      <c r="AU310" s="846">
        <v>3</v>
      </c>
      <c r="AV310" s="847"/>
      <c r="AW310" s="847"/>
      <c r="AX310" s="849"/>
    </row>
    <row r="311" spans="1:50" ht="24.75" hidden="1" customHeight="1" x14ac:dyDescent="0.15">
      <c r="A311" s="816"/>
      <c r="B311" s="817"/>
      <c r="C311" s="817"/>
      <c r="D311" s="817"/>
      <c r="E311" s="817"/>
      <c r="F311" s="818"/>
      <c r="G311" s="826"/>
      <c r="H311" s="827"/>
      <c r="I311" s="827"/>
      <c r="J311" s="827"/>
      <c r="K311" s="828"/>
      <c r="L311" s="829"/>
      <c r="M311" s="830"/>
      <c r="N311" s="830"/>
      <c r="O311" s="830"/>
      <c r="P311" s="830"/>
      <c r="Q311" s="830"/>
      <c r="R311" s="830"/>
      <c r="S311" s="830"/>
      <c r="T311" s="830"/>
      <c r="U311" s="830"/>
      <c r="V311" s="830"/>
      <c r="W311" s="830"/>
      <c r="X311" s="831"/>
      <c r="Y311" s="832"/>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hidden="1" customHeight="1" x14ac:dyDescent="0.15">
      <c r="A312" s="816"/>
      <c r="B312" s="817"/>
      <c r="C312" s="817"/>
      <c r="D312" s="817"/>
      <c r="E312" s="817"/>
      <c r="F312" s="818"/>
      <c r="G312" s="826"/>
      <c r="H312" s="827"/>
      <c r="I312" s="827"/>
      <c r="J312" s="827"/>
      <c r="K312" s="828"/>
      <c r="L312" s="829"/>
      <c r="M312" s="830"/>
      <c r="N312" s="830"/>
      <c r="O312" s="830"/>
      <c r="P312" s="830"/>
      <c r="Q312" s="830"/>
      <c r="R312" s="830"/>
      <c r="S312" s="830"/>
      <c r="T312" s="830"/>
      <c r="U312" s="830"/>
      <c r="V312" s="830"/>
      <c r="W312" s="830"/>
      <c r="X312" s="831"/>
      <c r="Y312" s="832"/>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hidden="1" customHeight="1" x14ac:dyDescent="0.15">
      <c r="A313" s="816"/>
      <c r="B313" s="817"/>
      <c r="C313" s="817"/>
      <c r="D313" s="817"/>
      <c r="E313" s="817"/>
      <c r="F313" s="818"/>
      <c r="G313" s="826"/>
      <c r="H313" s="827"/>
      <c r="I313" s="827"/>
      <c r="J313" s="827"/>
      <c r="K313" s="828"/>
      <c r="L313" s="829"/>
      <c r="M313" s="830"/>
      <c r="N313" s="830"/>
      <c r="O313" s="830"/>
      <c r="P313" s="830"/>
      <c r="Q313" s="830"/>
      <c r="R313" s="830"/>
      <c r="S313" s="830"/>
      <c r="T313" s="830"/>
      <c r="U313" s="830"/>
      <c r="V313" s="830"/>
      <c r="W313" s="830"/>
      <c r="X313" s="831"/>
      <c r="Y313" s="832"/>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60.75" customHeight="1" x14ac:dyDescent="0.1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16</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3</v>
      </c>
      <c r="AV320" s="856"/>
      <c r="AW320" s="856"/>
      <c r="AX320" s="858"/>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43"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3"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3"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3"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3"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3"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0"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3"/>
      <c r="L365" s="153"/>
      <c r="M365" s="153"/>
      <c r="N365" s="153"/>
      <c r="O365" s="153"/>
      <c r="P365" s="432" t="s">
        <v>25</v>
      </c>
      <c r="Q365" s="432"/>
      <c r="R365" s="432"/>
      <c r="S365" s="432"/>
      <c r="T365" s="432"/>
      <c r="U365" s="432"/>
      <c r="V365" s="432"/>
      <c r="W365" s="432"/>
      <c r="X365" s="432"/>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89" t="s">
        <v>275</v>
      </c>
      <c r="AQ365" s="889"/>
      <c r="AR365" s="889"/>
      <c r="AS365" s="889"/>
      <c r="AT365" s="889"/>
      <c r="AU365" s="889"/>
      <c r="AV365" s="889"/>
      <c r="AW365" s="889"/>
      <c r="AX365" s="889"/>
    </row>
    <row r="366" spans="1:51" ht="153.75" customHeight="1" x14ac:dyDescent="0.15">
      <c r="A366" s="875">
        <v>1</v>
      </c>
      <c r="B366" s="875">
        <v>1</v>
      </c>
      <c r="C366" s="876" t="s">
        <v>711</v>
      </c>
      <c r="D366" s="877"/>
      <c r="E366" s="877"/>
      <c r="F366" s="877"/>
      <c r="G366" s="877"/>
      <c r="H366" s="877"/>
      <c r="I366" s="877"/>
      <c r="J366" s="878">
        <v>2010405010335</v>
      </c>
      <c r="K366" s="879"/>
      <c r="L366" s="879"/>
      <c r="M366" s="879"/>
      <c r="N366" s="879"/>
      <c r="O366" s="879"/>
      <c r="P366" s="880" t="s">
        <v>724</v>
      </c>
      <c r="Q366" s="881"/>
      <c r="R366" s="881"/>
      <c r="S366" s="881"/>
      <c r="T366" s="881"/>
      <c r="U366" s="881"/>
      <c r="V366" s="881"/>
      <c r="W366" s="881"/>
      <c r="X366" s="881"/>
      <c r="Y366" s="882">
        <v>16</v>
      </c>
      <c r="Z366" s="883"/>
      <c r="AA366" s="883"/>
      <c r="AB366" s="884"/>
      <c r="AC366" s="885" t="s">
        <v>339</v>
      </c>
      <c r="AD366" s="886"/>
      <c r="AE366" s="886"/>
      <c r="AF366" s="886"/>
      <c r="AG366" s="886"/>
      <c r="AH366" s="869">
        <v>3</v>
      </c>
      <c r="AI366" s="870"/>
      <c r="AJ366" s="870"/>
      <c r="AK366" s="870"/>
      <c r="AL366" s="871">
        <v>100</v>
      </c>
      <c r="AM366" s="872"/>
      <c r="AN366" s="872"/>
      <c r="AO366" s="873"/>
      <c r="AP366" s="874" t="s">
        <v>757</v>
      </c>
      <c r="AQ366" s="874"/>
      <c r="AR366" s="874"/>
      <c r="AS366" s="874"/>
      <c r="AT366" s="874"/>
      <c r="AU366" s="874"/>
      <c r="AV366" s="874"/>
      <c r="AW366" s="874"/>
      <c r="AX366" s="874"/>
    </row>
    <row r="367" spans="1:51" ht="89.25" hidden="1" customHeight="1" x14ac:dyDescent="0.15">
      <c r="A367" s="875">
        <v>2</v>
      </c>
      <c r="B367" s="875">
        <v>1</v>
      </c>
      <c r="C367" s="876"/>
      <c r="D367" s="877"/>
      <c r="E367" s="877"/>
      <c r="F367" s="877"/>
      <c r="G367" s="877"/>
      <c r="H367" s="877"/>
      <c r="I367" s="877"/>
      <c r="J367" s="878"/>
      <c r="K367" s="879"/>
      <c r="L367" s="879"/>
      <c r="M367" s="879"/>
      <c r="N367" s="879"/>
      <c r="O367" s="879"/>
      <c r="P367" s="880"/>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customHeight="1" x14ac:dyDescent="0.15">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1</v>
      </c>
    </row>
    <row r="397" spans="1:51" ht="24.75" customHeight="1" x14ac:dyDescent="0.15">
      <c r="A397" s="51"/>
      <c r="B397" s="55" t="s">
        <v>182</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1</v>
      </c>
    </row>
    <row r="398" spans="1:51" ht="59.25" customHeight="1" x14ac:dyDescent="0.15">
      <c r="A398" s="864"/>
      <c r="B398" s="864"/>
      <c r="C398" s="864" t="s">
        <v>24</v>
      </c>
      <c r="D398" s="864"/>
      <c r="E398" s="864"/>
      <c r="F398" s="864"/>
      <c r="G398" s="864"/>
      <c r="H398" s="864"/>
      <c r="I398" s="864"/>
      <c r="J398" s="865" t="s">
        <v>274</v>
      </c>
      <c r="K398" s="153"/>
      <c r="L398" s="153"/>
      <c r="M398" s="153"/>
      <c r="N398" s="153"/>
      <c r="O398" s="153"/>
      <c r="P398" s="432" t="s">
        <v>25</v>
      </c>
      <c r="Q398" s="432"/>
      <c r="R398" s="432"/>
      <c r="S398" s="432"/>
      <c r="T398" s="432"/>
      <c r="U398" s="432"/>
      <c r="V398" s="432"/>
      <c r="W398" s="432"/>
      <c r="X398" s="432"/>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102" customHeight="1" x14ac:dyDescent="0.15">
      <c r="A399" s="875">
        <v>1</v>
      </c>
      <c r="B399" s="875">
        <v>1</v>
      </c>
      <c r="C399" s="876" t="s">
        <v>714</v>
      </c>
      <c r="D399" s="877"/>
      <c r="E399" s="877"/>
      <c r="F399" s="877"/>
      <c r="G399" s="877"/>
      <c r="H399" s="877"/>
      <c r="I399" s="877"/>
      <c r="J399" s="878">
        <v>4010701026082</v>
      </c>
      <c r="K399" s="879"/>
      <c r="L399" s="879"/>
      <c r="M399" s="879"/>
      <c r="N399" s="879"/>
      <c r="O399" s="879"/>
      <c r="P399" s="880" t="s">
        <v>715</v>
      </c>
      <c r="Q399" s="881"/>
      <c r="R399" s="881"/>
      <c r="S399" s="881"/>
      <c r="T399" s="881"/>
      <c r="U399" s="881"/>
      <c r="V399" s="881"/>
      <c r="W399" s="881"/>
      <c r="X399" s="881"/>
      <c r="Y399" s="882">
        <v>3</v>
      </c>
      <c r="Z399" s="883"/>
      <c r="AA399" s="883"/>
      <c r="AB399" s="884"/>
      <c r="AC399" s="885" t="s">
        <v>339</v>
      </c>
      <c r="AD399" s="886"/>
      <c r="AE399" s="886"/>
      <c r="AF399" s="886"/>
      <c r="AG399" s="886"/>
      <c r="AH399" s="869">
        <v>1</v>
      </c>
      <c r="AI399" s="870"/>
      <c r="AJ399" s="870"/>
      <c r="AK399" s="870"/>
      <c r="AL399" s="871">
        <v>100</v>
      </c>
      <c r="AM399" s="872"/>
      <c r="AN399" s="872"/>
      <c r="AO399" s="873"/>
      <c r="AP399" s="874" t="s">
        <v>367</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0</v>
      </c>
    </row>
    <row r="430" spans="1:51" ht="24.75" hidden="1" customHeight="1" x14ac:dyDescent="0.15">
      <c r="A430" s="51"/>
      <c r="B430" s="55" t="s">
        <v>299</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0</v>
      </c>
    </row>
    <row r="431" spans="1:51" ht="59.25" hidden="1" customHeight="1" x14ac:dyDescent="0.15">
      <c r="A431" s="864"/>
      <c r="B431" s="864"/>
      <c r="C431" s="864" t="s">
        <v>24</v>
      </c>
      <c r="D431" s="864"/>
      <c r="E431" s="864"/>
      <c r="F431" s="864"/>
      <c r="G431" s="864"/>
      <c r="H431" s="864"/>
      <c r="I431" s="864"/>
      <c r="J431" s="865" t="s">
        <v>274</v>
      </c>
      <c r="K431" s="153"/>
      <c r="L431" s="153"/>
      <c r="M431" s="153"/>
      <c r="N431" s="153"/>
      <c r="O431" s="153"/>
      <c r="P431" s="432" t="s">
        <v>25</v>
      </c>
      <c r="Q431" s="432"/>
      <c r="R431" s="432"/>
      <c r="S431" s="432"/>
      <c r="T431" s="432"/>
      <c r="U431" s="432"/>
      <c r="V431" s="432"/>
      <c r="W431" s="432"/>
      <c r="X431" s="432"/>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0</v>
      </c>
    </row>
    <row r="463" spans="1:51" ht="24.75" hidden="1" customHeight="1" x14ac:dyDescent="0.15">
      <c r="A463" s="51"/>
      <c r="B463" s="55" t="s">
        <v>183</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0</v>
      </c>
    </row>
    <row r="464" spans="1:51" ht="59.25" hidden="1" customHeight="1" x14ac:dyDescent="0.15">
      <c r="A464" s="864"/>
      <c r="B464" s="864"/>
      <c r="C464" s="864" t="s">
        <v>24</v>
      </c>
      <c r="D464" s="864"/>
      <c r="E464" s="864"/>
      <c r="F464" s="864"/>
      <c r="G464" s="864"/>
      <c r="H464" s="864"/>
      <c r="I464" s="864"/>
      <c r="J464" s="865" t="s">
        <v>274</v>
      </c>
      <c r="K464" s="153"/>
      <c r="L464" s="153"/>
      <c r="M464" s="153"/>
      <c r="N464" s="153"/>
      <c r="O464" s="153"/>
      <c r="P464" s="432" t="s">
        <v>25</v>
      </c>
      <c r="Q464" s="432"/>
      <c r="R464" s="432"/>
      <c r="S464" s="432"/>
      <c r="T464" s="432"/>
      <c r="U464" s="432"/>
      <c r="V464" s="432"/>
      <c r="W464" s="432"/>
      <c r="X464" s="432"/>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0</v>
      </c>
    </row>
    <row r="496" spans="1:51" ht="24.75" hidden="1" customHeight="1" x14ac:dyDescent="0.15">
      <c r="A496" s="51"/>
      <c r="B496" s="55" t="s">
        <v>184</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0</v>
      </c>
    </row>
    <row r="497" spans="1:51" ht="59.25" hidden="1" customHeight="1" x14ac:dyDescent="0.15">
      <c r="A497" s="864"/>
      <c r="B497" s="864"/>
      <c r="C497" s="864" t="s">
        <v>24</v>
      </c>
      <c r="D497" s="864"/>
      <c r="E497" s="864"/>
      <c r="F497" s="864"/>
      <c r="G497" s="864"/>
      <c r="H497" s="864"/>
      <c r="I497" s="864"/>
      <c r="J497" s="865" t="s">
        <v>274</v>
      </c>
      <c r="K497" s="153"/>
      <c r="L497" s="153"/>
      <c r="M497" s="153"/>
      <c r="N497" s="153"/>
      <c r="O497" s="153"/>
      <c r="P497" s="432" t="s">
        <v>25</v>
      </c>
      <c r="Q497" s="432"/>
      <c r="R497" s="432"/>
      <c r="S497" s="432"/>
      <c r="T497" s="432"/>
      <c r="U497" s="432"/>
      <c r="V497" s="432"/>
      <c r="W497" s="432"/>
      <c r="X497" s="432"/>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0</v>
      </c>
    </row>
    <row r="529" spans="1:51" ht="24.75" hidden="1" customHeight="1" x14ac:dyDescent="0.15">
      <c r="A529" s="51"/>
      <c r="B529" s="55" t="s">
        <v>185</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0</v>
      </c>
    </row>
    <row r="530" spans="1:51" ht="59.25" hidden="1" customHeight="1" x14ac:dyDescent="0.15">
      <c r="A530" s="864"/>
      <c r="B530" s="864"/>
      <c r="C530" s="864" t="s">
        <v>24</v>
      </c>
      <c r="D530" s="864"/>
      <c r="E530" s="864"/>
      <c r="F530" s="864"/>
      <c r="G530" s="864"/>
      <c r="H530" s="864"/>
      <c r="I530" s="864"/>
      <c r="J530" s="865" t="s">
        <v>274</v>
      </c>
      <c r="K530" s="153"/>
      <c r="L530" s="153"/>
      <c r="M530" s="153"/>
      <c r="N530" s="153"/>
      <c r="O530" s="153"/>
      <c r="P530" s="432" t="s">
        <v>25</v>
      </c>
      <c r="Q530" s="432"/>
      <c r="R530" s="432"/>
      <c r="S530" s="432"/>
      <c r="T530" s="432"/>
      <c r="U530" s="432"/>
      <c r="V530" s="432"/>
      <c r="W530" s="432"/>
      <c r="X530" s="432"/>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0</v>
      </c>
    </row>
    <row r="562" spans="1:51" ht="24.75" hidden="1" customHeight="1" x14ac:dyDescent="0.15">
      <c r="A562" s="51"/>
      <c r="B562" s="55" t="s">
        <v>186</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0</v>
      </c>
    </row>
    <row r="563" spans="1:51" ht="59.25" hidden="1" customHeight="1" x14ac:dyDescent="0.15">
      <c r="A563" s="864"/>
      <c r="B563" s="864"/>
      <c r="C563" s="864" t="s">
        <v>24</v>
      </c>
      <c r="D563" s="864"/>
      <c r="E563" s="864"/>
      <c r="F563" s="864"/>
      <c r="G563" s="864"/>
      <c r="H563" s="864"/>
      <c r="I563" s="864"/>
      <c r="J563" s="865" t="s">
        <v>274</v>
      </c>
      <c r="K563" s="153"/>
      <c r="L563" s="153"/>
      <c r="M563" s="153"/>
      <c r="N563" s="153"/>
      <c r="O563" s="153"/>
      <c r="P563" s="432" t="s">
        <v>25</v>
      </c>
      <c r="Q563" s="432"/>
      <c r="R563" s="432"/>
      <c r="S563" s="432"/>
      <c r="T563" s="432"/>
      <c r="U563" s="432"/>
      <c r="V563" s="432"/>
      <c r="W563" s="432"/>
      <c r="X563" s="432"/>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0</v>
      </c>
    </row>
    <row r="595" spans="1:51" ht="24.75" hidden="1" customHeight="1" x14ac:dyDescent="0.15">
      <c r="A595" s="51"/>
      <c r="B595" s="55" t="s">
        <v>187</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0</v>
      </c>
    </row>
    <row r="596" spans="1:51" ht="59.25" hidden="1" customHeight="1" x14ac:dyDescent="0.15">
      <c r="A596" s="864"/>
      <c r="B596" s="864"/>
      <c r="C596" s="864" t="s">
        <v>24</v>
      </c>
      <c r="D596" s="864"/>
      <c r="E596" s="864"/>
      <c r="F596" s="864"/>
      <c r="G596" s="864"/>
      <c r="H596" s="864"/>
      <c r="I596" s="864"/>
      <c r="J596" s="865" t="s">
        <v>274</v>
      </c>
      <c r="K596" s="153"/>
      <c r="L596" s="153"/>
      <c r="M596" s="153"/>
      <c r="N596" s="153"/>
      <c r="O596" s="153"/>
      <c r="P596" s="432" t="s">
        <v>25</v>
      </c>
      <c r="Q596" s="432"/>
      <c r="R596" s="432"/>
      <c r="S596" s="432"/>
      <c r="T596" s="432"/>
      <c r="U596" s="432"/>
      <c r="V596" s="432"/>
      <c r="W596" s="432"/>
      <c r="X596" s="432"/>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8.25" hidden="1" customHeight="1" x14ac:dyDescent="0.15">
      <c r="A627" s="890" t="s">
        <v>662</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1"/>
      <c r="AP627" s="61"/>
      <c r="AQ627" s="61"/>
      <c r="AR627" s="61"/>
      <c r="AS627" s="61"/>
      <c r="AT627" s="61"/>
      <c r="AU627" s="61"/>
      <c r="AV627" s="61"/>
      <c r="AW627" s="61"/>
      <c r="AX627" s="62"/>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customHeight="1" x14ac:dyDescent="0.15">
      <c r="A629" s="52"/>
      <c r="B629" s="64" t="s">
        <v>294</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customHeight="1" x14ac:dyDescent="0.15">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5"/>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400">
    <cfRule type="expression" dxfId="1421" priority="759">
      <formula>IF(RIGHT(TEXT(Y400,"0.#"),1)=".",FALSE,TRUE)</formula>
    </cfRule>
    <cfRule type="expression" dxfId="1420" priority="760">
      <formula>IF(RIGHT(TEXT(Y400,"0.#"),1)=".",TRUE,FALSE)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400:AO400">
    <cfRule type="expression" dxfId="1345" priority="761">
      <formula>IF(AND(AL400&gt;=0, RIGHT(TEXT(AL400,"0.#"),1)&lt;&gt;"."),TRUE,FALSE)</formula>
    </cfRule>
    <cfRule type="expression" dxfId="1344" priority="762">
      <formula>IF(AND(AL400&gt;=0, RIGHT(TEXT(AL400,"0.#"),1)="."),TRUE,FALSE)</formula>
    </cfRule>
    <cfRule type="expression" dxfId="1343" priority="763">
      <formula>IF(AND(AL400&lt;0, RIGHT(TEXT(AL400,"0.#"),1)&lt;&gt;"."),TRUE,FALSE)</formula>
    </cfRule>
    <cfRule type="expression" dxfId="1342" priority="764">
      <formula>IF(AND(AL400&lt;0, RIGHT(TEXT(AL400,"0.#"),1)="."),TRUE,FALSE)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3" max="49" man="1"/>
    <brk id="237"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47" t="s">
        <v>229</v>
      </c>
      <c r="AI1" s="47" t="s">
        <v>232</v>
      </c>
      <c r="AK1" s="47" t="s">
        <v>237</v>
      </c>
      <c r="AM1" s="73"/>
      <c r="AN1" s="73"/>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370</v>
      </c>
      <c r="AB2" s="82" t="s">
        <v>596</v>
      </c>
      <c r="AC2" s="83" t="s">
        <v>130</v>
      </c>
      <c r="AD2" s="28"/>
      <c r="AE2" s="43" t="s">
        <v>165</v>
      </c>
      <c r="AF2" s="30"/>
      <c r="AG2" s="49" t="s">
        <v>335</v>
      </c>
      <c r="AI2" s="47" t="s">
        <v>367</v>
      </c>
      <c r="AK2" s="47" t="s">
        <v>238</v>
      </c>
      <c r="AM2" s="73"/>
      <c r="AN2" s="73"/>
      <c r="AP2" s="49"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627</v>
      </c>
      <c r="W3" s="32" t="s">
        <v>141</v>
      </c>
      <c r="Y3" s="32" t="s">
        <v>65</v>
      </c>
      <c r="Z3" s="32" t="s">
        <v>503</v>
      </c>
      <c r="AA3" s="82" t="s">
        <v>469</v>
      </c>
      <c r="AB3" s="82" t="s">
        <v>597</v>
      </c>
      <c r="AC3" s="83" t="s">
        <v>131</v>
      </c>
      <c r="AD3" s="28"/>
      <c r="AE3" s="43" t="s">
        <v>166</v>
      </c>
      <c r="AF3" s="30"/>
      <c r="AG3" s="49" t="s">
        <v>336</v>
      </c>
      <c r="AI3" s="47" t="s">
        <v>231</v>
      </c>
      <c r="AK3" s="47" t="str">
        <f>CHAR(CODE(AK2)+1)</f>
        <v>B</v>
      </c>
      <c r="AM3" s="73"/>
      <c r="AN3" s="73"/>
      <c r="AP3" s="49"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2" t="s">
        <v>470</v>
      </c>
      <c r="AB4" s="82" t="s">
        <v>598</v>
      </c>
      <c r="AC4" s="82" t="s">
        <v>132</v>
      </c>
      <c r="AD4" s="28"/>
      <c r="AE4" s="43" t="s">
        <v>167</v>
      </c>
      <c r="AF4" s="30"/>
      <c r="AG4" s="49" t="s">
        <v>337</v>
      </c>
      <c r="AI4" s="47" t="s">
        <v>233</v>
      </c>
      <c r="AK4" s="47" t="str">
        <f t="shared" ref="AK4:AK49" si="7">CHAR(CODE(AK3)+1)</f>
        <v>C</v>
      </c>
      <c r="AM4" s="73"/>
      <c r="AN4" s="73"/>
      <c r="AP4" s="49"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2" t="s">
        <v>471</v>
      </c>
      <c r="AB5" s="82" t="s">
        <v>599</v>
      </c>
      <c r="AC5" s="82" t="s">
        <v>168</v>
      </c>
      <c r="AD5" s="31"/>
      <c r="AE5" s="43" t="s">
        <v>348</v>
      </c>
      <c r="AF5" s="30"/>
      <c r="AG5" s="49" t="s">
        <v>338</v>
      </c>
      <c r="AI5" s="47" t="s">
        <v>374</v>
      </c>
      <c r="AK5" s="47" t="str">
        <f t="shared" si="7"/>
        <v>D</v>
      </c>
      <c r="AP5" s="49"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2" t="s">
        <v>472</v>
      </c>
      <c r="AB6" s="82" t="s">
        <v>600</v>
      </c>
      <c r="AC6" s="82" t="s">
        <v>133</v>
      </c>
      <c r="AD6" s="31"/>
      <c r="AE6" s="43" t="s">
        <v>345</v>
      </c>
      <c r="AF6" s="30"/>
      <c r="AG6" s="49" t="s">
        <v>339</v>
      </c>
      <c r="AI6" s="47" t="s">
        <v>375</v>
      </c>
      <c r="AK6" s="47" t="str">
        <f>CHAR(CODE(AK5)+1)</f>
        <v>E</v>
      </c>
      <c r="AP6" s="49"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2" t="s">
        <v>473</v>
      </c>
      <c r="AB7" s="82" t="s">
        <v>601</v>
      </c>
      <c r="AC7" s="31"/>
      <c r="AD7" s="31"/>
      <c r="AE7" s="32" t="s">
        <v>133</v>
      </c>
      <c r="AF7" s="30"/>
      <c r="AG7" s="49" t="s">
        <v>340</v>
      </c>
      <c r="AH7" s="76"/>
      <c r="AI7" s="49" t="s">
        <v>363</v>
      </c>
      <c r="AK7" s="47" t="str">
        <f>CHAR(CODE(AK6)+1)</f>
        <v>F</v>
      </c>
      <c r="AP7" s="49"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2" t="s">
        <v>474</v>
      </c>
      <c r="AB8" s="82" t="s">
        <v>602</v>
      </c>
      <c r="AC8" s="31"/>
      <c r="AD8" s="31"/>
      <c r="AE8" s="31"/>
      <c r="AF8" s="30"/>
      <c r="AG8" s="49" t="s">
        <v>341</v>
      </c>
      <c r="AI8" s="47" t="s">
        <v>364</v>
      </c>
      <c r="AK8" s="47" t="str">
        <f t="shared" si="7"/>
        <v>G</v>
      </c>
      <c r="AP8" s="49"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2" t="s">
        <v>475</v>
      </c>
      <c r="AB9" s="82" t="s">
        <v>603</v>
      </c>
      <c r="AC9" s="31"/>
      <c r="AD9" s="31"/>
      <c r="AE9" s="31"/>
      <c r="AF9" s="30"/>
      <c r="AG9" s="49" t="s">
        <v>342</v>
      </c>
      <c r="AI9" s="72"/>
      <c r="AK9" s="47" t="str">
        <f t="shared" si="7"/>
        <v>H</v>
      </c>
      <c r="AP9" s="49" t="s">
        <v>342</v>
      </c>
    </row>
    <row r="10" spans="1:42" ht="13.5" customHeight="1" x14ac:dyDescent="0.15">
      <c r="A10" s="14" t="s">
        <v>304</v>
      </c>
      <c r="B10" s="15" t="s">
        <v>706</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2" t="s">
        <v>476</v>
      </c>
      <c r="AB10" s="82" t="s">
        <v>604</v>
      </c>
      <c r="AC10" s="31"/>
      <c r="AD10" s="31"/>
      <c r="AE10" s="31"/>
      <c r="AF10" s="30"/>
      <c r="AG10" s="49" t="s">
        <v>325</v>
      </c>
      <c r="AK10" s="47" t="str">
        <f t="shared" si="7"/>
        <v>I</v>
      </c>
      <c r="AP10" s="47"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685</v>
      </c>
      <c r="Y11" s="32" t="s">
        <v>383</v>
      </c>
      <c r="Z11" s="32" t="s">
        <v>511</v>
      </c>
      <c r="AA11" s="82" t="s">
        <v>477</v>
      </c>
      <c r="AB11" s="82" t="s">
        <v>605</v>
      </c>
      <c r="AC11" s="31"/>
      <c r="AD11" s="31"/>
      <c r="AE11" s="31"/>
      <c r="AF11" s="30"/>
      <c r="AG11" s="47" t="s">
        <v>328</v>
      </c>
      <c r="AK11" s="47"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2" t="s">
        <v>478</v>
      </c>
      <c r="AB12" s="82" t="s">
        <v>606</v>
      </c>
      <c r="AC12" s="31"/>
      <c r="AD12" s="31"/>
      <c r="AE12" s="31"/>
      <c r="AF12" s="30"/>
      <c r="AG12" s="47" t="s">
        <v>326</v>
      </c>
      <c r="AK12" s="47"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2" t="s">
        <v>479</v>
      </c>
      <c r="AB13" s="82" t="s">
        <v>607</v>
      </c>
      <c r="AC13" s="31"/>
      <c r="AD13" s="31"/>
      <c r="AE13" s="31"/>
      <c r="AF13" s="30"/>
      <c r="AG13" s="47" t="s">
        <v>327</v>
      </c>
      <c r="AK13" s="47"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2" t="s">
        <v>480</v>
      </c>
      <c r="AB14" s="82" t="s">
        <v>608</v>
      </c>
      <c r="AC14" s="31"/>
      <c r="AD14" s="31"/>
      <c r="AE14" s="31"/>
      <c r="AF14" s="30"/>
      <c r="AG14" s="72"/>
      <c r="AK14" s="47"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2" t="s">
        <v>481</v>
      </c>
      <c r="AB15" s="82" t="s">
        <v>609</v>
      </c>
      <c r="AC15" s="31"/>
      <c r="AD15" s="31"/>
      <c r="AE15" s="31"/>
      <c r="AF15" s="30"/>
      <c r="AG15" s="73"/>
      <c r="AK15" s="47"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2" t="s">
        <v>482</v>
      </c>
      <c r="AB16" s="82" t="s">
        <v>610</v>
      </c>
      <c r="AC16" s="31"/>
      <c r="AD16" s="31"/>
      <c r="AE16" s="31"/>
      <c r="AF16" s="30"/>
      <c r="AG16" s="73"/>
      <c r="AK16" s="47"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2" t="s">
        <v>483</v>
      </c>
      <c r="AB17" s="82" t="s">
        <v>611</v>
      </c>
      <c r="AC17" s="31"/>
      <c r="AD17" s="31"/>
      <c r="AE17" s="31"/>
      <c r="AF17" s="30"/>
      <c r="AG17" s="73"/>
      <c r="AK17" s="47"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2" t="s">
        <v>484</v>
      </c>
      <c r="AB18" s="82" t="s">
        <v>612</v>
      </c>
      <c r="AC18" s="31"/>
      <c r="AD18" s="31"/>
      <c r="AE18" s="31"/>
      <c r="AF18" s="30"/>
      <c r="AK18" s="47"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2" t="s">
        <v>485</v>
      </c>
      <c r="AB19" s="82" t="s">
        <v>613</v>
      </c>
      <c r="AC19" s="31"/>
      <c r="AD19" s="31"/>
      <c r="AE19" s="31"/>
      <c r="AF19" s="30"/>
      <c r="AK19" s="47"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2" t="s">
        <v>486</v>
      </c>
      <c r="AB20" s="82" t="s">
        <v>614</v>
      </c>
      <c r="AC20" s="31"/>
      <c r="AD20" s="31"/>
      <c r="AE20" s="31"/>
      <c r="AF20" s="30"/>
      <c r="AK20" s="47"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2" t="s">
        <v>487</v>
      </c>
      <c r="AB21" s="82" t="s">
        <v>615</v>
      </c>
      <c r="AC21" s="31"/>
      <c r="AD21" s="31"/>
      <c r="AE21" s="31"/>
      <c r="AF21" s="30"/>
      <c r="AK21" s="47"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2" t="s">
        <v>488</v>
      </c>
      <c r="AB22" s="82" t="s">
        <v>616</v>
      </c>
      <c r="AC22" s="31"/>
      <c r="AD22" s="31"/>
      <c r="AE22" s="31"/>
      <c r="AF22" s="30"/>
      <c r="AK22" s="47" t="str">
        <f t="shared" si="7"/>
        <v>U</v>
      </c>
    </row>
    <row r="23" spans="1:37" ht="13.5" customHeight="1" x14ac:dyDescent="0.15">
      <c r="A23" s="79"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2" t="s">
        <v>489</v>
      </c>
      <c r="AB23" s="82" t="s">
        <v>617</v>
      </c>
      <c r="AC23" s="31"/>
      <c r="AD23" s="31"/>
      <c r="AE23" s="31"/>
      <c r="AF23" s="30"/>
      <c r="AK23" s="47" t="str">
        <f t="shared" si="7"/>
        <v>V</v>
      </c>
    </row>
    <row r="24" spans="1:37" ht="13.5" customHeight="1" x14ac:dyDescent="0.15">
      <c r="A24" s="94"/>
      <c r="B24" s="77"/>
      <c r="F24" s="18" t="s">
        <v>368</v>
      </c>
      <c r="G24" s="17"/>
      <c r="H24" s="13" t="str">
        <f t="shared" si="1"/>
        <v/>
      </c>
      <c r="I24" s="13" t="str">
        <f t="shared" si="5"/>
        <v>一般会計</v>
      </c>
      <c r="K24" s="13"/>
      <c r="L24" s="13"/>
      <c r="O24" s="13"/>
      <c r="P24" s="13"/>
      <c r="Q24" s="19"/>
      <c r="T24" s="13"/>
      <c r="U24" s="32" t="s">
        <v>637</v>
      </c>
      <c r="W24" s="32" t="s">
        <v>159</v>
      </c>
      <c r="Y24" s="32" t="s">
        <v>396</v>
      </c>
      <c r="Z24" s="32" t="s">
        <v>524</v>
      </c>
      <c r="AA24" s="82" t="s">
        <v>490</v>
      </c>
      <c r="AB24" s="82" t="s">
        <v>618</v>
      </c>
      <c r="AC24" s="31"/>
      <c r="AD24" s="31"/>
      <c r="AE24" s="31"/>
      <c r="AF24" s="30"/>
      <c r="AK24" s="47" t="str">
        <f>CHAR(CODE(AK23)+1)</f>
        <v>W</v>
      </c>
    </row>
    <row r="25" spans="1:37" ht="13.5" customHeight="1" x14ac:dyDescent="0.15">
      <c r="A25" s="78"/>
      <c r="B25" s="77"/>
      <c r="F25" s="18" t="s">
        <v>125</v>
      </c>
      <c r="G25" s="17"/>
      <c r="H25" s="13" t="str">
        <f t="shared" si="1"/>
        <v/>
      </c>
      <c r="I25" s="13" t="str">
        <f t="shared" si="5"/>
        <v>一般会計</v>
      </c>
      <c r="K25" s="13"/>
      <c r="L25" s="13"/>
      <c r="O25" s="13"/>
      <c r="P25" s="13"/>
      <c r="Q25" s="19"/>
      <c r="T25" s="13"/>
      <c r="U25" s="32" t="s">
        <v>638</v>
      </c>
      <c r="W25" s="70"/>
      <c r="Y25" s="32" t="s">
        <v>397</v>
      </c>
      <c r="Z25" s="32" t="s">
        <v>525</v>
      </c>
      <c r="AA25" s="82" t="s">
        <v>491</v>
      </c>
      <c r="AB25" s="82" t="s">
        <v>619</v>
      </c>
      <c r="AC25" s="31"/>
      <c r="AD25" s="31"/>
      <c r="AE25" s="31"/>
      <c r="AF25" s="30"/>
      <c r="AK25" s="47" t="str">
        <f t="shared" si="7"/>
        <v>X</v>
      </c>
    </row>
    <row r="26" spans="1:37" ht="13.5" customHeight="1" x14ac:dyDescent="0.15">
      <c r="A26" s="78"/>
      <c r="B26" s="77"/>
      <c r="F26" s="18" t="s">
        <v>126</v>
      </c>
      <c r="G26" s="17"/>
      <c r="H26" s="13" t="str">
        <f t="shared" si="1"/>
        <v/>
      </c>
      <c r="I26" s="13" t="str">
        <f t="shared" si="5"/>
        <v>一般会計</v>
      </c>
      <c r="K26" s="13"/>
      <c r="L26" s="13"/>
      <c r="O26" s="13"/>
      <c r="P26" s="13"/>
      <c r="Q26" s="19"/>
      <c r="T26" s="13"/>
      <c r="U26" s="32" t="s">
        <v>639</v>
      </c>
      <c r="Y26" s="32" t="s">
        <v>398</v>
      </c>
      <c r="Z26" s="32" t="s">
        <v>526</v>
      </c>
      <c r="AA26" s="82" t="s">
        <v>492</v>
      </c>
      <c r="AB26" s="82" t="s">
        <v>620</v>
      </c>
      <c r="AC26" s="31"/>
      <c r="AD26" s="31"/>
      <c r="AE26" s="31"/>
      <c r="AF26" s="30"/>
      <c r="AK26" s="47"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2" t="s">
        <v>493</v>
      </c>
      <c r="AB27" s="82" t="s">
        <v>621</v>
      </c>
      <c r="AC27" s="31"/>
      <c r="AD27" s="31"/>
      <c r="AE27" s="31"/>
      <c r="AF27" s="30"/>
      <c r="AK27" s="4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2" t="s">
        <v>494</v>
      </c>
      <c r="AB28" s="82" t="s">
        <v>622</v>
      </c>
      <c r="AC28" s="31"/>
      <c r="AD28" s="31"/>
      <c r="AE28" s="31"/>
      <c r="AF28" s="30"/>
      <c r="AK28" s="47"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2" t="s">
        <v>495</v>
      </c>
      <c r="AB29" s="82" t="s">
        <v>623</v>
      </c>
      <c r="AC29" s="31"/>
      <c r="AD29" s="31"/>
      <c r="AE29" s="31"/>
      <c r="AF29" s="30"/>
      <c r="AK29" s="47"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2" t="s">
        <v>496</v>
      </c>
      <c r="AB30" s="82" t="s">
        <v>624</v>
      </c>
      <c r="AC30" s="31"/>
      <c r="AD30" s="31"/>
      <c r="AE30" s="31"/>
      <c r="AF30" s="30"/>
      <c r="AK30" s="47"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2" t="s">
        <v>497</v>
      </c>
      <c r="AB31" s="82" t="s">
        <v>625</v>
      </c>
      <c r="AC31" s="31"/>
      <c r="AD31" s="31"/>
      <c r="AE31" s="31"/>
      <c r="AF31" s="30"/>
      <c r="AK31" s="47"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2" t="s">
        <v>66</v>
      </c>
      <c r="AB32" s="82" t="s">
        <v>66</v>
      </c>
      <c r="AC32" s="31"/>
      <c r="AD32" s="31"/>
      <c r="AE32" s="31"/>
      <c r="AF32" s="30"/>
      <c r="AK32" s="47"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0"/>
      <c r="AB33" s="31"/>
      <c r="AC33" s="31"/>
      <c r="AD33" s="31"/>
      <c r="AE33" s="31"/>
      <c r="AF33" s="30"/>
      <c r="AK33" s="47"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47"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47"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47" t="str">
        <f t="shared" si="7"/>
        <v>j</v>
      </c>
    </row>
    <row r="38" spans="1:37" x14ac:dyDescent="0.15">
      <c r="A38" s="13"/>
      <c r="B38" s="13"/>
      <c r="F38" s="13"/>
      <c r="G38" s="19"/>
      <c r="K38" s="13"/>
      <c r="L38" s="13"/>
      <c r="O38" s="13"/>
      <c r="P38" s="13"/>
      <c r="Q38" s="19"/>
      <c r="T38" s="13"/>
      <c r="Y38" s="32" t="s">
        <v>410</v>
      </c>
      <c r="Z38" s="32" t="s">
        <v>538</v>
      </c>
      <c r="AF38" s="30"/>
      <c r="AK38" s="47"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47" t="str">
        <f t="shared" si="7"/>
        <v>l</v>
      </c>
    </row>
    <row r="40" spans="1:37" x14ac:dyDescent="0.15">
      <c r="A40" s="13"/>
      <c r="B40" s="13"/>
      <c r="F40" s="13"/>
      <c r="G40" s="19"/>
      <c r="K40" s="13"/>
      <c r="L40" s="13"/>
      <c r="O40" s="13"/>
      <c r="P40" s="13"/>
      <c r="Q40" s="19"/>
      <c r="T40" s="13"/>
      <c r="U40" s="32"/>
      <c r="Y40" s="32" t="s">
        <v>412</v>
      </c>
      <c r="Z40" s="32" t="s">
        <v>540</v>
      </c>
      <c r="AF40" s="30"/>
      <c r="AK40" s="47" t="str">
        <f t="shared" si="7"/>
        <v>m</v>
      </c>
    </row>
    <row r="41" spans="1:37" x14ac:dyDescent="0.15">
      <c r="A41" s="13"/>
      <c r="B41" s="13"/>
      <c r="F41" s="13"/>
      <c r="G41" s="19"/>
      <c r="K41" s="13"/>
      <c r="L41" s="13"/>
      <c r="O41" s="13"/>
      <c r="P41" s="13"/>
      <c r="Q41" s="19"/>
      <c r="T41" s="13"/>
      <c r="U41" s="32" t="s">
        <v>351</v>
      </c>
      <c r="Y41" s="32" t="s">
        <v>413</v>
      </c>
      <c r="Z41" s="32" t="s">
        <v>541</v>
      </c>
      <c r="AF41" s="30"/>
      <c r="AK41" s="47" t="str">
        <f t="shared" si="7"/>
        <v>n</v>
      </c>
    </row>
    <row r="42" spans="1:37" x14ac:dyDescent="0.15">
      <c r="A42" s="13"/>
      <c r="B42" s="13"/>
      <c r="F42" s="13"/>
      <c r="G42" s="19"/>
      <c r="K42" s="13"/>
      <c r="L42" s="13"/>
      <c r="O42" s="13"/>
      <c r="P42" s="13"/>
      <c r="Q42" s="19"/>
      <c r="T42" s="13"/>
      <c r="U42" s="32" t="s">
        <v>361</v>
      </c>
      <c r="Y42" s="32" t="s">
        <v>414</v>
      </c>
      <c r="Z42" s="32" t="s">
        <v>542</v>
      </c>
      <c r="AF42" s="30"/>
      <c r="AK42" s="47" t="str">
        <f t="shared" si="7"/>
        <v>o</v>
      </c>
    </row>
    <row r="43" spans="1:37" x14ac:dyDescent="0.15">
      <c r="A43" s="13"/>
      <c r="B43" s="13"/>
      <c r="F43" s="13"/>
      <c r="G43" s="19"/>
      <c r="K43" s="13"/>
      <c r="L43" s="13"/>
      <c r="O43" s="13"/>
      <c r="P43" s="13"/>
      <c r="Q43" s="19"/>
      <c r="T43" s="13"/>
      <c r="Y43" s="32" t="s">
        <v>415</v>
      </c>
      <c r="Z43" s="32" t="s">
        <v>543</v>
      </c>
      <c r="AF43" s="30"/>
      <c r="AK43" s="47" t="str">
        <f t="shared" si="7"/>
        <v>p</v>
      </c>
    </row>
    <row r="44" spans="1:37" x14ac:dyDescent="0.15">
      <c r="A44" s="13"/>
      <c r="B44" s="13"/>
      <c r="F44" s="13"/>
      <c r="G44" s="19"/>
      <c r="K44" s="13"/>
      <c r="L44" s="13"/>
      <c r="O44" s="13"/>
      <c r="P44" s="13"/>
      <c r="Q44" s="19"/>
      <c r="T44" s="13"/>
      <c r="Y44" s="32" t="s">
        <v>416</v>
      </c>
      <c r="Z44" s="32" t="s">
        <v>544</v>
      </c>
      <c r="AF44" s="30"/>
      <c r="AK44" s="47" t="str">
        <f t="shared" si="7"/>
        <v>q</v>
      </c>
    </row>
    <row r="45" spans="1:37" x14ac:dyDescent="0.15">
      <c r="A45" s="13"/>
      <c r="B45" s="13"/>
      <c r="F45" s="13"/>
      <c r="G45" s="19"/>
      <c r="K45" s="13"/>
      <c r="L45" s="13"/>
      <c r="O45" s="13"/>
      <c r="P45" s="13"/>
      <c r="Q45" s="19"/>
      <c r="T45" s="13"/>
      <c r="U45" s="29" t="s">
        <v>161</v>
      </c>
      <c r="Y45" s="32" t="s">
        <v>417</v>
      </c>
      <c r="Z45" s="32" t="s">
        <v>545</v>
      </c>
      <c r="AF45" s="30"/>
      <c r="AK45" s="47" t="str">
        <f t="shared" si="7"/>
        <v>r</v>
      </c>
    </row>
    <row r="46" spans="1:37" x14ac:dyDescent="0.15">
      <c r="A46" s="13"/>
      <c r="B46" s="13"/>
      <c r="F46" s="13"/>
      <c r="G46" s="19"/>
      <c r="K46" s="13"/>
      <c r="L46" s="13"/>
      <c r="O46" s="13"/>
      <c r="P46" s="13"/>
      <c r="Q46" s="19"/>
      <c r="T46" s="13"/>
      <c r="U46" s="89" t="s">
        <v>686</v>
      </c>
      <c r="Y46" s="32" t="s">
        <v>418</v>
      </c>
      <c r="Z46" s="32" t="s">
        <v>546</v>
      </c>
      <c r="AF46" s="30"/>
      <c r="AK46" s="47" t="str">
        <f t="shared" si="7"/>
        <v>s</v>
      </c>
    </row>
    <row r="47" spans="1:37" x14ac:dyDescent="0.15">
      <c r="A47" s="13"/>
      <c r="B47" s="13"/>
      <c r="F47" s="13"/>
      <c r="G47" s="19"/>
      <c r="K47" s="13"/>
      <c r="L47" s="13"/>
      <c r="O47" s="13"/>
      <c r="P47" s="13"/>
      <c r="Q47" s="19"/>
      <c r="T47" s="13"/>
      <c r="Y47" s="32" t="s">
        <v>419</v>
      </c>
      <c r="Z47" s="32" t="s">
        <v>547</v>
      </c>
      <c r="AF47" s="30"/>
      <c r="AK47" s="47" t="str">
        <f t="shared" si="7"/>
        <v>t</v>
      </c>
    </row>
    <row r="48" spans="1:37" x14ac:dyDescent="0.15">
      <c r="A48" s="13"/>
      <c r="B48" s="13"/>
      <c r="F48" s="13"/>
      <c r="G48" s="19"/>
      <c r="K48" s="13"/>
      <c r="L48" s="13"/>
      <c r="O48" s="13"/>
      <c r="P48" s="13"/>
      <c r="Q48" s="19"/>
      <c r="T48" s="13"/>
      <c r="U48" s="89">
        <v>2021</v>
      </c>
      <c r="Y48" s="32" t="s">
        <v>420</v>
      </c>
      <c r="Z48" s="32" t="s">
        <v>548</v>
      </c>
      <c r="AF48" s="30"/>
      <c r="AK48" s="47" t="str">
        <f t="shared" si="7"/>
        <v>u</v>
      </c>
    </row>
    <row r="49" spans="1:37" x14ac:dyDescent="0.15">
      <c r="A49" s="13"/>
      <c r="B49" s="13"/>
      <c r="F49" s="13"/>
      <c r="G49" s="19"/>
      <c r="K49" s="13"/>
      <c r="L49" s="13"/>
      <c r="O49" s="13"/>
      <c r="P49" s="13"/>
      <c r="Q49" s="19"/>
      <c r="T49" s="13"/>
      <c r="U49" s="89">
        <v>2022</v>
      </c>
      <c r="Y49" s="32" t="s">
        <v>421</v>
      </c>
      <c r="Z49" s="32" t="s">
        <v>549</v>
      </c>
      <c r="AF49" s="30"/>
      <c r="AK49" s="47" t="str">
        <f t="shared" si="7"/>
        <v>v</v>
      </c>
    </row>
    <row r="50" spans="1:37" x14ac:dyDescent="0.15">
      <c r="A50" s="13"/>
      <c r="B50" s="13"/>
      <c r="F50" s="13"/>
      <c r="G50" s="19"/>
      <c r="K50" s="13"/>
      <c r="L50" s="13"/>
      <c r="O50" s="13"/>
      <c r="P50" s="13"/>
      <c r="Q50" s="19"/>
      <c r="T50" s="13"/>
      <c r="U50" s="89">
        <v>2023</v>
      </c>
      <c r="Y50" s="32" t="s">
        <v>422</v>
      </c>
      <c r="Z50" s="32" t="s">
        <v>550</v>
      </c>
      <c r="AF50" s="30"/>
    </row>
    <row r="51" spans="1:37" x14ac:dyDescent="0.15">
      <c r="A51" s="13"/>
      <c r="B51" s="13"/>
      <c r="F51" s="13"/>
      <c r="G51" s="19"/>
      <c r="K51" s="13"/>
      <c r="L51" s="13"/>
      <c r="O51" s="13"/>
      <c r="P51" s="13"/>
      <c r="Q51" s="19"/>
      <c r="T51" s="13"/>
      <c r="U51" s="89">
        <v>2024</v>
      </c>
      <c r="Y51" s="32" t="s">
        <v>423</v>
      </c>
      <c r="Z51" s="32" t="s">
        <v>551</v>
      </c>
      <c r="AF51" s="30"/>
    </row>
    <row r="52" spans="1:37" x14ac:dyDescent="0.15">
      <c r="A52" s="13"/>
      <c r="B52" s="13"/>
      <c r="F52" s="13"/>
      <c r="G52" s="19"/>
      <c r="K52" s="13"/>
      <c r="L52" s="13"/>
      <c r="O52" s="13"/>
      <c r="P52" s="13"/>
      <c r="Q52" s="19"/>
      <c r="T52" s="13"/>
      <c r="U52" s="89">
        <v>2025</v>
      </c>
      <c r="Y52" s="32" t="s">
        <v>424</v>
      </c>
      <c r="Z52" s="32" t="s">
        <v>552</v>
      </c>
      <c r="AF52" s="30"/>
    </row>
    <row r="53" spans="1:37" x14ac:dyDescent="0.15">
      <c r="A53" s="13"/>
      <c r="B53" s="13"/>
      <c r="F53" s="13"/>
      <c r="G53" s="19"/>
      <c r="K53" s="13"/>
      <c r="L53" s="13"/>
      <c r="O53" s="13"/>
      <c r="P53" s="13"/>
      <c r="Q53" s="19"/>
      <c r="T53" s="13"/>
      <c r="U53" s="89">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89">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57"/>
      <c r="Z2" s="853"/>
      <c r="AA2" s="854"/>
      <c r="AB2" s="961" t="s">
        <v>11</v>
      </c>
      <c r="AC2" s="962"/>
      <c r="AD2" s="963"/>
      <c r="AE2" s="965" t="s">
        <v>371</v>
      </c>
      <c r="AF2" s="965"/>
      <c r="AG2" s="965"/>
      <c r="AH2" s="902"/>
      <c r="AI2" s="965" t="s">
        <v>467</v>
      </c>
      <c r="AJ2" s="965"/>
      <c r="AK2" s="965"/>
      <c r="AL2" s="902"/>
      <c r="AM2" s="965" t="s">
        <v>468</v>
      </c>
      <c r="AN2" s="965"/>
      <c r="AO2" s="965"/>
      <c r="AP2" s="902"/>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60"/>
      <c r="H3" s="341"/>
      <c r="I3" s="341"/>
      <c r="J3" s="341"/>
      <c r="K3" s="341"/>
      <c r="L3" s="341"/>
      <c r="M3" s="341"/>
      <c r="N3" s="341"/>
      <c r="O3" s="342"/>
      <c r="P3" s="345"/>
      <c r="Q3" s="341"/>
      <c r="R3" s="341"/>
      <c r="S3" s="341"/>
      <c r="T3" s="341"/>
      <c r="U3" s="341"/>
      <c r="V3" s="341"/>
      <c r="W3" s="341"/>
      <c r="X3" s="342"/>
      <c r="Y3" s="958"/>
      <c r="Z3" s="959"/>
      <c r="AA3" s="960"/>
      <c r="AB3" s="964"/>
      <c r="AC3" s="420"/>
      <c r="AD3" s="421"/>
      <c r="AE3" s="507"/>
      <c r="AF3" s="507"/>
      <c r="AG3" s="507"/>
      <c r="AH3" s="419"/>
      <c r="AI3" s="507"/>
      <c r="AJ3" s="507"/>
      <c r="AK3" s="507"/>
      <c r="AL3" s="419"/>
      <c r="AM3" s="507"/>
      <c r="AN3" s="507"/>
      <c r="AO3" s="507"/>
      <c r="AP3" s="419"/>
      <c r="AQ3" s="513"/>
      <c r="AR3" s="451"/>
      <c r="AS3" s="449" t="s">
        <v>224</v>
      </c>
      <c r="AT3" s="450"/>
      <c r="AU3" s="451"/>
      <c r="AV3" s="451"/>
      <c r="AW3" s="341" t="s">
        <v>170</v>
      </c>
      <c r="AX3" s="346"/>
      <c r="AY3" s="34">
        <f t="shared" ref="AY3:AY8" si="0">$AY$2</f>
        <v>0</v>
      </c>
    </row>
    <row r="4" spans="1:51" ht="22.5" customHeight="1" x14ac:dyDescent="0.15">
      <c r="A4" s="490"/>
      <c r="B4" s="488"/>
      <c r="C4" s="488"/>
      <c r="D4" s="488"/>
      <c r="E4" s="488"/>
      <c r="F4" s="489"/>
      <c r="G4" s="391"/>
      <c r="H4" s="939"/>
      <c r="I4" s="939"/>
      <c r="J4" s="939"/>
      <c r="K4" s="939"/>
      <c r="L4" s="939"/>
      <c r="M4" s="939"/>
      <c r="N4" s="939"/>
      <c r="O4" s="940"/>
      <c r="P4" s="156"/>
      <c r="Q4" s="379"/>
      <c r="R4" s="379"/>
      <c r="S4" s="379"/>
      <c r="T4" s="379"/>
      <c r="U4" s="379"/>
      <c r="V4" s="379"/>
      <c r="W4" s="379"/>
      <c r="X4" s="380"/>
      <c r="Y4" s="953" t="s">
        <v>12</v>
      </c>
      <c r="Z4" s="954"/>
      <c r="AA4" s="955"/>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1"/>
      <c r="B5" s="492"/>
      <c r="C5" s="492"/>
      <c r="D5" s="492"/>
      <c r="E5" s="492"/>
      <c r="F5" s="493"/>
      <c r="G5" s="941"/>
      <c r="H5" s="942"/>
      <c r="I5" s="942"/>
      <c r="J5" s="942"/>
      <c r="K5" s="942"/>
      <c r="L5" s="942"/>
      <c r="M5" s="942"/>
      <c r="N5" s="942"/>
      <c r="O5" s="943"/>
      <c r="P5" s="947"/>
      <c r="Q5" s="947"/>
      <c r="R5" s="947"/>
      <c r="S5" s="947"/>
      <c r="T5" s="947"/>
      <c r="U5" s="947"/>
      <c r="V5" s="947"/>
      <c r="W5" s="947"/>
      <c r="X5" s="948"/>
      <c r="Y5" s="239" t="s">
        <v>51</v>
      </c>
      <c r="Z5" s="950"/>
      <c r="AA5" s="951"/>
      <c r="AB5" s="465"/>
      <c r="AC5" s="956"/>
      <c r="AD5" s="956"/>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1"/>
      <c r="B6" s="492"/>
      <c r="C6" s="492"/>
      <c r="D6" s="492"/>
      <c r="E6" s="492"/>
      <c r="F6" s="493"/>
      <c r="G6" s="944"/>
      <c r="H6" s="945"/>
      <c r="I6" s="945"/>
      <c r="J6" s="945"/>
      <c r="K6" s="945"/>
      <c r="L6" s="945"/>
      <c r="M6" s="945"/>
      <c r="N6" s="945"/>
      <c r="O6" s="946"/>
      <c r="P6" s="382"/>
      <c r="Q6" s="382"/>
      <c r="R6" s="382"/>
      <c r="S6" s="382"/>
      <c r="T6" s="382"/>
      <c r="U6" s="382"/>
      <c r="V6" s="382"/>
      <c r="W6" s="382"/>
      <c r="X6" s="383"/>
      <c r="Y6" s="949" t="s">
        <v>13</v>
      </c>
      <c r="Z6" s="950"/>
      <c r="AA6" s="951"/>
      <c r="AB6" s="911" t="s">
        <v>171</v>
      </c>
      <c r="AC6" s="952"/>
      <c r="AD6" s="952"/>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27" t="s">
        <v>343</v>
      </c>
      <c r="B7" s="928"/>
      <c r="C7" s="928"/>
      <c r="D7" s="928"/>
      <c r="E7" s="928"/>
      <c r="F7" s="929"/>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0"/>
      <c r="B8" s="931"/>
      <c r="C8" s="931"/>
      <c r="D8" s="931"/>
      <c r="E8" s="931"/>
      <c r="F8" s="932"/>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57"/>
      <c r="Z9" s="853"/>
      <c r="AA9" s="854"/>
      <c r="AB9" s="961" t="s">
        <v>11</v>
      </c>
      <c r="AC9" s="962"/>
      <c r="AD9" s="963"/>
      <c r="AE9" s="965" t="s">
        <v>371</v>
      </c>
      <c r="AF9" s="965"/>
      <c r="AG9" s="965"/>
      <c r="AH9" s="902"/>
      <c r="AI9" s="965" t="s">
        <v>467</v>
      </c>
      <c r="AJ9" s="965"/>
      <c r="AK9" s="965"/>
      <c r="AL9" s="902"/>
      <c r="AM9" s="965" t="s">
        <v>468</v>
      </c>
      <c r="AN9" s="965"/>
      <c r="AO9" s="965"/>
      <c r="AP9" s="902"/>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60"/>
      <c r="H10" s="341"/>
      <c r="I10" s="341"/>
      <c r="J10" s="341"/>
      <c r="K10" s="341"/>
      <c r="L10" s="341"/>
      <c r="M10" s="341"/>
      <c r="N10" s="341"/>
      <c r="O10" s="342"/>
      <c r="P10" s="345"/>
      <c r="Q10" s="341"/>
      <c r="R10" s="341"/>
      <c r="S10" s="341"/>
      <c r="T10" s="341"/>
      <c r="U10" s="341"/>
      <c r="V10" s="341"/>
      <c r="W10" s="341"/>
      <c r="X10" s="342"/>
      <c r="Y10" s="958"/>
      <c r="Z10" s="959"/>
      <c r="AA10" s="960"/>
      <c r="AB10" s="964"/>
      <c r="AC10" s="420"/>
      <c r="AD10" s="421"/>
      <c r="AE10" s="507"/>
      <c r="AF10" s="507"/>
      <c r="AG10" s="507"/>
      <c r="AH10" s="419"/>
      <c r="AI10" s="507"/>
      <c r="AJ10" s="507"/>
      <c r="AK10" s="507"/>
      <c r="AL10" s="419"/>
      <c r="AM10" s="507"/>
      <c r="AN10" s="507"/>
      <c r="AO10" s="507"/>
      <c r="AP10" s="419"/>
      <c r="AQ10" s="513"/>
      <c r="AR10" s="451"/>
      <c r="AS10" s="449" t="s">
        <v>224</v>
      </c>
      <c r="AT10" s="450"/>
      <c r="AU10" s="451"/>
      <c r="AV10" s="451"/>
      <c r="AW10" s="341" t="s">
        <v>170</v>
      </c>
      <c r="AX10" s="346"/>
      <c r="AY10" s="34">
        <f t="shared" ref="AY10:AY15" si="1">$AY$9</f>
        <v>0</v>
      </c>
    </row>
    <row r="11" spans="1:51" ht="22.5" customHeight="1" x14ac:dyDescent="0.15">
      <c r="A11" s="490"/>
      <c r="B11" s="488"/>
      <c r="C11" s="488"/>
      <c r="D11" s="488"/>
      <c r="E11" s="488"/>
      <c r="F11" s="489"/>
      <c r="G11" s="391"/>
      <c r="H11" s="939"/>
      <c r="I11" s="939"/>
      <c r="J11" s="939"/>
      <c r="K11" s="939"/>
      <c r="L11" s="939"/>
      <c r="M11" s="939"/>
      <c r="N11" s="939"/>
      <c r="O11" s="940"/>
      <c r="P11" s="156"/>
      <c r="Q11" s="379"/>
      <c r="R11" s="379"/>
      <c r="S11" s="379"/>
      <c r="T11" s="379"/>
      <c r="U11" s="379"/>
      <c r="V11" s="379"/>
      <c r="W11" s="379"/>
      <c r="X11" s="380"/>
      <c r="Y11" s="953" t="s">
        <v>12</v>
      </c>
      <c r="Z11" s="954"/>
      <c r="AA11" s="955"/>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1"/>
      <c r="B12" s="492"/>
      <c r="C12" s="492"/>
      <c r="D12" s="492"/>
      <c r="E12" s="492"/>
      <c r="F12" s="493"/>
      <c r="G12" s="941"/>
      <c r="H12" s="942"/>
      <c r="I12" s="942"/>
      <c r="J12" s="942"/>
      <c r="K12" s="942"/>
      <c r="L12" s="942"/>
      <c r="M12" s="942"/>
      <c r="N12" s="942"/>
      <c r="O12" s="943"/>
      <c r="P12" s="947"/>
      <c r="Q12" s="947"/>
      <c r="R12" s="947"/>
      <c r="S12" s="947"/>
      <c r="T12" s="947"/>
      <c r="U12" s="947"/>
      <c r="V12" s="947"/>
      <c r="W12" s="947"/>
      <c r="X12" s="948"/>
      <c r="Y12" s="239" t="s">
        <v>51</v>
      </c>
      <c r="Z12" s="950"/>
      <c r="AA12" s="951"/>
      <c r="AB12" s="465"/>
      <c r="AC12" s="956"/>
      <c r="AD12" s="956"/>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2"/>
      <c r="Q13" s="382"/>
      <c r="R13" s="382"/>
      <c r="S13" s="382"/>
      <c r="T13" s="382"/>
      <c r="U13" s="382"/>
      <c r="V13" s="382"/>
      <c r="W13" s="382"/>
      <c r="X13" s="383"/>
      <c r="Y13" s="949" t="s">
        <v>13</v>
      </c>
      <c r="Z13" s="950"/>
      <c r="AA13" s="951"/>
      <c r="AB13" s="911" t="s">
        <v>171</v>
      </c>
      <c r="AC13" s="952"/>
      <c r="AD13" s="952"/>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27" t="s">
        <v>343</v>
      </c>
      <c r="B14" s="928"/>
      <c r="C14" s="928"/>
      <c r="D14" s="928"/>
      <c r="E14" s="928"/>
      <c r="F14" s="929"/>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0"/>
      <c r="B15" s="931"/>
      <c r="C15" s="931"/>
      <c r="D15" s="931"/>
      <c r="E15" s="931"/>
      <c r="F15" s="932"/>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57"/>
      <c r="Z16" s="853"/>
      <c r="AA16" s="854"/>
      <c r="AB16" s="961" t="s">
        <v>11</v>
      </c>
      <c r="AC16" s="962"/>
      <c r="AD16" s="963"/>
      <c r="AE16" s="965" t="s">
        <v>371</v>
      </c>
      <c r="AF16" s="965"/>
      <c r="AG16" s="965"/>
      <c r="AH16" s="902"/>
      <c r="AI16" s="965" t="s">
        <v>467</v>
      </c>
      <c r="AJ16" s="965"/>
      <c r="AK16" s="965"/>
      <c r="AL16" s="902"/>
      <c r="AM16" s="965" t="s">
        <v>468</v>
      </c>
      <c r="AN16" s="965"/>
      <c r="AO16" s="965"/>
      <c r="AP16" s="902"/>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60"/>
      <c r="H17" s="341"/>
      <c r="I17" s="341"/>
      <c r="J17" s="341"/>
      <c r="K17" s="341"/>
      <c r="L17" s="341"/>
      <c r="M17" s="341"/>
      <c r="N17" s="341"/>
      <c r="O17" s="342"/>
      <c r="P17" s="345"/>
      <c r="Q17" s="341"/>
      <c r="R17" s="341"/>
      <c r="S17" s="341"/>
      <c r="T17" s="341"/>
      <c r="U17" s="341"/>
      <c r="V17" s="341"/>
      <c r="W17" s="341"/>
      <c r="X17" s="342"/>
      <c r="Y17" s="958"/>
      <c r="Z17" s="959"/>
      <c r="AA17" s="960"/>
      <c r="AB17" s="964"/>
      <c r="AC17" s="420"/>
      <c r="AD17" s="421"/>
      <c r="AE17" s="507"/>
      <c r="AF17" s="507"/>
      <c r="AG17" s="507"/>
      <c r="AH17" s="419"/>
      <c r="AI17" s="507"/>
      <c r="AJ17" s="507"/>
      <c r="AK17" s="507"/>
      <c r="AL17" s="419"/>
      <c r="AM17" s="507"/>
      <c r="AN17" s="507"/>
      <c r="AO17" s="507"/>
      <c r="AP17" s="419"/>
      <c r="AQ17" s="513"/>
      <c r="AR17" s="451"/>
      <c r="AS17" s="449" t="s">
        <v>224</v>
      </c>
      <c r="AT17" s="450"/>
      <c r="AU17" s="451"/>
      <c r="AV17" s="451"/>
      <c r="AW17" s="341" t="s">
        <v>170</v>
      </c>
      <c r="AX17" s="346"/>
      <c r="AY17" s="34">
        <f t="shared" ref="AY17:AY22" si="2">$AY$16</f>
        <v>0</v>
      </c>
    </row>
    <row r="18" spans="1:51" ht="22.5" customHeight="1" x14ac:dyDescent="0.15">
      <c r="A18" s="490"/>
      <c r="B18" s="488"/>
      <c r="C18" s="488"/>
      <c r="D18" s="488"/>
      <c r="E18" s="488"/>
      <c r="F18" s="489"/>
      <c r="G18" s="391"/>
      <c r="H18" s="939"/>
      <c r="I18" s="939"/>
      <c r="J18" s="939"/>
      <c r="K18" s="939"/>
      <c r="L18" s="939"/>
      <c r="M18" s="939"/>
      <c r="N18" s="939"/>
      <c r="O18" s="940"/>
      <c r="P18" s="156"/>
      <c r="Q18" s="379"/>
      <c r="R18" s="379"/>
      <c r="S18" s="379"/>
      <c r="T18" s="379"/>
      <c r="U18" s="379"/>
      <c r="V18" s="379"/>
      <c r="W18" s="379"/>
      <c r="X18" s="380"/>
      <c r="Y18" s="953" t="s">
        <v>12</v>
      </c>
      <c r="Z18" s="954"/>
      <c r="AA18" s="955"/>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1"/>
      <c r="B19" s="492"/>
      <c r="C19" s="492"/>
      <c r="D19" s="492"/>
      <c r="E19" s="492"/>
      <c r="F19" s="493"/>
      <c r="G19" s="941"/>
      <c r="H19" s="942"/>
      <c r="I19" s="942"/>
      <c r="J19" s="942"/>
      <c r="K19" s="942"/>
      <c r="L19" s="942"/>
      <c r="M19" s="942"/>
      <c r="N19" s="942"/>
      <c r="O19" s="943"/>
      <c r="P19" s="947"/>
      <c r="Q19" s="947"/>
      <c r="R19" s="947"/>
      <c r="S19" s="947"/>
      <c r="T19" s="947"/>
      <c r="U19" s="947"/>
      <c r="V19" s="947"/>
      <c r="W19" s="947"/>
      <c r="X19" s="948"/>
      <c r="Y19" s="239" t="s">
        <v>51</v>
      </c>
      <c r="Z19" s="950"/>
      <c r="AA19" s="951"/>
      <c r="AB19" s="465"/>
      <c r="AC19" s="956"/>
      <c r="AD19" s="956"/>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2"/>
      <c r="Q20" s="382"/>
      <c r="R20" s="382"/>
      <c r="S20" s="382"/>
      <c r="T20" s="382"/>
      <c r="U20" s="382"/>
      <c r="V20" s="382"/>
      <c r="W20" s="382"/>
      <c r="X20" s="383"/>
      <c r="Y20" s="949" t="s">
        <v>13</v>
      </c>
      <c r="Z20" s="950"/>
      <c r="AA20" s="951"/>
      <c r="AB20" s="911" t="s">
        <v>171</v>
      </c>
      <c r="AC20" s="952"/>
      <c r="AD20" s="952"/>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27" t="s">
        <v>343</v>
      </c>
      <c r="B21" s="928"/>
      <c r="C21" s="928"/>
      <c r="D21" s="928"/>
      <c r="E21" s="928"/>
      <c r="F21" s="929"/>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0"/>
      <c r="B22" s="931"/>
      <c r="C22" s="931"/>
      <c r="D22" s="931"/>
      <c r="E22" s="931"/>
      <c r="F22" s="932"/>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57"/>
      <c r="Z23" s="853"/>
      <c r="AA23" s="854"/>
      <c r="AB23" s="961" t="s">
        <v>11</v>
      </c>
      <c r="AC23" s="962"/>
      <c r="AD23" s="963"/>
      <c r="AE23" s="965" t="s">
        <v>371</v>
      </c>
      <c r="AF23" s="965"/>
      <c r="AG23" s="965"/>
      <c r="AH23" s="902"/>
      <c r="AI23" s="965" t="s">
        <v>467</v>
      </c>
      <c r="AJ23" s="965"/>
      <c r="AK23" s="965"/>
      <c r="AL23" s="902"/>
      <c r="AM23" s="965" t="s">
        <v>468</v>
      </c>
      <c r="AN23" s="965"/>
      <c r="AO23" s="965"/>
      <c r="AP23" s="902"/>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60"/>
      <c r="H24" s="341"/>
      <c r="I24" s="341"/>
      <c r="J24" s="341"/>
      <c r="K24" s="341"/>
      <c r="L24" s="341"/>
      <c r="M24" s="341"/>
      <c r="N24" s="341"/>
      <c r="O24" s="342"/>
      <c r="P24" s="345"/>
      <c r="Q24" s="341"/>
      <c r="R24" s="341"/>
      <c r="S24" s="341"/>
      <c r="T24" s="341"/>
      <c r="U24" s="341"/>
      <c r="V24" s="341"/>
      <c r="W24" s="341"/>
      <c r="X24" s="342"/>
      <c r="Y24" s="958"/>
      <c r="Z24" s="959"/>
      <c r="AA24" s="960"/>
      <c r="AB24" s="964"/>
      <c r="AC24" s="420"/>
      <c r="AD24" s="421"/>
      <c r="AE24" s="507"/>
      <c r="AF24" s="507"/>
      <c r="AG24" s="507"/>
      <c r="AH24" s="419"/>
      <c r="AI24" s="507"/>
      <c r="AJ24" s="507"/>
      <c r="AK24" s="507"/>
      <c r="AL24" s="419"/>
      <c r="AM24" s="507"/>
      <c r="AN24" s="507"/>
      <c r="AO24" s="507"/>
      <c r="AP24" s="419"/>
      <c r="AQ24" s="513"/>
      <c r="AR24" s="451"/>
      <c r="AS24" s="449" t="s">
        <v>224</v>
      </c>
      <c r="AT24" s="450"/>
      <c r="AU24" s="451"/>
      <c r="AV24" s="451"/>
      <c r="AW24" s="341" t="s">
        <v>170</v>
      </c>
      <c r="AX24" s="346"/>
      <c r="AY24" s="34">
        <f t="shared" ref="AY24:AY29" si="3">$AY$23</f>
        <v>0</v>
      </c>
    </row>
    <row r="25" spans="1:51" ht="22.5" customHeight="1" x14ac:dyDescent="0.15">
      <c r="A25" s="490"/>
      <c r="B25" s="488"/>
      <c r="C25" s="488"/>
      <c r="D25" s="488"/>
      <c r="E25" s="488"/>
      <c r="F25" s="489"/>
      <c r="G25" s="391"/>
      <c r="H25" s="939"/>
      <c r="I25" s="939"/>
      <c r="J25" s="939"/>
      <c r="K25" s="939"/>
      <c r="L25" s="939"/>
      <c r="M25" s="939"/>
      <c r="N25" s="939"/>
      <c r="O25" s="940"/>
      <c r="P25" s="156"/>
      <c r="Q25" s="379"/>
      <c r="R25" s="379"/>
      <c r="S25" s="379"/>
      <c r="T25" s="379"/>
      <c r="U25" s="379"/>
      <c r="V25" s="379"/>
      <c r="W25" s="379"/>
      <c r="X25" s="380"/>
      <c r="Y25" s="953" t="s">
        <v>12</v>
      </c>
      <c r="Z25" s="954"/>
      <c r="AA25" s="955"/>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1"/>
      <c r="B26" s="492"/>
      <c r="C26" s="492"/>
      <c r="D26" s="492"/>
      <c r="E26" s="492"/>
      <c r="F26" s="493"/>
      <c r="G26" s="941"/>
      <c r="H26" s="942"/>
      <c r="I26" s="942"/>
      <c r="J26" s="942"/>
      <c r="K26" s="942"/>
      <c r="L26" s="942"/>
      <c r="M26" s="942"/>
      <c r="N26" s="942"/>
      <c r="O26" s="943"/>
      <c r="P26" s="947"/>
      <c r="Q26" s="947"/>
      <c r="R26" s="947"/>
      <c r="S26" s="947"/>
      <c r="T26" s="947"/>
      <c r="U26" s="947"/>
      <c r="V26" s="947"/>
      <c r="W26" s="947"/>
      <c r="X26" s="948"/>
      <c r="Y26" s="239" t="s">
        <v>51</v>
      </c>
      <c r="Z26" s="950"/>
      <c r="AA26" s="951"/>
      <c r="AB26" s="465"/>
      <c r="AC26" s="956"/>
      <c r="AD26" s="956"/>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2"/>
      <c r="Q27" s="382"/>
      <c r="R27" s="382"/>
      <c r="S27" s="382"/>
      <c r="T27" s="382"/>
      <c r="U27" s="382"/>
      <c r="V27" s="382"/>
      <c r="W27" s="382"/>
      <c r="X27" s="383"/>
      <c r="Y27" s="949" t="s">
        <v>13</v>
      </c>
      <c r="Z27" s="950"/>
      <c r="AA27" s="951"/>
      <c r="AB27" s="911" t="s">
        <v>171</v>
      </c>
      <c r="AC27" s="952"/>
      <c r="AD27" s="952"/>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27" t="s">
        <v>343</v>
      </c>
      <c r="B28" s="928"/>
      <c r="C28" s="928"/>
      <c r="D28" s="928"/>
      <c r="E28" s="928"/>
      <c r="F28" s="929"/>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0"/>
      <c r="B29" s="931"/>
      <c r="C29" s="931"/>
      <c r="D29" s="931"/>
      <c r="E29" s="931"/>
      <c r="F29" s="932"/>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57"/>
      <c r="Z30" s="853"/>
      <c r="AA30" s="854"/>
      <c r="AB30" s="961" t="s">
        <v>11</v>
      </c>
      <c r="AC30" s="962"/>
      <c r="AD30" s="963"/>
      <c r="AE30" s="965" t="s">
        <v>371</v>
      </c>
      <c r="AF30" s="965"/>
      <c r="AG30" s="965"/>
      <c r="AH30" s="902"/>
      <c r="AI30" s="965" t="s">
        <v>467</v>
      </c>
      <c r="AJ30" s="965"/>
      <c r="AK30" s="965"/>
      <c r="AL30" s="902"/>
      <c r="AM30" s="965" t="s">
        <v>468</v>
      </c>
      <c r="AN30" s="965"/>
      <c r="AO30" s="965"/>
      <c r="AP30" s="902"/>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60"/>
      <c r="H31" s="341"/>
      <c r="I31" s="341"/>
      <c r="J31" s="341"/>
      <c r="K31" s="341"/>
      <c r="L31" s="341"/>
      <c r="M31" s="341"/>
      <c r="N31" s="341"/>
      <c r="O31" s="342"/>
      <c r="P31" s="345"/>
      <c r="Q31" s="341"/>
      <c r="R31" s="341"/>
      <c r="S31" s="341"/>
      <c r="T31" s="341"/>
      <c r="U31" s="341"/>
      <c r="V31" s="341"/>
      <c r="W31" s="341"/>
      <c r="X31" s="342"/>
      <c r="Y31" s="958"/>
      <c r="Z31" s="959"/>
      <c r="AA31" s="960"/>
      <c r="AB31" s="964"/>
      <c r="AC31" s="420"/>
      <c r="AD31" s="421"/>
      <c r="AE31" s="507"/>
      <c r="AF31" s="507"/>
      <c r="AG31" s="507"/>
      <c r="AH31" s="419"/>
      <c r="AI31" s="507"/>
      <c r="AJ31" s="507"/>
      <c r="AK31" s="507"/>
      <c r="AL31" s="419"/>
      <c r="AM31" s="507"/>
      <c r="AN31" s="507"/>
      <c r="AO31" s="507"/>
      <c r="AP31" s="419"/>
      <c r="AQ31" s="513"/>
      <c r="AR31" s="451"/>
      <c r="AS31" s="449" t="s">
        <v>224</v>
      </c>
      <c r="AT31" s="450"/>
      <c r="AU31" s="451"/>
      <c r="AV31" s="451"/>
      <c r="AW31" s="341" t="s">
        <v>170</v>
      </c>
      <c r="AX31" s="346"/>
      <c r="AY31" s="34">
        <f t="shared" ref="AY31:AY36" si="4">$AY$30</f>
        <v>0</v>
      </c>
    </row>
    <row r="32" spans="1:51" ht="22.5" customHeight="1" x14ac:dyDescent="0.15">
      <c r="A32" s="490"/>
      <c r="B32" s="488"/>
      <c r="C32" s="488"/>
      <c r="D32" s="488"/>
      <c r="E32" s="488"/>
      <c r="F32" s="489"/>
      <c r="G32" s="391"/>
      <c r="H32" s="939"/>
      <c r="I32" s="939"/>
      <c r="J32" s="939"/>
      <c r="K32" s="939"/>
      <c r="L32" s="939"/>
      <c r="M32" s="939"/>
      <c r="N32" s="939"/>
      <c r="O32" s="940"/>
      <c r="P32" s="156"/>
      <c r="Q32" s="379"/>
      <c r="R32" s="379"/>
      <c r="S32" s="379"/>
      <c r="T32" s="379"/>
      <c r="U32" s="379"/>
      <c r="V32" s="379"/>
      <c r="W32" s="379"/>
      <c r="X32" s="380"/>
      <c r="Y32" s="953" t="s">
        <v>12</v>
      </c>
      <c r="Z32" s="954"/>
      <c r="AA32" s="955"/>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1"/>
      <c r="B33" s="492"/>
      <c r="C33" s="492"/>
      <c r="D33" s="492"/>
      <c r="E33" s="492"/>
      <c r="F33" s="493"/>
      <c r="G33" s="941"/>
      <c r="H33" s="942"/>
      <c r="I33" s="942"/>
      <c r="J33" s="942"/>
      <c r="K33" s="942"/>
      <c r="L33" s="942"/>
      <c r="M33" s="942"/>
      <c r="N33" s="942"/>
      <c r="O33" s="943"/>
      <c r="P33" s="947"/>
      <c r="Q33" s="947"/>
      <c r="R33" s="947"/>
      <c r="S33" s="947"/>
      <c r="T33" s="947"/>
      <c r="U33" s="947"/>
      <c r="V33" s="947"/>
      <c r="W33" s="947"/>
      <c r="X33" s="948"/>
      <c r="Y33" s="239" t="s">
        <v>51</v>
      </c>
      <c r="Z33" s="950"/>
      <c r="AA33" s="951"/>
      <c r="AB33" s="465"/>
      <c r="AC33" s="956"/>
      <c r="AD33" s="956"/>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2"/>
      <c r="Q34" s="382"/>
      <c r="R34" s="382"/>
      <c r="S34" s="382"/>
      <c r="T34" s="382"/>
      <c r="U34" s="382"/>
      <c r="V34" s="382"/>
      <c r="W34" s="382"/>
      <c r="X34" s="383"/>
      <c r="Y34" s="949" t="s">
        <v>13</v>
      </c>
      <c r="Z34" s="950"/>
      <c r="AA34" s="951"/>
      <c r="AB34" s="911" t="s">
        <v>171</v>
      </c>
      <c r="AC34" s="952"/>
      <c r="AD34" s="952"/>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27" t="s">
        <v>343</v>
      </c>
      <c r="B35" s="928"/>
      <c r="C35" s="928"/>
      <c r="D35" s="928"/>
      <c r="E35" s="928"/>
      <c r="F35" s="929"/>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0"/>
      <c r="B36" s="931"/>
      <c r="C36" s="931"/>
      <c r="D36" s="931"/>
      <c r="E36" s="931"/>
      <c r="F36" s="932"/>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57"/>
      <c r="Z37" s="853"/>
      <c r="AA37" s="854"/>
      <c r="AB37" s="961" t="s">
        <v>11</v>
      </c>
      <c r="AC37" s="962"/>
      <c r="AD37" s="963"/>
      <c r="AE37" s="965" t="s">
        <v>371</v>
      </c>
      <c r="AF37" s="965"/>
      <c r="AG37" s="965"/>
      <c r="AH37" s="902"/>
      <c r="AI37" s="965" t="s">
        <v>467</v>
      </c>
      <c r="AJ37" s="965"/>
      <c r="AK37" s="965"/>
      <c r="AL37" s="902"/>
      <c r="AM37" s="965" t="s">
        <v>468</v>
      </c>
      <c r="AN37" s="965"/>
      <c r="AO37" s="965"/>
      <c r="AP37" s="902"/>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958"/>
      <c r="Z38" s="959"/>
      <c r="AA38" s="960"/>
      <c r="AB38" s="964"/>
      <c r="AC38" s="420"/>
      <c r="AD38" s="421"/>
      <c r="AE38" s="507"/>
      <c r="AF38" s="507"/>
      <c r="AG38" s="507"/>
      <c r="AH38" s="419"/>
      <c r="AI38" s="507"/>
      <c r="AJ38" s="507"/>
      <c r="AK38" s="507"/>
      <c r="AL38" s="419"/>
      <c r="AM38" s="507"/>
      <c r="AN38" s="507"/>
      <c r="AO38" s="507"/>
      <c r="AP38" s="419"/>
      <c r="AQ38" s="513"/>
      <c r="AR38" s="451"/>
      <c r="AS38" s="449" t="s">
        <v>224</v>
      </c>
      <c r="AT38" s="450"/>
      <c r="AU38" s="451"/>
      <c r="AV38" s="451"/>
      <c r="AW38" s="341" t="s">
        <v>170</v>
      </c>
      <c r="AX38" s="346"/>
      <c r="AY38" s="34">
        <f t="shared" ref="AY38:AY43" si="5">$AY$37</f>
        <v>0</v>
      </c>
    </row>
    <row r="39" spans="1:51" ht="22.5" customHeight="1" x14ac:dyDescent="0.15">
      <c r="A39" s="490"/>
      <c r="B39" s="488"/>
      <c r="C39" s="488"/>
      <c r="D39" s="488"/>
      <c r="E39" s="488"/>
      <c r="F39" s="489"/>
      <c r="G39" s="391"/>
      <c r="H39" s="939"/>
      <c r="I39" s="939"/>
      <c r="J39" s="939"/>
      <c r="K39" s="939"/>
      <c r="L39" s="939"/>
      <c r="M39" s="939"/>
      <c r="N39" s="939"/>
      <c r="O39" s="940"/>
      <c r="P39" s="156"/>
      <c r="Q39" s="379"/>
      <c r="R39" s="379"/>
      <c r="S39" s="379"/>
      <c r="T39" s="379"/>
      <c r="U39" s="379"/>
      <c r="V39" s="379"/>
      <c r="W39" s="379"/>
      <c r="X39" s="380"/>
      <c r="Y39" s="953" t="s">
        <v>12</v>
      </c>
      <c r="Z39" s="954"/>
      <c r="AA39" s="955"/>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1"/>
      <c r="B40" s="492"/>
      <c r="C40" s="492"/>
      <c r="D40" s="492"/>
      <c r="E40" s="492"/>
      <c r="F40" s="493"/>
      <c r="G40" s="941"/>
      <c r="H40" s="942"/>
      <c r="I40" s="942"/>
      <c r="J40" s="942"/>
      <c r="K40" s="942"/>
      <c r="L40" s="942"/>
      <c r="M40" s="942"/>
      <c r="N40" s="942"/>
      <c r="O40" s="943"/>
      <c r="P40" s="947"/>
      <c r="Q40" s="947"/>
      <c r="R40" s="947"/>
      <c r="S40" s="947"/>
      <c r="T40" s="947"/>
      <c r="U40" s="947"/>
      <c r="V40" s="947"/>
      <c r="W40" s="947"/>
      <c r="X40" s="948"/>
      <c r="Y40" s="239" t="s">
        <v>51</v>
      </c>
      <c r="Z40" s="950"/>
      <c r="AA40" s="951"/>
      <c r="AB40" s="465"/>
      <c r="AC40" s="956"/>
      <c r="AD40" s="956"/>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2"/>
      <c r="Q41" s="382"/>
      <c r="R41" s="382"/>
      <c r="S41" s="382"/>
      <c r="T41" s="382"/>
      <c r="U41" s="382"/>
      <c r="V41" s="382"/>
      <c r="W41" s="382"/>
      <c r="X41" s="383"/>
      <c r="Y41" s="949" t="s">
        <v>13</v>
      </c>
      <c r="Z41" s="950"/>
      <c r="AA41" s="951"/>
      <c r="AB41" s="911" t="s">
        <v>171</v>
      </c>
      <c r="AC41" s="952"/>
      <c r="AD41" s="952"/>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27" t="s">
        <v>343</v>
      </c>
      <c r="B42" s="928"/>
      <c r="C42" s="928"/>
      <c r="D42" s="928"/>
      <c r="E42" s="928"/>
      <c r="F42" s="929"/>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0"/>
      <c r="B43" s="931"/>
      <c r="C43" s="931"/>
      <c r="D43" s="931"/>
      <c r="E43" s="931"/>
      <c r="F43" s="932"/>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57"/>
      <c r="Z44" s="853"/>
      <c r="AA44" s="854"/>
      <c r="AB44" s="961" t="s">
        <v>11</v>
      </c>
      <c r="AC44" s="962"/>
      <c r="AD44" s="963"/>
      <c r="AE44" s="965" t="s">
        <v>371</v>
      </c>
      <c r="AF44" s="965"/>
      <c r="AG44" s="965"/>
      <c r="AH44" s="902"/>
      <c r="AI44" s="965" t="s">
        <v>467</v>
      </c>
      <c r="AJ44" s="965"/>
      <c r="AK44" s="965"/>
      <c r="AL44" s="902"/>
      <c r="AM44" s="965" t="s">
        <v>468</v>
      </c>
      <c r="AN44" s="965"/>
      <c r="AO44" s="965"/>
      <c r="AP44" s="902"/>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60"/>
      <c r="H45" s="341"/>
      <c r="I45" s="341"/>
      <c r="J45" s="341"/>
      <c r="K45" s="341"/>
      <c r="L45" s="341"/>
      <c r="M45" s="341"/>
      <c r="N45" s="341"/>
      <c r="O45" s="342"/>
      <c r="P45" s="345"/>
      <c r="Q45" s="341"/>
      <c r="R45" s="341"/>
      <c r="S45" s="341"/>
      <c r="T45" s="341"/>
      <c r="U45" s="341"/>
      <c r="V45" s="341"/>
      <c r="W45" s="341"/>
      <c r="X45" s="342"/>
      <c r="Y45" s="958"/>
      <c r="Z45" s="959"/>
      <c r="AA45" s="960"/>
      <c r="AB45" s="964"/>
      <c r="AC45" s="420"/>
      <c r="AD45" s="421"/>
      <c r="AE45" s="507"/>
      <c r="AF45" s="507"/>
      <c r="AG45" s="507"/>
      <c r="AH45" s="419"/>
      <c r="AI45" s="507"/>
      <c r="AJ45" s="507"/>
      <c r="AK45" s="507"/>
      <c r="AL45" s="419"/>
      <c r="AM45" s="507"/>
      <c r="AN45" s="507"/>
      <c r="AO45" s="507"/>
      <c r="AP45" s="419"/>
      <c r="AQ45" s="513"/>
      <c r="AR45" s="451"/>
      <c r="AS45" s="449" t="s">
        <v>224</v>
      </c>
      <c r="AT45" s="450"/>
      <c r="AU45" s="451"/>
      <c r="AV45" s="451"/>
      <c r="AW45" s="341" t="s">
        <v>170</v>
      </c>
      <c r="AX45" s="346"/>
      <c r="AY45" s="34">
        <f t="shared" ref="AY45:AY50" si="6">$AY$44</f>
        <v>0</v>
      </c>
    </row>
    <row r="46" spans="1:51" ht="22.5" customHeight="1" x14ac:dyDescent="0.15">
      <c r="A46" s="490"/>
      <c r="B46" s="488"/>
      <c r="C46" s="488"/>
      <c r="D46" s="488"/>
      <c r="E46" s="488"/>
      <c r="F46" s="489"/>
      <c r="G46" s="391"/>
      <c r="H46" s="939"/>
      <c r="I46" s="939"/>
      <c r="J46" s="939"/>
      <c r="K46" s="939"/>
      <c r="L46" s="939"/>
      <c r="M46" s="939"/>
      <c r="N46" s="939"/>
      <c r="O46" s="940"/>
      <c r="P46" s="156"/>
      <c r="Q46" s="379"/>
      <c r="R46" s="379"/>
      <c r="S46" s="379"/>
      <c r="T46" s="379"/>
      <c r="U46" s="379"/>
      <c r="V46" s="379"/>
      <c r="W46" s="379"/>
      <c r="X46" s="380"/>
      <c r="Y46" s="953" t="s">
        <v>12</v>
      </c>
      <c r="Z46" s="954"/>
      <c r="AA46" s="955"/>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1"/>
      <c r="B47" s="492"/>
      <c r="C47" s="492"/>
      <c r="D47" s="492"/>
      <c r="E47" s="492"/>
      <c r="F47" s="493"/>
      <c r="G47" s="941"/>
      <c r="H47" s="942"/>
      <c r="I47" s="942"/>
      <c r="J47" s="942"/>
      <c r="K47" s="942"/>
      <c r="L47" s="942"/>
      <c r="M47" s="942"/>
      <c r="N47" s="942"/>
      <c r="O47" s="943"/>
      <c r="P47" s="947"/>
      <c r="Q47" s="947"/>
      <c r="R47" s="947"/>
      <c r="S47" s="947"/>
      <c r="T47" s="947"/>
      <c r="U47" s="947"/>
      <c r="V47" s="947"/>
      <c r="W47" s="947"/>
      <c r="X47" s="948"/>
      <c r="Y47" s="239" t="s">
        <v>51</v>
      </c>
      <c r="Z47" s="950"/>
      <c r="AA47" s="951"/>
      <c r="AB47" s="465"/>
      <c r="AC47" s="956"/>
      <c r="AD47" s="956"/>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2"/>
      <c r="Q48" s="382"/>
      <c r="R48" s="382"/>
      <c r="S48" s="382"/>
      <c r="T48" s="382"/>
      <c r="U48" s="382"/>
      <c r="V48" s="382"/>
      <c r="W48" s="382"/>
      <c r="X48" s="383"/>
      <c r="Y48" s="949" t="s">
        <v>13</v>
      </c>
      <c r="Z48" s="950"/>
      <c r="AA48" s="951"/>
      <c r="AB48" s="911" t="s">
        <v>171</v>
      </c>
      <c r="AC48" s="952"/>
      <c r="AD48" s="952"/>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27" t="s">
        <v>343</v>
      </c>
      <c r="B49" s="928"/>
      <c r="C49" s="928"/>
      <c r="D49" s="928"/>
      <c r="E49" s="928"/>
      <c r="F49" s="929"/>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0"/>
      <c r="B50" s="931"/>
      <c r="C50" s="931"/>
      <c r="D50" s="931"/>
      <c r="E50" s="931"/>
      <c r="F50" s="932"/>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57"/>
      <c r="Z51" s="853"/>
      <c r="AA51" s="854"/>
      <c r="AB51" s="902" t="s">
        <v>11</v>
      </c>
      <c r="AC51" s="962"/>
      <c r="AD51" s="963"/>
      <c r="AE51" s="965" t="s">
        <v>371</v>
      </c>
      <c r="AF51" s="965"/>
      <c r="AG51" s="965"/>
      <c r="AH51" s="902"/>
      <c r="AI51" s="965" t="s">
        <v>467</v>
      </c>
      <c r="AJ51" s="965"/>
      <c r="AK51" s="965"/>
      <c r="AL51" s="902"/>
      <c r="AM51" s="965" t="s">
        <v>468</v>
      </c>
      <c r="AN51" s="965"/>
      <c r="AO51" s="965"/>
      <c r="AP51" s="902"/>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60"/>
      <c r="H52" s="341"/>
      <c r="I52" s="341"/>
      <c r="J52" s="341"/>
      <c r="K52" s="341"/>
      <c r="L52" s="341"/>
      <c r="M52" s="341"/>
      <c r="N52" s="341"/>
      <c r="O52" s="342"/>
      <c r="P52" s="345"/>
      <c r="Q52" s="341"/>
      <c r="R52" s="341"/>
      <c r="S52" s="341"/>
      <c r="T52" s="341"/>
      <c r="U52" s="341"/>
      <c r="V52" s="341"/>
      <c r="W52" s="341"/>
      <c r="X52" s="342"/>
      <c r="Y52" s="958"/>
      <c r="Z52" s="959"/>
      <c r="AA52" s="960"/>
      <c r="AB52" s="964"/>
      <c r="AC52" s="420"/>
      <c r="AD52" s="421"/>
      <c r="AE52" s="507"/>
      <c r="AF52" s="507"/>
      <c r="AG52" s="507"/>
      <c r="AH52" s="419"/>
      <c r="AI52" s="507"/>
      <c r="AJ52" s="507"/>
      <c r="AK52" s="507"/>
      <c r="AL52" s="419"/>
      <c r="AM52" s="507"/>
      <c r="AN52" s="507"/>
      <c r="AO52" s="507"/>
      <c r="AP52" s="419"/>
      <c r="AQ52" s="513"/>
      <c r="AR52" s="451"/>
      <c r="AS52" s="449" t="s">
        <v>224</v>
      </c>
      <c r="AT52" s="450"/>
      <c r="AU52" s="451"/>
      <c r="AV52" s="451"/>
      <c r="AW52" s="341" t="s">
        <v>170</v>
      </c>
      <c r="AX52" s="346"/>
      <c r="AY52" s="34">
        <f t="shared" ref="AY52:AY57" si="7">$AY$51</f>
        <v>0</v>
      </c>
    </row>
    <row r="53" spans="1:51" ht="22.5" customHeight="1" x14ac:dyDescent="0.15">
      <c r="A53" s="490"/>
      <c r="B53" s="488"/>
      <c r="C53" s="488"/>
      <c r="D53" s="488"/>
      <c r="E53" s="488"/>
      <c r="F53" s="489"/>
      <c r="G53" s="391"/>
      <c r="H53" s="939"/>
      <c r="I53" s="939"/>
      <c r="J53" s="939"/>
      <c r="K53" s="939"/>
      <c r="L53" s="939"/>
      <c r="M53" s="939"/>
      <c r="N53" s="939"/>
      <c r="O53" s="940"/>
      <c r="P53" s="156"/>
      <c r="Q53" s="379"/>
      <c r="R53" s="379"/>
      <c r="S53" s="379"/>
      <c r="T53" s="379"/>
      <c r="U53" s="379"/>
      <c r="V53" s="379"/>
      <c r="W53" s="379"/>
      <c r="X53" s="380"/>
      <c r="Y53" s="953" t="s">
        <v>12</v>
      </c>
      <c r="Z53" s="954"/>
      <c r="AA53" s="955"/>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1"/>
      <c r="B54" s="492"/>
      <c r="C54" s="492"/>
      <c r="D54" s="492"/>
      <c r="E54" s="492"/>
      <c r="F54" s="493"/>
      <c r="G54" s="941"/>
      <c r="H54" s="942"/>
      <c r="I54" s="942"/>
      <c r="J54" s="942"/>
      <c r="K54" s="942"/>
      <c r="L54" s="942"/>
      <c r="M54" s="942"/>
      <c r="N54" s="942"/>
      <c r="O54" s="943"/>
      <c r="P54" s="947"/>
      <c r="Q54" s="947"/>
      <c r="R54" s="947"/>
      <c r="S54" s="947"/>
      <c r="T54" s="947"/>
      <c r="U54" s="947"/>
      <c r="V54" s="947"/>
      <c r="W54" s="947"/>
      <c r="X54" s="948"/>
      <c r="Y54" s="239" t="s">
        <v>51</v>
      </c>
      <c r="Z54" s="950"/>
      <c r="AA54" s="951"/>
      <c r="AB54" s="465"/>
      <c r="AC54" s="956"/>
      <c r="AD54" s="956"/>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2"/>
      <c r="Q55" s="382"/>
      <c r="R55" s="382"/>
      <c r="S55" s="382"/>
      <c r="T55" s="382"/>
      <c r="U55" s="382"/>
      <c r="V55" s="382"/>
      <c r="W55" s="382"/>
      <c r="X55" s="383"/>
      <c r="Y55" s="949" t="s">
        <v>13</v>
      </c>
      <c r="Z55" s="950"/>
      <c r="AA55" s="951"/>
      <c r="AB55" s="911" t="s">
        <v>171</v>
      </c>
      <c r="AC55" s="952"/>
      <c r="AD55" s="952"/>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27" t="s">
        <v>343</v>
      </c>
      <c r="B56" s="928"/>
      <c r="C56" s="928"/>
      <c r="D56" s="928"/>
      <c r="E56" s="928"/>
      <c r="F56" s="929"/>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0"/>
      <c r="B57" s="931"/>
      <c r="C57" s="931"/>
      <c r="D57" s="931"/>
      <c r="E57" s="931"/>
      <c r="F57" s="932"/>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57"/>
      <c r="Z58" s="853"/>
      <c r="AA58" s="854"/>
      <c r="AB58" s="961" t="s">
        <v>11</v>
      </c>
      <c r="AC58" s="962"/>
      <c r="AD58" s="963"/>
      <c r="AE58" s="965" t="s">
        <v>371</v>
      </c>
      <c r="AF58" s="965"/>
      <c r="AG58" s="965"/>
      <c r="AH58" s="902"/>
      <c r="AI58" s="965" t="s">
        <v>467</v>
      </c>
      <c r="AJ58" s="965"/>
      <c r="AK58" s="965"/>
      <c r="AL58" s="902"/>
      <c r="AM58" s="965" t="s">
        <v>468</v>
      </c>
      <c r="AN58" s="965"/>
      <c r="AO58" s="965"/>
      <c r="AP58" s="902"/>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60"/>
      <c r="H59" s="341"/>
      <c r="I59" s="341"/>
      <c r="J59" s="341"/>
      <c r="K59" s="341"/>
      <c r="L59" s="341"/>
      <c r="M59" s="341"/>
      <c r="N59" s="341"/>
      <c r="O59" s="342"/>
      <c r="P59" s="345"/>
      <c r="Q59" s="341"/>
      <c r="R59" s="341"/>
      <c r="S59" s="341"/>
      <c r="T59" s="341"/>
      <c r="U59" s="341"/>
      <c r="V59" s="341"/>
      <c r="W59" s="341"/>
      <c r="X59" s="342"/>
      <c r="Y59" s="958"/>
      <c r="Z59" s="959"/>
      <c r="AA59" s="960"/>
      <c r="AB59" s="964"/>
      <c r="AC59" s="420"/>
      <c r="AD59" s="421"/>
      <c r="AE59" s="507"/>
      <c r="AF59" s="507"/>
      <c r="AG59" s="507"/>
      <c r="AH59" s="419"/>
      <c r="AI59" s="507"/>
      <c r="AJ59" s="507"/>
      <c r="AK59" s="507"/>
      <c r="AL59" s="419"/>
      <c r="AM59" s="507"/>
      <c r="AN59" s="507"/>
      <c r="AO59" s="507"/>
      <c r="AP59" s="419"/>
      <c r="AQ59" s="513"/>
      <c r="AR59" s="451"/>
      <c r="AS59" s="449" t="s">
        <v>224</v>
      </c>
      <c r="AT59" s="450"/>
      <c r="AU59" s="451"/>
      <c r="AV59" s="451"/>
      <c r="AW59" s="341" t="s">
        <v>170</v>
      </c>
      <c r="AX59" s="346"/>
      <c r="AY59" s="34">
        <f t="shared" ref="AY59:AY64" si="8">$AY$58</f>
        <v>0</v>
      </c>
    </row>
    <row r="60" spans="1:51" ht="22.5" customHeight="1" x14ac:dyDescent="0.15">
      <c r="A60" s="490"/>
      <c r="B60" s="488"/>
      <c r="C60" s="488"/>
      <c r="D60" s="488"/>
      <c r="E60" s="488"/>
      <c r="F60" s="489"/>
      <c r="G60" s="391"/>
      <c r="H60" s="939"/>
      <c r="I60" s="939"/>
      <c r="J60" s="939"/>
      <c r="K60" s="939"/>
      <c r="L60" s="939"/>
      <c r="M60" s="939"/>
      <c r="N60" s="939"/>
      <c r="O60" s="940"/>
      <c r="P60" s="156"/>
      <c r="Q60" s="379"/>
      <c r="R60" s="379"/>
      <c r="S60" s="379"/>
      <c r="T60" s="379"/>
      <c r="U60" s="379"/>
      <c r="V60" s="379"/>
      <c r="W60" s="379"/>
      <c r="X60" s="380"/>
      <c r="Y60" s="953" t="s">
        <v>12</v>
      </c>
      <c r="Z60" s="954"/>
      <c r="AA60" s="955"/>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1"/>
      <c r="B61" s="492"/>
      <c r="C61" s="492"/>
      <c r="D61" s="492"/>
      <c r="E61" s="492"/>
      <c r="F61" s="493"/>
      <c r="G61" s="941"/>
      <c r="H61" s="942"/>
      <c r="I61" s="942"/>
      <c r="J61" s="942"/>
      <c r="K61" s="942"/>
      <c r="L61" s="942"/>
      <c r="M61" s="942"/>
      <c r="N61" s="942"/>
      <c r="O61" s="943"/>
      <c r="P61" s="947"/>
      <c r="Q61" s="947"/>
      <c r="R61" s="947"/>
      <c r="S61" s="947"/>
      <c r="T61" s="947"/>
      <c r="U61" s="947"/>
      <c r="V61" s="947"/>
      <c r="W61" s="947"/>
      <c r="X61" s="948"/>
      <c r="Y61" s="239" t="s">
        <v>51</v>
      </c>
      <c r="Z61" s="950"/>
      <c r="AA61" s="951"/>
      <c r="AB61" s="465"/>
      <c r="AC61" s="956"/>
      <c r="AD61" s="956"/>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2"/>
      <c r="Q62" s="382"/>
      <c r="R62" s="382"/>
      <c r="S62" s="382"/>
      <c r="T62" s="382"/>
      <c r="U62" s="382"/>
      <c r="V62" s="382"/>
      <c r="W62" s="382"/>
      <c r="X62" s="383"/>
      <c r="Y62" s="949" t="s">
        <v>13</v>
      </c>
      <c r="Z62" s="950"/>
      <c r="AA62" s="951"/>
      <c r="AB62" s="911" t="s">
        <v>171</v>
      </c>
      <c r="AC62" s="952"/>
      <c r="AD62" s="952"/>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27" t="s">
        <v>343</v>
      </c>
      <c r="B63" s="928"/>
      <c r="C63" s="928"/>
      <c r="D63" s="928"/>
      <c r="E63" s="928"/>
      <c r="F63" s="929"/>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0"/>
      <c r="B64" s="931"/>
      <c r="C64" s="931"/>
      <c r="D64" s="931"/>
      <c r="E64" s="931"/>
      <c r="F64" s="932"/>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57"/>
      <c r="Z65" s="853"/>
      <c r="AA65" s="854"/>
      <c r="AB65" s="961" t="s">
        <v>11</v>
      </c>
      <c r="AC65" s="962"/>
      <c r="AD65" s="963"/>
      <c r="AE65" s="965" t="s">
        <v>371</v>
      </c>
      <c r="AF65" s="965"/>
      <c r="AG65" s="965"/>
      <c r="AH65" s="902"/>
      <c r="AI65" s="965" t="s">
        <v>467</v>
      </c>
      <c r="AJ65" s="965"/>
      <c r="AK65" s="965"/>
      <c r="AL65" s="902"/>
      <c r="AM65" s="965" t="s">
        <v>468</v>
      </c>
      <c r="AN65" s="965"/>
      <c r="AO65" s="965"/>
      <c r="AP65" s="902"/>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60"/>
      <c r="H66" s="341"/>
      <c r="I66" s="341"/>
      <c r="J66" s="341"/>
      <c r="K66" s="341"/>
      <c r="L66" s="341"/>
      <c r="M66" s="341"/>
      <c r="N66" s="341"/>
      <c r="O66" s="342"/>
      <c r="P66" s="345"/>
      <c r="Q66" s="341"/>
      <c r="R66" s="341"/>
      <c r="S66" s="341"/>
      <c r="T66" s="341"/>
      <c r="U66" s="341"/>
      <c r="V66" s="341"/>
      <c r="W66" s="341"/>
      <c r="X66" s="342"/>
      <c r="Y66" s="958"/>
      <c r="Z66" s="959"/>
      <c r="AA66" s="960"/>
      <c r="AB66" s="964"/>
      <c r="AC66" s="420"/>
      <c r="AD66" s="421"/>
      <c r="AE66" s="507"/>
      <c r="AF66" s="507"/>
      <c r="AG66" s="507"/>
      <c r="AH66" s="419"/>
      <c r="AI66" s="507"/>
      <c r="AJ66" s="507"/>
      <c r="AK66" s="507"/>
      <c r="AL66" s="419"/>
      <c r="AM66" s="507"/>
      <c r="AN66" s="507"/>
      <c r="AO66" s="507"/>
      <c r="AP66" s="419"/>
      <c r="AQ66" s="513"/>
      <c r="AR66" s="451"/>
      <c r="AS66" s="449" t="s">
        <v>224</v>
      </c>
      <c r="AT66" s="450"/>
      <c r="AU66" s="451"/>
      <c r="AV66" s="451"/>
      <c r="AW66" s="341" t="s">
        <v>170</v>
      </c>
      <c r="AX66" s="346"/>
      <c r="AY66" s="34">
        <f t="shared" ref="AY66:AY71" si="9">$AY$65</f>
        <v>0</v>
      </c>
    </row>
    <row r="67" spans="1:51" ht="22.5" customHeight="1" x14ac:dyDescent="0.15">
      <c r="A67" s="490"/>
      <c r="B67" s="488"/>
      <c r="C67" s="488"/>
      <c r="D67" s="488"/>
      <c r="E67" s="488"/>
      <c r="F67" s="489"/>
      <c r="G67" s="391"/>
      <c r="H67" s="939"/>
      <c r="I67" s="939"/>
      <c r="J67" s="939"/>
      <c r="K67" s="939"/>
      <c r="L67" s="939"/>
      <c r="M67" s="939"/>
      <c r="N67" s="939"/>
      <c r="O67" s="940"/>
      <c r="P67" s="156"/>
      <c r="Q67" s="379"/>
      <c r="R67" s="379"/>
      <c r="S67" s="379"/>
      <c r="T67" s="379"/>
      <c r="U67" s="379"/>
      <c r="V67" s="379"/>
      <c r="W67" s="379"/>
      <c r="X67" s="380"/>
      <c r="Y67" s="953" t="s">
        <v>12</v>
      </c>
      <c r="Z67" s="954"/>
      <c r="AA67" s="955"/>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1"/>
      <c r="B68" s="492"/>
      <c r="C68" s="492"/>
      <c r="D68" s="492"/>
      <c r="E68" s="492"/>
      <c r="F68" s="493"/>
      <c r="G68" s="941"/>
      <c r="H68" s="942"/>
      <c r="I68" s="942"/>
      <c r="J68" s="942"/>
      <c r="K68" s="942"/>
      <c r="L68" s="942"/>
      <c r="M68" s="942"/>
      <c r="N68" s="942"/>
      <c r="O68" s="943"/>
      <c r="P68" s="947"/>
      <c r="Q68" s="947"/>
      <c r="R68" s="947"/>
      <c r="S68" s="947"/>
      <c r="T68" s="947"/>
      <c r="U68" s="947"/>
      <c r="V68" s="947"/>
      <c r="W68" s="947"/>
      <c r="X68" s="948"/>
      <c r="Y68" s="239" t="s">
        <v>51</v>
      </c>
      <c r="Z68" s="950"/>
      <c r="AA68" s="951"/>
      <c r="AB68" s="465"/>
      <c r="AC68" s="956"/>
      <c r="AD68" s="956"/>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2"/>
      <c r="Q69" s="382"/>
      <c r="R69" s="382"/>
      <c r="S69" s="382"/>
      <c r="T69" s="382"/>
      <c r="U69" s="382"/>
      <c r="V69" s="382"/>
      <c r="W69" s="382"/>
      <c r="X69" s="383"/>
      <c r="Y69" s="239" t="s">
        <v>13</v>
      </c>
      <c r="Z69" s="950"/>
      <c r="AA69" s="951"/>
      <c r="AB69" s="407" t="s">
        <v>171</v>
      </c>
      <c r="AC69" s="868"/>
      <c r="AD69" s="868"/>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27" t="s">
        <v>343</v>
      </c>
      <c r="B70" s="928"/>
      <c r="C70" s="928"/>
      <c r="D70" s="928"/>
      <c r="E70" s="928"/>
      <c r="F70" s="929"/>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9" t="s">
        <v>329</v>
      </c>
      <c r="H2" s="820"/>
      <c r="I2" s="820"/>
      <c r="J2" s="820"/>
      <c r="K2" s="820"/>
      <c r="L2" s="820"/>
      <c r="M2" s="820"/>
      <c r="N2" s="820"/>
      <c r="O2" s="820"/>
      <c r="P2" s="820"/>
      <c r="Q2" s="820"/>
      <c r="R2" s="820"/>
      <c r="S2" s="820"/>
      <c r="T2" s="820"/>
      <c r="U2" s="820"/>
      <c r="V2" s="820"/>
      <c r="W2" s="820"/>
      <c r="X2" s="820"/>
      <c r="Y2" s="820"/>
      <c r="Z2" s="820"/>
      <c r="AA2" s="820"/>
      <c r="AB2" s="821"/>
      <c r="AC2" s="819" t="s">
        <v>331</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3" t="s">
        <v>15</v>
      </c>
      <c r="H3" s="823"/>
      <c r="I3" s="823"/>
      <c r="J3" s="823"/>
      <c r="K3" s="823"/>
      <c r="L3" s="824" t="s">
        <v>16</v>
      </c>
      <c r="M3" s="823"/>
      <c r="N3" s="823"/>
      <c r="O3" s="823"/>
      <c r="P3" s="823"/>
      <c r="Q3" s="823"/>
      <c r="R3" s="823"/>
      <c r="S3" s="823"/>
      <c r="T3" s="823"/>
      <c r="U3" s="823"/>
      <c r="V3" s="823"/>
      <c r="W3" s="823"/>
      <c r="X3" s="825"/>
      <c r="Y3" s="836" t="s">
        <v>17</v>
      </c>
      <c r="Z3" s="837"/>
      <c r="AA3" s="837"/>
      <c r="AB3" s="838"/>
      <c r="AC3" s="143"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78"/>
      <c r="B16" s="979"/>
      <c r="C16" s="979"/>
      <c r="D16" s="979"/>
      <c r="E16" s="979"/>
      <c r="F16" s="980"/>
      <c r="G16" s="143"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3"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78"/>
      <c r="B29" s="979"/>
      <c r="C29" s="979"/>
      <c r="D29" s="979"/>
      <c r="E29" s="979"/>
      <c r="F29" s="980"/>
      <c r="G29" s="143"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3"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78"/>
      <c r="B42" s="979"/>
      <c r="C42" s="979"/>
      <c r="D42" s="979"/>
      <c r="E42" s="979"/>
      <c r="F42" s="980"/>
      <c r="G42" s="143"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3"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78"/>
      <c r="B56" s="979"/>
      <c r="C56" s="979"/>
      <c r="D56" s="979"/>
      <c r="E56" s="979"/>
      <c r="F56" s="980"/>
      <c r="G56" s="143"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3"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78"/>
      <c r="B69" s="979"/>
      <c r="C69" s="979"/>
      <c r="D69" s="979"/>
      <c r="E69" s="979"/>
      <c r="F69" s="980"/>
      <c r="G69" s="143"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3"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78"/>
      <c r="B82" s="979"/>
      <c r="C82" s="979"/>
      <c r="D82" s="979"/>
      <c r="E82" s="979"/>
      <c r="F82" s="980"/>
      <c r="G82" s="143"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3"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78"/>
      <c r="B95" s="979"/>
      <c r="C95" s="979"/>
      <c r="D95" s="979"/>
      <c r="E95" s="979"/>
      <c r="F95" s="980"/>
      <c r="G95" s="143"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3"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78"/>
      <c r="B109" s="979"/>
      <c r="C109" s="979"/>
      <c r="D109" s="979"/>
      <c r="E109" s="979"/>
      <c r="F109" s="980"/>
      <c r="G109" s="143"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3"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78"/>
      <c r="B122" s="979"/>
      <c r="C122" s="979"/>
      <c r="D122" s="979"/>
      <c r="E122" s="979"/>
      <c r="F122" s="980"/>
      <c r="G122" s="143"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3"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78"/>
      <c r="B135" s="979"/>
      <c r="C135" s="979"/>
      <c r="D135" s="979"/>
      <c r="E135" s="979"/>
      <c r="F135" s="980"/>
      <c r="G135" s="143"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3"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78"/>
      <c r="B148" s="979"/>
      <c r="C148" s="979"/>
      <c r="D148" s="979"/>
      <c r="E148" s="979"/>
      <c r="F148" s="980"/>
      <c r="G148" s="143"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3"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78"/>
      <c r="B162" s="979"/>
      <c r="C162" s="979"/>
      <c r="D162" s="979"/>
      <c r="E162" s="979"/>
      <c r="F162" s="980"/>
      <c r="G162" s="143"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3"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78"/>
      <c r="B175" s="979"/>
      <c r="C175" s="979"/>
      <c r="D175" s="979"/>
      <c r="E175" s="979"/>
      <c r="F175" s="980"/>
      <c r="G175" s="143"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3"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78"/>
      <c r="B188" s="979"/>
      <c r="C188" s="979"/>
      <c r="D188" s="979"/>
      <c r="E188" s="979"/>
      <c r="F188" s="980"/>
      <c r="G188" s="143"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3"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78"/>
      <c r="B201" s="979"/>
      <c r="C201" s="979"/>
      <c r="D201" s="979"/>
      <c r="E201" s="979"/>
      <c r="F201" s="980"/>
      <c r="G201" s="143"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3"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78"/>
      <c r="B215" s="979"/>
      <c r="C215" s="979"/>
      <c r="D215" s="979"/>
      <c r="E215" s="979"/>
      <c r="F215" s="980"/>
      <c r="G215" s="143"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3"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78"/>
      <c r="B228" s="979"/>
      <c r="C228" s="979"/>
      <c r="D228" s="979"/>
      <c r="E228" s="979"/>
      <c r="F228" s="980"/>
      <c r="G228" s="143"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3"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78"/>
      <c r="B241" s="979"/>
      <c r="C241" s="979"/>
      <c r="D241" s="979"/>
      <c r="E241" s="979"/>
      <c r="F241" s="980"/>
      <c r="G241" s="143"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3"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78"/>
      <c r="B254" s="979"/>
      <c r="C254" s="979"/>
      <c r="D254" s="979"/>
      <c r="E254" s="979"/>
      <c r="F254" s="980"/>
      <c r="G254" s="143"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3"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5" customWidth="1"/>
    <col min="34" max="37" width="3.5" style="65" customWidth="1"/>
    <col min="38" max="41" width="2.625" style="65" customWidth="1"/>
    <col min="42" max="50" width="3.25" style="66"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15">
      <c r="A2" s="9"/>
      <c r="B2" s="46" t="s">
        <v>300</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32" t="s">
        <v>25</v>
      </c>
      <c r="Q3" s="432"/>
      <c r="R3" s="432"/>
      <c r="S3" s="432"/>
      <c r="T3" s="432"/>
      <c r="U3" s="432"/>
      <c r="V3" s="432"/>
      <c r="W3" s="432"/>
      <c r="X3" s="432"/>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0</v>
      </c>
    </row>
    <row r="35" spans="1:51" x14ac:dyDescent="0.15">
      <c r="A35" s="9"/>
      <c r="B35" s="46" t="s">
        <v>301</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32" t="s">
        <v>25</v>
      </c>
      <c r="Q36" s="432"/>
      <c r="R36" s="432"/>
      <c r="S36" s="432"/>
      <c r="T36" s="432"/>
      <c r="U36" s="432"/>
      <c r="V36" s="432"/>
      <c r="W36" s="432"/>
      <c r="X36" s="432"/>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x14ac:dyDescent="0.15">
      <c r="A68" s="9"/>
      <c r="B68" s="46"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32" t="s">
        <v>25</v>
      </c>
      <c r="Q69" s="432"/>
      <c r="R69" s="432"/>
      <c r="S69" s="432"/>
      <c r="T69" s="432"/>
      <c r="U69" s="432"/>
      <c r="V69" s="432"/>
      <c r="W69" s="432"/>
      <c r="X69" s="432"/>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x14ac:dyDescent="0.15">
      <c r="A101" s="9"/>
      <c r="B101" s="46"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32" t="s">
        <v>25</v>
      </c>
      <c r="Q102" s="432"/>
      <c r="R102" s="432"/>
      <c r="S102" s="432"/>
      <c r="T102" s="432"/>
      <c r="U102" s="432"/>
      <c r="V102" s="432"/>
      <c r="W102" s="432"/>
      <c r="X102" s="432"/>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x14ac:dyDescent="0.15">
      <c r="A134" s="9"/>
      <c r="B134" s="46"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32" t="s">
        <v>25</v>
      </c>
      <c r="Q135" s="432"/>
      <c r="R135" s="432"/>
      <c r="S135" s="432"/>
      <c r="T135" s="432"/>
      <c r="U135" s="432"/>
      <c r="V135" s="432"/>
      <c r="W135" s="432"/>
      <c r="X135" s="432"/>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x14ac:dyDescent="0.15">
      <c r="A167" s="9"/>
      <c r="B167" s="46"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32" t="s">
        <v>25</v>
      </c>
      <c r="Q168" s="432"/>
      <c r="R168" s="432"/>
      <c r="S168" s="432"/>
      <c r="T168" s="432"/>
      <c r="U168" s="432"/>
      <c r="V168" s="432"/>
      <c r="W168" s="432"/>
      <c r="X168" s="432"/>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x14ac:dyDescent="0.15">
      <c r="A200" s="9"/>
      <c r="B200" s="46"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32" t="s">
        <v>25</v>
      </c>
      <c r="Q201" s="432"/>
      <c r="R201" s="432"/>
      <c r="S201" s="432"/>
      <c r="T201" s="432"/>
      <c r="U201" s="432"/>
      <c r="V201" s="432"/>
      <c r="W201" s="432"/>
      <c r="X201" s="432"/>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x14ac:dyDescent="0.15">
      <c r="A233" s="9"/>
      <c r="B233" s="46"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32" t="s">
        <v>25</v>
      </c>
      <c r="Q234" s="432"/>
      <c r="R234" s="432"/>
      <c r="S234" s="432"/>
      <c r="T234" s="432"/>
      <c r="U234" s="432"/>
      <c r="V234" s="432"/>
      <c r="W234" s="432"/>
      <c r="X234" s="432"/>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0">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x14ac:dyDescent="0.15">
      <c r="A266" s="9"/>
      <c r="B266" s="46"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32" t="s">
        <v>25</v>
      </c>
      <c r="Q267" s="432"/>
      <c r="R267" s="432"/>
      <c r="S267" s="432"/>
      <c r="T267" s="432"/>
      <c r="U267" s="432"/>
      <c r="V267" s="432"/>
      <c r="W267" s="432"/>
      <c r="X267" s="432"/>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x14ac:dyDescent="0.15">
      <c r="A299" s="9"/>
      <c r="B299" s="46"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32" t="s">
        <v>25</v>
      </c>
      <c r="Q300" s="432"/>
      <c r="R300" s="432"/>
      <c r="S300" s="432"/>
      <c r="T300" s="432"/>
      <c r="U300" s="432"/>
      <c r="V300" s="432"/>
      <c r="W300" s="432"/>
      <c r="X300" s="432"/>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x14ac:dyDescent="0.15">
      <c r="A332" s="9"/>
      <c r="B332" s="46"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32" t="s">
        <v>25</v>
      </c>
      <c r="Q333" s="432"/>
      <c r="R333" s="432"/>
      <c r="S333" s="432"/>
      <c r="T333" s="432"/>
      <c r="U333" s="432"/>
      <c r="V333" s="432"/>
      <c r="W333" s="432"/>
      <c r="X333" s="432"/>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x14ac:dyDescent="0.15">
      <c r="A365" s="9"/>
      <c r="B365" s="46"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32" t="s">
        <v>25</v>
      </c>
      <c r="Q366" s="432"/>
      <c r="R366" s="432"/>
      <c r="S366" s="432"/>
      <c r="T366" s="432"/>
      <c r="U366" s="432"/>
      <c r="V366" s="432"/>
      <c r="W366" s="432"/>
      <c r="X366" s="432"/>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x14ac:dyDescent="0.15">
      <c r="A398" s="9"/>
      <c r="B398" s="46"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32" t="s">
        <v>25</v>
      </c>
      <c r="Q399" s="432"/>
      <c r="R399" s="432"/>
      <c r="S399" s="432"/>
      <c r="T399" s="432"/>
      <c r="U399" s="432"/>
      <c r="V399" s="432"/>
      <c r="W399" s="432"/>
      <c r="X399" s="432"/>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x14ac:dyDescent="0.15">
      <c r="A431" s="9"/>
      <c r="B431" s="46"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32" t="s">
        <v>25</v>
      </c>
      <c r="Q432" s="432"/>
      <c r="R432" s="432"/>
      <c r="S432" s="432"/>
      <c r="T432" s="432"/>
      <c r="U432" s="432"/>
      <c r="V432" s="432"/>
      <c r="W432" s="432"/>
      <c r="X432" s="432"/>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x14ac:dyDescent="0.15">
      <c r="A464" s="9"/>
      <c r="B464" s="46"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32" t="s">
        <v>25</v>
      </c>
      <c r="Q465" s="432"/>
      <c r="R465" s="432"/>
      <c r="S465" s="432"/>
      <c r="T465" s="432"/>
      <c r="U465" s="432"/>
      <c r="V465" s="432"/>
      <c r="W465" s="432"/>
      <c r="X465" s="432"/>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x14ac:dyDescent="0.15">
      <c r="A497" s="9"/>
      <c r="B497" s="46"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32" t="s">
        <v>25</v>
      </c>
      <c r="Q498" s="432"/>
      <c r="R498" s="432"/>
      <c r="S498" s="432"/>
      <c r="T498" s="432"/>
      <c r="U498" s="432"/>
      <c r="V498" s="432"/>
      <c r="W498" s="432"/>
      <c r="X498" s="432"/>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x14ac:dyDescent="0.15">
      <c r="A530" s="9"/>
      <c r="B530" s="46"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32" t="s">
        <v>25</v>
      </c>
      <c r="Q531" s="432"/>
      <c r="R531" s="432"/>
      <c r="S531" s="432"/>
      <c r="T531" s="432"/>
      <c r="U531" s="432"/>
      <c r="V531" s="432"/>
      <c r="W531" s="432"/>
      <c r="X531" s="432"/>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x14ac:dyDescent="0.15">
      <c r="A563" s="9"/>
      <c r="B563" s="46"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32" t="s">
        <v>25</v>
      </c>
      <c r="Q564" s="432"/>
      <c r="R564" s="432"/>
      <c r="S564" s="432"/>
      <c r="T564" s="432"/>
      <c r="U564" s="432"/>
      <c r="V564" s="432"/>
      <c r="W564" s="432"/>
      <c r="X564" s="432"/>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x14ac:dyDescent="0.15">
      <c r="A596" s="9"/>
      <c r="B596" s="46"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32" t="s">
        <v>25</v>
      </c>
      <c r="Q597" s="432"/>
      <c r="R597" s="432"/>
      <c r="S597" s="432"/>
      <c r="T597" s="432"/>
      <c r="U597" s="432"/>
      <c r="V597" s="432"/>
      <c r="W597" s="432"/>
      <c r="X597" s="432"/>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x14ac:dyDescent="0.15">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32" t="s">
        <v>25</v>
      </c>
      <c r="Q630" s="432"/>
      <c r="R630" s="432"/>
      <c r="S630" s="432"/>
      <c r="T630" s="432"/>
      <c r="U630" s="432"/>
      <c r="V630" s="432"/>
      <c r="W630" s="432"/>
      <c r="X630" s="432"/>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x14ac:dyDescent="0.15">
      <c r="A662" s="9"/>
      <c r="B662" s="46"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32" t="s">
        <v>25</v>
      </c>
      <c r="Q663" s="432"/>
      <c r="R663" s="432"/>
      <c r="S663" s="432"/>
      <c r="T663" s="432"/>
      <c r="U663" s="432"/>
      <c r="V663" s="432"/>
      <c r="W663" s="432"/>
      <c r="X663" s="432"/>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x14ac:dyDescent="0.15">
      <c r="A695" s="9"/>
      <c r="B695" s="46"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32" t="s">
        <v>25</v>
      </c>
      <c r="Q696" s="432"/>
      <c r="R696" s="432"/>
      <c r="S696" s="432"/>
      <c r="T696" s="432"/>
      <c r="U696" s="432"/>
      <c r="V696" s="432"/>
      <c r="W696" s="432"/>
      <c r="X696" s="432"/>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x14ac:dyDescent="0.15">
      <c r="A728" s="9"/>
      <c r="B728" s="46"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32" t="s">
        <v>25</v>
      </c>
      <c r="Q729" s="432"/>
      <c r="R729" s="432"/>
      <c r="S729" s="432"/>
      <c r="T729" s="432"/>
      <c r="U729" s="432"/>
      <c r="V729" s="432"/>
      <c r="W729" s="432"/>
      <c r="X729" s="432"/>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x14ac:dyDescent="0.15">
      <c r="A761" s="9"/>
      <c r="B761" s="46"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32" t="s">
        <v>25</v>
      </c>
      <c r="Q762" s="432"/>
      <c r="R762" s="432"/>
      <c r="S762" s="432"/>
      <c r="T762" s="432"/>
      <c r="U762" s="432"/>
      <c r="V762" s="432"/>
      <c r="W762" s="432"/>
      <c r="X762" s="432"/>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x14ac:dyDescent="0.15">
      <c r="A794" s="9"/>
      <c r="B794" s="46"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32" t="s">
        <v>25</v>
      </c>
      <c r="Q795" s="432"/>
      <c r="R795" s="432"/>
      <c r="S795" s="432"/>
      <c r="T795" s="432"/>
      <c r="U795" s="432"/>
      <c r="V795" s="432"/>
      <c r="W795" s="432"/>
      <c r="X795" s="432"/>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x14ac:dyDescent="0.15">
      <c r="A827" s="9"/>
      <c r="B827" s="46"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32" t="s">
        <v>25</v>
      </c>
      <c r="Q828" s="432"/>
      <c r="R828" s="432"/>
      <c r="S828" s="432"/>
      <c r="T828" s="432"/>
      <c r="U828" s="432"/>
      <c r="V828" s="432"/>
      <c r="W828" s="432"/>
      <c r="X828" s="432"/>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x14ac:dyDescent="0.15">
      <c r="A860" s="9"/>
      <c r="B860" s="46"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32" t="s">
        <v>25</v>
      </c>
      <c r="Q861" s="432"/>
      <c r="R861" s="432"/>
      <c r="S861" s="432"/>
      <c r="T861" s="432"/>
      <c r="U861" s="432"/>
      <c r="V861" s="432"/>
      <c r="W861" s="432"/>
      <c r="X861" s="432"/>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x14ac:dyDescent="0.15">
      <c r="A893" s="9"/>
      <c r="B893" s="46"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32" t="s">
        <v>25</v>
      </c>
      <c r="Q894" s="432"/>
      <c r="R894" s="432"/>
      <c r="S894" s="432"/>
      <c r="T894" s="432"/>
      <c r="U894" s="432"/>
      <c r="V894" s="432"/>
      <c r="W894" s="432"/>
      <c r="X894" s="432"/>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x14ac:dyDescent="0.15">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32" t="s">
        <v>25</v>
      </c>
      <c r="Q927" s="432"/>
      <c r="R927" s="432"/>
      <c r="S927" s="432"/>
      <c r="T927" s="432"/>
      <c r="U927" s="432"/>
      <c r="V927" s="432"/>
      <c r="W927" s="432"/>
      <c r="X927" s="432"/>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x14ac:dyDescent="0.15">
      <c r="A959" s="9"/>
      <c r="B959" s="46"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32" t="s">
        <v>25</v>
      </c>
      <c r="Q960" s="432"/>
      <c r="R960" s="432"/>
      <c r="S960" s="432"/>
      <c r="T960" s="432"/>
      <c r="U960" s="432"/>
      <c r="V960" s="432"/>
      <c r="W960" s="432"/>
      <c r="X960" s="432"/>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x14ac:dyDescent="0.15">
      <c r="A992" s="9"/>
      <c r="B992" s="46"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32" t="s">
        <v>25</v>
      </c>
      <c r="Q993" s="432"/>
      <c r="R993" s="432"/>
      <c r="S993" s="432"/>
      <c r="T993" s="432"/>
      <c r="U993" s="432"/>
      <c r="V993" s="432"/>
      <c r="W993" s="432"/>
      <c r="X993" s="432"/>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x14ac:dyDescent="0.15">
      <c r="A1025" s="9"/>
      <c r="B1025" s="46"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32" t="s">
        <v>25</v>
      </c>
      <c r="Q1026" s="432"/>
      <c r="R1026" s="432"/>
      <c r="S1026" s="432"/>
      <c r="T1026" s="432"/>
      <c r="U1026" s="432"/>
      <c r="V1026" s="432"/>
      <c r="W1026" s="432"/>
      <c r="X1026" s="432"/>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x14ac:dyDescent="0.15">
      <c r="A1058" s="9"/>
      <c r="B1058" s="46"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32" t="s">
        <v>25</v>
      </c>
      <c r="Q1059" s="432"/>
      <c r="R1059" s="432"/>
      <c r="S1059" s="432"/>
      <c r="T1059" s="432"/>
      <c r="U1059" s="432"/>
      <c r="V1059" s="432"/>
      <c r="W1059" s="432"/>
      <c r="X1059" s="432"/>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x14ac:dyDescent="0.15">
      <c r="A1091" s="9"/>
      <c r="B1091" s="46"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32" t="s">
        <v>25</v>
      </c>
      <c r="Q1092" s="432"/>
      <c r="R1092" s="432"/>
      <c r="S1092" s="432"/>
      <c r="T1092" s="432"/>
      <c r="U1092" s="432"/>
      <c r="V1092" s="432"/>
      <c r="W1092" s="432"/>
      <c r="X1092" s="432"/>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x14ac:dyDescent="0.15">
      <c r="A1124" s="9"/>
      <c r="B1124" s="46"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32" t="s">
        <v>25</v>
      </c>
      <c r="Q1125" s="432"/>
      <c r="R1125" s="432"/>
      <c r="S1125" s="432"/>
      <c r="T1125" s="432"/>
      <c r="U1125" s="432"/>
      <c r="V1125" s="432"/>
      <c r="W1125" s="432"/>
      <c r="X1125" s="432"/>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x14ac:dyDescent="0.15">
      <c r="A1157" s="9"/>
      <c r="B1157" s="46"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32" t="s">
        <v>25</v>
      </c>
      <c r="Q1158" s="432"/>
      <c r="R1158" s="432"/>
      <c r="S1158" s="432"/>
      <c r="T1158" s="432"/>
      <c r="U1158" s="432"/>
      <c r="V1158" s="432"/>
      <c r="W1158" s="432"/>
      <c r="X1158" s="432"/>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x14ac:dyDescent="0.15">
      <c r="A1190" s="9"/>
      <c r="B1190" s="46"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32" t="s">
        <v>25</v>
      </c>
      <c r="Q1191" s="432"/>
      <c r="R1191" s="432"/>
      <c r="S1191" s="432"/>
      <c r="T1191" s="432"/>
      <c r="U1191" s="432"/>
      <c r="V1191" s="432"/>
      <c r="W1191" s="432"/>
      <c r="X1191" s="432"/>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x14ac:dyDescent="0.15">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32" t="s">
        <v>25</v>
      </c>
      <c r="Q1224" s="432"/>
      <c r="R1224" s="432"/>
      <c r="S1224" s="432"/>
      <c r="T1224" s="432"/>
      <c r="U1224" s="432"/>
      <c r="V1224" s="432"/>
      <c r="W1224" s="432"/>
      <c r="X1224" s="432"/>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x14ac:dyDescent="0.15">
      <c r="A1256" s="9"/>
      <c r="B1256" s="46"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32" t="s">
        <v>25</v>
      </c>
      <c r="Q1257" s="432"/>
      <c r="R1257" s="432"/>
      <c r="S1257" s="432"/>
      <c r="T1257" s="432"/>
      <c r="U1257" s="432"/>
      <c r="V1257" s="432"/>
      <c r="W1257" s="432"/>
      <c r="X1257" s="432"/>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x14ac:dyDescent="0.15">
      <c r="A1289" s="9"/>
      <c r="B1289" s="46"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32" t="s">
        <v>25</v>
      </c>
      <c r="Q1290" s="432"/>
      <c r="R1290" s="432"/>
      <c r="S1290" s="432"/>
      <c r="T1290" s="432"/>
      <c r="U1290" s="432"/>
      <c r="V1290" s="432"/>
      <c r="W1290" s="432"/>
      <c r="X1290" s="432"/>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2022-09-05T06:08:57Z</cp:lastPrinted>
  <dcterms:created xsi:type="dcterms:W3CDTF">2012-03-13T00:50:25Z</dcterms:created>
  <dcterms:modified xsi:type="dcterms:W3CDTF">2022-09-05T11:37:00Z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