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21" i="11"/>
  <c r="AY330" i="11" s="1"/>
  <c r="AY397" i="11" l="1"/>
  <c r="AY323" i="11"/>
  <c r="AY327" i="11"/>
  <c r="AY399"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30" i="11"/>
  <c r="AY127" i="11"/>
  <c r="AY131" i="11" s="1"/>
  <c r="AY122" i="11"/>
  <c r="AY123" i="11" s="1"/>
  <c r="AY112" i="11"/>
  <c r="AY119" i="11" s="1"/>
  <c r="AY100" i="11"/>
  <c r="AY99" i="11"/>
  <c r="AY101" i="11" s="1"/>
  <c r="AY98" i="11"/>
  <c r="AY102" i="11"/>
  <c r="AY104" i="11" s="1"/>
  <c r="AY163" i="11" l="1"/>
  <c r="AY140" i="11"/>
  <c r="AY145" i="11"/>
  <c r="AY172" i="11"/>
  <c r="AY114" i="11"/>
  <c r="AY128" i="11"/>
  <c r="AY152" i="11"/>
  <c r="AY164" i="11"/>
  <c r="AY141" i="11"/>
  <c r="AY118" i="11"/>
  <c r="AY129" i="11"/>
  <c r="AY142" i="11"/>
  <c r="AY144" i="11"/>
  <c r="AY211" i="11"/>
  <c r="AY207" i="11"/>
  <c r="AY126" i="11"/>
  <c r="AY116" i="11"/>
  <c r="AY120" i="11"/>
  <c r="AY124" i="11"/>
  <c r="AY154" i="11"/>
  <c r="AY138" i="11"/>
  <c r="AY113" i="11"/>
  <c r="AY117" i="11"/>
  <c r="AY121" i="11"/>
  <c r="AY125" i="11"/>
  <c r="AY151" i="11"/>
  <c r="AY15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80" i="11"/>
  <c r="AY78" i="11"/>
  <c r="AY87" i="11" s="1"/>
  <c r="AY44" i="11"/>
  <c r="AY52" i="11" s="1"/>
  <c r="AY63" i="11" l="1"/>
  <c r="AY55" i="11"/>
  <c r="AY84" i="11"/>
  <c r="AY96" i="11"/>
  <c r="AY85" i="11"/>
  <c r="AY89" i="11"/>
  <c r="AY86" i="11"/>
  <c r="AY94" i="11"/>
  <c r="AY92" i="11"/>
  <c r="AY97"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<sst xmlns="http://schemas.openxmlformats.org/spreadsheetml/2006/main" count="1312" uniqueCount="667">
  <si>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</si>
  <si>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</si>
  <si>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</si>
  <si>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</si>
  <si>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</si>
  <si>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</si>
  <si>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</si>
  <si>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</si>
  <si>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</si>
  <si>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</si>
  <si>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</si>
  <si>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</si>
  <si>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</si>
  <si>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</si>
  <si>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</si>
  <si>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</si>
  <si>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</si>
  <si>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</si>
  <si>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</si>
  <si>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</si>
  <si>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</si>
  <si>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</si>
  <si>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</si>
  <si>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</si>
  <si>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</si>
  <si>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</si>
  <si>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</si>
  <si>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</si>
  <si>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</si>
  <si>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</si>
  <si>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</si>
  <si>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</si>
  <si>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</si>
  <si>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</si>
  <si>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</si>
  <si>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</si>
  <si>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</si>
  <si>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</si>
  <si>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</si>
  <si>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</si>
  <si>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</si>
  <si>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</si>
  <si>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</si>
  <si>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</si>
  <si>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</si>
  <si>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</si>
  <si>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</si>
  <si>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</si>
  <si>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</si>
  <si>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</si>
  <si>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</si>
  <si>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</si>
  <si>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</si>
  <si>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</si>
  <si>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</si>
  <si>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</si>
  <si>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</si>
  <si>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</si>
  <si>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</si>
  <si>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</si>
  <si>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</si>
  <si>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</si>
  <si>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</si>
  <si>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</si>
  <si>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</si>
  <si>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</si>
  <si>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</si>
  <si>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</si>
  <si>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</si>
  <si>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</si>
  <si>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</si>
  <si>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</si>
  <si>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</si>
  <si>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</si>
  <si>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</si>
  <si>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</si>
  <si>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</si>
  <si>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</si>
  <si>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</si>
  <si>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</si>
  <si>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</si>
  <si>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</si>
  <si>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</si>
  <si>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</si>
  <si>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</si>
  <si>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</si>
  <si>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</si>
  <si>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</si>
  <si>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</si>
  <si>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</si>
  <si>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</si>
  <si>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</si>
  <si>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</si>
  <si>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</si>
  <si>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</si>
  <si>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</si>
  <si>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</si>
  <si>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</si>
  <si>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</si>
  <si>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</si>
  <si>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</si>
  <si>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</si>
  <si>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</si>
  <si>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</si>
  <si>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</si>
  <si>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</si>
  <si>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</si>
  <si>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</si>
  <si>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</si>
  <si>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</si>
  <si>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</si>
  <si>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</si>
  <si>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</si>
  <si>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</si>
  <si>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</si>
  <si>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</si>
  <si>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</si>
  <si>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</si>
  <si>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</si>
  <si>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</si>
  <si>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</si>
  <si>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</si>
  <si>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</si>
  <si>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</si>
  <si>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</si>
  <si>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</si>
  <si>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</si>
  <si>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</si>
  <si>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</si>
  <si>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</si>
  <si>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</si>
  <si>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</si>
  <si>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</si>
  <si>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</si>
  <si>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</si>
  <si>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</si>
  <si>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</si>
  <si>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</si>
  <si>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</si>
  <si>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</si>
  <si>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</si>
  <si>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</si>
  <si>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</si>
  <si>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</si>
  <si>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</si>
  <si>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</si>
  <si>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</si>
  <si>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</si>
  <si>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</si>
  <si>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</si>
  <si>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</si>
  <si>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</si>
  <si>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</si>
  <si>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</si>
  <si>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</si>
  <si>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</si>
  <si>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</si>
  <si>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</si>
  <si>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</si>
  <si>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</si>
  <si>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</si>
  <si>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</si>
  <si>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</si>
  <si>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</si>
  <si>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</si>
  <si>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</si>
  <si>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</si>
  <si>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</si>
  <si>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</si>
  <si>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</si>
  <si>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</si>
  <si>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</si>
  <si>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</si>
  <si>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</si>
  <si>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</si>
  <si>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</si>
  <si>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</si>
  <si>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</si>
  <si>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</si>
  <si>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</si>
  <si>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</si>
  <si>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</si>
  <si>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</si>
  <si>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</si>
  <si>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</si>
  <si>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</si>
  <si>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</si>
  <si>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</si>
  <si>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</si>
  <si>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</si>
  <si>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</si>
  <si>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</si>
  <si>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</si>
  <si>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</si>
  <si>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</si>
  <si>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</si>
  <si>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</si>
  <si>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</si>
  <si>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</si>
  <si>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</si>
  <si>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</si>
  <si>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</si>
  <si>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</si>
  <si>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</si>
  <si>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</si>
  <si>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</si>
  <si>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</si>
  <si>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</si>
  <si>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</si>
  <si>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</si>
  <si>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</si>
  <si>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</si>
  <si>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</si>
  <si>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</si>
  <si>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</si>
  <si>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</si>
  <si>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</si>
  <si>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</si>
  <si>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</si>
  <si>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</si>
  <si>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</si>
  <si>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</si>
  <si>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</si>
  <si>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</si>
  <si>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</si>
  <si>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</si>
  <si>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</si>
  <si>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</si>
  <si>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</si>
  <si>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</si>
  <si>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</si>
  <si>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</si>
  <si>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</si>
  <si>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</si>
  <si>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</si>
  <si>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</si>
  <si>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</si>
  <si>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</si>
  <si>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</si>
  <si>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</si>
  <si>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</si>
  <si>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</si>
  <si>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</si>
  <si>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</si>
  <si>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</si>
  <si>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</si>
  <si>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</si>
  <si>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</si>
  <si>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</si>
  <si>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</si>
  <si>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</si>
  <si>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</si>
  <si>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</si>
  <si>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</si>
  <si>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</si>
  <si>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</si>
  <si>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</si>
  <si>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</si>
  <si>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</si>
  <si>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</si>
  <si>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</si>
  <si>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</si>
  <si>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</si>
  <si>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</si>
  <si>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</si>
  <si>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</si>
  <si>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</si>
  <si>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</si>
  <si>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</si>
  <si>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</si>
  <si>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</si>
  <si>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</si>
  <si>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</si>
  <si>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</si>
  <si>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</si>
  <si>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</si>
  <si>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</si>
  <si>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</si>
  <si>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</si>
  <si>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</si>
  <si>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</si>
  <si>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</si>
  <si>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</si>
  <si>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</si>
  <si>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</si>
  <si>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</si>
  <si>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</si>
  <si>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</si>
  <si>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</si>
  <si>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</si>
  <si>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</si>
  <si>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</si>
  <si>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</si>
  <si>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</si>
  <si>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</si>
  <si>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</si>
  <si>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</si>
  <si>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</si>
  <si>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</si>
  <si>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</si>
  <si>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</si>
  <si>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</si>
  <si>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</si>
  <si>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</si>
  <si>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</si>
  <si>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</si>
  <si>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</si>
  <si>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</si>
  <si>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</si>
  <si>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</si>
  <si>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</si>
  <si>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</si>
  <si>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</si>
  <si>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</si>
  <si>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</si>
  <si>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</si>
  <si>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</si>
  <si>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</si>
  <si>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</si>
  <si>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</si>
  <si>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</si>
  <si>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</si>
  <si>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</si>
  <si>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</si>
  <si>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</si>
  <si>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</si>
  <si>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</si>
  <si>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</si>
  <si>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</si>
  <si>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</si>
  <si>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</si>
  <si>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</si>
  <si>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</si>
  <si>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</si>
  <si>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</si>
  <si>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</si>
  <si>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</si>
  <si>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</si>
  <si>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</si>
  <si>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</si>
  <si>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</si>
  <si>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</si>
  <si>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</si>
  <si>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</si>
  <si>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</si>
  <si>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</si>
  <si>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</si>
  <si>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</si>
  <si>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</si>
  <si>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</si>
  <si>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</si>
  <si>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</si>
  <si>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</si>
  <si>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</si>
  <si>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</si>
  <si>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</si>
  <si>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</si>
  <si>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</si>
  <si>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</si>
  <si>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</si>
  <si>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</si>
  <si>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</si>
  <si>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</si>
  <si>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</si>
  <si>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</si>
  <si>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</si>
  <si>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</si>
  <si>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</si>
  <si>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</si>
  <si>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</si>
  <si>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</si>
  <si>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</si>
  <si>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</si>
  <si>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</si>
  <si>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</si>
  <si>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</si>
  <si>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</si>
  <si>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</si>
  <si>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</si>
  <si>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</si>
  <si>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</si>
  <si>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</si>
  <si>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</si>
  <si>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</si>
  <si>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</si>
  <si>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</si>
  <si>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</si>
  <si>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</si>
  <si>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</si>
  <si>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</si>
  <si>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</si>
  <si>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</si>
  <si>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</si>
  <si>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</si>
  <si>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</si>
  <si>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</si>
  <si>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</si>
  <si>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</si>
  <si>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</si>
  <si>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</si>
  <si>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</si>
  <si>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</si>
  <si>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</si>
  <si>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</si>
  <si>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</si>
  <si>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</si>
  <si>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</si>
  <si>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</si>
  <si>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</si>
  <si>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</si>
  <si>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</si>
  <si>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</si>
  <si>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</si>
  <si>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</si>
  <si>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</si>
  <si>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</si>
  <si>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</si>
  <si>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</si>
  <si>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</si>
  <si>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</si>
  <si>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</si>
  <si>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</si>
  <si>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</si>
  <si>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</si>
  <si>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</si>
  <si>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</si>
  <si>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</si>
  <si>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</si>
  <si>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</si>
  <si>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</si>
  <si>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</si>
  <si>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</si>
  <si>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</si>
  <si>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</si>
  <si>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</si>
  <si>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</si>
  <si>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</si>
  <si>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</si>
  <si>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</si>
  <si>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</si>
  <si>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</si>
  <si>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</si>
  <si>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</si>
  <si>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</si>
  <si>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</si>
  <si>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</si>
  <si>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</si>
  <si>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</si>
  <si>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</si>
  <si>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</si>
  <si>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</si>
  <si>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</si>
  <si>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</si>
  <si>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</si>
  <si>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</si>
  <si>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</si>
  <si>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</si>
  <si>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</si>
  <si>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</si>
  <si>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</si>
  <si>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</si>
  <si>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</si>
  <si>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</si>
  <si>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</si>
  <si>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</si>
  <si>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</si>
  <si>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</si>
  <si>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</si>
  <si>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</si>
  <si>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</si>
  <si>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</si>
  <si>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</si>
  <si>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</si>
  <si>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</si>
  <si>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</si>
  <si>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</si>
  <si>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</si>
  <si>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</si>
  <si>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</si>
  <si>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</si>
  <si>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</si>
  <si>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</si>
  <si>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</si>
  <si>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</si>
  <si>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</si>
  <si>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</si>
  <si>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</si>
  <si>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</si>
  <si>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</si>
  <si>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</si>
  <si>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</si>
  <si>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</si>
  <si>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</si>
  <si>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</si>
  <si>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</si>
  <si>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</si>
  <si>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</si>
  <si>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</si>
  <si>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</si>
  <si>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</si>
  <si>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</si>
  <si>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</si>
  <si>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</si>
  <si>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</si>
  <si>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</si>
  <si>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</si>
  <si>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</si>
  <si>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</si>
  <si>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</si>
  <si>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</si>
  <si>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</si>
  <si>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</si>
  <si>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</si>
  <si>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</si>
  <si>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</si>
  <si>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</si>
  <si>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</si>
  <si>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</si>
  <si>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</si>
  <si>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</si>
  <si>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</si>
  <si>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</si>
  <si>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</si>
  <si>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</si>
  <si>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</si>
  <si>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</si>
  <si>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</si>
  <si>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</si>
  <si>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</si>
  <si>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</si>
  <si>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</si>
  <si>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</si>
  <si>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</si>
  <si>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</si>
  <si>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</si>
  <si>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</si>
  <si>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</si>
  <si>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</si>
  <si>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</si>
  <si>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</si>
  <si>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</si>
  <si>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</si>
  <si>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</si>
  <si>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</si>
  <si>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</si>
  <si>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</si>
  <si>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</si>
  <si>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</si>
  <si>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</si>
  <si>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</si>
  <si>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</si>
  <si>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</si>
  <si>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</si>
  <si>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</si>
  <si>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</si>
  <si>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</si>
  <si>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</si>
  <si>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</si>
  <si>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</si>
  <si>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</si>
  <si>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</si>
  <si>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</si>
  <si>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</si>
  <si>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</si>
  <si>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</si>
  <si>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</si>
  <si>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</si>
  <si>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</si>
  <si>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</si>
  <si>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</si>
  <si>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</si>
  <si>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</si>
  <si>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</si>
  <si>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</si>
  <si>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</si>
  <si>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</si>
  <si>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</si>
  <si>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</si>
  <si>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</si>
  <si>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</si>
  <si>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</si>
  <si>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</si>
  <si>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</si>
  <si>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</si>
  <si>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</si>
  <si>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</si>
  <si>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</si>
  <si>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</si>
  <si>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</si>
  <si>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</si>
  <si>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</si>
  <si>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</si>
  <si>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</si>
  <si>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</si>
  <si>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</si>
  <si>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</si>
  <si>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</si>
  <si>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</si>
  <si>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</si>
  <si>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</si>
  <si>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</si>
  <si>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</si>
  <si>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</si>
  <si>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</si>
  <si>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</si>
  <si>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</si>
  <si>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</si>
  <si>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</si>
  <si>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</si>
  <si>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インフラシステム海外展開のための関連基準・事業スキーム等の見える化・透明化の推進に係る調査研究</t>
  </si>
  <si>
    <t>国土交通政策研究所</t>
  </si>
  <si>
    <t>研究調整官　多田　智和
研究調整官　鈴木　淳一朗</t>
  </si>
  <si>
    <t>令和2年度</t>
  </si>
  <si>
    <t>令和3年度</t>
  </si>
  <si>
    <t>－</t>
  </si>
  <si>
    <t>-</t>
  </si>
  <si>
    <t>成長戦略フォローアップ　（R1.6.21閣議決定）
インフラシステム輸出戦略(平成30年度改訂版)（H30.6.7経協インフラ戦略会議決定）
国土交通省インフラシステム海外展開行動計画2019（H31.3国土交通省決定）</t>
  </si>
  <si>
    <t>インフラシステムに関連する諸基準・事業スキーム等に関するノウハウ・事例等を「見える化・透明化」することにより、産学金官の関係者間で情報共有・連携を図り、今後のインフラシステム海外展開の戦略的な枠組みを検討する。</t>
  </si>
  <si>
    <t>①海外のインフラシステムに関連する諸基準・事業スキーム等の収集・体系化
②国際スタンダード化を踏まえた優位点等の抽出、分析・検証
③我が国のインフラシステムに関連する諸基準・事業スキーム等に関する可能性・方向性の分析・検証
④国際スタンダード化を踏まえた我が国のインフラシステム海外展開の戦略的な枠組の検討</t>
  </si>
  <si>
    <t>社会資本整備・管理効率化推進調査費</t>
  </si>
  <si>
    <t>職員旅費</t>
  </si>
  <si>
    <t>諸謝金</t>
  </si>
  <si>
    <t>委員等旅費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</si>
  <si>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</si>
  <si>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</si>
  <si>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</si>
  <si>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</si>
  <si>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</si>
  <si>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</si>
  <si>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</si>
  <si>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</si>
  <si>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新02</t>
  </si>
  <si>
    <t>○</t>
  </si>
  <si>
    <t>その他</t>
    <rPh sb="2" eb="3">
      <t>タ</t>
    </rPh>
    <phoneticPr fontId="5"/>
  </si>
  <si>
    <t>-</t>
    <phoneticPr fontId="5"/>
  </si>
  <si>
    <t>国土交通省国土交通政策研究所調べ（令和４年５月）</t>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</si>
  <si>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</si>
  <si>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</si>
  <si>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研究内容の重点化・事業効率・コスト等の観点からも適切な執行に執行している。</t>
    <phoneticPr fontId="5"/>
  </si>
  <si>
    <t>国交</t>
  </si>
  <si>
    <t>「インフラシステム輸出戦略(平成30年度改訂版)」において、質の高いインフラの国際スタンダード化を推進することとしており、我が国の技術、規格、制度等の国際標準化の推進に資する検討は、国民や社会のニーズを的確に反映している。</t>
    <rPh sb="30" eb="31">
      <t>シツ</t>
    </rPh>
    <rPh sb="32" eb="33">
      <t>タカ</t>
    </rPh>
    <rPh sb="39" eb="41">
      <t>コクサイ</t>
    </rPh>
    <rPh sb="47" eb="48">
      <t>カ</t>
    </rPh>
    <rPh sb="49" eb="51">
      <t>スイシン</t>
    </rPh>
    <rPh sb="84" eb="85">
      <t>シ</t>
    </rPh>
    <rPh sb="87" eb="89">
      <t>ケントウ</t>
    </rPh>
    <rPh sb="91" eb="93">
      <t>コクミン</t>
    </rPh>
    <rPh sb="94" eb="96">
      <t>シャカイ</t>
    </rPh>
    <rPh sb="101" eb="103">
      <t>テキカク</t>
    </rPh>
    <rPh sb="104" eb="106">
      <t>ハンエイ</t>
    </rPh>
    <phoneticPr fontId="5"/>
  </si>
  <si>
    <t>日本の先進的なインフラ技術・知見を活かし、国内技術や規格、マネジメントシステムの国際標準及び海外展開対象国におけるスタンダードを獲得するための検討を行うため、国が行う必要がある。</t>
    <rPh sb="0" eb="2">
      <t>ニホン</t>
    </rPh>
    <rPh sb="3" eb="6">
      <t>センシンテキ</t>
    </rPh>
    <rPh sb="11" eb="13">
      <t>ギジュツ</t>
    </rPh>
    <rPh sb="14" eb="16">
      <t>チケン</t>
    </rPh>
    <rPh sb="17" eb="18">
      <t>イ</t>
    </rPh>
    <rPh sb="21" eb="23">
      <t>コクナイ</t>
    </rPh>
    <rPh sb="23" eb="25">
      <t>ギジュツ</t>
    </rPh>
    <rPh sb="26" eb="28">
      <t>キカク</t>
    </rPh>
    <rPh sb="40" eb="42">
      <t>コクサイ</t>
    </rPh>
    <rPh sb="42" eb="44">
      <t>ヒョウジュン</t>
    </rPh>
    <rPh sb="44" eb="45">
      <t>オヨ</t>
    </rPh>
    <rPh sb="46" eb="48">
      <t>カイガイ</t>
    </rPh>
    <rPh sb="48" eb="50">
      <t>テンカイ</t>
    </rPh>
    <rPh sb="50" eb="53">
      <t>タイショウコク</t>
    </rPh>
    <rPh sb="64" eb="66">
      <t>カクトク</t>
    </rPh>
    <rPh sb="71" eb="73">
      <t>ケントウ</t>
    </rPh>
    <rPh sb="74" eb="75">
      <t>オコナ</t>
    </rPh>
    <rPh sb="79" eb="80">
      <t>クニ</t>
    </rPh>
    <rPh sb="80" eb="81">
      <t>クニグニ</t>
    </rPh>
    <rPh sb="81" eb="82">
      <t>オコナ</t>
    </rPh>
    <rPh sb="83" eb="85">
      <t>ヒツヨウ</t>
    </rPh>
    <phoneticPr fontId="5"/>
  </si>
  <si>
    <t>国内技術や規格、マネジメントシステムの国際標準及び海外展開対象国におけるスタンダードを獲得するための検討は、インフラシステム海外展開推進の喫緊の課題であり、優先度の高い事業である。</t>
    <rPh sb="0" eb="2">
      <t>コクナイ</t>
    </rPh>
    <rPh sb="62" eb="64">
      <t>カイガイ</t>
    </rPh>
    <rPh sb="64" eb="66">
      <t>テンカイ</t>
    </rPh>
    <rPh sb="66" eb="68">
      <t>スイシン</t>
    </rPh>
    <rPh sb="69" eb="71">
      <t>キッキン</t>
    </rPh>
    <rPh sb="72" eb="74">
      <t>カダイ</t>
    </rPh>
    <rPh sb="78" eb="81">
      <t>ユウセンド</t>
    </rPh>
    <rPh sb="82" eb="83">
      <t>タカ</t>
    </rPh>
    <rPh sb="84" eb="86">
      <t>ジギョウ</t>
    </rPh>
    <phoneticPr fontId="5"/>
  </si>
  <si>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</si>
  <si>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</si>
  <si>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</si>
  <si>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</si>
  <si>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</si>
  <si>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業務の目的に照らして適切に活動しており、その結果、終了年度である令和３年度において一定の成果を得た。</t>
    <rPh sb="0" eb="2">
      <t>ギョウム</t>
    </rPh>
    <rPh sb="3" eb="5">
      <t>モクテキ</t>
    </rPh>
    <rPh sb="6" eb="7">
      <t>テ</t>
    </rPh>
    <rPh sb="10" eb="12">
      <t>テキセツ</t>
    </rPh>
    <rPh sb="13" eb="15">
      <t>カツドウ</t>
    </rPh>
    <rPh sb="22" eb="24">
      <t>ケッカ</t>
    </rPh>
    <rPh sb="25" eb="27">
      <t>シュウリョウ</t>
    </rPh>
    <rPh sb="27" eb="29">
      <t>ネンド</t>
    </rPh>
    <rPh sb="32" eb="34">
      <t>レイワ</t>
    </rPh>
    <rPh sb="35" eb="37">
      <t>ネンド</t>
    </rPh>
    <rPh sb="41" eb="43">
      <t>イッテイ</t>
    </rPh>
    <rPh sb="44" eb="46">
      <t>セイカ</t>
    </rPh>
    <rPh sb="47" eb="48">
      <t>エ</t>
    </rPh>
    <phoneticPr fontId="5"/>
  </si>
  <si>
    <t>人件費</t>
    <rPh sb="0" eb="3">
      <t>ジンケンヒ</t>
    </rPh>
    <phoneticPr fontId="5"/>
  </si>
  <si>
    <t>調査研究</t>
    <rPh sb="0" eb="2">
      <t>チョウサ</t>
    </rPh>
    <rPh sb="2" eb="4">
      <t>ケンキュウ</t>
    </rPh>
    <phoneticPr fontId="5"/>
  </si>
  <si>
    <t>A.日本工営株式会社</t>
  </si>
  <si>
    <t>日本工営株式会社</t>
    <rPh sb="0" eb="2">
      <t>ニホン</t>
    </rPh>
    <rPh sb="2" eb="4">
      <t>コウエイ</t>
    </rPh>
    <rPh sb="4" eb="8">
      <t>カブシキガイシャ</t>
    </rPh>
    <phoneticPr fontId="5"/>
  </si>
  <si>
    <t>現地調査、課題整理、データ分析</t>
    <rPh sb="0" eb="2">
      <t>ゲンチ</t>
    </rPh>
    <rPh sb="2" eb="4">
      <t>チョウサ</t>
    </rPh>
    <rPh sb="5" eb="7">
      <t>カダイ</t>
    </rPh>
    <rPh sb="7" eb="9">
      <t>セイリ</t>
    </rPh>
    <rPh sb="13" eb="15">
      <t>ブンセキ</t>
    </rPh>
    <phoneticPr fontId="5"/>
  </si>
  <si>
    <t>20百万円/2件</t>
    <phoneticPr fontId="5"/>
  </si>
  <si>
    <t>18百万円/2件</t>
    <phoneticPr fontId="5"/>
  </si>
  <si>
    <t>本調査研究は令和３年度に終了したが、本成果については報告書のHP公表や、研究発表会と通じて、積極的に情報発信をしていく。</t>
    <rPh sb="0" eb="1">
      <t>ホン</t>
    </rPh>
    <rPh sb="1" eb="3">
      <t>チョウサ</t>
    </rPh>
    <rPh sb="3" eb="5">
      <t>ケンキュウ</t>
    </rPh>
    <rPh sb="6" eb="8">
      <t>レイワ</t>
    </rPh>
    <rPh sb="9" eb="11">
      <t>ネンド</t>
    </rPh>
    <rPh sb="12" eb="14">
      <t>シュウリョウ</t>
    </rPh>
    <rPh sb="18" eb="19">
      <t>ホン</t>
    </rPh>
    <rPh sb="19" eb="21">
      <t>セイカ</t>
    </rPh>
    <rPh sb="26" eb="29">
      <t>ホウコクショ</t>
    </rPh>
    <rPh sb="32" eb="34">
      <t>コウヒョウ</t>
    </rPh>
    <rPh sb="36" eb="38">
      <t>ケンキュウ</t>
    </rPh>
    <rPh sb="38" eb="41">
      <t>ハッピョウカイ</t>
    </rPh>
    <rPh sb="42" eb="43">
      <t>ツウ</t>
    </rPh>
    <rPh sb="46" eb="49">
      <t>セッキョクテキ</t>
    </rPh>
    <rPh sb="50" eb="52">
      <t>ジョウホウ</t>
    </rPh>
    <rPh sb="52" eb="54">
      <t>ハッシン</t>
    </rPh>
    <phoneticPr fontId="4"/>
  </si>
  <si>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</si>
  <si>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</si>
  <si>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</si>
  <si>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rPh sb="0" eb="5">
      <t>コクドコウツウショウ</t>
    </rPh>
    <rPh sb="9" eb="11">
      <t>セイサク</t>
    </rPh>
    <rPh sb="12" eb="14">
      <t>リツアン</t>
    </rPh>
    <rPh sb="15" eb="17">
      <t>タントウ</t>
    </rPh>
    <rPh sb="19" eb="21">
      <t>ソシキ</t>
    </rPh>
    <rPh sb="21" eb="22">
      <t>ナド</t>
    </rPh>
    <phoneticPr fontId="5"/>
  </si>
  <si>
    <t>終了予定</t>
  </si>
  <si>
    <t>令和３年度で事業完了に伴い終了。研究成果の公表等により、国土交通省のインフラシステム海外展開関係部局の政策形成を行う基礎資料等として利用されるような活動を行い、事業の成果が有効活用されるように努められたい。</t>
    <phoneticPr fontId="5"/>
  </si>
  <si>
    <t>-</t>
    <phoneticPr fontId="5"/>
  </si>
  <si>
    <t>予定どおり令和３年度で終了したが、本成果については、報告書のHP公表や、研究発表会を通じて積極的に情報発信していく。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</si>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</sst>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33618</xdr:colOff>
      <xdr:row>270</xdr:row>
      <xdr:rowOff>1</xdr:rowOff>
    </xdr:from>
    <xdr:to>
      <xdr:col>21</xdr:col>
      <xdr:colOff>188855</xdr:colOff>
      <xdr:row>280</xdr:row>
      <xdr:rowOff>76433</xdr:rowOff>
    </xdr:to>
    <xdr:grpSp>
      <xdr:nvGrpSpPr>
        <xdr:cNvPr id="20" name="グループ化 2"/>
        <xdr:cNvGrpSpPr/>
      </xdr:nvGrpSpPr>
      <xdr:grpSpPr>
        <a:xfrm>
          <a:off x="1647265" y="41125589"/>
          <a:ext cx="2777414" cy="3550256"/>
          <a:chOff x="4278405" y="41384817"/>
          <a:chExt cx="2810249" cy="3497451"/>
        </a:xfrm>
      </xdr:grpSpPr>
      <xdr:sp macro="" textlink="">
        <xdr:nvSpPr>
          <xdr:cNvPr id="21" name="大かっこ 3"/>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4"/>
          <xdr:cNvSpPr/>
        </xdr:nvSpPr>
        <xdr:spPr>
          <a:xfrm>
            <a:off x="4355135" y="4429352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正方形/長方形 5"/>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6"/>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25" name="直線矢印コネクタ 7"/>
          <xdr:cNvCxnSpPr/>
        </xdr:nvCxnSpPr>
        <xdr:spPr>
          <a:xfrm>
            <a:off x="5669143" y="42816921"/>
            <a:ext cx="0" cy="34097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6" name="Text Box 8"/>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7" name="正方形/長方形 9"/>
          <xdr:cNvSpPr/>
        </xdr:nvSpPr>
        <xdr:spPr>
          <a:xfrm>
            <a:off x="4287996" y="4351836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8" name="テキスト ボックス 10"/>
          <xdr:cNvSpPr txBox="1"/>
        </xdr:nvSpPr>
        <xdr:spPr>
          <a:xfrm>
            <a:off x="4594918" y="4432696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grpSp>
    <xdr:clientData/>
  </xdr:twoCellAnchor>
  <xdr:twoCellAnchor>
    <xdr:from>
      <xdr:col>25</xdr:col>
      <xdr:colOff>11206</xdr:colOff>
      <xdr:row>270</xdr:row>
      <xdr:rowOff>22412</xdr:rowOff>
    </xdr:from>
    <xdr:to>
      <xdr:col>36</xdr:col>
      <xdr:colOff>91134</xdr:colOff>
      <xdr:row>272</xdr:row>
      <xdr:rowOff>175087</xdr:rowOff>
    </xdr:to>
    <xdr:sp macro="" textlink="">
      <xdr:nvSpPr>
        <xdr:cNvPr id="14" name="大かっこ 44"/>
        <xdr:cNvSpPr/>
      </xdr:nvSpPr>
      <xdr:spPr>
        <a:xfrm>
          <a:off x="5053853" y="39937765"/>
          <a:ext cx="2298693" cy="84744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22412</xdr:colOff>
      <xdr:row>269</xdr:row>
      <xdr:rowOff>257735</xdr:rowOff>
    </xdr:from>
    <xdr:to>
      <xdr:col>36</xdr:col>
      <xdr:colOff>16710</xdr:colOff>
      <xdr:row>272</xdr:row>
      <xdr:rowOff>206441</xdr:rowOff>
    </xdr:to>
    <xdr:sp macro="" textlink="">
      <xdr:nvSpPr>
        <xdr:cNvPr id="16" name="テキスト ボックス 45"/>
        <xdr:cNvSpPr txBox="1"/>
      </xdr:nvSpPr>
      <xdr:spPr>
        <a:xfrm>
          <a:off x="5266765" y="39825706"/>
          <a:ext cx="2011357" cy="990853"/>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effectLst/>
              <a:latin typeface="+mn-lt"/>
              <a:ea typeface="+mn-ea"/>
              <a:cs typeface="+mn-cs"/>
            </a:rPr>
            <a:t>①諸謝金</a:t>
          </a:r>
          <a:r>
            <a:rPr kumimoji="1" lang="ja-JP" altLang="ja-JP" sz="1100" b="0" i="0" baseline="0">
              <a:effectLst/>
              <a:latin typeface="+mn-lt"/>
              <a:ea typeface="+mn-ea"/>
              <a:cs typeface="+mn-cs"/>
            </a:rPr>
            <a:t>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639</v>
      </c>
      <c r="AK2" s="172"/>
      <c r="AL2" s="172"/>
      <c r="AM2" s="172"/>
      <c r="AN2" s="75" t="s">
        <v>285</v>
      </c>
      <c r="AO2" s="172">
        <v>21</v>
      </c>
      <c r="AP2" s="172"/>
      <c r="AQ2" s="172"/>
      <c r="AR2" s="76" t="s">
        <v>285</v>
      </c>
      <c r="AS2" s="173">
        <v>366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36"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8.7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44.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4"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3.7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5.25"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v>20</v>
      </c>
      <c r="X13" s="217"/>
      <c r="Y13" s="217"/>
      <c r="Z13" s="217"/>
      <c r="AA13" s="217"/>
      <c r="AB13" s="217"/>
      <c r="AC13" s="218"/>
      <c r="AD13" s="216">
        <v>20</v>
      </c>
      <c r="AE13" s="217"/>
      <c r="AF13" s="217"/>
      <c r="AG13" s="217"/>
      <c r="AH13" s="217"/>
      <c r="AI13" s="217"/>
      <c r="AJ13" s="218"/>
      <c r="AK13" s="216">
        <v>0</v>
      </c>
      <c r="AL13" s="217"/>
      <c r="AM13" s="217"/>
      <c r="AN13" s="217"/>
      <c r="AO13" s="217"/>
      <c r="AP13" s="217"/>
      <c r="AQ13" s="218"/>
      <c r="AR13" s="228">
        <v>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20</v>
      </c>
      <c r="X18" s="261"/>
      <c r="Y18" s="261"/>
      <c r="Z18" s="261"/>
      <c r="AA18" s="261"/>
      <c r="AB18" s="261"/>
      <c r="AC18" s="262"/>
      <c r="AD18" s="260">
        <f>SUM(AD13:AJ17)</f>
        <v>20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20</v>
      </c>
      <c r="X19" s="217"/>
      <c r="Y19" s="217"/>
      <c r="Z19" s="217"/>
      <c r="AA19" s="217"/>
      <c r="AB19" s="217"/>
      <c r="AC19" s="218"/>
      <c r="AD19" s="216">
        <v>18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1</v>
      </c>
      <c r="X20" s="292"/>
      <c r="Y20" s="292"/>
      <c r="Z20" s="292"/>
      <c r="AA20" s="292"/>
      <c r="AB20" s="292"/>
      <c r="AC20" s="292"/>
      <c r="AD20" s="292">
        <f>IF(AD18=0, "-", SUM(AD19)/AD18)</f>
        <v>0.9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1</v>
      </c>
      <c r="X21" s="292"/>
      <c r="Y21" s="292"/>
      <c r="Z21" s="292"/>
      <c r="AA21" s="292"/>
      <c r="AB21" s="292"/>
      <c r="AC21" s="292"/>
      <c r="AD21" s="292">
        <f>IF(AD19=0, "-", SUM(AD19)/SUM(AD13,AD14))</f>
        <v>0.9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6.75" customHeight="1" x14ac:dyDescent="0.15">
      <c r="A23" s="303"/>
      <c r="B23" s="304"/>
      <c r="C23" s="304"/>
      <c r="D23" s="304"/>
      <c r="E23" s="304"/>
      <c r="F23" s="305"/>
      <c r="G23" s="277" t="s">
        <v>619</v>
      </c>
      <c r="H23" s="278"/>
      <c r="I23" s="278"/>
      <c r="J23" s="278"/>
      <c r="K23" s="278"/>
      <c r="L23" s="278"/>
      <c r="M23" s="278"/>
      <c r="N23" s="278"/>
      <c r="O23" s="279"/>
      <c r="P23" s="228" t="s">
        <v>615</v>
      </c>
      <c r="Q23" s="229"/>
      <c r="R23" s="229"/>
      <c r="S23" s="229"/>
      <c r="T23" s="229"/>
      <c r="U23" s="229"/>
      <c r="V23" s="280"/>
      <c r="W23" s="228" t="s">
        <v>615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620</v>
      </c>
      <c r="H24" s="288"/>
      <c r="I24" s="288"/>
      <c r="J24" s="288"/>
      <c r="K24" s="288"/>
      <c r="L24" s="288"/>
      <c r="M24" s="288"/>
      <c r="N24" s="288"/>
      <c r="O24" s="289"/>
      <c r="P24" s="216" t="s">
        <v>615</v>
      </c>
      <c r="Q24" s="217"/>
      <c r="R24" s="217"/>
      <c r="S24" s="217"/>
      <c r="T24" s="217"/>
      <c r="U24" s="217"/>
      <c r="V24" s="218"/>
      <c r="W24" s="216" t="s">
        <v>615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621</v>
      </c>
      <c r="H25" s="288"/>
      <c r="I25" s="288"/>
      <c r="J25" s="288"/>
      <c r="K25" s="288"/>
      <c r="L25" s="288"/>
      <c r="M25" s="288"/>
      <c r="N25" s="288"/>
      <c r="O25" s="289"/>
      <c r="P25" s="216" t="s">
        <v>615</v>
      </c>
      <c r="Q25" s="217"/>
      <c r="R25" s="217"/>
      <c r="S25" s="217"/>
      <c r="T25" s="217"/>
      <c r="U25" s="217"/>
      <c r="V25" s="218"/>
      <c r="W25" s="216" t="s">
        <v>615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622</v>
      </c>
      <c r="H26" s="288"/>
      <c r="I26" s="288"/>
      <c r="J26" s="288"/>
      <c r="K26" s="288"/>
      <c r="L26" s="288"/>
      <c r="M26" s="288"/>
      <c r="N26" s="288"/>
      <c r="O26" s="289"/>
      <c r="P26" s="216" t="s">
        <v>615</v>
      </c>
      <c r="Q26" s="217"/>
      <c r="R26" s="217"/>
      <c r="S26" s="217"/>
      <c r="T26" s="217"/>
      <c r="U26" s="217"/>
      <c r="V26" s="218"/>
      <c r="W26" s="216" t="s">
        <v>615</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615</v>
      </c>
      <c r="H27" s="288"/>
      <c r="I27" s="288"/>
      <c r="J27" s="288"/>
      <c r="K27" s="288"/>
      <c r="L27" s="288"/>
      <c r="M27" s="288"/>
      <c r="N27" s="288"/>
      <c r="O27" s="289"/>
      <c r="P27" s="216" t="s">
        <v>615</v>
      </c>
      <c r="Q27" s="217"/>
      <c r="R27" s="217"/>
      <c r="S27" s="217"/>
      <c r="T27" s="217"/>
      <c r="U27" s="217"/>
      <c r="V27" s="218"/>
      <c r="W27" s="216" t="s">
        <v>615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633</v>
      </c>
      <c r="H28" s="295"/>
      <c r="I28" s="295"/>
      <c r="J28" s="295"/>
      <c r="K28" s="295"/>
      <c r="L28" s="295"/>
      <c r="M28" s="295"/>
      <c r="N28" s="295"/>
      <c r="O28" s="296"/>
      <c r="P28" s="297" t="s">
        <v>615</v>
      </c>
      <c r="Q28" s="298"/>
      <c r="R28" s="298"/>
      <c r="S28" s="298"/>
      <c r="T28" s="298"/>
      <c r="U28" s="298"/>
      <c r="V28" s="299"/>
      <c r="W28" s="297" t="s">
        <v>615</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45.75" customHeight="1" x14ac:dyDescent="0.15">
      <c r="A32" s="348"/>
      <c r="B32" s="317"/>
      <c r="C32" s="317"/>
      <c r="D32" s="317"/>
      <c r="E32" s="317"/>
      <c r="F32" s="318"/>
      <c r="G32" s="357" t="s">
        <v>657</v>
      </c>
      <c r="H32" s="358"/>
      <c r="I32" s="358"/>
      <c r="J32" s="358"/>
      <c r="K32" s="358"/>
      <c r="L32" s="358"/>
      <c r="M32" s="358"/>
      <c r="N32" s="358"/>
      <c r="O32" s="358"/>
      <c r="P32" s="361" t="s">
        <v>658</v>
      </c>
      <c r="Q32" s="362"/>
      <c r="R32" s="362"/>
      <c r="S32" s="362"/>
      <c r="T32" s="362"/>
      <c r="U32" s="362"/>
      <c r="V32" s="362"/>
      <c r="W32" s="362"/>
      <c r="X32" s="363"/>
      <c r="Y32" s="367" t="s">
        <v>51</v>
      </c>
      <c r="Z32" s="368"/>
      <c r="AA32" s="369"/>
      <c r="AB32" s="370" t="s">
        <v>626</v>
      </c>
      <c r="AC32" s="370"/>
      <c r="AD32" s="370"/>
      <c r="AE32" s="371" t="s">
        <v>615</v>
      </c>
      <c r="AF32" s="371"/>
      <c r="AG32" s="371"/>
      <c r="AH32" s="371"/>
      <c r="AI32" s="371">
        <v>2</v>
      </c>
      <c r="AJ32" s="371"/>
      <c r="AK32" s="371"/>
      <c r="AL32" s="371"/>
      <c r="AM32" s="371">
        <v>2</v>
      </c>
      <c r="AN32" s="371"/>
      <c r="AO32" s="371"/>
      <c r="AP32" s="371"/>
      <c r="AQ32" s="371" t="s">
        <v>615</v>
      </c>
      <c r="AR32" s="371"/>
      <c r="AS32" s="371"/>
      <c r="AT32" s="371"/>
      <c r="AU32" s="405" t="s">
        <v>615</v>
      </c>
      <c r="AV32" s="406"/>
      <c r="AW32" s="406"/>
      <c r="AX32" s="407"/>
    </row>
    <row r="33" spans="1:51" ht="45.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626</v>
      </c>
      <c r="AC33" s="370"/>
      <c r="AD33" s="370"/>
      <c r="AE33" s="371" t="s">
        <v>615</v>
      </c>
      <c r="AF33" s="371"/>
      <c r="AG33" s="371"/>
      <c r="AH33" s="371"/>
      <c r="AI33" s="371">
        <v>2</v>
      </c>
      <c r="AJ33" s="371"/>
      <c r="AK33" s="371"/>
      <c r="AL33" s="371"/>
      <c r="AM33" s="371">
        <v>2</v>
      </c>
      <c r="AN33" s="371"/>
      <c r="AO33" s="371"/>
      <c r="AP33" s="371"/>
      <c r="AQ33" s="371">
        <v>2</v>
      </c>
      <c r="AR33" s="371"/>
      <c r="AS33" s="371"/>
      <c r="AT33" s="371"/>
      <c r="AU33" s="405" t="s">
        <v>615</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627</v>
      </c>
      <c r="H35" s="395"/>
      <c r="I35" s="395"/>
      <c r="J35" s="395"/>
      <c r="K35" s="395"/>
      <c r="L35" s="395"/>
      <c r="M35" s="395"/>
      <c r="N35" s="395"/>
      <c r="O35" s="395"/>
      <c r="P35" s="395"/>
      <c r="Q35" s="395"/>
      <c r="R35" s="395"/>
      <c r="S35" s="395"/>
      <c r="T35" s="395"/>
      <c r="U35" s="395"/>
      <c r="V35" s="395"/>
      <c r="W35" s="395"/>
      <c r="X35" s="395"/>
      <c r="Y35" s="419" t="s">
        <v>582</v>
      </c>
      <c r="Z35" s="420"/>
      <c r="AA35" s="421"/>
      <c r="AB35" s="422" t="s">
        <v>628</v>
      </c>
      <c r="AC35" s="423"/>
      <c r="AD35" s="424"/>
      <c r="AE35" s="398" t="s">
        <v>615</v>
      </c>
      <c r="AF35" s="398"/>
      <c r="AG35" s="398"/>
      <c r="AH35" s="398"/>
      <c r="AI35" s="398">
        <v>10</v>
      </c>
      <c r="AJ35" s="398"/>
      <c r="AK35" s="398"/>
      <c r="AL35" s="398"/>
      <c r="AM35" s="398">
        <v>9</v>
      </c>
      <c r="AN35" s="398"/>
      <c r="AO35" s="398"/>
      <c r="AP35" s="398"/>
      <c r="AQ35" s="389" t="s">
        <v>634</v>
      </c>
      <c r="AR35" s="372"/>
      <c r="AS35" s="372"/>
      <c r="AT35" s="372"/>
      <c r="AU35" s="372"/>
      <c r="AV35" s="372"/>
      <c r="AW35" s="372"/>
      <c r="AX35" s="373"/>
    </row>
    <row r="36" spans="1:51" ht="32.2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629</v>
      </c>
      <c r="AC36" s="426"/>
      <c r="AD36" s="427"/>
      <c r="AE36" s="428" t="s">
        <v>615</v>
      </c>
      <c r="AF36" s="428"/>
      <c r="AG36" s="428"/>
      <c r="AH36" s="428"/>
      <c r="AI36" s="428" t="s">
        <v>654</v>
      </c>
      <c r="AJ36" s="428"/>
      <c r="AK36" s="428"/>
      <c r="AL36" s="428"/>
      <c r="AM36" s="428" t="s">
        <v>655</v>
      </c>
      <c r="AN36" s="428"/>
      <c r="AO36" s="428"/>
      <c r="AP36" s="428"/>
      <c r="AQ36" s="428" t="s">
        <v>634</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36.75" customHeight="1" x14ac:dyDescent="0.15">
      <c r="A39" s="473"/>
      <c r="B39" s="471"/>
      <c r="C39" s="471"/>
      <c r="D39" s="471"/>
      <c r="E39" s="471"/>
      <c r="F39" s="472"/>
      <c r="G39" s="374" t="s">
        <v>623</v>
      </c>
      <c r="H39" s="375"/>
      <c r="I39" s="375"/>
      <c r="J39" s="375"/>
      <c r="K39" s="375"/>
      <c r="L39" s="375"/>
      <c r="M39" s="375"/>
      <c r="N39" s="375"/>
      <c r="O39" s="376"/>
      <c r="P39" s="139" t="s">
        <v>624</v>
      </c>
      <c r="Q39" s="139"/>
      <c r="R39" s="139"/>
      <c r="S39" s="139"/>
      <c r="T39" s="139"/>
      <c r="U39" s="139"/>
      <c r="V39" s="139"/>
      <c r="W39" s="139"/>
      <c r="X39" s="140"/>
      <c r="Y39" s="385" t="s">
        <v>12</v>
      </c>
      <c r="Z39" s="386"/>
      <c r="AA39" s="387"/>
      <c r="AB39" s="388" t="s">
        <v>625</v>
      </c>
      <c r="AC39" s="388"/>
      <c r="AD39" s="388"/>
      <c r="AE39" s="389" t="s">
        <v>615</v>
      </c>
      <c r="AF39" s="372"/>
      <c r="AG39" s="372"/>
      <c r="AH39" s="372"/>
      <c r="AI39" s="389">
        <v>0</v>
      </c>
      <c r="AJ39" s="372"/>
      <c r="AK39" s="372"/>
      <c r="AL39" s="372"/>
      <c r="AM39" s="389">
        <v>0</v>
      </c>
      <c r="AN39" s="372"/>
      <c r="AO39" s="372"/>
      <c r="AP39" s="372"/>
      <c r="AQ39" s="391" t="s">
        <v>615</v>
      </c>
      <c r="AR39" s="392"/>
      <c r="AS39" s="392"/>
      <c r="AT39" s="393"/>
      <c r="AU39" s="372" t="s">
        <v>615</v>
      </c>
      <c r="AV39" s="372"/>
      <c r="AW39" s="372"/>
      <c r="AX39" s="373"/>
    </row>
    <row r="40" spans="1:51" ht="36.7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625</v>
      </c>
      <c r="AC40" s="448"/>
      <c r="AD40" s="448"/>
      <c r="AE40" s="389" t="s">
        <v>615</v>
      </c>
      <c r="AF40" s="372"/>
      <c r="AG40" s="372"/>
      <c r="AH40" s="372"/>
      <c r="AI40" s="389">
        <v>0</v>
      </c>
      <c r="AJ40" s="372"/>
      <c r="AK40" s="372"/>
      <c r="AL40" s="372"/>
      <c r="AM40" s="389">
        <v>0</v>
      </c>
      <c r="AN40" s="372"/>
      <c r="AO40" s="372"/>
      <c r="AP40" s="372"/>
      <c r="AQ40" s="391" t="s">
        <v>615</v>
      </c>
      <c r="AR40" s="392"/>
      <c r="AS40" s="392"/>
      <c r="AT40" s="393"/>
      <c r="AU40" s="372">
        <v>2</v>
      </c>
      <c r="AV40" s="372"/>
      <c r="AW40" s="372"/>
      <c r="AX40" s="373"/>
    </row>
    <row r="41" spans="1:51" ht="43.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v>0</v>
      </c>
      <c r="AJ41" s="372"/>
      <c r="AK41" s="372"/>
      <c r="AL41" s="372"/>
      <c r="AM41" s="389">
        <v>0</v>
      </c>
      <c r="AN41" s="372"/>
      <c r="AO41" s="372"/>
      <c r="AP41" s="372"/>
      <c r="AQ41" s="391" t="s">
        <v>615</v>
      </c>
      <c r="AR41" s="392"/>
      <c r="AS41" s="392"/>
      <c r="AT41" s="393"/>
      <c r="AU41" s="372" t="s">
        <v>615</v>
      </c>
      <c r="AV41" s="372"/>
      <c r="AW41" s="372"/>
      <c r="AX41" s="373"/>
    </row>
    <row r="42" spans="1:51" ht="23.25" customHeight="1" x14ac:dyDescent="0.15">
      <c r="A42" s="461" t="s">
        <v>261</v>
      </c>
      <c r="B42" s="456"/>
      <c r="C42" s="456"/>
      <c r="D42" s="456"/>
      <c r="E42" s="456"/>
      <c r="F42" s="457"/>
      <c r="G42" s="497" t="s">
        <v>635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630</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637</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665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659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659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659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6"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632</v>
      </c>
      <c r="AE223" s="706"/>
      <c r="AF223" s="706"/>
      <c r="AG223" s="707" t="s">
        <v>640</v>
      </c>
      <c r="AH223" s="708"/>
      <c r="AI223" s="708"/>
      <c r="AJ223" s="708"/>
      <c r="AK223" s="708"/>
      <c r="AL223" s="708"/>
      <c r="AM223" s="708"/>
      <c r="AN223" s="708"/>
      <c r="AO223" s="708"/>
      <c r="AP223" s="708"/>
      <c r="AQ223" s="708"/>
      <c r="AR223" s="708"/>
      <c r="AS223" s="708"/>
      <c r="AT223" s="708"/>
      <c r="AU223" s="708"/>
      <c r="AV223" s="708"/>
      <c r="AW223" s="708"/>
      <c r="AX223" s="709"/>
    </row>
    <row r="224" spans="1:51" ht="66"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632</v>
      </c>
      <c r="AE224" s="687"/>
      <c r="AF224" s="687"/>
      <c r="AG224" s="713" t="s">
        <v>641</v>
      </c>
      <c r="AH224" s="714"/>
      <c r="AI224" s="714"/>
      <c r="AJ224" s="714"/>
      <c r="AK224" s="714"/>
      <c r="AL224" s="714"/>
      <c r="AM224" s="714"/>
      <c r="AN224" s="714"/>
      <c r="AO224" s="714"/>
      <c r="AP224" s="714"/>
      <c r="AQ224" s="714"/>
      <c r="AR224" s="714"/>
      <c r="AS224" s="714"/>
      <c r="AT224" s="714"/>
      <c r="AU224" s="714"/>
      <c r="AV224" s="714"/>
      <c r="AW224" s="714"/>
      <c r="AX224" s="715"/>
    </row>
    <row r="225" spans="1:50" ht="66"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632</v>
      </c>
      <c r="AE225" s="720"/>
      <c r="AF225" s="720"/>
      <c r="AG225" s="677" t="s">
        <v>642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632</v>
      </c>
      <c r="AE226" s="675"/>
      <c r="AF226" s="675"/>
      <c r="AG226" s="361" t="s">
        <v>644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645</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632</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645</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632</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645</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645</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645</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33"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632</v>
      </c>
      <c r="AE236" s="739"/>
      <c r="AF236" s="749"/>
      <c r="AG236" s="740" t="s">
        <v>648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645</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32.2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632</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32.2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632</v>
      </c>
      <c r="AE239" s="687"/>
      <c r="AF239" s="687"/>
      <c r="AG239" s="743" t="s">
        <v>648</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645</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661</v>
      </c>
      <c r="B252" s="119"/>
      <c r="C252" s="119"/>
      <c r="D252" s="119"/>
      <c r="E252" s="120"/>
      <c r="F252" s="121" t="s">
        <v>662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4" t="s">
        <v>664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663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t="s">
        <v>279</v>
      </c>
      <c r="J266" s="790"/>
      <c r="K266" s="77" t="str">
        <f>IF(I266="","","-")</f>
        <v>-</v>
      </c>
      <c r="L266" s="106">
        <v>44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t="s">
        <v>631</v>
      </c>
      <c r="J267" s="790"/>
      <c r="K267" s="77"/>
      <c r="L267" s="106">
        <v>46</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639</v>
      </c>
      <c r="H268" s="790"/>
      <c r="I268" s="790"/>
      <c r="J268" s="137">
        <v>20</v>
      </c>
      <c r="K268" s="137"/>
      <c r="L268" s="106">
        <v>381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649</v>
      </c>
      <c r="H310" s="824"/>
      <c r="I310" s="824"/>
      <c r="J310" s="824"/>
      <c r="K310" s="825"/>
      <c r="L310" s="826" t="s">
        <v>650</v>
      </c>
      <c r="M310" s="827"/>
      <c r="N310" s="827"/>
      <c r="O310" s="827"/>
      <c r="P310" s="827"/>
      <c r="Q310" s="827"/>
      <c r="R310" s="827"/>
      <c r="S310" s="827"/>
      <c r="T310" s="827"/>
      <c r="U310" s="827"/>
      <c r="V310" s="827"/>
      <c r="W310" s="827"/>
      <c r="X310" s="828"/>
      <c r="Y310" s="829">
        <v>18</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652</v>
      </c>
      <c r="D366" s="860"/>
      <c r="E366" s="860"/>
      <c r="F366" s="860"/>
      <c r="G366" s="860"/>
      <c r="H366" s="860"/>
      <c r="I366" s="860"/>
      <c r="J366" s="861">
        <v>2010001016851</v>
      </c>
      <c r="K366" s="862"/>
      <c r="L366" s="862"/>
      <c r="M366" s="862"/>
      <c r="N366" s="862"/>
      <c r="O366" s="862"/>
      <c r="P366" s="864" t="s">
        <v>653</v>
      </c>
      <c r="Q366" s="864"/>
      <c r="R366" s="864"/>
      <c r="S366" s="864"/>
      <c r="T366" s="864"/>
      <c r="U366" s="864"/>
      <c r="V366" s="864"/>
      <c r="W366" s="864"/>
      <c r="X366" s="864"/>
      <c r="Y366" s="865">
        <v>18</v>
      </c>
      <c r="Z366" s="866"/>
      <c r="AA366" s="866"/>
      <c r="AB366" s="867"/>
      <c r="AC366" s="868" t="s">
        <v>257</v>
      </c>
      <c r="AD366" s="869"/>
      <c r="AE366" s="869"/>
      <c r="AF366" s="869"/>
      <c r="AG366" s="869"/>
      <c r="AH366" s="852">
        <v>4</v>
      </c>
      <c r="AI366" s="853"/>
      <c r="AJ366" s="853"/>
      <c r="AK366" s="853"/>
      <c r="AL366" s="854">
        <v>99.8</v>
      </c>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2022-09-05T10:01:48Z</cp:lastPrinted>
  <dcterms:created xsi:type="dcterms:W3CDTF">2012-03-13T00:50:25Z</dcterms:created>
  <dcterms:modified xsi:type="dcterms:W3CDTF">2022-09-05T10:01:55Z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