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27" i="11"/>
  <c r="AY323" i="11"/>
  <c r="AY321" i="11"/>
  <c r="AY330" i="11" s="1"/>
  <c r="AY337" i="11" l="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5" i="11"/>
  <c r="AY134" i="11"/>
  <c r="AY133" i="11"/>
  <c r="AY132" i="11"/>
  <c r="AY139" i="11"/>
  <c r="AY143" i="11" s="1"/>
  <c r="AY166" i="11"/>
  <c r="AY161" i="11"/>
  <c r="AY162" i="11" s="1"/>
  <c r="AY156" i="11"/>
  <c r="AY158" i="11" s="1"/>
  <c r="AY146" i="11"/>
  <c r="AY150" i="11" s="1"/>
  <c r="AY130" i="11"/>
  <c r="AY127" i="11"/>
  <c r="AY131" i="11" s="1"/>
  <c r="AY122" i="11"/>
  <c r="AY123" i="11" s="1"/>
  <c r="AY112" i="11"/>
  <c r="AY119" i="11" s="1"/>
  <c r="AY99" i="11"/>
  <c r="AY101" i="11" s="1"/>
  <c r="AY98" i="11"/>
  <c r="AY102" i="11"/>
  <c r="AY104" i="11" s="1"/>
  <c r="AY203" i="11" l="1"/>
  <c r="AY128" i="11"/>
  <c r="AY207" i="11"/>
  <c r="AY144" i="11"/>
  <c r="AY163" i="11"/>
  <c r="AY140" i="11"/>
  <c r="AY145" i="11"/>
  <c r="AY124" i="11"/>
  <c r="AY164" i="11"/>
  <c r="AY141" i="11"/>
  <c r="AY176" i="11"/>
  <c r="AY198" i="11"/>
  <c r="AY100" i="11"/>
  <c r="AY142" i="11"/>
  <c r="AY211" i="11"/>
  <c r="AY113" i="11"/>
  <c r="AY117" i="11"/>
  <c r="AY121" i="11"/>
  <c r="AY125" i="11"/>
  <c r="AY129"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1" i="11" l="1"/>
  <c r="AY80" i="11"/>
  <c r="AY84" i="11"/>
  <c r="AY96" i="11"/>
  <c r="AY85" i="11"/>
  <c r="AY97" i="11"/>
  <c r="AY82" i="11"/>
  <c r="AY90" i="11"/>
  <c r="AY94" i="11"/>
  <c r="AY92" i="11"/>
  <c r="AY89"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<sst xmlns="http://schemas.openxmlformats.org/spreadsheetml/2006/main" count="1314" uniqueCount="668">
  <si>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</si>
  <si>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</si>
  <si>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</si>
  <si>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</si>
  <si>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</si>
  <si>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</si>
  <si>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</si>
  <si>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</si>
  <si>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</si>
  <si>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</si>
  <si>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</si>
  <si>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</si>
  <si>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</si>
  <si>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</si>
  <si>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</si>
  <si>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</si>
  <si>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</si>
  <si>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</si>
  <si>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</si>
  <si>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</si>
  <si>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</si>
  <si>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</si>
  <si>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</si>
  <si>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</si>
  <si>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</si>
  <si>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</si>
  <si>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</si>
  <si>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</si>
  <si>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</si>
  <si>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</si>
  <si>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</si>
  <si>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</si>
  <si>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</si>
  <si>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</si>
  <si>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</si>
  <si>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</si>
  <si>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</si>
  <si>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</si>
  <si>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</si>
  <si>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</si>
  <si>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</si>
  <si>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</si>
  <si>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</si>
  <si>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</si>
  <si>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</si>
  <si>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</si>
  <si>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</si>
  <si>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</si>
  <si>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</si>
  <si>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</si>
  <si>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</si>
  <si>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</si>
  <si>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</si>
  <si>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</si>
  <si>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</si>
  <si>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</si>
  <si>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</si>
  <si>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</si>
  <si>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</si>
  <si>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</si>
  <si>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</si>
  <si>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</si>
  <si>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</si>
  <si>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</si>
  <si>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</si>
  <si>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</si>
  <si>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</si>
  <si>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</si>
  <si>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</si>
  <si>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</si>
  <si>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</si>
  <si>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</si>
  <si>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</si>
  <si>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</si>
  <si>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</si>
  <si>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</si>
  <si>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</si>
  <si>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</si>
  <si>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</si>
  <si>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</si>
  <si>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</si>
  <si>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</si>
  <si>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</si>
  <si>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</si>
  <si>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</si>
  <si>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</si>
  <si>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</si>
  <si>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</si>
  <si>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</si>
  <si>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</si>
  <si>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</si>
  <si>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</si>
  <si>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</si>
  <si>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</si>
  <si>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</si>
  <si>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</si>
  <si>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</si>
  <si>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</si>
  <si>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</si>
  <si>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</si>
  <si>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</si>
  <si>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</si>
  <si>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</si>
  <si>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</si>
  <si>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</si>
  <si>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</si>
  <si>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</si>
  <si>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</si>
  <si>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</si>
  <si>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</si>
  <si>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</si>
  <si>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</si>
  <si>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</si>
  <si>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</si>
  <si>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</si>
  <si>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</si>
  <si>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</si>
  <si>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</si>
  <si>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</si>
  <si>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</si>
  <si>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</si>
  <si>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</si>
  <si>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</si>
  <si>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</si>
  <si>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</si>
  <si>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</si>
  <si>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</si>
  <si>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</si>
  <si>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</si>
  <si>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</si>
  <si>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</si>
  <si>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</si>
  <si>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</si>
  <si>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</si>
  <si>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</si>
  <si>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</si>
  <si>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</si>
  <si>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</si>
  <si>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</si>
  <si>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</si>
  <si>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</si>
  <si>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</si>
  <si>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</si>
  <si>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</si>
  <si>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</si>
  <si>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</si>
  <si>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</si>
  <si>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</si>
  <si>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</si>
  <si>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</si>
  <si>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</si>
  <si>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</si>
  <si>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</si>
  <si>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</si>
  <si>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</si>
  <si>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</si>
  <si>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</si>
  <si>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</si>
  <si>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</si>
  <si>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</si>
  <si>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</si>
  <si>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</si>
  <si>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</si>
  <si>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</si>
  <si>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</si>
  <si>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</si>
  <si>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</si>
  <si>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</si>
  <si>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</si>
  <si>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</si>
  <si>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</si>
  <si>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</si>
  <si>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</si>
  <si>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</si>
  <si>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</si>
  <si>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</si>
  <si>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</si>
  <si>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</si>
  <si>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</si>
  <si>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</si>
  <si>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</si>
  <si>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</si>
  <si>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</si>
  <si>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</si>
  <si>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</si>
  <si>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</si>
  <si>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</si>
  <si>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</si>
  <si>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</si>
  <si>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</si>
  <si>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</si>
  <si>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</si>
  <si>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</si>
  <si>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</si>
  <si>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</si>
  <si>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</si>
  <si>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</si>
  <si>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</si>
  <si>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</si>
  <si>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</si>
  <si>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</si>
  <si>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</si>
  <si>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</si>
  <si>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</si>
  <si>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</si>
  <si>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</si>
  <si>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</si>
  <si>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</si>
  <si>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</si>
  <si>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</si>
  <si>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</si>
  <si>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</si>
  <si>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</si>
  <si>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</si>
  <si>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</si>
  <si>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</si>
  <si>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</si>
  <si>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</si>
  <si>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</si>
  <si>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</si>
  <si>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</si>
  <si>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</si>
  <si>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</si>
  <si>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</si>
  <si>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</si>
  <si>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</si>
  <si>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</si>
  <si>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</si>
  <si>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</si>
  <si>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</si>
  <si>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</si>
  <si>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</si>
  <si>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</si>
  <si>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</si>
  <si>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</si>
  <si>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</si>
  <si>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</si>
  <si>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</si>
  <si>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</si>
  <si>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</si>
  <si>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</si>
  <si>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</si>
  <si>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</si>
  <si>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</si>
  <si>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</si>
  <si>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</si>
  <si>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</si>
  <si>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</si>
  <si>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</si>
  <si>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</si>
  <si>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</si>
  <si>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</si>
  <si>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</si>
  <si>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</si>
  <si>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</si>
  <si>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</si>
  <si>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</si>
  <si>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</si>
  <si>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</si>
  <si>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</si>
  <si>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</si>
  <si>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</si>
  <si>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</si>
  <si>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</si>
  <si>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</si>
  <si>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</si>
  <si>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</si>
  <si>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</si>
  <si>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</si>
  <si>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</si>
  <si>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</si>
  <si>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</si>
  <si>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</si>
  <si>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</si>
  <si>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</si>
  <si>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</si>
  <si>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</si>
  <si>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</si>
  <si>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</si>
  <si>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</si>
  <si>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</si>
  <si>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</si>
  <si>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</si>
  <si>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</si>
  <si>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</si>
  <si>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</si>
  <si>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</si>
  <si>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</si>
  <si>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</si>
  <si>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</si>
  <si>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</si>
  <si>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</si>
  <si>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</si>
  <si>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</si>
  <si>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</si>
  <si>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</si>
  <si>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</si>
  <si>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</si>
  <si>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</si>
  <si>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</si>
  <si>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</si>
  <si>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</si>
  <si>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</si>
  <si>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</si>
  <si>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</si>
  <si>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</si>
  <si>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</si>
  <si>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</si>
  <si>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</si>
  <si>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</si>
  <si>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</si>
  <si>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</si>
  <si>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</si>
  <si>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</si>
  <si>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</si>
  <si>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</si>
  <si>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</si>
  <si>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</si>
  <si>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</si>
  <si>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</si>
  <si>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</si>
  <si>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</si>
  <si>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</si>
  <si>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</si>
  <si>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</si>
  <si>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</si>
  <si>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</si>
  <si>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</si>
  <si>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</si>
  <si>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</si>
  <si>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</si>
  <si>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</si>
  <si>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</si>
  <si>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</si>
  <si>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</si>
  <si>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</si>
  <si>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</si>
  <si>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</si>
  <si>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</si>
  <si>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</si>
  <si>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</si>
  <si>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</si>
  <si>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</si>
  <si>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</si>
  <si>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</si>
  <si>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</si>
  <si>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</si>
  <si>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</si>
  <si>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</si>
  <si>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</si>
  <si>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</si>
  <si>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</si>
  <si>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</si>
  <si>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</si>
  <si>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</si>
  <si>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</si>
  <si>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</si>
  <si>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</si>
  <si>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</si>
  <si>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</si>
  <si>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</si>
  <si>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</si>
  <si>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</si>
  <si>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</si>
  <si>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</si>
  <si>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</si>
  <si>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</si>
  <si>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</si>
  <si>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</si>
  <si>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</si>
  <si>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</si>
  <si>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</si>
  <si>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</si>
  <si>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</si>
  <si>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</si>
  <si>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</si>
  <si>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</si>
  <si>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</si>
  <si>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</si>
  <si>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</si>
  <si>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</si>
  <si>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</si>
  <si>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</si>
  <si>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</si>
  <si>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</si>
  <si>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</si>
  <si>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</si>
  <si>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</si>
  <si>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</si>
  <si>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</si>
  <si>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</si>
  <si>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</si>
  <si>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</si>
  <si>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</si>
  <si>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</si>
  <si>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</si>
  <si>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</si>
  <si>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</si>
  <si>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</si>
  <si>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</si>
  <si>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</si>
  <si>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</si>
  <si>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</si>
  <si>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</si>
  <si>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</si>
  <si>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</si>
  <si>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</si>
  <si>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</si>
  <si>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</si>
  <si>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</si>
  <si>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</si>
  <si>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</si>
  <si>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</si>
  <si>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</si>
  <si>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</si>
  <si>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</si>
  <si>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</si>
  <si>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</si>
  <si>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</si>
  <si>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</si>
  <si>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</si>
  <si>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</si>
  <si>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</si>
  <si>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</si>
  <si>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</si>
  <si>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</si>
  <si>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</si>
  <si>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</si>
  <si>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</si>
  <si>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</si>
  <si>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</si>
  <si>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</si>
  <si>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</si>
  <si>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</si>
  <si>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</si>
  <si>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</si>
  <si>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</si>
  <si>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</si>
  <si>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</si>
  <si>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</si>
  <si>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</si>
  <si>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</si>
  <si>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</si>
  <si>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</si>
  <si>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</si>
  <si>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</si>
  <si>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</si>
  <si>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</si>
  <si>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</si>
  <si>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</si>
  <si>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</si>
  <si>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</si>
  <si>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</si>
  <si>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</si>
  <si>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</si>
  <si>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</si>
  <si>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</si>
  <si>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</si>
  <si>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</si>
  <si>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</si>
  <si>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</si>
  <si>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</si>
  <si>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</si>
  <si>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</si>
  <si>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</si>
  <si>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</si>
  <si>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</si>
  <si>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</si>
  <si>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</si>
  <si>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</si>
  <si>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</si>
  <si>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</si>
  <si>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</si>
  <si>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</si>
  <si>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</si>
  <si>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</si>
  <si>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</si>
  <si>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</si>
  <si>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</si>
  <si>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</si>
  <si>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</si>
  <si>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</si>
  <si>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</si>
  <si>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</si>
  <si>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</si>
  <si>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</si>
  <si>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</si>
  <si>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</si>
  <si>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</si>
  <si>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</si>
  <si>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</si>
  <si>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</si>
  <si>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</si>
  <si>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</si>
  <si>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</si>
  <si>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</si>
  <si>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</si>
  <si>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</si>
  <si>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</si>
  <si>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</si>
  <si>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</si>
  <si>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</si>
  <si>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</si>
  <si>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</si>
  <si>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</si>
  <si>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</si>
  <si>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</si>
  <si>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</si>
  <si>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</si>
  <si>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</si>
  <si>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</si>
  <si>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</si>
  <si>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</si>
  <si>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</si>
  <si>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</si>
  <si>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</si>
  <si>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</si>
  <si>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</si>
  <si>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</si>
  <si>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</si>
  <si>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</si>
  <si>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</si>
  <si>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</si>
  <si>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</si>
  <si>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</si>
  <si>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</si>
  <si>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</si>
  <si>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</si>
  <si>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</si>
  <si>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</si>
  <si>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</si>
  <si>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</si>
  <si>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</si>
  <si>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</si>
  <si>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</si>
  <si>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</si>
  <si>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</si>
  <si>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</si>
  <si>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</si>
  <si>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</si>
  <si>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</si>
  <si>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</si>
  <si>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</si>
  <si>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</si>
  <si>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</si>
  <si>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</si>
  <si>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</si>
  <si>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</si>
  <si>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</si>
  <si>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</si>
  <si>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</si>
  <si>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</si>
  <si>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</si>
  <si>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</si>
  <si>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</si>
  <si>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</si>
  <si>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</si>
  <si>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</si>
  <si>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</si>
  <si>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</si>
  <si>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</si>
  <si>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</si>
  <si>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</si>
  <si>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</si>
  <si>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</si>
  <si>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</si>
  <si>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</si>
  <si>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</si>
  <si>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</si>
  <si>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</si>
  <si>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</si>
  <si>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</si>
  <si>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</si>
  <si>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</si>
  <si>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</si>
  <si>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</si>
  <si>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</si>
  <si>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</si>
  <si>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</si>
  <si>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</si>
  <si>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</si>
  <si>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</si>
  <si>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</si>
  <si>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</si>
  <si>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</si>
  <si>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</si>
  <si>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</si>
  <si>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</si>
  <si>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</si>
  <si>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</si>
  <si>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</si>
  <si>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</si>
  <si>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</si>
  <si>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</si>
  <si>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</si>
  <si>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</si>
  <si>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</si>
  <si>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</si>
  <si>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</si>
  <si>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</si>
  <si>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</si>
  <si>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</si>
  <si>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</si>
  <si>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</si>
  <si>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</si>
  <si>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</si>
  <si>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</si>
  <si>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</si>
  <si>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</si>
  <si>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定住性の観点からみた持続可能な都市機能の評価のあり方に関する調査研究</t>
  </si>
  <si>
    <t>国土交通政策研究所</t>
  </si>
  <si>
    <t>研究調整官　多田　智和</t>
  </si>
  <si>
    <t>令和2年度</t>
  </si>
  <si>
    <t>令和3年度</t>
  </si>
  <si>
    <t>－</t>
  </si>
  <si>
    <t>-</t>
  </si>
  <si>
    <t>未来投資戦略2018
経済財政運営と改革の基本方針2019
まち・ひと・しごと創生総合戦略                        
SDGsアクションプラン2019</t>
  </si>
  <si>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</si>
  <si>
    <t>(1)データ収集
アンケート調査、統計データにより、定住性に関する状況や、地域における経済・社会データを収集する。
(2)実証分析
個人の生活満足度や定住意向と都市のメッシュごとの各要素の関係について、統計的手法による各変数の寄与度や変数間の関係に関する分析を行う。
(3)定住性評価ツールの作成
実証分析の結果を基に、メッシュレベルの詳細な都市の特徴から、その都市の定住性を評価できる分析ツールを作成する。</t>
  </si>
  <si>
    <t>社会資本整備・管理効率化推進調査費</t>
  </si>
  <si>
    <t>職員旅費</t>
  </si>
  <si>
    <t>諸謝金</t>
  </si>
  <si>
    <t>委員等旅費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</si>
  <si>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</si>
  <si>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</si>
  <si>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</si>
  <si>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</si>
  <si>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</si>
  <si>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</si>
  <si>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</si>
  <si>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8百万円/2件</t>
  </si>
  <si>
    <t>／　</t>
    <phoneticPr fontId="5"/>
  </si>
  <si>
    <t>新32</t>
  </si>
  <si>
    <t>新02</t>
  </si>
  <si>
    <t>○</t>
  </si>
  <si>
    <t>国交</t>
  </si>
  <si>
    <t>その他</t>
    <rPh sb="2" eb="3">
      <t>タ</t>
    </rPh>
    <phoneticPr fontId="5"/>
  </si>
  <si>
    <t>-</t>
    <phoneticPr fontId="5"/>
  </si>
  <si>
    <t>9百万円/2件</t>
    <phoneticPr fontId="5"/>
  </si>
  <si>
    <t>９　市場環境の整備、産業の生産性向上、消費者利益の保護</t>
  </si>
  <si>
    <t>３０　社会資本整備・管理等を効果的に推進する</t>
  </si>
  <si>
    <t>‐</t>
  </si>
  <si>
    <t>業務の目的に照らして適切に活動しており、その結果、終了年度である令和３年度において一定の成果を得た。</t>
    <rPh sb="0" eb="2">
      <t>ギョウム</t>
    </rPh>
    <rPh sb="3" eb="5">
      <t>モクテキ</t>
    </rPh>
    <rPh sb="6" eb="7">
      <t>テ</t>
    </rPh>
    <rPh sb="10" eb="12">
      <t>テキセツ</t>
    </rPh>
    <rPh sb="13" eb="15">
      <t>カツドウ</t>
    </rPh>
    <rPh sb="22" eb="24">
      <t>ケッカ</t>
    </rPh>
    <rPh sb="25" eb="27">
      <t>シュウリョウ</t>
    </rPh>
    <rPh sb="27" eb="29">
      <t>ネンド</t>
    </rPh>
    <rPh sb="32" eb="34">
      <t>レイワ</t>
    </rPh>
    <rPh sb="35" eb="37">
      <t>ネンド</t>
    </rPh>
    <rPh sb="41" eb="43">
      <t>イッテイ</t>
    </rPh>
    <rPh sb="44" eb="46">
      <t>セイカ</t>
    </rPh>
    <rPh sb="47" eb="48">
      <t>エ</t>
    </rPh>
    <phoneticPr fontId="5"/>
  </si>
  <si>
    <t>研究内容の重点化・事業効率・コスト等の観点からも適切な執行に執行している。</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</si>
  <si>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</si>
  <si>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</si>
  <si>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</si>
  <si>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</si>
  <si>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経済財政運営と改革の基本方針2019」において、地方創生の推進として、東京一極集中の是正、地方への新たな人の流れの創出を推進することとしており、地方都市の定住・交流を促進する検討は、国民や社会のニーズを的確に反映している。</t>
    <rPh sb="61" eb="63">
      <t>スイシン</t>
    </rPh>
    <rPh sb="88" eb="90">
      <t>ケントウ</t>
    </rPh>
    <rPh sb="92" eb="94">
      <t>コクミン</t>
    </rPh>
    <rPh sb="95" eb="97">
      <t>シャカイ</t>
    </rPh>
    <rPh sb="102" eb="104">
      <t>テキカク</t>
    </rPh>
    <rPh sb="105" eb="107">
      <t>ハンエイ</t>
    </rPh>
    <phoneticPr fontId="4"/>
  </si>
  <si>
    <t>地方創生の推進は日本全国での取組であり、都市の様々な要素や特徴とその都市にとっての魅力や人口の定着との関連性を全国を対象に検討を行うため、国が行う必要がある。</t>
    <rPh sb="0" eb="2">
      <t>チホウ</t>
    </rPh>
    <rPh sb="2" eb="4">
      <t>ソウセイ</t>
    </rPh>
    <rPh sb="5" eb="7">
      <t>スイシン</t>
    </rPh>
    <rPh sb="8" eb="10">
      <t>ニホン</t>
    </rPh>
    <rPh sb="10" eb="12">
      <t>ゼンコク</t>
    </rPh>
    <rPh sb="14" eb="16">
      <t>トリクミ</t>
    </rPh>
    <rPh sb="20" eb="22">
      <t>トシ</t>
    </rPh>
    <rPh sb="23" eb="25">
      <t>サマザマ</t>
    </rPh>
    <rPh sb="26" eb="28">
      <t>ヨウソ</t>
    </rPh>
    <rPh sb="29" eb="31">
      <t>トクチョウ</t>
    </rPh>
    <rPh sb="34" eb="36">
      <t>トシ</t>
    </rPh>
    <rPh sb="41" eb="43">
      <t>ミリョク</t>
    </rPh>
    <rPh sb="44" eb="46">
      <t>ジンコウ</t>
    </rPh>
    <rPh sb="47" eb="49">
      <t>テイチャク</t>
    </rPh>
    <rPh sb="51" eb="54">
      <t>カンレンセイ</t>
    </rPh>
    <rPh sb="55" eb="57">
      <t>ゼンコク</t>
    </rPh>
    <rPh sb="58" eb="60">
      <t>タイショウ</t>
    </rPh>
    <rPh sb="61" eb="63">
      <t>ケントウ</t>
    </rPh>
    <rPh sb="64" eb="65">
      <t>オコナ</t>
    </rPh>
    <rPh sb="69" eb="70">
      <t>クニ</t>
    </rPh>
    <rPh sb="70" eb="71">
      <t>クニグニ</t>
    </rPh>
    <rPh sb="71" eb="72">
      <t>オコナ</t>
    </rPh>
    <rPh sb="73" eb="75">
      <t>ヒツヨウ</t>
    </rPh>
    <phoneticPr fontId="4"/>
  </si>
  <si>
    <t>地方部を中心に人口減少のさらなる進展が予想されるなか、東京一極集中の是正、地方への新たな人の流れの創出を推進するための検討は喫緊の課題であり、優先度の高い事業である。</t>
    <rPh sb="0" eb="3">
      <t>チホウブ</t>
    </rPh>
    <rPh sb="4" eb="6">
      <t>チュウシン</t>
    </rPh>
    <rPh sb="7" eb="9">
      <t>ジンコウ</t>
    </rPh>
    <rPh sb="9" eb="11">
      <t>ゲンショウ</t>
    </rPh>
    <rPh sb="16" eb="18">
      <t>シンテン</t>
    </rPh>
    <rPh sb="19" eb="21">
      <t>ヨソウ</t>
    </rPh>
    <rPh sb="52" eb="54">
      <t>スイシン</t>
    </rPh>
    <rPh sb="59" eb="61">
      <t>ケントウ</t>
    </rPh>
    <rPh sb="62" eb="64">
      <t>キッキン</t>
    </rPh>
    <rPh sb="65" eb="67">
      <t>カダイ</t>
    </rPh>
    <rPh sb="71" eb="74">
      <t>ユウセンド</t>
    </rPh>
    <rPh sb="75" eb="76">
      <t>タカ</t>
    </rPh>
    <rPh sb="77" eb="79">
      <t>ジギョウ</t>
    </rPh>
    <phoneticPr fontId="4"/>
  </si>
  <si>
    <t>A.公益財団法人都市計画協会</t>
    <rPh sb="2" eb="8">
      <t>コウエキザイダンホウジン</t>
    </rPh>
    <rPh sb="8" eb="12">
      <t>トシケイカク</t>
    </rPh>
    <rPh sb="12" eb="14">
      <t>キョウカイ</t>
    </rPh>
    <phoneticPr fontId="5"/>
  </si>
  <si>
    <t>人件費</t>
    <rPh sb="0" eb="3">
      <t>ジンケンヒ</t>
    </rPh>
    <phoneticPr fontId="5"/>
  </si>
  <si>
    <t>調査研究</t>
    <rPh sb="0" eb="2">
      <t>チョウサ</t>
    </rPh>
    <rPh sb="2" eb="4">
      <t>ケンキュウ</t>
    </rPh>
    <phoneticPr fontId="5"/>
  </si>
  <si>
    <t>公益財団法人都市計画協会</t>
    <phoneticPr fontId="5"/>
  </si>
  <si>
    <t>現地調査、課題整理、データ分析</t>
    <rPh sb="0" eb="2">
      <t>ゲンチ</t>
    </rPh>
    <rPh sb="2" eb="4">
      <t>チョウサ</t>
    </rPh>
    <rPh sb="5" eb="7">
      <t>カダイ</t>
    </rPh>
    <rPh sb="7" eb="9">
      <t>セイリ</t>
    </rPh>
    <rPh sb="13" eb="15">
      <t>ブンセキ</t>
    </rPh>
    <phoneticPr fontId="5"/>
  </si>
  <si>
    <t>本調査研究は令和３年度に終了したが、本成果については報告書のHP公表や、研究発表会と通じて、積極的に情報発信をしていく。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</si>
  <si>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国土交通省国土交通政策研究所調べ（令和４年５月）</t>
    <phoneticPr fontId="5"/>
  </si>
  <si>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</si>
  <si>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</si>
  <si>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</si>
  <si>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</si>
  <si>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終了予定</t>
  </si>
  <si>
    <t>令和３年度で事業完了に伴い終了。研究成果の公表等により、国土交通省の都市政策関係部局の政策形成を行う基礎資料等として利用されるような活動を行い、事業の成果が有効活用されるように努められたい。</t>
    <rPh sb="28" eb="30">
      <t>コクド</t>
    </rPh>
    <rPh sb="30" eb="33">
      <t>コウツウショウ</t>
    </rPh>
    <rPh sb="34" eb="36">
      <t>トシ</t>
    </rPh>
    <rPh sb="36" eb="38">
      <t>セイサク</t>
    </rPh>
    <rPh sb="38" eb="40">
      <t>カンケイ</t>
    </rPh>
    <rPh sb="40" eb="42">
      <t>ブキョク</t>
    </rPh>
    <phoneticPr fontId="5"/>
  </si>
  <si>
    <t>-</t>
    <phoneticPr fontId="5"/>
  </si>
  <si>
    <t>予定どおり令和３年度で終了したが、本成果については、報告書のHP公表や、研究発表会を通じて積極的に情報発信していく。</t>
    <rPh sb="5" eb="7">
      <t>レイワ</t>
    </rPh>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</si>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</sst>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269</xdr:row>
      <xdr:rowOff>55619</xdr:rowOff>
    </xdr:from>
    <xdr:to>
      <xdr:col>34</xdr:col>
      <xdr:colOff>88335</xdr:colOff>
      <xdr:row>279</xdr:row>
      <xdr:rowOff>0</xdr:rowOff>
    </xdr:to>
    <xdr:grpSp>
      <xdr:nvGrpSpPr>
        <xdr:cNvPr id="13" name="グループ化 24">
          <a:extLst>
            <a:ext uri="{FF2B5EF4-FFF2-40B4-BE49-F238E27FC236}">
              <a16:creationId xmlns:a16="http://schemas.microsoft.com/office/drawing/2014/main" id="{00000000-0008-0000-0000-000002000000}"/>
            </a:ext>
          </a:extLst>
        </xdr:cNvPr>
        <xdr:cNvGrpSpPr/>
      </xdr:nvGrpSpPr>
      <xdr:grpSpPr>
        <a:xfrm>
          <a:off x="1400735" y="40464031"/>
          <a:ext cx="5545600" cy="3418204"/>
          <a:chOff x="4278405" y="41379408"/>
          <a:chExt cx="5626648" cy="3502860"/>
        </a:xfrm>
      </xdr:grpSpPr>
      <xdr:sp macro="" textlink="">
        <xdr:nvSpPr>
          <xdr:cNvPr id="14" name="大かっこ 25">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26">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27">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28">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29">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30">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31">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32">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33">
            <a:extLst>
              <a:ext uri="{FF2B5EF4-FFF2-40B4-BE49-F238E27FC236}">
                <a16:creationId xmlns:a16="http://schemas.microsoft.com/office/drawing/2014/main" id="{00000000-0008-0000-0000-00000B000000}"/>
              </a:ext>
            </a:extLst>
          </xdr:cNvPr>
          <xdr:cNvSpPr/>
        </xdr:nvSpPr>
        <xdr:spPr>
          <a:xfrm>
            <a:off x="7362507" y="41379408"/>
            <a:ext cx="2542546"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34">
            <a:extLst>
              <a:ext uri="{FF2B5EF4-FFF2-40B4-BE49-F238E27FC236}">
                <a16:creationId xmlns:a16="http://schemas.microsoft.com/office/drawing/2014/main" id="{00000000-0008-0000-0000-00000C000000}"/>
              </a:ext>
            </a:extLst>
          </xdr:cNvPr>
          <xdr:cNvSpPr txBox="1"/>
        </xdr:nvSpPr>
        <xdr:spPr>
          <a:xfrm>
            <a:off x="7619498" y="41402796"/>
            <a:ext cx="2184558" cy="884222"/>
          </a:xfrm>
          <a:prstGeom prst="rect">
            <a:avLst/>
          </a:prstGeom>
          <a:solidFill>
            <a:sysClr val="window" lastClr="FFFFFF"/>
          </a:solidFill>
          <a:ln>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③諸謝金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J1" sqref="J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635</v>
      </c>
      <c r="AK2" s="835"/>
      <c r="AL2" s="835"/>
      <c r="AM2" s="835"/>
      <c r="AN2" s="75" t="s">
        <v>285</v>
      </c>
      <c r="AO2" s="835">
        <v>21</v>
      </c>
      <c r="AP2" s="835"/>
      <c r="AQ2" s="835"/>
      <c r="AR2" s="76" t="s">
        <v>285</v>
      </c>
      <c r="AS2" s="836">
        <v>368</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3"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7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32.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9.7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6.2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615</v>
      </c>
      <c r="Q13" s="699"/>
      <c r="R13" s="699"/>
      <c r="S13" s="699"/>
      <c r="T13" s="699"/>
      <c r="U13" s="699"/>
      <c r="V13" s="700"/>
      <c r="W13" s="698">
        <v>8</v>
      </c>
      <c r="X13" s="699"/>
      <c r="Y13" s="699"/>
      <c r="Z13" s="699"/>
      <c r="AA13" s="699"/>
      <c r="AB13" s="699"/>
      <c r="AC13" s="700"/>
      <c r="AD13" s="698">
        <v>10</v>
      </c>
      <c r="AE13" s="699"/>
      <c r="AF13" s="699"/>
      <c r="AG13" s="699"/>
      <c r="AH13" s="699"/>
      <c r="AI13" s="699"/>
      <c r="AJ13" s="700"/>
      <c r="AK13" s="698" t="s">
        <v>615</v>
      </c>
      <c r="AL13" s="699"/>
      <c r="AM13" s="699"/>
      <c r="AN13" s="699"/>
      <c r="AO13" s="699"/>
      <c r="AP13" s="699"/>
      <c r="AQ13" s="700"/>
      <c r="AR13" s="735" t="s">
        <v>615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615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615</v>
      </c>
      <c r="AL15" s="699"/>
      <c r="AM15" s="699"/>
      <c r="AN15" s="699"/>
      <c r="AO15" s="699"/>
      <c r="AP15" s="699"/>
      <c r="AQ15" s="700"/>
      <c r="AR15" s="698" t="s">
        <v>615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615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615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8</v>
      </c>
      <c r="X18" s="779"/>
      <c r="Y18" s="779"/>
      <c r="Z18" s="779"/>
      <c r="AA18" s="779"/>
      <c r="AB18" s="779"/>
      <c r="AC18" s="780"/>
      <c r="AD18" s="778">
        <f>SUM(AD13:AJ17)</f>
        <v>10</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8</v>
      </c>
      <c r="X19" s="699"/>
      <c r="Y19" s="699"/>
      <c r="Z19" s="699"/>
      <c r="AA19" s="699"/>
      <c r="AB19" s="699"/>
      <c r="AC19" s="700"/>
      <c r="AD19" s="698">
        <v>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1</v>
      </c>
      <c r="X20" s="746"/>
      <c r="Y20" s="746"/>
      <c r="Z20" s="746"/>
      <c r="AA20" s="746"/>
      <c r="AB20" s="746"/>
      <c r="AC20" s="746"/>
      <c r="AD20" s="746">
        <f>IF(AD18=0, "-", SUM(AD19)/AD18)</f>
        <v>0.9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f>IF(W19=0, "-", SUM(W19)/SUM(W13,W14))</f>
        <v>1</v>
      </c>
      <c r="X21" s="746"/>
      <c r="Y21" s="746"/>
      <c r="Z21" s="746"/>
      <c r="AA21" s="746"/>
      <c r="AB21" s="746"/>
      <c r="AC21" s="746"/>
      <c r="AD21" s="746">
        <f>IF(AD19=0, "-", SUM(AD19)/SUM(AD13,AD14))</f>
        <v>0.9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75" customHeight="1" x14ac:dyDescent="0.15">
      <c r="A23" s="707"/>
      <c r="B23" s="708"/>
      <c r="C23" s="708"/>
      <c r="D23" s="708"/>
      <c r="E23" s="708"/>
      <c r="F23" s="709"/>
      <c r="G23" s="732" t="s">
        <v>619</v>
      </c>
      <c r="H23" s="733"/>
      <c r="I23" s="733"/>
      <c r="J23" s="733"/>
      <c r="K23" s="733"/>
      <c r="L23" s="733"/>
      <c r="M23" s="733"/>
      <c r="N23" s="733"/>
      <c r="O23" s="734"/>
      <c r="P23" s="735" t="s">
        <v>615</v>
      </c>
      <c r="Q23" s="736"/>
      <c r="R23" s="736"/>
      <c r="S23" s="736"/>
      <c r="T23" s="736"/>
      <c r="U23" s="736"/>
      <c r="V23" s="737"/>
      <c r="W23" s="735" t="s">
        <v>615</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620</v>
      </c>
      <c r="H24" s="702"/>
      <c r="I24" s="702"/>
      <c r="J24" s="702"/>
      <c r="K24" s="702"/>
      <c r="L24" s="702"/>
      <c r="M24" s="702"/>
      <c r="N24" s="702"/>
      <c r="O24" s="703"/>
      <c r="P24" s="698" t="s">
        <v>615</v>
      </c>
      <c r="Q24" s="699"/>
      <c r="R24" s="699"/>
      <c r="S24" s="699"/>
      <c r="T24" s="699"/>
      <c r="U24" s="699"/>
      <c r="V24" s="700"/>
      <c r="W24" s="698" t="s">
        <v>615</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621</v>
      </c>
      <c r="H25" s="702"/>
      <c r="I25" s="702"/>
      <c r="J25" s="702"/>
      <c r="K25" s="702"/>
      <c r="L25" s="702"/>
      <c r="M25" s="702"/>
      <c r="N25" s="702"/>
      <c r="O25" s="703"/>
      <c r="P25" s="698" t="s">
        <v>615</v>
      </c>
      <c r="Q25" s="699"/>
      <c r="R25" s="699"/>
      <c r="S25" s="699"/>
      <c r="T25" s="699"/>
      <c r="U25" s="699"/>
      <c r="V25" s="700"/>
      <c r="W25" s="698" t="s">
        <v>615</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622</v>
      </c>
      <c r="H26" s="702"/>
      <c r="I26" s="702"/>
      <c r="J26" s="702"/>
      <c r="K26" s="702"/>
      <c r="L26" s="702"/>
      <c r="M26" s="702"/>
      <c r="N26" s="702"/>
      <c r="O26" s="703"/>
      <c r="P26" s="698" t="s">
        <v>615</v>
      </c>
      <c r="Q26" s="699"/>
      <c r="R26" s="699"/>
      <c r="S26" s="699"/>
      <c r="T26" s="699"/>
      <c r="U26" s="699"/>
      <c r="V26" s="700"/>
      <c r="W26" s="698" t="s">
        <v>615</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615</v>
      </c>
      <c r="H27" s="702"/>
      <c r="I27" s="702"/>
      <c r="J27" s="702"/>
      <c r="K27" s="702"/>
      <c r="L27" s="702"/>
      <c r="M27" s="702"/>
      <c r="N27" s="702"/>
      <c r="O27" s="703"/>
      <c r="P27" s="698" t="s">
        <v>615</v>
      </c>
      <c r="Q27" s="699"/>
      <c r="R27" s="699"/>
      <c r="S27" s="699"/>
      <c r="T27" s="699"/>
      <c r="U27" s="699"/>
      <c r="V27" s="700"/>
      <c r="W27" s="698" t="s">
        <v>615</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636</v>
      </c>
      <c r="H28" s="753"/>
      <c r="I28" s="753"/>
      <c r="J28" s="753"/>
      <c r="K28" s="753"/>
      <c r="L28" s="753"/>
      <c r="M28" s="753"/>
      <c r="N28" s="753"/>
      <c r="O28" s="754"/>
      <c r="P28" s="755" t="s">
        <v>615</v>
      </c>
      <c r="Q28" s="756"/>
      <c r="R28" s="756"/>
      <c r="S28" s="756"/>
      <c r="T28" s="756"/>
      <c r="U28" s="756"/>
      <c r="V28" s="757"/>
      <c r="W28" s="755" t="s">
        <v>615</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661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 customHeight="1" x14ac:dyDescent="0.15">
      <c r="A32" s="648"/>
      <c r="B32" s="153"/>
      <c r="C32" s="153"/>
      <c r="D32" s="153"/>
      <c r="E32" s="153"/>
      <c r="F32" s="154"/>
      <c r="G32" s="730" t="s">
        <v>658</v>
      </c>
      <c r="H32" s="635"/>
      <c r="I32" s="635"/>
      <c r="J32" s="635"/>
      <c r="K32" s="635"/>
      <c r="L32" s="635"/>
      <c r="M32" s="635"/>
      <c r="N32" s="635"/>
      <c r="O32" s="635"/>
      <c r="P32" s="385" t="s">
        <v>659</v>
      </c>
      <c r="Q32" s="639"/>
      <c r="R32" s="639"/>
      <c r="S32" s="639"/>
      <c r="T32" s="639"/>
      <c r="U32" s="639"/>
      <c r="V32" s="639"/>
      <c r="W32" s="639"/>
      <c r="X32" s="640"/>
      <c r="Y32" s="644" t="s">
        <v>51</v>
      </c>
      <c r="Z32" s="645"/>
      <c r="AA32" s="646"/>
      <c r="AB32" s="647" t="s">
        <v>626</v>
      </c>
      <c r="AC32" s="647"/>
      <c r="AD32" s="647"/>
      <c r="AE32" s="616" t="s">
        <v>615</v>
      </c>
      <c r="AF32" s="616"/>
      <c r="AG32" s="616"/>
      <c r="AH32" s="616"/>
      <c r="AI32" s="616">
        <v>2</v>
      </c>
      <c r="AJ32" s="616"/>
      <c r="AK32" s="616"/>
      <c r="AL32" s="616"/>
      <c r="AM32" s="616">
        <v>2</v>
      </c>
      <c r="AN32" s="616"/>
      <c r="AO32" s="616"/>
      <c r="AP32" s="616"/>
      <c r="AQ32" s="616" t="s">
        <v>615</v>
      </c>
      <c r="AR32" s="616"/>
      <c r="AS32" s="616"/>
      <c r="AT32" s="616"/>
      <c r="AU32" s="617" t="s">
        <v>615</v>
      </c>
      <c r="AV32" s="618"/>
      <c r="AW32" s="618"/>
      <c r="AX32" s="619"/>
    </row>
    <row r="33" spans="1:51" ht="36"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626</v>
      </c>
      <c r="AC33" s="647"/>
      <c r="AD33" s="647"/>
      <c r="AE33" s="616" t="s">
        <v>615</v>
      </c>
      <c r="AF33" s="616"/>
      <c r="AG33" s="616"/>
      <c r="AH33" s="616"/>
      <c r="AI33" s="616">
        <v>2</v>
      </c>
      <c r="AJ33" s="616"/>
      <c r="AK33" s="616"/>
      <c r="AL33" s="616"/>
      <c r="AM33" s="616">
        <v>2</v>
      </c>
      <c r="AN33" s="616"/>
      <c r="AO33" s="616"/>
      <c r="AP33" s="616"/>
      <c r="AQ33" s="616">
        <v>2</v>
      </c>
      <c r="AR33" s="616"/>
      <c r="AS33" s="616"/>
      <c r="AT33" s="616"/>
      <c r="AU33" s="617" t="s">
        <v>615</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t="s">
        <v>615</v>
      </c>
      <c r="AF35" s="662"/>
      <c r="AG35" s="662"/>
      <c r="AH35" s="662"/>
      <c r="AI35" s="662">
        <v>4</v>
      </c>
      <c r="AJ35" s="662"/>
      <c r="AK35" s="662"/>
      <c r="AL35" s="662"/>
      <c r="AM35" s="662">
        <v>4.5</v>
      </c>
      <c r="AN35" s="662"/>
      <c r="AO35" s="662"/>
      <c r="AP35" s="662"/>
      <c r="AQ35" s="93" t="s">
        <v>637</v>
      </c>
      <c r="AR35" s="87"/>
      <c r="AS35" s="87"/>
      <c r="AT35" s="87"/>
      <c r="AU35" s="87"/>
      <c r="AV35" s="87"/>
      <c r="AW35" s="87"/>
      <c r="AX35" s="88"/>
    </row>
    <row r="36" spans="1:51" ht="32.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629</v>
      </c>
      <c r="AC36" s="613"/>
      <c r="AD36" s="614"/>
      <c r="AE36" s="615" t="s">
        <v>615</v>
      </c>
      <c r="AF36" s="615"/>
      <c r="AG36" s="615"/>
      <c r="AH36" s="615"/>
      <c r="AI36" s="615" t="s">
        <v>630</v>
      </c>
      <c r="AJ36" s="615"/>
      <c r="AK36" s="615"/>
      <c r="AL36" s="615"/>
      <c r="AM36" s="615" t="s">
        <v>638</v>
      </c>
      <c r="AN36" s="615"/>
      <c r="AO36" s="615"/>
      <c r="AP36" s="615"/>
      <c r="AQ36" s="615" t="s">
        <v>637</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34.5" customHeight="1" x14ac:dyDescent="0.15">
      <c r="A39" s="674"/>
      <c r="B39" s="672"/>
      <c r="C39" s="672"/>
      <c r="D39" s="672"/>
      <c r="E39" s="672"/>
      <c r="F39" s="673"/>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t="s">
        <v>615</v>
      </c>
      <c r="AF39" s="87"/>
      <c r="AG39" s="87"/>
      <c r="AH39" s="87"/>
      <c r="AI39" s="93">
        <v>0</v>
      </c>
      <c r="AJ39" s="87"/>
      <c r="AK39" s="87"/>
      <c r="AL39" s="87"/>
      <c r="AM39" s="93">
        <v>0</v>
      </c>
      <c r="AN39" s="87"/>
      <c r="AO39" s="87"/>
      <c r="AP39" s="87"/>
      <c r="AQ39" s="94" t="s">
        <v>615</v>
      </c>
      <c r="AR39" s="95"/>
      <c r="AS39" s="95"/>
      <c r="AT39" s="96"/>
      <c r="AU39" s="87" t="s">
        <v>615</v>
      </c>
      <c r="AV39" s="87"/>
      <c r="AW39" s="87"/>
      <c r="AX39" s="88"/>
    </row>
    <row r="40" spans="1:51" ht="34.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615</v>
      </c>
      <c r="AF40" s="87"/>
      <c r="AG40" s="87"/>
      <c r="AH40" s="87"/>
      <c r="AI40" s="93">
        <v>0</v>
      </c>
      <c r="AJ40" s="87"/>
      <c r="AK40" s="87"/>
      <c r="AL40" s="87"/>
      <c r="AM40" s="93">
        <v>0</v>
      </c>
      <c r="AN40" s="87"/>
      <c r="AO40" s="87"/>
      <c r="AP40" s="87"/>
      <c r="AQ40" s="94" t="s">
        <v>615</v>
      </c>
      <c r="AR40" s="95"/>
      <c r="AS40" s="95"/>
      <c r="AT40" s="96"/>
      <c r="AU40" s="87">
        <v>2</v>
      </c>
      <c r="AV40" s="87"/>
      <c r="AW40" s="87"/>
      <c r="AX40" s="88"/>
    </row>
    <row r="41" spans="1:51" ht="34.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615</v>
      </c>
      <c r="AF41" s="87"/>
      <c r="AG41" s="87"/>
      <c r="AH41" s="87"/>
      <c r="AI41" s="93">
        <v>0</v>
      </c>
      <c r="AJ41" s="87"/>
      <c r="AK41" s="87"/>
      <c r="AL41" s="87"/>
      <c r="AM41" s="93">
        <v>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657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631</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660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5.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634</v>
      </c>
      <c r="AE223" s="452"/>
      <c r="AF223" s="452"/>
      <c r="AG223" s="453" t="s">
        <v>648</v>
      </c>
      <c r="AH223" s="454"/>
      <c r="AI223" s="454"/>
      <c r="AJ223" s="454"/>
      <c r="AK223" s="454"/>
      <c r="AL223" s="454"/>
      <c r="AM223" s="454"/>
      <c r="AN223" s="454"/>
      <c r="AO223" s="454"/>
      <c r="AP223" s="454"/>
      <c r="AQ223" s="454"/>
      <c r="AR223" s="454"/>
      <c r="AS223" s="454"/>
      <c r="AT223" s="454"/>
      <c r="AU223" s="454"/>
      <c r="AV223" s="454"/>
      <c r="AW223" s="454"/>
      <c r="AX223" s="455"/>
    </row>
    <row r="224" spans="1:51" ht="58.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634</v>
      </c>
      <c r="AE224" s="365"/>
      <c r="AF224" s="365"/>
      <c r="AG224" s="359" t="s">
        <v>649</v>
      </c>
      <c r="AH224" s="360"/>
      <c r="AI224" s="360"/>
      <c r="AJ224" s="360"/>
      <c r="AK224" s="360"/>
      <c r="AL224" s="360"/>
      <c r="AM224" s="360"/>
      <c r="AN224" s="360"/>
      <c r="AO224" s="360"/>
      <c r="AP224" s="360"/>
      <c r="AQ224" s="360"/>
      <c r="AR224" s="360"/>
      <c r="AS224" s="360"/>
      <c r="AT224" s="360"/>
      <c r="AU224" s="360"/>
      <c r="AV224" s="360"/>
      <c r="AW224" s="360"/>
      <c r="AX224" s="361"/>
    </row>
    <row r="225" spans="1:50" ht="60.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634</v>
      </c>
      <c r="AE225" s="402"/>
      <c r="AF225" s="402"/>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634</v>
      </c>
      <c r="AE226" s="383"/>
      <c r="AF226" s="383"/>
      <c r="AG226" s="385" t="s">
        <v>647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634</v>
      </c>
      <c r="AE230" s="365"/>
      <c r="AF230" s="365"/>
      <c r="AG230" s="359" t="s">
        <v>644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634</v>
      </c>
      <c r="AE232" s="365"/>
      <c r="AF232" s="365"/>
      <c r="AG232" s="359" t="s">
        <v>645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641</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30"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634</v>
      </c>
      <c r="AE236" s="349"/>
      <c r="AF236" s="350"/>
      <c r="AG236" s="351" t="s">
        <v>642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30"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634</v>
      </c>
      <c r="AE238" s="365"/>
      <c r="AF238" s="365"/>
      <c r="AG238" s="359" t="s">
        <v>642</v>
      </c>
      <c r="AH238" s="360"/>
      <c r="AI238" s="360"/>
      <c r="AJ238" s="360"/>
      <c r="AK238" s="360"/>
      <c r="AL238" s="360"/>
      <c r="AM238" s="360"/>
      <c r="AN238" s="360"/>
      <c r="AO238" s="360"/>
      <c r="AP238" s="360"/>
      <c r="AQ238" s="360"/>
      <c r="AR238" s="360"/>
      <c r="AS238" s="360"/>
      <c r="AT238" s="360"/>
      <c r="AU238" s="360"/>
      <c r="AV238" s="360"/>
      <c r="AW238" s="360"/>
      <c r="AX238" s="361"/>
    </row>
    <row r="239" spans="1:50" ht="30"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634</v>
      </c>
      <c r="AE239" s="365"/>
      <c r="AF239" s="365"/>
      <c r="AG239" s="389" t="s">
        <v>642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643</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662</v>
      </c>
      <c r="B252" s="324"/>
      <c r="C252" s="324"/>
      <c r="D252" s="324"/>
      <c r="E252" s="325"/>
      <c r="F252" s="899" t="s">
        <v>663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632</v>
      </c>
      <c r="J266" s="86"/>
      <c r="K266" s="77" t="str">
        <f>IF(I266="","","-")</f>
        <v>-</v>
      </c>
      <c r="L266" s="101">
        <v>46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633</v>
      </c>
      <c r="J267" s="86"/>
      <c r="K267" s="77"/>
      <c r="L267" s="101">
        <v>48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635</v>
      </c>
      <c r="H268" s="86"/>
      <c r="I268" s="86"/>
      <c r="J268" s="85">
        <v>20</v>
      </c>
      <c r="K268" s="85"/>
      <c r="L268" s="101">
        <v>383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651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652</v>
      </c>
      <c r="H310" s="285"/>
      <c r="I310" s="285"/>
      <c r="J310" s="285"/>
      <c r="K310" s="286"/>
      <c r="L310" s="287" t="s">
        <v>653</v>
      </c>
      <c r="M310" s="288"/>
      <c r="N310" s="288"/>
      <c r="O310" s="288"/>
      <c r="P310" s="288"/>
      <c r="Q310" s="288"/>
      <c r="R310" s="288"/>
      <c r="S310" s="288"/>
      <c r="T310" s="288"/>
      <c r="U310" s="288"/>
      <c r="V310" s="288"/>
      <c r="W310" s="288"/>
      <c r="X310" s="289"/>
      <c r="Y310" s="290">
        <v>8.6999999999999993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8.6999999999999993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654</v>
      </c>
      <c r="D366" s="250"/>
      <c r="E366" s="250"/>
      <c r="F366" s="250"/>
      <c r="G366" s="250"/>
      <c r="H366" s="250"/>
      <c r="I366" s="250"/>
      <c r="J366" s="233">
        <v>5010005018899</v>
      </c>
      <c r="K366" s="234"/>
      <c r="L366" s="234"/>
      <c r="M366" s="234"/>
      <c r="N366" s="234"/>
      <c r="O366" s="234"/>
      <c r="P366" s="235" t="s">
        <v>655</v>
      </c>
      <c r="Q366" s="235"/>
      <c r="R366" s="235"/>
      <c r="S366" s="235"/>
      <c r="T366" s="235"/>
      <c r="U366" s="235"/>
      <c r="V366" s="235"/>
      <c r="W366" s="235"/>
      <c r="X366" s="235"/>
      <c r="Y366" s="236">
        <v>8.6999999999999993</v>
      </c>
      <c r="Z366" s="237"/>
      <c r="AA366" s="237"/>
      <c r="AB366" s="238"/>
      <c r="AC366" s="222" t="s">
        <v>257</v>
      </c>
      <c r="AD366" s="223"/>
      <c r="AE366" s="223"/>
      <c r="AF366" s="223"/>
      <c r="AG366" s="223"/>
      <c r="AH366" s="253">
        <v>4</v>
      </c>
      <c r="AI366" s="254"/>
      <c r="AJ366" s="254"/>
      <c r="AK366" s="254"/>
      <c r="AL366" s="226">
        <v>99.8</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2022-09-05T10:01:05Z</cp:lastPrinted>
  <dcterms:created xsi:type="dcterms:W3CDTF">2012-03-13T00:50:25Z</dcterms:created>
  <dcterms:modified xsi:type="dcterms:W3CDTF">2022-09-05T10:01:14Z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