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政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7" i="11"/>
  <c r="AY321" i="11"/>
  <c r="AY330" i="11" s="1"/>
  <c r="AY397" i="11" l="1"/>
  <c r="AY399" i="11"/>
  <c r="AY327" i="11"/>
  <c r="AY324" i="11"/>
  <c r="AY328" i="11"/>
  <c r="AY332" i="11"/>
  <c r="AY338" i="11"/>
  <c r="AY323" i="11"/>
  <c r="AY331" i="11"/>
  <c r="AY329" i="11"/>
  <c r="AY325"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52" i="11"/>
  <c r="AY146" i="11"/>
  <c r="AY150" i="11" s="1"/>
  <c r="AY127" i="11"/>
  <c r="AY130" i="11" s="1"/>
  <c r="AY122" i="11"/>
  <c r="AY126" i="11" s="1"/>
  <c r="AY112" i="11"/>
  <c r="AY121" i="11" s="1"/>
  <c r="AY99" i="11"/>
  <c r="AY100" i="11" s="1"/>
  <c r="AY98" i="11"/>
  <c r="AY102" i="11"/>
  <c r="AY104" i="11" s="1"/>
  <c r="AY114" i="11" l="1"/>
  <c r="AY175" i="11"/>
  <c r="AY210" i="11"/>
  <c r="AY118" i="11"/>
  <c r="AY179" i="11"/>
  <c r="AY101" i="11"/>
  <c r="AY203" i="11"/>
  <c r="AY115" i="11"/>
  <c r="AY123" i="11"/>
  <c r="AY153" i="11"/>
  <c r="AY176" i="11"/>
  <c r="AY206" i="11"/>
  <c r="AY211" i="11"/>
  <c r="AY207" i="11"/>
  <c r="AY119" i="11"/>
  <c r="AY202" i="11"/>
  <c r="AY131" i="11"/>
  <c r="AY198"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5" i="11" l="1"/>
  <c r="AY80" i="11"/>
  <c r="AY81" i="11"/>
  <c r="AY84" i="11"/>
  <c r="AY96" i="11"/>
  <c r="AY89" i="11"/>
  <c r="AY97" i="11"/>
  <c r="AY92"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<sst xmlns="http://schemas.openxmlformats.org/spreadsheetml/2006/main" count="1314" uniqueCount="668">
  <si>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</si>
  <si>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</si>
  <si>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</si>
  <si>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</si>
  <si>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</si>
  <si>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</si>
  <si>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</si>
  <si>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</si>
  <si>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</si>
  <si>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</si>
  <si>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</si>
  <si>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</si>
  <si>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</si>
  <si>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</si>
  <si>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</si>
  <si>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</si>
  <si>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</si>
  <si>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</si>
  <si>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</si>
  <si>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</si>
  <si>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</si>
  <si>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</si>
  <si>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</si>
  <si>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</si>
  <si>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</si>
  <si>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</si>
  <si>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</si>
  <si>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</si>
  <si>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</si>
  <si>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</si>
  <si>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</si>
  <si>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</si>
  <si>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</si>
  <si>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</si>
  <si>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</si>
  <si>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</si>
  <si>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</si>
  <si>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</si>
  <si>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</si>
  <si>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</si>
  <si>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</si>
  <si>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</si>
  <si>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</si>
  <si>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</si>
  <si>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</si>
  <si>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</si>
  <si>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</si>
  <si>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</si>
  <si>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</si>
  <si>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</si>
  <si>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</si>
  <si>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</si>
  <si>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</si>
  <si>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</si>
  <si>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</si>
  <si>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</si>
  <si>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</si>
  <si>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</si>
  <si>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</si>
  <si>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</si>
  <si>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</si>
  <si>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</si>
  <si>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</si>
  <si>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</si>
  <si>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</si>
  <si>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</si>
  <si>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</si>
  <si>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</si>
  <si>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</si>
  <si>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</si>
  <si>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</si>
  <si>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</si>
  <si>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</si>
  <si>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</si>
  <si>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</si>
  <si>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</si>
  <si>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</si>
  <si>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</si>
  <si>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</si>
  <si>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</si>
  <si>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</si>
  <si>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</si>
  <si>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</si>
  <si>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</si>
  <si>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</si>
  <si>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</si>
  <si>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</si>
  <si>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</si>
  <si>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</si>
  <si>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</si>
  <si>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</si>
  <si>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</si>
  <si>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</si>
  <si>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</si>
  <si>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</si>
  <si>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</si>
  <si>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</si>
  <si>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</si>
  <si>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</si>
  <si>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</si>
  <si>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</si>
  <si>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</si>
  <si>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</si>
  <si>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</si>
  <si>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</si>
  <si>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</si>
  <si>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</si>
  <si>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</si>
  <si>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</si>
  <si>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</si>
  <si>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</si>
  <si>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</si>
  <si>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</si>
  <si>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</si>
  <si>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</si>
  <si>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</si>
  <si>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</si>
  <si>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</si>
  <si>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</si>
  <si>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</si>
  <si>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</si>
  <si>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</si>
  <si>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</si>
  <si>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</si>
  <si>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</si>
  <si>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</si>
  <si>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</si>
  <si>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</si>
  <si>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</si>
  <si>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</si>
  <si>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</si>
  <si>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</si>
  <si>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</si>
  <si>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</si>
  <si>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</si>
  <si>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</si>
  <si>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</si>
  <si>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</si>
  <si>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</si>
  <si>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</si>
  <si>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</si>
  <si>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</si>
  <si>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</si>
  <si>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</si>
  <si>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</si>
  <si>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</si>
  <si>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</si>
  <si>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</si>
  <si>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</si>
  <si>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</si>
  <si>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</si>
  <si>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</si>
  <si>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</si>
  <si>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</si>
  <si>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</si>
  <si>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</si>
  <si>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</si>
  <si>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</si>
  <si>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</si>
  <si>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</si>
  <si>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</si>
  <si>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</si>
  <si>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</si>
  <si>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</si>
  <si>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</si>
  <si>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</si>
  <si>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</si>
  <si>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</si>
  <si>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</si>
  <si>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</si>
  <si>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</si>
  <si>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</si>
  <si>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</si>
  <si>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</si>
  <si>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</si>
  <si>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</si>
  <si>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</si>
  <si>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</si>
  <si>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</si>
  <si>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</si>
  <si>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</si>
  <si>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</si>
  <si>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</si>
  <si>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</si>
  <si>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</si>
  <si>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</si>
  <si>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</si>
  <si>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</si>
  <si>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</si>
  <si>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</si>
  <si>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</si>
  <si>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</si>
  <si>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</si>
  <si>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</si>
  <si>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</si>
  <si>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</si>
  <si>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</si>
  <si>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</si>
  <si>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</si>
  <si>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</si>
  <si>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</si>
  <si>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</si>
  <si>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</si>
  <si>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</si>
  <si>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</si>
  <si>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</si>
  <si>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</si>
  <si>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</si>
  <si>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</si>
  <si>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</si>
  <si>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</si>
  <si>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</si>
  <si>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</si>
  <si>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</si>
  <si>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</si>
  <si>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</si>
  <si>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</si>
  <si>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</si>
  <si>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</si>
  <si>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</si>
  <si>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</si>
  <si>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</si>
  <si>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</si>
  <si>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</si>
  <si>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</si>
  <si>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</si>
  <si>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</si>
  <si>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</si>
  <si>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</si>
  <si>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</si>
  <si>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</si>
  <si>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</si>
  <si>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</si>
  <si>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</si>
  <si>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</si>
  <si>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</si>
  <si>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</si>
  <si>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</si>
  <si>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</si>
  <si>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</si>
  <si>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</si>
  <si>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</si>
  <si>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</si>
  <si>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</si>
  <si>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</si>
  <si>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</si>
  <si>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</si>
  <si>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</si>
  <si>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</si>
  <si>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</si>
  <si>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</si>
  <si>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</si>
  <si>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</si>
  <si>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</si>
  <si>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</si>
  <si>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</si>
  <si>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</si>
  <si>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</si>
  <si>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</si>
  <si>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</si>
  <si>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</si>
  <si>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</si>
  <si>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</si>
  <si>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</si>
  <si>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</si>
  <si>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</si>
  <si>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</si>
  <si>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</si>
  <si>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</si>
  <si>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</si>
  <si>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</si>
  <si>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</si>
  <si>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</si>
  <si>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</si>
  <si>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</si>
  <si>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</si>
  <si>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</si>
  <si>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</si>
  <si>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</si>
  <si>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</si>
  <si>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</si>
  <si>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</si>
  <si>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</si>
  <si>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</si>
  <si>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</si>
  <si>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</si>
  <si>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</si>
  <si>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</si>
  <si>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</si>
  <si>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</si>
  <si>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</si>
  <si>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</si>
  <si>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</si>
  <si>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</si>
  <si>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</si>
  <si>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</si>
  <si>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</si>
  <si>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</si>
  <si>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</si>
  <si>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</si>
  <si>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</si>
  <si>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</si>
  <si>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</si>
  <si>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</si>
  <si>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</si>
  <si>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</si>
  <si>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</si>
  <si>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</si>
  <si>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</si>
  <si>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</si>
  <si>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</si>
  <si>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</si>
  <si>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</si>
  <si>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</si>
  <si>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</si>
  <si>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</si>
  <si>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</si>
  <si>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</si>
  <si>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</si>
  <si>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</si>
  <si>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</si>
  <si>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</si>
  <si>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</si>
  <si>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</si>
  <si>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</si>
  <si>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</si>
  <si>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</si>
  <si>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</si>
  <si>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</si>
  <si>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</si>
  <si>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</si>
  <si>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</si>
  <si>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</si>
  <si>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</si>
  <si>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</si>
  <si>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</si>
  <si>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</si>
  <si>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</si>
  <si>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</si>
  <si>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</si>
  <si>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</si>
  <si>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</si>
  <si>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</si>
  <si>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</si>
  <si>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</si>
  <si>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</si>
  <si>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</si>
  <si>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</si>
  <si>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</si>
  <si>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</si>
  <si>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</si>
  <si>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</si>
  <si>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</si>
  <si>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</si>
  <si>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</si>
  <si>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</si>
  <si>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</si>
  <si>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</si>
  <si>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</si>
  <si>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</si>
  <si>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</si>
  <si>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</si>
  <si>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</si>
  <si>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</si>
  <si>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</si>
  <si>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</si>
  <si>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</si>
  <si>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</si>
  <si>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</si>
  <si>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</si>
  <si>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</si>
  <si>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</si>
  <si>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</si>
  <si>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</si>
  <si>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</si>
  <si>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</si>
  <si>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</si>
  <si>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</si>
  <si>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</si>
  <si>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</si>
  <si>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</si>
  <si>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</si>
  <si>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</si>
  <si>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</si>
  <si>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</si>
  <si>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</si>
  <si>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</si>
  <si>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</si>
  <si>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</si>
  <si>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</si>
  <si>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</si>
  <si>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</si>
  <si>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</si>
  <si>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</si>
  <si>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</si>
  <si>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</si>
  <si>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</si>
  <si>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</si>
  <si>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</si>
  <si>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</si>
  <si>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</si>
  <si>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</si>
  <si>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</si>
  <si>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</si>
  <si>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</si>
  <si>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</si>
  <si>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</si>
  <si>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</si>
  <si>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</si>
  <si>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</si>
  <si>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</si>
  <si>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</si>
  <si>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</si>
  <si>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</si>
  <si>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</si>
  <si>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</si>
  <si>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</si>
  <si>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</si>
  <si>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</si>
  <si>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</si>
  <si>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</si>
  <si>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</si>
  <si>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</si>
  <si>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</si>
  <si>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</si>
  <si>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</si>
  <si>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</si>
  <si>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</si>
  <si>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</si>
  <si>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</si>
  <si>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</si>
  <si>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</si>
  <si>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</si>
  <si>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</si>
  <si>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</si>
  <si>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</si>
  <si>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</si>
  <si>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</si>
  <si>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</si>
  <si>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</si>
  <si>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</si>
  <si>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</si>
  <si>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</si>
  <si>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</si>
  <si>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</si>
  <si>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</si>
  <si>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</si>
  <si>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</si>
  <si>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</si>
  <si>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</si>
  <si>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</si>
  <si>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</si>
  <si>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</si>
  <si>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</si>
  <si>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</si>
  <si>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</si>
  <si>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</si>
  <si>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</si>
  <si>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</si>
  <si>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</si>
  <si>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</si>
  <si>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</si>
  <si>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</si>
  <si>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</si>
  <si>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</si>
  <si>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</si>
  <si>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</si>
  <si>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</si>
  <si>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</si>
  <si>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</si>
  <si>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</si>
  <si>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</si>
  <si>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</si>
  <si>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</si>
  <si>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</si>
  <si>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</si>
  <si>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</si>
  <si>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</si>
  <si>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</si>
  <si>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</si>
  <si>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</si>
  <si>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</si>
  <si>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</si>
  <si>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</si>
  <si>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</si>
  <si>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</si>
  <si>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</si>
  <si>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</si>
  <si>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</si>
  <si>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</si>
  <si>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</si>
  <si>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</si>
  <si>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</si>
  <si>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</si>
  <si>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</si>
  <si>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</si>
  <si>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</si>
  <si>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</si>
  <si>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</si>
  <si>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</si>
  <si>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</si>
  <si>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</si>
  <si>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</si>
  <si>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</si>
  <si>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</si>
  <si>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</si>
  <si>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</si>
  <si>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</si>
  <si>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</si>
  <si>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</si>
  <si>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</si>
  <si>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</si>
  <si>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</si>
  <si>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</si>
  <si>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</si>
  <si>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</si>
  <si>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</si>
  <si>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</si>
  <si>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</si>
  <si>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</si>
  <si>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</si>
  <si>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</si>
  <si>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</si>
  <si>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</si>
  <si>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</si>
  <si>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</si>
  <si>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</si>
  <si>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</si>
  <si>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</si>
  <si>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</si>
  <si>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</si>
  <si>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</si>
  <si>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</si>
  <si>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</si>
  <si>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</si>
  <si>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</si>
  <si>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</si>
  <si>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</si>
  <si>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</si>
  <si>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</si>
  <si>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</si>
  <si>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</si>
  <si>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</si>
  <si>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</si>
  <si>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</si>
  <si>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</si>
  <si>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</si>
  <si>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</si>
  <si>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</si>
  <si>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</si>
  <si>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</si>
  <si>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</si>
  <si>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</si>
  <si>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</si>
  <si>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</si>
  <si>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</si>
  <si>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</si>
  <si>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</si>
  <si>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</si>
  <si>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</si>
  <si>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</si>
  <si>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</si>
  <si>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</si>
  <si>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</si>
  <si>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</si>
  <si>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</si>
  <si>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</si>
  <si>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</si>
  <si>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</si>
  <si>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</si>
  <si>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</si>
  <si>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</si>
  <si>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</si>
  <si>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</si>
  <si>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</si>
  <si>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</si>
  <si>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</si>
  <si>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</si>
  <si>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</si>
  <si>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</si>
  <si>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</si>
  <si>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</si>
  <si>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</si>
  <si>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</si>
  <si>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</si>
  <si>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</si>
  <si>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</si>
  <si>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</si>
  <si>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</si>
  <si>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</si>
  <si>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</si>
  <si>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</si>
  <si>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</si>
  <si>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</si>
  <si>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</si>
  <si>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</si>
  <si>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</si>
  <si>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</si>
  <si>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</si>
  <si>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</si>
  <si>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</si>
  <si>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</si>
  <si>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</si>
  <si>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</si>
  <si>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</si>
  <si>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</si>
  <si>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</si>
  <si>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</si>
  <si>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</si>
  <si>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地域産業の活性化に資する輸出力強化に向けた航空貨物輸送の市場実態に関する調査研究</t>
  </si>
  <si>
    <t>国土交通政策研究所</t>
  </si>
  <si>
    <t>研究調整官　鈴木　淳一朗</t>
  </si>
  <si>
    <t>令和2年度</t>
  </si>
  <si>
    <t>令和3年度</t>
  </si>
  <si>
    <t>－</t>
  </si>
  <si>
    <t>-</t>
  </si>
  <si>
    <t>経済財政運営と改革の基本方針2019　 （令和元年6月21日閣議決定）</t>
  </si>
  <si>
    <t xml:space="preserve">
日本発の航空貨物輸送の実態・課題及び世界的な航空貨物輸送の市場や運賃決定の実態について把握し、我が国からの輸出力強化に資する航空貨物の利用促進施策の検討に寄与することを目的とする。</t>
  </si>
  <si>
    <t>①我が国の航空貨物輸送の課題等の整理
②海外における航空貨物輸送の市場・運賃設定の実態調査
　・海外における航空貨物の運賃設定等の現況把握と日本発の航空貨物運賃の実態との比較
　・輸出促進の観点からの利用促進施策(規制緩和等)の状況
③海外におけるLCCによる貨物輸送の市場と課題の調査
④輸出力強化に資する航空貨物輸送促進策の方向性検討</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</si>
  <si>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</si>
  <si>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</si>
  <si>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</si>
  <si>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</si>
  <si>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</si>
  <si>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今後の本省部局や地方自治体が政策形成を行う基礎資料等として利用（引用）された回数</t>
  </si>
  <si>
    <t>回</t>
  </si>
  <si>
    <t>件</t>
  </si>
  <si>
    <t>執行額／公表・発表件数　　　　　　　　　　　　　　</t>
    <phoneticPr fontId="5"/>
  </si>
  <si>
    <t>百万円</t>
  </si>
  <si>
    <t>百万円/件</t>
    <phoneticPr fontId="5"/>
  </si>
  <si>
    <t>／　</t>
    <phoneticPr fontId="5"/>
  </si>
  <si>
    <t>新32</t>
  </si>
  <si>
    <t>新02</t>
  </si>
  <si>
    <t>○</t>
  </si>
  <si>
    <t>-</t>
    <phoneticPr fontId="5"/>
  </si>
  <si>
    <t>その他</t>
    <rPh sb="2" eb="3">
      <t>タ</t>
    </rPh>
    <phoneticPr fontId="5"/>
  </si>
  <si>
    <t>8百万円/2件</t>
    <phoneticPr fontId="5"/>
  </si>
  <si>
    <t>国土交通省国土交通政策研究所調べ（令和４年５月）</t>
    <phoneticPr fontId="5"/>
  </si>
  <si>
    <t>９　市場環境の整備、産業の生産性向上、消費者利益の保護</t>
  </si>
  <si>
    <t>３０　社会資本整備・管理等を効果的に推進する</t>
    <phoneticPr fontId="5"/>
  </si>
  <si>
    <t>地方創成、地域の活性化のため、農水産品の輸出拡大に政府を挙げて取組んでいる中、その国際競争力強化に輸送面から支える施策の検討に資する本調査研究の必要性は高い。</t>
    <rPh sb="41" eb="43">
      <t>コクサイ</t>
    </rPh>
    <rPh sb="43" eb="46">
      <t>キョウソウリョク</t>
    </rPh>
    <rPh sb="46" eb="48">
      <t>キョウカ</t>
    </rPh>
    <rPh sb="49" eb="52">
      <t>ユソウメン</t>
    </rPh>
    <rPh sb="54" eb="55">
      <t>ササ</t>
    </rPh>
    <rPh sb="57" eb="59">
      <t>セサク</t>
    </rPh>
    <rPh sb="60" eb="62">
      <t>ケントウ</t>
    </rPh>
    <rPh sb="63" eb="64">
      <t>シ</t>
    </rPh>
    <rPh sb="66" eb="69">
      <t>ホンチョウサ</t>
    </rPh>
    <rPh sb="69" eb="71">
      <t>ケンキュウ</t>
    </rPh>
    <rPh sb="72" eb="75">
      <t>ヒツヨウセイ</t>
    </rPh>
    <rPh sb="76" eb="77">
      <t>タカ</t>
    </rPh>
    <phoneticPr fontId="4"/>
  </si>
  <si>
    <t>我が国全体の農水産物の輸出拡大・競争力強化を図る国の政策に資する調査研究であり、当研究所で実施することが適当。</t>
    <rPh sb="0" eb="1">
      <t>ワ</t>
    </rPh>
    <rPh sb="2" eb="3">
      <t>クニ</t>
    </rPh>
    <rPh sb="3" eb="5">
      <t>ゼンタイ</t>
    </rPh>
    <rPh sb="6" eb="10">
      <t>ノウスイサンブツ</t>
    </rPh>
    <rPh sb="11" eb="13">
      <t>ユシュツ</t>
    </rPh>
    <rPh sb="13" eb="15">
      <t>カクダイ</t>
    </rPh>
    <rPh sb="16" eb="19">
      <t>キョウソウリョク</t>
    </rPh>
    <rPh sb="19" eb="21">
      <t>キョウカ</t>
    </rPh>
    <rPh sb="22" eb="23">
      <t>ハカ</t>
    </rPh>
    <rPh sb="24" eb="25">
      <t>クニ</t>
    </rPh>
    <rPh sb="26" eb="28">
      <t>セイサク</t>
    </rPh>
    <rPh sb="29" eb="30">
      <t>シ</t>
    </rPh>
    <rPh sb="32" eb="34">
      <t>チョウサ</t>
    </rPh>
    <rPh sb="34" eb="36">
      <t>ケンキュウ</t>
    </rPh>
    <rPh sb="40" eb="41">
      <t>トウ</t>
    </rPh>
    <rPh sb="41" eb="43">
      <t>ケンキュウ</t>
    </rPh>
    <rPh sb="43" eb="44">
      <t>ジョ</t>
    </rPh>
    <rPh sb="45" eb="47">
      <t>ジッシ</t>
    </rPh>
    <rPh sb="52" eb="54">
      <t>テキトウ</t>
    </rPh>
    <phoneticPr fontId="4"/>
  </si>
  <si>
    <t>農水産品の輸出拡大が国の緊急性の高い課題として掲げられている中、輸送面から競争力強化につながる施策の検討に資する本調査研究の必要性・喫緊性は高い。</t>
    <rPh sb="0" eb="3">
      <t>ノウスイサン</t>
    </rPh>
    <rPh sb="3" eb="4">
      <t>ヒン</t>
    </rPh>
    <rPh sb="5" eb="7">
      <t>ユシュツ</t>
    </rPh>
    <rPh sb="7" eb="9">
      <t>カクダイ</t>
    </rPh>
    <rPh sb="10" eb="11">
      <t>クニ</t>
    </rPh>
    <rPh sb="12" eb="15">
      <t>キンキュウセイ</t>
    </rPh>
    <rPh sb="16" eb="17">
      <t>タカ</t>
    </rPh>
    <rPh sb="18" eb="20">
      <t>カダイ</t>
    </rPh>
    <rPh sb="23" eb="24">
      <t>カカ</t>
    </rPh>
    <rPh sb="30" eb="31">
      <t>ナカ</t>
    </rPh>
    <rPh sb="32" eb="34">
      <t>ユソウ</t>
    </rPh>
    <rPh sb="34" eb="35">
      <t>メン</t>
    </rPh>
    <rPh sb="37" eb="40">
      <t>キョウソウリョク</t>
    </rPh>
    <rPh sb="40" eb="42">
      <t>キョウカ</t>
    </rPh>
    <rPh sb="47" eb="49">
      <t>セサク</t>
    </rPh>
    <rPh sb="50" eb="52">
      <t>ケントウ</t>
    </rPh>
    <rPh sb="53" eb="54">
      <t>シ</t>
    </rPh>
    <rPh sb="56" eb="59">
      <t>ホンチョウサ</t>
    </rPh>
    <rPh sb="59" eb="61">
      <t>ケンキュウ</t>
    </rPh>
    <rPh sb="62" eb="65">
      <t>ヒツヨウセイ</t>
    </rPh>
    <rPh sb="66" eb="68">
      <t>キッキン</t>
    </rPh>
    <rPh sb="68" eb="69">
      <t>セイ</t>
    </rPh>
    <rPh sb="70" eb="71">
      <t>タカ</t>
    </rPh>
    <phoneticPr fontId="4"/>
  </si>
  <si>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</si>
  <si>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</si>
  <si>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</si>
  <si>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</si>
  <si>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</si>
  <si>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</si>
  <si>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国交</t>
  </si>
  <si>
    <t>A.中央復建コンサルタンツ株式会社　東京本社</t>
    <rPh sb="2" eb="4">
      <t>チュウオウ</t>
    </rPh>
    <rPh sb="4" eb="6">
      <t>フッケン</t>
    </rPh>
    <rPh sb="13" eb="17">
      <t>カブシキガイシャ</t>
    </rPh>
    <rPh sb="18" eb="20">
      <t>トウキョウ</t>
    </rPh>
    <rPh sb="20" eb="22">
      <t>ホンシャ</t>
    </rPh>
    <phoneticPr fontId="5"/>
  </si>
  <si>
    <t>人件費</t>
    <rPh sb="0" eb="3">
      <t>ジンケンヒ</t>
    </rPh>
    <phoneticPr fontId="5"/>
  </si>
  <si>
    <t>調査研究</t>
    <rPh sb="0" eb="2">
      <t>チョウサ</t>
    </rPh>
    <rPh sb="2" eb="4">
      <t>ケンキュウ</t>
    </rPh>
    <phoneticPr fontId="5"/>
  </si>
  <si>
    <t>中央復建コンサルタンツ株式会社　東京本社</t>
  </si>
  <si>
    <t>現地調査、課題整理、データ分析</t>
    <rPh sb="0" eb="2">
      <t>ゲンチ</t>
    </rPh>
    <rPh sb="2" eb="4">
      <t>チョウサ</t>
    </rPh>
    <rPh sb="5" eb="7">
      <t>カダイ</t>
    </rPh>
    <rPh sb="7" eb="9">
      <t>セイリ</t>
    </rPh>
    <rPh sb="13" eb="15">
      <t>ブンセキ</t>
    </rPh>
    <phoneticPr fontId="5"/>
  </si>
  <si>
    <t>業務の目的に照らして適切に活動しており、その結果、終了年度である令和３年度において一定の成果を得た。</t>
    <rPh sb="0" eb="2">
      <t>ギョウム</t>
    </rPh>
    <rPh sb="3" eb="5">
      <t>モクテキ</t>
    </rPh>
    <rPh sb="6" eb="7">
      <t>テ</t>
    </rPh>
    <rPh sb="10" eb="12">
      <t>テキセツ</t>
    </rPh>
    <rPh sb="13" eb="15">
      <t>カツドウ</t>
    </rPh>
    <rPh sb="22" eb="24">
      <t>ケッカ</t>
    </rPh>
    <rPh sb="25" eb="27">
      <t>シュウリョウ</t>
    </rPh>
    <rPh sb="27" eb="29">
      <t>ネンド</t>
    </rPh>
    <rPh sb="32" eb="34">
      <t>レイワ</t>
    </rPh>
    <rPh sb="35" eb="37">
      <t>ネンド</t>
    </rPh>
    <rPh sb="41" eb="43">
      <t>イッテイ</t>
    </rPh>
    <rPh sb="44" eb="46">
      <t>セイカ</t>
    </rPh>
    <rPh sb="47" eb="48">
      <t>エ</t>
    </rPh>
    <phoneticPr fontId="5"/>
  </si>
  <si>
    <t>本調査研究は令和３年度に終了したが、本成果については報告書のHP公表や、研究発表会と通じて、積極的に情報発信をしていく。</t>
    <rPh sb="0" eb="1">
      <t>ホン</t>
    </rPh>
    <rPh sb="1" eb="3">
      <t>チョウサ</t>
    </rPh>
    <rPh sb="3" eb="5">
      <t>ケンキュウ</t>
    </rPh>
    <rPh sb="6" eb="8">
      <t>レイワ</t>
    </rPh>
    <rPh sb="9" eb="11">
      <t>ネンド</t>
    </rPh>
    <rPh sb="12" eb="14">
      <t>シュウリョウ</t>
    </rPh>
    <rPh sb="18" eb="19">
      <t>ホン</t>
    </rPh>
    <rPh sb="19" eb="21">
      <t>セイカ</t>
    </rPh>
    <rPh sb="26" eb="29">
      <t>ホウコクショ</t>
    </rPh>
    <rPh sb="32" eb="34">
      <t>コウヒョウ</t>
    </rPh>
    <rPh sb="36" eb="38">
      <t>ケンキュウ</t>
    </rPh>
    <rPh sb="38" eb="41">
      <t>ハッピョウカイ</t>
    </rPh>
    <rPh sb="42" eb="43">
      <t>ツウ</t>
    </rPh>
    <rPh sb="46" eb="49">
      <t>セッキョクテキ</t>
    </rPh>
    <rPh sb="50" eb="52">
      <t>ジョウホウ</t>
    </rPh>
    <rPh sb="52" eb="54">
      <t>ハッシン</t>
    </rPh>
    <phoneticPr fontId="4"/>
  </si>
  <si>
    <t>10百万円/2件</t>
    <phoneticPr fontId="5"/>
  </si>
  <si>
    <t>研究成果を研究報告書としてとりまとめ、公表するとともに、毎年開催している研究発表会において研究成果を発表する。</t>
    <phoneticPr fontId="5"/>
  </si>
  <si>
    <t>研究成果発表数</t>
    <phoneticPr fontId="5"/>
  </si>
  <si>
    <t>-</t>
    <phoneticPr fontId="5"/>
  </si>
  <si>
    <t>国土交通省における政策の立案を担当する組織等の政策形成等に資する基礎資料を提供する。</t>
    <phoneticPr fontId="5"/>
  </si>
  <si>
    <t>終了予定</t>
  </si>
  <si>
    <t>令和３年度で事業完了に伴い終了。研究成果の公表等により、国土交通省の航空政策や物流政策部局の政策形成を行う基礎資料等として利用されるような活動を行い、事業の成果が有効活用されるように努められたい。</t>
    <rPh sb="34" eb="36">
      <t>コウクウ</t>
    </rPh>
    <rPh sb="36" eb="38">
      <t>セイサク</t>
    </rPh>
    <rPh sb="39" eb="41">
      <t>ブツリュウ</t>
    </rPh>
    <rPh sb="41" eb="43">
      <t>セイサク</t>
    </rPh>
    <phoneticPr fontId="5"/>
  </si>
  <si>
    <t>-</t>
    <phoneticPr fontId="5"/>
  </si>
  <si>
    <t>予定どおり令和３年度で終了したが、本成果については、報告書のHP公表や、研究発表会を通じて積極的に情報発信していく。</t>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</si>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</sst>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34</xdr:col>
      <xdr:colOff>159410</xdr:colOff>
      <xdr:row>279</xdr:row>
      <xdr:rowOff>306231</xdr:rowOff>
    </xdr:to>
    <xdr:grpSp>
      <xdr:nvGrpSpPr>
        <xdr:cNvPr id="13" name="グループ化 35">
          <a:extLst>
            <a:ext uri="{FF2B5EF4-FFF2-40B4-BE49-F238E27FC236}">
              <a16:creationId xmlns:a16="http://schemas.microsoft.com/office/drawing/2014/main" id="{00000000-0008-0000-0000-000002000000}"/>
            </a:ext>
          </a:extLst>
        </xdr:cNvPr>
        <xdr:cNvGrpSpPr/>
      </xdr:nvGrpSpPr>
      <xdr:grpSpPr>
        <a:xfrm>
          <a:off x="1411941" y="40061029"/>
          <a:ext cx="5605469" cy="3780055"/>
          <a:chOff x="4278405" y="41109900"/>
          <a:chExt cx="5640294" cy="3772368"/>
        </a:xfrm>
      </xdr:grpSpPr>
      <xdr:sp macro="" textlink="">
        <xdr:nvSpPr>
          <xdr:cNvPr id="14" name="大かっこ 36">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37">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38">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39">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0">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1">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2">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3">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4">
            <a:extLst>
              <a:ext uri="{FF2B5EF4-FFF2-40B4-BE49-F238E27FC236}">
                <a16:creationId xmlns:a16="http://schemas.microsoft.com/office/drawing/2014/main" id="{00000000-0008-0000-0000-00000B000000}"/>
              </a:ext>
            </a:extLst>
          </xdr:cNvPr>
          <xdr:cNvSpPr/>
        </xdr:nvSpPr>
        <xdr:spPr>
          <a:xfrm>
            <a:off x="7581900" y="41175000"/>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45">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649</v>
      </c>
      <c r="AK2" s="835"/>
      <c r="AL2" s="835"/>
      <c r="AM2" s="835"/>
      <c r="AN2" s="75" t="s">
        <v>285</v>
      </c>
      <c r="AO2" s="835">
        <v>21</v>
      </c>
      <c r="AP2" s="835"/>
      <c r="AQ2" s="835"/>
      <c r="AR2" s="76" t="s">
        <v>285</v>
      </c>
      <c r="AS2" s="836">
        <v>369</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4.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616</v>
      </c>
      <c r="AF7" s="798"/>
      <c r="AG7" s="798"/>
      <c r="AH7" s="798"/>
      <c r="AI7" s="798"/>
      <c r="AJ7" s="798"/>
      <c r="AK7" s="798"/>
      <c r="AL7" s="798"/>
      <c r="AM7" s="798"/>
      <c r="AN7" s="798"/>
      <c r="AO7" s="798"/>
      <c r="AP7" s="798"/>
      <c r="AQ7" s="798"/>
      <c r="AR7" s="798"/>
      <c r="AS7" s="798"/>
      <c r="AT7" s="798"/>
      <c r="AU7" s="798"/>
      <c r="AV7" s="798"/>
      <c r="AW7" s="798"/>
      <c r="AX7" s="799"/>
    </row>
    <row r="8" spans="1:50" ht="39.7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67.5" customHeight="1" x14ac:dyDescent="0.15">
      <c r="A9" s="770" t="s">
        <v>21</v>
      </c>
      <c r="B9" s="771"/>
      <c r="C9" s="771"/>
      <c r="D9" s="771"/>
      <c r="E9" s="771"/>
      <c r="F9" s="77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4.75" customHeight="1" x14ac:dyDescent="0.15">
      <c r="A10" s="758" t="s">
        <v>27</v>
      </c>
      <c r="B10" s="759"/>
      <c r="C10" s="759"/>
      <c r="D10" s="759"/>
      <c r="E10" s="759"/>
      <c r="F10" s="759"/>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615</v>
      </c>
      <c r="Q13" s="699"/>
      <c r="R13" s="699"/>
      <c r="S13" s="699"/>
      <c r="T13" s="699"/>
      <c r="U13" s="699"/>
      <c r="V13" s="700"/>
      <c r="W13" s="698">
        <v>10</v>
      </c>
      <c r="X13" s="699"/>
      <c r="Y13" s="699"/>
      <c r="Z13" s="699"/>
      <c r="AA13" s="699"/>
      <c r="AB13" s="699"/>
      <c r="AC13" s="700"/>
      <c r="AD13" s="698">
        <v>9</v>
      </c>
      <c r="AE13" s="699"/>
      <c r="AF13" s="699"/>
      <c r="AG13" s="699"/>
      <c r="AH13" s="699"/>
      <c r="AI13" s="699"/>
      <c r="AJ13" s="700"/>
      <c r="AK13" s="698" t="s">
        <v>615</v>
      </c>
      <c r="AL13" s="699"/>
      <c r="AM13" s="699"/>
      <c r="AN13" s="699"/>
      <c r="AO13" s="699"/>
      <c r="AP13" s="699"/>
      <c r="AQ13" s="700"/>
      <c r="AR13" s="735" t="s">
        <v>634</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615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615</v>
      </c>
      <c r="AL15" s="699"/>
      <c r="AM15" s="699"/>
      <c r="AN15" s="699"/>
      <c r="AO15" s="699"/>
      <c r="AP15" s="699"/>
      <c r="AQ15" s="700"/>
      <c r="AR15" s="698" t="s">
        <v>634</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615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615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10</v>
      </c>
      <c r="X18" s="779"/>
      <c r="Y18" s="779"/>
      <c r="Z18" s="779"/>
      <c r="AA18" s="779"/>
      <c r="AB18" s="779"/>
      <c r="AC18" s="780"/>
      <c r="AD18" s="778">
        <f>SUM(AD13:AJ17)</f>
        <v>9</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10</v>
      </c>
      <c r="X19" s="699"/>
      <c r="Y19" s="699"/>
      <c r="Z19" s="699"/>
      <c r="AA19" s="699"/>
      <c r="AB19" s="699"/>
      <c r="AC19" s="700"/>
      <c r="AD19" s="698">
        <v>8</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1</v>
      </c>
      <c r="X20" s="746"/>
      <c r="Y20" s="746"/>
      <c r="Z20" s="746"/>
      <c r="AA20" s="746"/>
      <c r="AB20" s="746"/>
      <c r="AC20" s="746"/>
      <c r="AD20" s="746">
        <f>IF(AD18=0, "-", SUM(AD19)/AD18)</f>
        <v>0.88888888888888884</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f>IF(W19=0, "-", SUM(W19)/SUM(W13,W14))</f>
        <v>1</v>
      </c>
      <c r="X21" s="746"/>
      <c r="Y21" s="746"/>
      <c r="Z21" s="746"/>
      <c r="AA21" s="746"/>
      <c r="AB21" s="746"/>
      <c r="AC21" s="746"/>
      <c r="AD21" s="746">
        <f>IF(AD19=0, "-", SUM(AD19)/SUM(AD13,AD14))</f>
        <v>0.88888888888888884</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 customHeight="1" x14ac:dyDescent="0.15">
      <c r="A23" s="707"/>
      <c r="B23" s="708"/>
      <c r="C23" s="708"/>
      <c r="D23" s="708"/>
      <c r="E23" s="708"/>
      <c r="F23" s="709"/>
      <c r="G23" s="732" t="s">
        <v>619</v>
      </c>
      <c r="H23" s="733"/>
      <c r="I23" s="733"/>
      <c r="J23" s="733"/>
      <c r="K23" s="733"/>
      <c r="L23" s="733"/>
      <c r="M23" s="733"/>
      <c r="N23" s="733"/>
      <c r="O23" s="734"/>
      <c r="P23" s="735" t="s">
        <v>615</v>
      </c>
      <c r="Q23" s="736"/>
      <c r="R23" s="736"/>
      <c r="S23" s="736"/>
      <c r="T23" s="736"/>
      <c r="U23" s="736"/>
      <c r="V23" s="737"/>
      <c r="W23" s="735" t="s">
        <v>615</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620</v>
      </c>
      <c r="H24" s="702"/>
      <c r="I24" s="702"/>
      <c r="J24" s="702"/>
      <c r="K24" s="702"/>
      <c r="L24" s="702"/>
      <c r="M24" s="702"/>
      <c r="N24" s="702"/>
      <c r="O24" s="703"/>
      <c r="P24" s="698" t="s">
        <v>615</v>
      </c>
      <c r="Q24" s="699"/>
      <c r="R24" s="699"/>
      <c r="S24" s="699"/>
      <c r="T24" s="699"/>
      <c r="U24" s="699"/>
      <c r="V24" s="700"/>
      <c r="W24" s="698" t="s">
        <v>615</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621</v>
      </c>
      <c r="H25" s="702"/>
      <c r="I25" s="702"/>
      <c r="J25" s="702"/>
      <c r="K25" s="702"/>
      <c r="L25" s="702"/>
      <c r="M25" s="702"/>
      <c r="N25" s="702"/>
      <c r="O25" s="703"/>
      <c r="P25" s="698" t="s">
        <v>615</v>
      </c>
      <c r="Q25" s="699"/>
      <c r="R25" s="699"/>
      <c r="S25" s="699"/>
      <c r="T25" s="699"/>
      <c r="U25" s="699"/>
      <c r="V25" s="700"/>
      <c r="W25" s="698" t="s">
        <v>615</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622</v>
      </c>
      <c r="H26" s="702"/>
      <c r="I26" s="702"/>
      <c r="J26" s="702"/>
      <c r="K26" s="702"/>
      <c r="L26" s="702"/>
      <c r="M26" s="702"/>
      <c r="N26" s="702"/>
      <c r="O26" s="703"/>
      <c r="P26" s="698" t="s">
        <v>615</v>
      </c>
      <c r="Q26" s="699"/>
      <c r="R26" s="699"/>
      <c r="S26" s="699"/>
      <c r="T26" s="699"/>
      <c r="U26" s="699"/>
      <c r="V26" s="700"/>
      <c r="W26" s="698" t="s">
        <v>615</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615</v>
      </c>
      <c r="H27" s="702"/>
      <c r="I27" s="702"/>
      <c r="J27" s="702"/>
      <c r="K27" s="702"/>
      <c r="L27" s="702"/>
      <c r="M27" s="702"/>
      <c r="N27" s="702"/>
      <c r="O27" s="703"/>
      <c r="P27" s="698" t="s">
        <v>615</v>
      </c>
      <c r="Q27" s="699"/>
      <c r="R27" s="699"/>
      <c r="S27" s="699"/>
      <c r="T27" s="699"/>
      <c r="U27" s="699"/>
      <c r="V27" s="700"/>
      <c r="W27" s="698" t="s">
        <v>615</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635</v>
      </c>
      <c r="H28" s="753"/>
      <c r="I28" s="753"/>
      <c r="J28" s="753"/>
      <c r="K28" s="753"/>
      <c r="L28" s="753"/>
      <c r="M28" s="753"/>
      <c r="N28" s="753"/>
      <c r="O28" s="754"/>
      <c r="P28" s="755" t="s">
        <v>634</v>
      </c>
      <c r="Q28" s="756"/>
      <c r="R28" s="756"/>
      <c r="S28" s="756"/>
      <c r="T28" s="756"/>
      <c r="U28" s="756"/>
      <c r="V28" s="757"/>
      <c r="W28" s="755" t="s">
        <v>634</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661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6.75" customHeight="1" x14ac:dyDescent="0.15">
      <c r="A32" s="648"/>
      <c r="B32" s="153"/>
      <c r="C32" s="153"/>
      <c r="D32" s="153"/>
      <c r="E32" s="153"/>
      <c r="F32" s="154"/>
      <c r="G32" s="730" t="s">
        <v>658</v>
      </c>
      <c r="H32" s="635"/>
      <c r="I32" s="635"/>
      <c r="J32" s="635"/>
      <c r="K32" s="635"/>
      <c r="L32" s="635"/>
      <c r="M32" s="635"/>
      <c r="N32" s="635"/>
      <c r="O32" s="635"/>
      <c r="P32" s="385" t="s">
        <v>659</v>
      </c>
      <c r="Q32" s="639"/>
      <c r="R32" s="639"/>
      <c r="S32" s="639"/>
      <c r="T32" s="639"/>
      <c r="U32" s="639"/>
      <c r="V32" s="639"/>
      <c r="W32" s="639"/>
      <c r="X32" s="640"/>
      <c r="Y32" s="644" t="s">
        <v>51</v>
      </c>
      <c r="Z32" s="645"/>
      <c r="AA32" s="646"/>
      <c r="AB32" s="647" t="s">
        <v>626</v>
      </c>
      <c r="AC32" s="647"/>
      <c r="AD32" s="647"/>
      <c r="AE32" s="616" t="s">
        <v>615</v>
      </c>
      <c r="AF32" s="616"/>
      <c r="AG32" s="616"/>
      <c r="AH32" s="616"/>
      <c r="AI32" s="616">
        <v>2</v>
      </c>
      <c r="AJ32" s="616"/>
      <c r="AK32" s="616"/>
      <c r="AL32" s="616"/>
      <c r="AM32" s="616">
        <v>2</v>
      </c>
      <c r="AN32" s="616"/>
      <c r="AO32" s="616"/>
      <c r="AP32" s="616"/>
      <c r="AQ32" s="662" t="s">
        <v>634</v>
      </c>
      <c r="AR32" s="616"/>
      <c r="AS32" s="616"/>
      <c r="AT32" s="616"/>
      <c r="AU32" s="93" t="s">
        <v>634</v>
      </c>
      <c r="AV32" s="618"/>
      <c r="AW32" s="618"/>
      <c r="AX32" s="619"/>
    </row>
    <row r="33" spans="1:51" ht="36.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626</v>
      </c>
      <c r="AC33" s="647"/>
      <c r="AD33" s="647"/>
      <c r="AE33" s="616" t="s">
        <v>615</v>
      </c>
      <c r="AF33" s="616"/>
      <c r="AG33" s="616"/>
      <c r="AH33" s="616"/>
      <c r="AI33" s="616">
        <v>2</v>
      </c>
      <c r="AJ33" s="616"/>
      <c r="AK33" s="616"/>
      <c r="AL33" s="616"/>
      <c r="AM33" s="616">
        <v>2</v>
      </c>
      <c r="AN33" s="616"/>
      <c r="AO33" s="616"/>
      <c r="AP33" s="616"/>
      <c r="AQ33" s="616">
        <v>2</v>
      </c>
      <c r="AR33" s="616"/>
      <c r="AS33" s="616"/>
      <c r="AT33" s="616"/>
      <c r="AU33" s="93" t="s">
        <v>634</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627</v>
      </c>
      <c r="H35" s="653"/>
      <c r="I35" s="653"/>
      <c r="J35" s="653"/>
      <c r="K35" s="653"/>
      <c r="L35" s="653"/>
      <c r="M35" s="653"/>
      <c r="N35" s="653"/>
      <c r="O35" s="653"/>
      <c r="P35" s="653"/>
      <c r="Q35" s="653"/>
      <c r="R35" s="653"/>
      <c r="S35" s="653"/>
      <c r="T35" s="653"/>
      <c r="U35" s="653"/>
      <c r="V35" s="653"/>
      <c r="W35" s="653"/>
      <c r="X35" s="653"/>
      <c r="Y35" s="656" t="s">
        <v>582</v>
      </c>
      <c r="Z35" s="657"/>
      <c r="AA35" s="658"/>
      <c r="AB35" s="659" t="s">
        <v>628</v>
      </c>
      <c r="AC35" s="660"/>
      <c r="AD35" s="661"/>
      <c r="AE35" s="662" t="s">
        <v>615</v>
      </c>
      <c r="AF35" s="662"/>
      <c r="AG35" s="662"/>
      <c r="AH35" s="662"/>
      <c r="AI35" s="662">
        <v>5</v>
      </c>
      <c r="AJ35" s="662"/>
      <c r="AK35" s="662"/>
      <c r="AL35" s="662"/>
      <c r="AM35" s="662">
        <v>4</v>
      </c>
      <c r="AN35" s="662"/>
      <c r="AO35" s="662"/>
      <c r="AP35" s="662"/>
      <c r="AQ35" s="93" t="s">
        <v>634</v>
      </c>
      <c r="AR35" s="87"/>
      <c r="AS35" s="87"/>
      <c r="AT35" s="87"/>
      <c r="AU35" s="87"/>
      <c r="AV35" s="87"/>
      <c r="AW35" s="87"/>
      <c r="AX35" s="88"/>
    </row>
    <row r="36" spans="1:51" ht="35.2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629</v>
      </c>
      <c r="AC36" s="613"/>
      <c r="AD36" s="614"/>
      <c r="AE36" s="615" t="s">
        <v>615</v>
      </c>
      <c r="AF36" s="615"/>
      <c r="AG36" s="615"/>
      <c r="AH36" s="615"/>
      <c r="AI36" s="615" t="s">
        <v>657</v>
      </c>
      <c r="AJ36" s="615"/>
      <c r="AK36" s="615"/>
      <c r="AL36" s="615"/>
      <c r="AM36" s="615" t="s">
        <v>636</v>
      </c>
      <c r="AN36" s="615"/>
      <c r="AO36" s="615"/>
      <c r="AP36" s="615"/>
      <c r="AQ36" s="615" t="s">
        <v>634</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36" customHeight="1" x14ac:dyDescent="0.15">
      <c r="A39" s="674"/>
      <c r="B39" s="672"/>
      <c r="C39" s="672"/>
      <c r="D39" s="672"/>
      <c r="E39" s="672"/>
      <c r="F39" s="673"/>
      <c r="G39" s="178" t="s">
        <v>623</v>
      </c>
      <c r="H39" s="179"/>
      <c r="I39" s="179"/>
      <c r="J39" s="179"/>
      <c r="K39" s="179"/>
      <c r="L39" s="179"/>
      <c r="M39" s="179"/>
      <c r="N39" s="179"/>
      <c r="O39" s="180"/>
      <c r="P39" s="131" t="s">
        <v>624</v>
      </c>
      <c r="Q39" s="131"/>
      <c r="R39" s="131"/>
      <c r="S39" s="131"/>
      <c r="T39" s="131"/>
      <c r="U39" s="131"/>
      <c r="V39" s="131"/>
      <c r="W39" s="131"/>
      <c r="X39" s="132"/>
      <c r="Y39" s="219" t="s">
        <v>12</v>
      </c>
      <c r="Z39" s="220"/>
      <c r="AA39" s="221"/>
      <c r="AB39" s="148" t="s">
        <v>625</v>
      </c>
      <c r="AC39" s="148"/>
      <c r="AD39" s="148"/>
      <c r="AE39" s="93" t="s">
        <v>615</v>
      </c>
      <c r="AF39" s="87"/>
      <c r="AG39" s="87"/>
      <c r="AH39" s="87"/>
      <c r="AI39" s="93">
        <v>0</v>
      </c>
      <c r="AJ39" s="87"/>
      <c r="AK39" s="87"/>
      <c r="AL39" s="87"/>
      <c r="AM39" s="93">
        <v>0</v>
      </c>
      <c r="AN39" s="87"/>
      <c r="AO39" s="87"/>
      <c r="AP39" s="87"/>
      <c r="AQ39" s="94" t="s">
        <v>615</v>
      </c>
      <c r="AR39" s="95"/>
      <c r="AS39" s="95"/>
      <c r="AT39" s="96"/>
      <c r="AU39" s="87" t="s">
        <v>615</v>
      </c>
      <c r="AV39" s="87"/>
      <c r="AW39" s="87"/>
      <c r="AX39" s="88"/>
    </row>
    <row r="40" spans="1:51" ht="36"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625</v>
      </c>
      <c r="AC40" s="92"/>
      <c r="AD40" s="92"/>
      <c r="AE40" s="93" t="s">
        <v>615</v>
      </c>
      <c r="AF40" s="87"/>
      <c r="AG40" s="87"/>
      <c r="AH40" s="87"/>
      <c r="AI40" s="93">
        <v>0</v>
      </c>
      <c r="AJ40" s="87"/>
      <c r="AK40" s="87"/>
      <c r="AL40" s="87"/>
      <c r="AM40" s="93">
        <v>0</v>
      </c>
      <c r="AN40" s="87"/>
      <c r="AO40" s="87"/>
      <c r="AP40" s="87"/>
      <c r="AQ40" s="94" t="s">
        <v>615</v>
      </c>
      <c r="AR40" s="95"/>
      <c r="AS40" s="95"/>
      <c r="AT40" s="96"/>
      <c r="AU40" s="87">
        <v>2</v>
      </c>
      <c r="AV40" s="87"/>
      <c r="AW40" s="87"/>
      <c r="AX40" s="88"/>
    </row>
    <row r="41" spans="1:51" ht="36"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615</v>
      </c>
      <c r="AF41" s="87"/>
      <c r="AG41" s="87"/>
      <c r="AH41" s="87"/>
      <c r="AI41" s="93">
        <v>0</v>
      </c>
      <c r="AJ41" s="87"/>
      <c r="AK41" s="87"/>
      <c r="AL41" s="87"/>
      <c r="AM41" s="93">
        <v>0</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637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630</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639</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660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58.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633</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50.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633</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57.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633</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633</v>
      </c>
      <c r="AE226" s="383"/>
      <c r="AF226" s="383"/>
      <c r="AG226" s="385" t="s">
        <v>644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645</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633</v>
      </c>
      <c r="AE230" s="365"/>
      <c r="AF230" s="365"/>
      <c r="AG230" s="359" t="s">
        <v>646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645</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633</v>
      </c>
      <c r="AE232" s="365"/>
      <c r="AF232" s="365"/>
      <c r="AG232" s="359" t="s">
        <v>647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645</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645</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645</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33"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633</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645</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32.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633</v>
      </c>
      <c r="AE238" s="365"/>
      <c r="AF238" s="365"/>
      <c r="AG238" s="359" t="s">
        <v>655</v>
      </c>
      <c r="AH238" s="360"/>
      <c r="AI238" s="360"/>
      <c r="AJ238" s="360"/>
      <c r="AK238" s="360"/>
      <c r="AL238" s="360"/>
      <c r="AM238" s="360"/>
      <c r="AN238" s="360"/>
      <c r="AO238" s="360"/>
      <c r="AP238" s="360"/>
      <c r="AQ238" s="360"/>
      <c r="AR238" s="360"/>
      <c r="AS238" s="360"/>
      <c r="AT238" s="360"/>
      <c r="AU238" s="360"/>
      <c r="AV238" s="360"/>
      <c r="AW238" s="360"/>
      <c r="AX238" s="361"/>
    </row>
    <row r="239" spans="1:50" ht="32.2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633</v>
      </c>
      <c r="AE239" s="365"/>
      <c r="AF239" s="365"/>
      <c r="AG239" s="389" t="s">
        <v>655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645</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648</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662</v>
      </c>
      <c r="B252" s="324"/>
      <c r="C252" s="324"/>
      <c r="D252" s="324"/>
      <c r="E252" s="325"/>
      <c r="F252" s="899" t="s">
        <v>663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665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631</v>
      </c>
      <c r="J266" s="86"/>
      <c r="K266" s="77" t="str">
        <f>IF(I266="","","-")</f>
        <v>-</v>
      </c>
      <c r="L266" s="101">
        <v>47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632</v>
      </c>
      <c r="J267" s="86"/>
      <c r="K267" s="77"/>
      <c r="L267" s="101">
        <v>49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649</v>
      </c>
      <c r="H268" s="86"/>
      <c r="I268" s="86"/>
      <c r="J268" s="85">
        <v>20</v>
      </c>
      <c r="K268" s="85"/>
      <c r="L268" s="101">
        <v>384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650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651</v>
      </c>
      <c r="H310" s="285"/>
      <c r="I310" s="285"/>
      <c r="J310" s="285"/>
      <c r="K310" s="286"/>
      <c r="L310" s="287" t="s">
        <v>652</v>
      </c>
      <c r="M310" s="288"/>
      <c r="N310" s="288"/>
      <c r="O310" s="288"/>
      <c r="P310" s="288"/>
      <c r="Q310" s="288"/>
      <c r="R310" s="288"/>
      <c r="S310" s="288"/>
      <c r="T310" s="288"/>
      <c r="U310" s="288"/>
      <c r="V310" s="288"/>
      <c r="W310" s="288"/>
      <c r="X310" s="289"/>
      <c r="Y310" s="290">
        <v>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2" customHeight="1" x14ac:dyDescent="0.15">
      <c r="A366" s="230">
        <v>1</v>
      </c>
      <c r="B366" s="230">
        <v>1</v>
      </c>
      <c r="C366" s="250" t="s">
        <v>653</v>
      </c>
      <c r="D366" s="250"/>
      <c r="E366" s="250"/>
      <c r="F366" s="250"/>
      <c r="G366" s="250"/>
      <c r="H366" s="250"/>
      <c r="I366" s="250"/>
      <c r="J366" s="233">
        <v>3120001056860</v>
      </c>
      <c r="K366" s="234"/>
      <c r="L366" s="234"/>
      <c r="M366" s="234"/>
      <c r="N366" s="234"/>
      <c r="O366" s="234"/>
      <c r="P366" s="235" t="s">
        <v>654</v>
      </c>
      <c r="Q366" s="235"/>
      <c r="R366" s="235"/>
      <c r="S366" s="235"/>
      <c r="T366" s="235"/>
      <c r="U366" s="235"/>
      <c r="V366" s="235"/>
      <c r="W366" s="235"/>
      <c r="X366" s="235"/>
      <c r="Y366" s="236">
        <v>8</v>
      </c>
      <c r="Z366" s="237"/>
      <c r="AA366" s="237"/>
      <c r="AB366" s="238"/>
      <c r="AC366" s="222" t="s">
        <v>257</v>
      </c>
      <c r="AD366" s="223"/>
      <c r="AE366" s="223"/>
      <c r="AF366" s="223"/>
      <c r="AG366" s="223"/>
      <c r="AH366" s="253">
        <v>2</v>
      </c>
      <c r="AI366" s="254"/>
      <c r="AJ366" s="254"/>
      <c r="AK366" s="254"/>
      <c r="AL366" s="226">
        <v>100</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2022-09-05T10:00:44Z</cp:lastPrinted>
  <dcterms:created xsi:type="dcterms:W3CDTF">2012-03-13T00:50:25Z</dcterms:created>
  <dcterms:modified xsi:type="dcterms:W3CDTF">2022-09-05T10:00:53Z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