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41" i="11"/>
  <c r="AY340" i="11"/>
  <c r="AY338" i="11"/>
  <c r="AY337" i="11"/>
  <c r="AY336" i="11"/>
  <c r="AY332" i="11"/>
  <c r="AY328" i="11"/>
  <c r="AY324" i="11"/>
  <c r="AY321" i="11"/>
  <c r="AY331" i="11" s="1"/>
  <c r="AY325" i="11" l="1"/>
  <c r="AY329" i="11"/>
  <c r="AY333" i="11"/>
  <c r="AY322" i="11"/>
  <c r="AY326" i="11"/>
  <c r="AY330" i="11"/>
  <c r="AY323" i="11"/>
  <c r="AY327"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7" i="11" s="1"/>
  <c r="AY135" i="11"/>
  <c r="AY133" i="11"/>
  <c r="AY134" i="11" s="1"/>
  <c r="AY132" i="11"/>
  <c r="AY145" i="11"/>
  <c r="AY142" i="11"/>
  <c r="AY141" i="11"/>
  <c r="AY139" i="11"/>
  <c r="AY143" i="11" s="1"/>
  <c r="AY166" i="11"/>
  <c r="AY164" i="11"/>
  <c r="AY161" i="11"/>
  <c r="AY162" i="11" s="1"/>
  <c r="AY156" i="11"/>
  <c r="AY158" i="11" s="1"/>
  <c r="AY155" i="11"/>
  <c r="AY153" i="11"/>
  <c r="AY152" i="11"/>
  <c r="AY151" i="11"/>
  <c r="AY146" i="11"/>
  <c r="AY150" i="11" s="1"/>
  <c r="AY130" i="11"/>
  <c r="AY129" i="11"/>
  <c r="AY127" i="11"/>
  <c r="AY131" i="11" s="1"/>
  <c r="AY125" i="11"/>
  <c r="AY122" i="11"/>
  <c r="AY123" i="11" s="1"/>
  <c r="AY121" i="11"/>
  <c r="AY119" i="11"/>
  <c r="AY118" i="11"/>
  <c r="AY117" i="11"/>
  <c r="AY115" i="11"/>
  <c r="AY114" i="11"/>
  <c r="AY113" i="11"/>
  <c r="AY112" i="11"/>
  <c r="AY120" i="11" s="1"/>
  <c r="AY99" i="11"/>
  <c r="AY101" i="11" s="1"/>
  <c r="AY98" i="11"/>
  <c r="AY102" i="11"/>
  <c r="AY104" i="11" s="1"/>
  <c r="AY116" i="11" l="1"/>
  <c r="AY124" i="11"/>
  <c r="AY128" i="11"/>
  <c r="AY154" i="11"/>
  <c r="AY163" i="11"/>
  <c r="AY140" i="11"/>
  <c r="AY144" i="11"/>
  <c r="AY176" i="11"/>
  <c r="AY198" i="11"/>
  <c r="AY203" i="11"/>
  <c r="AY207" i="11"/>
  <c r="AY211" i="11"/>
  <c r="AY177" i="11"/>
  <c r="AY204" i="11"/>
  <c r="AY212" i="11"/>
  <c r="AY100" i="11"/>
  <c r="AY126" i="11"/>
  <c r="AY193" i="11"/>
  <c r="AY213" i="11"/>
  <c r="AY174" i="11"/>
  <c r="AY178" i="11"/>
  <c r="AY201" i="11"/>
  <c r="AY205" i="11"/>
  <c r="AY209" i="11"/>
  <c r="AY175" i="11"/>
  <c r="AY202"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1" i="11"/>
  <c r="AY89" i="11"/>
  <c r="AY88" i="11"/>
  <c r="AY90" i="11" s="1"/>
  <c r="AY87" i="11"/>
  <c r="AY85" i="11"/>
  <c r="AY83" i="11"/>
  <c r="AY81" i="11"/>
  <c r="AY79" i="11"/>
  <c r="AY78" i="11"/>
  <c r="AY86" i="11" s="1"/>
  <c r="AY44" i="11"/>
  <c r="AY52" i="11" s="1"/>
  <c r="AY95" i="11" l="1"/>
  <c r="AY49" i="1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<sst xmlns="http://schemas.openxmlformats.org/spreadsheetml/2006/main" count="2042" uniqueCount="761">
  <si>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</si>
  <si>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</si>
  <si>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</si>
  <si>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</si>
  <si>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</si>
  <si>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</si>
  <si>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</si>
  <si>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</si>
  <si>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</si>
  <si>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</si>
  <si>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</si>
  <si>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</si>
  <si>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</si>
  <si>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</si>
  <si>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</si>
  <si>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</si>
  <si>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</si>
  <si>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</si>
  <si>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</si>
  <si>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</si>
  <si>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</si>
  <si>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</si>
  <si>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</si>
  <si>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</si>
  <si>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</si>
  <si>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</si>
  <si>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</si>
  <si>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</si>
  <si>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</si>
  <si>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</si>
  <si>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</si>
  <si>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</si>
  <si>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</si>
  <si>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</si>
  <si>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</si>
  <si>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</si>
  <si>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</si>
  <si>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</si>
  <si>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</si>
  <si>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</si>
  <si>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</si>
  <si>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</si>
  <si>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</si>
  <si>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</si>
  <si>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</si>
  <si>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</si>
  <si>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</si>
  <si>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</si>
  <si>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</si>
  <si>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</si>
  <si>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</si>
  <si>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</si>
  <si>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</si>
  <si>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</si>
  <si>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</si>
  <si>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</si>
  <si>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</si>
  <si>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</si>
  <si>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</si>
  <si>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</si>
  <si>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</si>
  <si>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</si>
  <si>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</si>
  <si>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</si>
  <si>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</si>
  <si>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</si>
  <si>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</si>
  <si>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</si>
  <si>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</si>
  <si>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</si>
  <si>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</si>
  <si>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</si>
  <si>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</si>
  <si>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</si>
  <si>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</si>
  <si>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</si>
  <si>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</si>
  <si>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</si>
  <si>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</si>
  <si>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</si>
  <si>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</si>
  <si>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</si>
  <si>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</si>
  <si>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</si>
  <si>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</si>
  <si>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</si>
  <si>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</si>
  <si>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</si>
  <si>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</si>
  <si>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</si>
  <si>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</si>
  <si>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</si>
  <si>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</si>
  <si>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</si>
  <si>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</si>
  <si>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</si>
  <si>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</si>
  <si>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</si>
  <si>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</si>
  <si>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</si>
  <si>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</si>
  <si>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</si>
  <si>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</si>
  <si>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</si>
  <si>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</si>
  <si>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</si>
  <si>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</si>
  <si>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</si>
  <si>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</si>
  <si>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</si>
  <si>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</si>
  <si>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</si>
  <si>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</si>
  <si>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</si>
  <si>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</si>
  <si>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</si>
  <si>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</si>
  <si>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</si>
  <si>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</si>
  <si>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</si>
  <si>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</si>
  <si>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</si>
  <si>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</si>
  <si>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</si>
  <si>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</si>
  <si>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</si>
  <si>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</si>
  <si>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</si>
  <si>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</si>
  <si>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</si>
  <si>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</si>
  <si>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</si>
  <si>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</si>
  <si>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</si>
  <si>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</si>
  <si>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</si>
  <si>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</si>
  <si>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</si>
  <si>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</si>
  <si>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</si>
  <si>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</si>
  <si>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</si>
  <si>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</si>
  <si>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</si>
  <si>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</si>
  <si>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</si>
  <si>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</si>
  <si>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</si>
  <si>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</si>
  <si>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</si>
  <si>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</si>
  <si>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</si>
  <si>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</si>
  <si>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</si>
  <si>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</si>
  <si>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</si>
  <si>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</si>
  <si>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</si>
  <si>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</si>
  <si>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</si>
  <si>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</si>
  <si>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</si>
  <si>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</si>
  <si>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</si>
  <si>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</si>
  <si>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</si>
  <si>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</si>
  <si>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</si>
  <si>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</si>
  <si>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</si>
  <si>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</si>
  <si>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</si>
  <si>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</si>
  <si>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</si>
  <si>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</si>
  <si>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</si>
  <si>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</si>
  <si>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</si>
  <si>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</si>
  <si>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</si>
  <si>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</si>
  <si>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</si>
  <si>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</si>
  <si>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</si>
  <si>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</si>
  <si>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</si>
  <si>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</si>
  <si>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</si>
  <si>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</si>
  <si>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</si>
  <si>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</si>
  <si>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</si>
  <si>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</si>
  <si>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</si>
  <si>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</si>
  <si>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</si>
  <si>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</si>
  <si>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</si>
  <si>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</si>
  <si>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</si>
  <si>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</si>
  <si>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</si>
  <si>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</si>
  <si>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</si>
  <si>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</si>
  <si>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</si>
  <si>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</si>
  <si>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</si>
  <si>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</si>
  <si>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</si>
  <si>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</si>
  <si>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</si>
  <si>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</si>
  <si>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</si>
  <si>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</si>
  <si>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</si>
  <si>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</si>
  <si>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</si>
  <si>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</si>
  <si>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</si>
  <si>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</si>
  <si>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</si>
  <si>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</si>
  <si>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</si>
  <si>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</si>
  <si>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</si>
  <si>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</si>
  <si>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</si>
  <si>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</si>
  <si>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</si>
  <si>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</si>
  <si>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</si>
  <si>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</si>
  <si>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</si>
  <si>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</si>
  <si>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</si>
  <si>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</si>
  <si>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</si>
  <si>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</si>
  <si>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</si>
  <si>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</si>
  <si>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</si>
  <si>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</si>
  <si>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</si>
  <si>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</si>
  <si>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</si>
  <si>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</si>
  <si>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</si>
  <si>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</si>
  <si>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</si>
  <si>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</si>
  <si>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</si>
  <si>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</si>
  <si>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</si>
  <si>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</si>
  <si>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</si>
  <si>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</si>
  <si>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</si>
  <si>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</si>
  <si>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</si>
  <si>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</si>
  <si>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</si>
  <si>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</si>
  <si>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</si>
  <si>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</si>
  <si>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</si>
  <si>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</si>
  <si>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</si>
  <si>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</si>
  <si>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</si>
  <si>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</si>
  <si>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</si>
  <si>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</si>
  <si>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</si>
  <si>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</si>
  <si>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</si>
  <si>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</si>
  <si>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</si>
  <si>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</si>
  <si>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</si>
  <si>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</si>
  <si>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</si>
  <si>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</si>
  <si>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</si>
  <si>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</si>
  <si>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</si>
  <si>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</si>
  <si>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</si>
  <si>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</si>
  <si>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</si>
  <si>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</si>
  <si>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</si>
  <si>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</si>
  <si>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</si>
  <si>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</si>
  <si>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</si>
  <si>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</si>
  <si>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</si>
  <si>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</si>
  <si>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</si>
  <si>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</si>
  <si>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</si>
  <si>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</si>
  <si>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</si>
  <si>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</si>
  <si>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</si>
  <si>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</si>
  <si>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</si>
  <si>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</si>
  <si>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</si>
  <si>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</si>
  <si>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</si>
  <si>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</si>
  <si>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</si>
  <si>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</si>
  <si>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</si>
  <si>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</si>
  <si>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</si>
  <si>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</si>
  <si>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</si>
  <si>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</si>
  <si>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</si>
  <si>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</si>
  <si>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</si>
  <si>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</si>
  <si>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</si>
  <si>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</si>
  <si>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</si>
  <si>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</si>
  <si>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</si>
  <si>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</si>
  <si>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</si>
  <si>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</si>
  <si>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</si>
  <si>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</si>
  <si>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</si>
  <si>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</si>
  <si>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</si>
  <si>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</si>
  <si>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</si>
  <si>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</si>
  <si>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</si>
  <si>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</si>
  <si>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</si>
  <si>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</si>
  <si>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</si>
  <si>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</si>
  <si>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</si>
  <si>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</si>
  <si>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</si>
  <si>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</si>
  <si>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</si>
  <si>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</si>
  <si>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</si>
  <si>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</si>
  <si>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</si>
  <si>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</si>
  <si>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</si>
  <si>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</si>
  <si>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</si>
  <si>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</si>
  <si>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</si>
  <si>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</si>
  <si>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</si>
  <si>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</si>
  <si>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</si>
  <si>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</si>
  <si>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</si>
  <si>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</si>
  <si>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</si>
  <si>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</si>
  <si>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</si>
  <si>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</si>
  <si>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</si>
  <si>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</si>
  <si>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</si>
  <si>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</si>
  <si>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</si>
  <si>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</si>
  <si>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</si>
  <si>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</si>
  <si>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</si>
  <si>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</si>
  <si>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</si>
  <si>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</si>
  <si>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</si>
  <si>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</si>
  <si>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</si>
  <si>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</si>
  <si>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</si>
  <si>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</si>
  <si>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</si>
  <si>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</si>
  <si>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</si>
  <si>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</si>
  <si>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</si>
  <si>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</si>
  <si>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</si>
  <si>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</si>
  <si>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</si>
  <si>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</si>
  <si>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</si>
  <si>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</si>
  <si>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</si>
  <si>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</si>
  <si>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</si>
  <si>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</si>
  <si>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</si>
  <si>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</si>
  <si>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</si>
  <si>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</si>
  <si>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</si>
  <si>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</si>
  <si>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</si>
  <si>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</si>
  <si>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</si>
  <si>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</si>
  <si>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</si>
  <si>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</si>
  <si>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</si>
  <si>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</si>
  <si>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</si>
  <si>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</si>
  <si>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</si>
  <si>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</si>
  <si>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</si>
  <si>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</si>
  <si>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</si>
  <si>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</si>
  <si>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</si>
  <si>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</si>
  <si>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</si>
  <si>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</si>
  <si>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</si>
  <si>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</si>
  <si>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</si>
  <si>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</si>
  <si>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</si>
  <si>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</si>
  <si>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</si>
  <si>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</si>
  <si>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</si>
  <si>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</si>
  <si>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</si>
  <si>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</si>
  <si>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</si>
  <si>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</si>
  <si>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</si>
  <si>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</si>
  <si>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</si>
  <si>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</si>
  <si>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</si>
  <si>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</si>
  <si>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</si>
  <si>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</si>
  <si>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</si>
  <si>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</si>
  <si>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</si>
  <si>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</si>
  <si>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</si>
  <si>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</si>
  <si>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</si>
  <si>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</si>
  <si>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</si>
  <si>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</si>
  <si>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</si>
  <si>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</si>
  <si>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</si>
  <si>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</si>
  <si>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</si>
  <si>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</si>
  <si>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</si>
  <si>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</si>
  <si>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</si>
  <si>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</si>
  <si>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</si>
  <si>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</si>
  <si>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</si>
  <si>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</si>
  <si>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</si>
  <si>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</si>
  <si>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</si>
  <si>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</si>
  <si>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</si>
  <si>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</si>
  <si>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</si>
  <si>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</si>
  <si>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</si>
  <si>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</si>
  <si>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</si>
  <si>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</si>
  <si>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</si>
  <si>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</si>
  <si>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</si>
  <si>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</si>
  <si>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</si>
  <si>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</si>
  <si>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</si>
  <si>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</si>
  <si>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</si>
  <si>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</si>
  <si>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</si>
  <si>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</si>
  <si>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</si>
  <si>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</si>
  <si>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</si>
  <si>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</si>
  <si>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</si>
  <si>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</si>
  <si>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</si>
  <si>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</si>
  <si>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</si>
  <si>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</si>
  <si>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</si>
  <si>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</si>
  <si>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</si>
  <si>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</si>
  <si>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</si>
  <si>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</si>
  <si>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</si>
  <si>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</si>
  <si>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</si>
  <si>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</si>
  <si>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</si>
  <si>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</si>
  <si>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</si>
  <si>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</si>
  <si>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</si>
  <si>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</si>
  <si>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</si>
  <si>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</si>
  <si>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</si>
  <si>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</si>
  <si>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</si>
  <si>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</si>
  <si>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</si>
  <si>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</si>
  <si>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</si>
  <si>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</si>
  <si>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</si>
  <si>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</si>
  <si>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</si>
  <si>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</si>
  <si>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</si>
  <si>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</si>
  <si>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</si>
  <si>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</si>
  <si>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</si>
  <si>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</si>
  <si>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</si>
  <si>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</si>
  <si>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</si>
  <si>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</si>
  <si>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</si>
  <si>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</si>
  <si>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</si>
  <si>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</si>
  <si>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</si>
  <si>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</si>
  <si>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</si>
  <si>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</si>
  <si>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</si>
  <si>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</si>
  <si>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</si>
  <si>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</si>
  <si>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</si>
  <si>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</si>
  <si>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</si>
  <si>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</si>
  <si>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</si>
  <si>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</si>
  <si>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</si>
  <si>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</si>
  <si>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</si>
  <si>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</si>
  <si>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</si>
  <si>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</si>
  <si>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</si>
  <si>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</si>
  <si>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</si>
  <si>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</si>
  <si>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</si>
  <si>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</si>
  <si>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</si>
  <si>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</si>
  <si>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</si>
  <si>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</si>
  <si>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</si>
  <si>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</si>
  <si>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</si>
  <si>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</si>
  <si>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</si>
  <si>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</si>
  <si>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</si>
  <si>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</si>
  <si>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</si>
  <si>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</si>
  <si>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</si>
  <si>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</si>
  <si>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</si>
  <si>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</si>
  <si>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</si>
  <si>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</si>
  <si>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</si>
  <si>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</si>
  <si>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</si>
  <si>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</si>
  <si>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</si>
  <si>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</si>
  <si>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</si>
  <si>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</si>
  <si>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</si>
  <si>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</si>
  <si>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</si>
  <si>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</si>
  <si>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</si>
  <si>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</si>
  <si>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</si>
  <si>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</si>
  <si>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</si>
  <si>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</si>
  <si>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</si>
  <si>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</si>
  <si>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</si>
  <si>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</si>
  <si>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</si>
  <si>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</si>
  <si>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</si>
  <si>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</si>
  <si>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</si>
  <si>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</si>
  <si>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</si>
  <si>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</si>
  <si>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</si>
  <si>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</si>
  <si>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</si>
  <si>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</si>
  <si>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</si>
  <si>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</si>
  <si>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</si>
  <si>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</si>
  <si>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</si>
  <si>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</si>
  <si>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</si>
  <si>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</si>
  <si>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</si>
  <si>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</si>
  <si>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</si>
  <si>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</si>
  <si>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</si>
  <si>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</si>
  <si>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</si>
  <si>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</si>
  <si>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</si>
  <si>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</si>
  <si>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</si>
  <si>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</si>
  <si>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</si>
  <si>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</si>
  <si>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</si>
  <si>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</si>
  <si>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</si>
  <si>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</si>
  <si>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</si>
  <si>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</si>
  <si>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</si>
  <si>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</si>
  <si>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</si>
  <si>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</si>
  <si>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</si>
  <si>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</si>
  <si>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</si>
  <si>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</si>
  <si>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</si>
  <si>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</si>
  <si>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</si>
  <si>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</si>
  <si>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</si>
  <si>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</si>
  <si>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</si>
  <si>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</si>
  <si>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</si>
  <si>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</si>
  <si>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</si>
  <si>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</si>
  <si>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</si>
  <si>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</si>
  <si>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</si>
  <si>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</si>
  <si>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</si>
  <si>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</si>
  <si>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</si>
  <si>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</si>
  <si>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土地利用計画の利活用に関する経費</t>
  </si>
  <si>
    <t>国土政策局</t>
  </si>
  <si>
    <t>平成12年度</t>
  </si>
  <si>
    <t>令和3年度</t>
  </si>
  <si>
    <t>総合計画課</t>
  </si>
  <si>
    <t>国土利用計画法第９条</t>
  </si>
  <si>
    <t>・「第五次国土利用計画（全国計画）」（H27.8閣議決定）</t>
  </si>
  <si>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</si>
  <si>
    <t>-</t>
  </si>
  <si>
    <t>不動産市場整備等推進調査費</t>
  </si>
  <si>
    <t>職員旅費</t>
  </si>
  <si>
    <t>万件／月</t>
  </si>
  <si>
    <t>土地利用基本計画変更意見聴取実施件数</t>
  </si>
  <si>
    <t>件数</t>
  </si>
  <si>
    <t>円</t>
  </si>
  <si>
    <t>経費（百万円）/件数（万件）</t>
    <phoneticPr fontId="5"/>
  </si>
  <si>
    <t>16/(116*12)</t>
  </si>
  <si>
    <t>／　</t>
    <phoneticPr fontId="5"/>
  </si>
  <si>
    <t>83</t>
  </si>
  <si>
    <t>69</t>
  </si>
  <si>
    <t>311</t>
  </si>
  <si>
    <t>304</t>
  </si>
  <si>
    <t>312</t>
  </si>
  <si>
    <t>324</t>
  </si>
  <si>
    <t>314</t>
  </si>
  <si>
    <t>322</t>
  </si>
  <si>
    <t>○</t>
  </si>
  <si>
    <t>国交</t>
  </si>
  <si>
    <t>土地利用調整総合支援ネットワークシステム運用経費／土地利用調整総合支援ネットワークシステムのアクセス件数　　　　　　　　　　　　　　　　　　　　　　　　　　　　　　　　　　　　</t>
    <phoneticPr fontId="5"/>
  </si>
  <si>
    <t>土地利用調整総合支援ネットワークシステムについて、高い水準での使用環境を維持（月平均100万件以上のアクセス）</t>
    <phoneticPr fontId="5"/>
  </si>
  <si>
    <t>土地利用調整総合支援ネットワークシステムによる円滑な意見聴取の実施</t>
    <rPh sb="23" eb="25">
      <t>エンカツ</t>
    </rPh>
    <rPh sb="31" eb="33">
      <t>ジッシ</t>
    </rPh>
    <phoneticPr fontId="5"/>
  </si>
  <si>
    <t>14/(102*12)</t>
    <phoneticPr fontId="5"/>
  </si>
  <si>
    <t>11/(145*12)</t>
    <phoneticPr fontId="5"/>
  </si>
  <si>
    <t>-</t>
    <phoneticPr fontId="5"/>
  </si>
  <si>
    <t>国土交通省国土政策局調べ（令和４年５月）</t>
    <phoneticPr fontId="5"/>
  </si>
  <si>
    <t>土地利用調整総合支援ネットワークシステムのアクセス件数</t>
    <phoneticPr fontId="5"/>
  </si>
  <si>
    <t>9 市場環境の整備、産業の生産性向上、消費者利益の保護</t>
    <phoneticPr fontId="5"/>
  </si>
  <si>
    <t>31 不動産市場の整備や土地利用のための条件整備を推進する</t>
    <phoneticPr fontId="5"/>
  </si>
  <si>
    <t>土地利用基本計画は、都道府県の土地利用の基本方向を示すとともに、個別規制法で策定される計画等の総合調整を担っている。本事業はこの策定を支援するものであり、国民や社会のニーズを的確に反映している。</t>
    <phoneticPr fontId="5"/>
  </si>
  <si>
    <t>本事業は、土地利用基本計画制度の総合調整機能の向上手法や土地利用に関する各種データの収集・分析・応用方法等についての検討のほか、土地利用基本計画を変更する際の都道府県から国への意見聴取の円滑化及び土地利用基本計画図の国民への情報提供等を行う事業であり、全国を対象とし、利益追求を目標としていないので、地方自治体、民間等に委ねることはできない。</t>
    <phoneticPr fontId="5"/>
  </si>
  <si>
    <t>土地利用基本計画制度の適正かつ合理的な運用に向けて、上記各種データの検討や意見聴取の円滑化、情報提供等の事業は必要かつ適切であり、優先度は高い。</t>
    <phoneticPr fontId="5"/>
  </si>
  <si>
    <t>有</t>
  </si>
  <si>
    <t>無</t>
  </si>
  <si>
    <t>支出先の選定にあたっては、透明性及び競争性の確保を図る観点から、一般競争入札により請負契約を適正に締結している。</t>
    <phoneticPr fontId="5"/>
  </si>
  <si>
    <t>‐</t>
  </si>
  <si>
    <t>一般競争入札を実施し、競争性の確保、コスト最適化を図った。</t>
    <phoneticPr fontId="5"/>
  </si>
  <si>
    <t>調査の進捗管理や成果物の確認を適正に行い、真に必要なものに限定している。</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</si>
  <si>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</si>
  <si>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</si>
  <si>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</si>
  <si>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・システムのユーザー等からの要請を的確に反映して、一層迅速で効率的な手続き・情報提供を行うことができるよう、システムの改善等を引き続き図っていく。</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</si>
  <si>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t>
    <phoneticPr fontId="5"/>
  </si>
  <si>
    <t>請負</t>
    <phoneticPr fontId="5"/>
  </si>
  <si>
    <t>システムの保守点検等</t>
    <phoneticPr fontId="5"/>
  </si>
  <si>
    <t>内外地図株式会社</t>
    <rPh sb="0" eb="4">
      <t>ナイガイチズ</t>
    </rPh>
    <rPh sb="4" eb="6">
      <t>カブシキ</t>
    </rPh>
    <rPh sb="6" eb="8">
      <t>カイシャ</t>
    </rPh>
    <phoneticPr fontId="5"/>
  </si>
  <si>
    <t>システム保守点検</t>
    <rPh sb="4" eb="6">
      <t>ホシュ</t>
    </rPh>
    <rPh sb="6" eb="8">
      <t>テンケン</t>
    </rPh>
    <phoneticPr fontId="5"/>
  </si>
  <si>
    <t>webアプリ構築業務</t>
    <rPh sb="6" eb="8">
      <t>コウチク</t>
    </rPh>
    <rPh sb="8" eb="10">
      <t>ギョウム</t>
    </rPh>
    <phoneticPr fontId="5"/>
  </si>
  <si>
    <t>A.内外地図株式会社</t>
    <phoneticPr fontId="5"/>
  </si>
  <si>
    <t>-</t>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</si>
  <si>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の計画図の国民への情報提供を行う「土地利用調整総合支援ネットワークシステム」について、保守点検を行う。</t>
    <rPh sb="175" eb="177">
      <t>ケイカク</t>
    </rPh>
    <rPh sb="195" eb="197">
      <t>チョウセイ</t>
    </rPh>
    <phoneticPr fontId="5"/>
  </si>
  <si>
    <t>「土地利用調整総合支援ネットワークシステム」の運用による土地利用基本計画を変更する際の都道府県から国への意見聴取の円滑化及び土地利用基本計画の計画図の国民への情報提供を行う。</t>
    <rPh sb="23" eb="25">
      <t>ウンヨウ</t>
    </rPh>
    <rPh sb="71" eb="73">
      <t>ケイカク</t>
    </rPh>
    <phoneticPr fontId="5"/>
  </si>
  <si>
    <t>課長　松家 新治</t>
    <phoneticPr fontId="5"/>
  </si>
  <si>
    <t>終了予定</t>
  </si>
  <si>
    <t>引き続き、利用者ニーズを的確に把握・反映し、情報提供のあり方等を改善されたい。</t>
    <rPh sb="0" eb="1">
      <t>ヒ</t>
    </rPh>
    <rPh sb="2" eb="3">
      <t>ツヅ</t>
    </rPh>
    <rPh sb="5" eb="8">
      <t>リヨウシャ</t>
    </rPh>
    <rPh sb="15" eb="17">
      <t>ハアク</t>
    </rPh>
    <rPh sb="22" eb="24">
      <t>ジョウホウ</t>
    </rPh>
    <rPh sb="24" eb="26">
      <t>テイキョウ</t>
    </rPh>
    <rPh sb="29" eb="30">
      <t>カタ</t>
    </rPh>
    <rPh sb="30" eb="31">
      <t>トウ</t>
    </rPh>
    <rPh sb="32" eb="34">
      <t>カイゼン</t>
    </rPh>
    <phoneticPr fontId="5"/>
  </si>
  <si>
    <t>-</t>
    <phoneticPr fontId="5"/>
  </si>
  <si>
    <t>システムのユーザー等から寄せられる意見（ニーズ）を踏まえて、よりデータ等を見やすく、活用しやすいシステムとなるよう引き続き機能改善を行っていく。</t>
    <rPh sb="12" eb="13">
      <t>ヨ</t>
    </rPh>
    <rPh sb="17" eb="19">
      <t>イケン</t>
    </rPh>
    <rPh sb="57" eb="58">
      <t>ヒ</t>
    </rPh>
    <rPh sb="59" eb="60">
      <t>ツヅ</t>
    </rPh>
    <phoneticPr fontId="5"/>
  </si>
  <si>
    <t>https://www.mlit.go.jp/seisakutokatsu/hyouka/seisakutokatsu_hyouka_tk_000037.html</t>
    <phoneticPr fontId="5"/>
  </si>
  <si>
    <t>P61（全体版）</t>
    <rPh sb="4" eb="6">
      <t>ゼンタイ</t>
    </rPh>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</si>
</sst>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112058</xdr:colOff>
      <xdr:row>270</xdr:row>
      <xdr:rowOff>291353</xdr:rowOff>
    </xdr:from>
    <xdr:to>
      <xdr:col>31</xdr:col>
      <xdr:colOff>36419</xdr:colOff>
      <xdr:row>273</xdr:row>
      <xdr:rowOff>105821</xdr:rowOff>
    </xdr:to>
    <xdr:sp macro="" textlink="">
      <xdr:nvSpPr>
        <xdr:cNvPr id="28" name="テキスト ボックス 27"/>
        <xdr:cNvSpPr txBox="1"/>
      </xdr:nvSpPr>
      <xdr:spPr>
        <a:xfrm>
          <a:off x="4146176" y="90577147"/>
          <a:ext cx="2143125" cy="8566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１１．２百万円</a:t>
          </a:r>
        </a:p>
      </xdr:txBody>
    </xdr:sp>
    <xdr:clientData/>
  </xdr:twoCellAnchor>
  <xdr:twoCellAnchor>
    <xdr:from>
      <xdr:col>20</xdr:col>
      <xdr:colOff>11205</xdr:colOff>
      <xdr:row>274</xdr:row>
      <xdr:rowOff>33617</xdr:rowOff>
    </xdr:from>
    <xdr:to>
      <xdr:col>33</xdr:col>
      <xdr:colOff>162074</xdr:colOff>
      <xdr:row>276</xdr:row>
      <xdr:rowOff>32273</xdr:rowOff>
    </xdr:to>
    <xdr:sp macro="" textlink="">
      <xdr:nvSpPr>
        <xdr:cNvPr id="31" name="テキスト ボックス 30"/>
        <xdr:cNvSpPr txBox="1"/>
      </xdr:nvSpPr>
      <xdr:spPr>
        <a:xfrm>
          <a:off x="4045323" y="91708941"/>
          <a:ext cx="2773045" cy="6934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19</xdr:col>
      <xdr:colOff>190499</xdr:colOff>
      <xdr:row>274</xdr:row>
      <xdr:rowOff>11205</xdr:rowOff>
    </xdr:from>
    <xdr:to>
      <xdr:col>20</xdr:col>
      <xdr:colOff>99283</xdr:colOff>
      <xdr:row>275</xdr:row>
      <xdr:rowOff>76573</xdr:rowOff>
    </xdr:to>
    <xdr:sp macro="" textlink="">
      <xdr:nvSpPr>
        <xdr:cNvPr id="32" name="左大かっこ 31"/>
        <xdr:cNvSpPr/>
      </xdr:nvSpPr>
      <xdr:spPr>
        <a:xfrm>
          <a:off x="4022911" y="91686529"/>
          <a:ext cx="110490" cy="4127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30853</xdr:colOff>
      <xdr:row>274</xdr:row>
      <xdr:rowOff>30890</xdr:rowOff>
    </xdr:from>
    <xdr:to>
      <xdr:col>32</xdr:col>
      <xdr:colOff>116578</xdr:colOff>
      <xdr:row>275</xdr:row>
      <xdr:rowOff>96893</xdr:rowOff>
    </xdr:to>
    <xdr:sp macro="" textlink="">
      <xdr:nvSpPr>
        <xdr:cNvPr id="33" name="左大かっこ 32"/>
        <xdr:cNvSpPr/>
      </xdr:nvSpPr>
      <xdr:spPr>
        <a:xfrm flipH="1">
          <a:off x="6485441" y="91706214"/>
          <a:ext cx="85725" cy="4133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190500</xdr:colOff>
      <xdr:row>276</xdr:row>
      <xdr:rowOff>134471</xdr:rowOff>
    </xdr:from>
    <xdr:to>
      <xdr:col>25</xdr:col>
      <xdr:colOff>190500</xdr:colOff>
      <xdr:row>278</xdr:row>
      <xdr:rowOff>44861</xdr:rowOff>
    </xdr:to>
    <xdr:cxnSp macro="">
      <xdr:nvCxnSpPr>
        <xdr:cNvPr id="34" name="直線矢印コネクタ 33"/>
        <xdr:cNvCxnSpPr/>
      </xdr:nvCxnSpPr>
      <xdr:spPr>
        <a:xfrm>
          <a:off x="5233147" y="92504559"/>
          <a:ext cx="0" cy="6051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119604</xdr:colOff>
      <xdr:row>276</xdr:row>
      <xdr:rowOff>286871</xdr:rowOff>
    </xdr:from>
    <xdr:to>
      <xdr:col>37</xdr:col>
      <xdr:colOff>201444</xdr:colOff>
      <xdr:row>278</xdr:row>
      <xdr:rowOff>286796</xdr:rowOff>
    </xdr:to>
    <xdr:sp macro="" textlink="">
      <xdr:nvSpPr>
        <xdr:cNvPr id="35" name="テキスト ボックス 34"/>
        <xdr:cNvSpPr txBox="1"/>
      </xdr:nvSpPr>
      <xdr:spPr>
        <a:xfrm>
          <a:off x="5363957" y="42308930"/>
          <a:ext cx="2300605" cy="694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20</xdr:col>
      <xdr:colOff>0</xdr:colOff>
      <xdr:row>279</xdr:row>
      <xdr:rowOff>0</xdr:rowOff>
    </xdr:from>
    <xdr:to>
      <xdr:col>32</xdr:col>
      <xdr:colOff>182395</xdr:colOff>
      <xdr:row>281</xdr:row>
      <xdr:rowOff>168835</xdr:rowOff>
    </xdr:to>
    <xdr:sp macro="" textlink="">
      <xdr:nvSpPr>
        <xdr:cNvPr id="40" name="テキスト ボックス 39"/>
        <xdr:cNvSpPr txBox="1"/>
      </xdr:nvSpPr>
      <xdr:spPr>
        <a:xfrm>
          <a:off x="4034118" y="93412235"/>
          <a:ext cx="2602865" cy="8636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Ａ．民間会社（１者）</a:t>
          </a:r>
          <a:endParaRPr kumimoji="1" lang="en-US" altLang="ja-JP" sz="1100"/>
        </a:p>
        <a:p>
          <a:pPr algn="ctr"/>
          <a:r>
            <a:rPr kumimoji="1" lang="ja-JP" altLang="en-US" sz="1100"/>
            <a:t>１１</a:t>
          </a:r>
          <a:r>
            <a:rPr kumimoji="1" lang="ja-JP" altLang="ja-JP" sz="1100">
              <a:solidFill>
                <a:schemeClr val="dk1"/>
              </a:solidFill>
              <a:effectLst/>
              <a:latin typeface="+mn-lt"/>
              <a:ea typeface="+mn-ea"/>
              <a:cs typeface="+mn-cs"/>
            </a:rPr>
            <a:t>．２</a:t>
          </a:r>
          <a:r>
            <a:rPr kumimoji="1" lang="ja-JP" altLang="en-US" sz="1100"/>
            <a:t>百万円</a:t>
          </a:r>
        </a:p>
      </xdr:txBody>
    </xdr:sp>
    <xdr:clientData/>
  </xdr:twoCellAnchor>
  <xdr:twoCellAnchor>
    <xdr:from>
      <xdr:col>18</xdr:col>
      <xdr:colOff>192442</xdr:colOff>
      <xdr:row>281</xdr:row>
      <xdr:rowOff>313765</xdr:rowOff>
    </xdr:from>
    <xdr:to>
      <xdr:col>39</xdr:col>
      <xdr:colOff>197149</xdr:colOff>
      <xdr:row>284</xdr:row>
      <xdr:rowOff>6948</xdr:rowOff>
    </xdr:to>
    <xdr:sp macro="" textlink="">
      <xdr:nvSpPr>
        <xdr:cNvPr id="41" name="テキスト ボックス 40"/>
        <xdr:cNvSpPr txBox="1"/>
      </xdr:nvSpPr>
      <xdr:spPr>
        <a:xfrm>
          <a:off x="3823148" y="94420765"/>
          <a:ext cx="4240530" cy="735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　等</a:t>
          </a:r>
        </a:p>
      </xdr:txBody>
    </xdr:sp>
    <xdr:clientData/>
  </xdr:twoCellAnchor>
  <xdr:twoCellAnchor>
    <xdr:from>
      <xdr:col>18</xdr:col>
      <xdr:colOff>156882</xdr:colOff>
      <xdr:row>281</xdr:row>
      <xdr:rowOff>313766</xdr:rowOff>
    </xdr:from>
    <xdr:to>
      <xdr:col>19</xdr:col>
      <xdr:colOff>31075</xdr:colOff>
      <xdr:row>282</xdr:row>
      <xdr:rowOff>271554</xdr:rowOff>
    </xdr:to>
    <xdr:sp macro="" textlink="">
      <xdr:nvSpPr>
        <xdr:cNvPr id="42" name="左大かっこ 41"/>
        <xdr:cNvSpPr/>
      </xdr:nvSpPr>
      <xdr:spPr>
        <a:xfrm>
          <a:off x="3787588" y="94420766"/>
          <a:ext cx="75899" cy="30517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182017</xdr:colOff>
      <xdr:row>282</xdr:row>
      <xdr:rowOff>1944</xdr:rowOff>
    </xdr:from>
    <xdr:to>
      <xdr:col>38</xdr:col>
      <xdr:colOff>78437</xdr:colOff>
      <xdr:row>282</xdr:row>
      <xdr:rowOff>280148</xdr:rowOff>
    </xdr:to>
    <xdr:sp macro="" textlink="">
      <xdr:nvSpPr>
        <xdr:cNvPr id="43" name="左大かっこ 42"/>
        <xdr:cNvSpPr/>
      </xdr:nvSpPr>
      <xdr:spPr>
        <a:xfrm flipH="1">
          <a:off x="7645135" y="94456326"/>
          <a:ext cx="98126" cy="27820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720</v>
      </c>
      <c r="AK2" s="850"/>
      <c r="AL2" s="850"/>
      <c r="AM2" s="850"/>
      <c r="AN2" s="90" t="s">
        <v>368</v>
      </c>
      <c r="AO2" s="850">
        <v>21</v>
      </c>
      <c r="AP2" s="850"/>
      <c r="AQ2" s="850"/>
      <c r="AR2" s="91" t="s">
        <v>368</v>
      </c>
      <c r="AS2" s="851">
        <v>372</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754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14</v>
      </c>
      <c r="Q13" s="714"/>
      <c r="R13" s="714"/>
      <c r="S13" s="714"/>
      <c r="T13" s="714"/>
      <c r="U13" s="714"/>
      <c r="V13" s="715"/>
      <c r="W13" s="713">
        <v>17</v>
      </c>
      <c r="X13" s="714"/>
      <c r="Y13" s="714"/>
      <c r="Z13" s="714"/>
      <c r="AA13" s="714"/>
      <c r="AB13" s="714"/>
      <c r="AC13" s="715"/>
      <c r="AD13" s="713">
        <v>12</v>
      </c>
      <c r="AE13" s="714"/>
      <c r="AF13" s="714"/>
      <c r="AG13" s="714"/>
      <c r="AH13" s="714"/>
      <c r="AI13" s="714"/>
      <c r="AJ13" s="715"/>
      <c r="AK13" s="713" t="s">
        <v>701</v>
      </c>
      <c r="AL13" s="714"/>
      <c r="AM13" s="714"/>
      <c r="AN13" s="714"/>
      <c r="AO13" s="714"/>
      <c r="AP13" s="714"/>
      <c r="AQ13" s="715"/>
      <c r="AR13" s="750" t="s">
        <v>751</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701</v>
      </c>
      <c r="Q14" s="714"/>
      <c r="R14" s="714"/>
      <c r="S14" s="714"/>
      <c r="T14" s="714"/>
      <c r="U14" s="714"/>
      <c r="V14" s="715"/>
      <c r="W14" s="713" t="s">
        <v>701</v>
      </c>
      <c r="X14" s="714"/>
      <c r="Y14" s="714"/>
      <c r="Z14" s="714"/>
      <c r="AA14" s="714"/>
      <c r="AB14" s="714"/>
      <c r="AC14" s="715"/>
      <c r="AD14" s="713" t="s">
        <v>701</v>
      </c>
      <c r="AE14" s="714"/>
      <c r="AF14" s="714"/>
      <c r="AG14" s="714"/>
      <c r="AH14" s="714"/>
      <c r="AI14" s="714"/>
      <c r="AJ14" s="715"/>
      <c r="AK14" s="713" t="s">
        <v>757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701</v>
      </c>
      <c r="Q15" s="714"/>
      <c r="R15" s="714"/>
      <c r="S15" s="714"/>
      <c r="T15" s="714"/>
      <c r="U15" s="714"/>
      <c r="V15" s="715"/>
      <c r="W15" s="713" t="s">
        <v>701</v>
      </c>
      <c r="X15" s="714"/>
      <c r="Y15" s="714"/>
      <c r="Z15" s="714"/>
      <c r="AA15" s="714"/>
      <c r="AB15" s="714"/>
      <c r="AC15" s="715"/>
      <c r="AD15" s="713" t="s">
        <v>701</v>
      </c>
      <c r="AE15" s="714"/>
      <c r="AF15" s="714"/>
      <c r="AG15" s="714"/>
      <c r="AH15" s="714"/>
      <c r="AI15" s="714"/>
      <c r="AJ15" s="715"/>
      <c r="AK15" s="713" t="s">
        <v>701</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701</v>
      </c>
      <c r="Q16" s="714"/>
      <c r="R16" s="714"/>
      <c r="S16" s="714"/>
      <c r="T16" s="714"/>
      <c r="U16" s="714"/>
      <c r="V16" s="715"/>
      <c r="W16" s="713" t="s">
        <v>701</v>
      </c>
      <c r="X16" s="714"/>
      <c r="Y16" s="714"/>
      <c r="Z16" s="714"/>
      <c r="AA16" s="714"/>
      <c r="AB16" s="714"/>
      <c r="AC16" s="715"/>
      <c r="AD16" s="713" t="s">
        <v>701</v>
      </c>
      <c r="AE16" s="714"/>
      <c r="AF16" s="714"/>
      <c r="AG16" s="714"/>
      <c r="AH16" s="714"/>
      <c r="AI16" s="714"/>
      <c r="AJ16" s="715"/>
      <c r="AK16" s="713" t="s">
        <v>757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701</v>
      </c>
      <c r="Q17" s="714"/>
      <c r="R17" s="714"/>
      <c r="S17" s="714"/>
      <c r="T17" s="714"/>
      <c r="U17" s="714"/>
      <c r="V17" s="715"/>
      <c r="W17" s="713" t="s">
        <v>701</v>
      </c>
      <c r="X17" s="714"/>
      <c r="Y17" s="714"/>
      <c r="Z17" s="714"/>
      <c r="AA17" s="714"/>
      <c r="AB17" s="714"/>
      <c r="AC17" s="715"/>
      <c r="AD17" s="713" t="s">
        <v>701</v>
      </c>
      <c r="AE17" s="714"/>
      <c r="AF17" s="714"/>
      <c r="AG17" s="714"/>
      <c r="AH17" s="714"/>
      <c r="AI17" s="714"/>
      <c r="AJ17" s="715"/>
      <c r="AK17" s="713" t="s">
        <v>757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14</v>
      </c>
      <c r="Q18" s="794"/>
      <c r="R18" s="794"/>
      <c r="S18" s="794"/>
      <c r="T18" s="794"/>
      <c r="U18" s="794"/>
      <c r="V18" s="795"/>
      <c r="W18" s="793">
        <f>SUM(W13:AC17)</f>
        <v>17</v>
      </c>
      <c r="X18" s="794"/>
      <c r="Y18" s="794"/>
      <c r="Z18" s="794"/>
      <c r="AA18" s="794"/>
      <c r="AB18" s="794"/>
      <c r="AC18" s="795"/>
      <c r="AD18" s="793">
        <f>SUM(AD13:AJ17)</f>
        <v>12</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14</v>
      </c>
      <c r="Q19" s="714"/>
      <c r="R19" s="714"/>
      <c r="S19" s="714"/>
      <c r="T19" s="714"/>
      <c r="U19" s="714"/>
      <c r="V19" s="715"/>
      <c r="W19" s="713">
        <v>16</v>
      </c>
      <c r="X19" s="714"/>
      <c r="Y19" s="714"/>
      <c r="Z19" s="714"/>
      <c r="AA19" s="714"/>
      <c r="AB19" s="714"/>
      <c r="AC19" s="715"/>
      <c r="AD19" s="713">
        <v>11</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0.94117647058823528</v>
      </c>
      <c r="X20" s="761"/>
      <c r="Y20" s="761"/>
      <c r="Z20" s="761"/>
      <c r="AA20" s="761"/>
      <c r="AB20" s="761"/>
      <c r="AC20" s="761"/>
      <c r="AD20" s="761">
        <f>IF(AD18=0, "-", SUM(AD19)/AD18)</f>
        <v>0.91666666666666663</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0.94117647058823528</v>
      </c>
      <c r="X21" s="761"/>
      <c r="Y21" s="761"/>
      <c r="Z21" s="761"/>
      <c r="AA21" s="761"/>
      <c r="AB21" s="761"/>
      <c r="AC21" s="761"/>
      <c r="AD21" s="761">
        <f>IF(AD19=0, "-", SUM(AD19)/SUM(AD13,AD14))</f>
        <v>0.91666666666666663</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702</v>
      </c>
      <c r="H23" s="748"/>
      <c r="I23" s="748"/>
      <c r="J23" s="748"/>
      <c r="K23" s="748"/>
      <c r="L23" s="748"/>
      <c r="M23" s="748"/>
      <c r="N23" s="748"/>
      <c r="O23" s="749"/>
      <c r="P23" s="750" t="s">
        <v>701</v>
      </c>
      <c r="Q23" s="751"/>
      <c r="R23" s="751"/>
      <c r="S23" s="751"/>
      <c r="T23" s="751"/>
      <c r="U23" s="751"/>
      <c r="V23" s="752"/>
      <c r="W23" s="750" t="s">
        <v>701</v>
      </c>
      <c r="X23" s="751"/>
      <c r="Y23" s="751"/>
      <c r="Z23" s="751"/>
      <c r="AA23" s="751"/>
      <c r="AB23" s="751"/>
      <c r="AC23" s="752"/>
      <c r="AD23" s="753" t="s">
        <v>757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2"/>
      <c r="B24" s="723"/>
      <c r="C24" s="723"/>
      <c r="D24" s="723"/>
      <c r="E24" s="723"/>
      <c r="F24" s="724"/>
      <c r="G24" s="716" t="s">
        <v>703</v>
      </c>
      <c r="H24" s="717"/>
      <c r="I24" s="717"/>
      <c r="J24" s="717"/>
      <c r="K24" s="717"/>
      <c r="L24" s="717"/>
      <c r="M24" s="717"/>
      <c r="N24" s="717"/>
      <c r="O24" s="718"/>
      <c r="P24" s="713" t="s">
        <v>701</v>
      </c>
      <c r="Q24" s="714"/>
      <c r="R24" s="714"/>
      <c r="S24" s="714"/>
      <c r="T24" s="714"/>
      <c r="U24" s="714"/>
      <c r="V24" s="715"/>
      <c r="W24" s="713" t="s">
        <v>701</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t="str">
        <f>AK13</f>
        <v>-</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753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723</v>
      </c>
      <c r="H32" s="650"/>
      <c r="I32" s="650"/>
      <c r="J32" s="650"/>
      <c r="K32" s="650"/>
      <c r="L32" s="650"/>
      <c r="M32" s="650"/>
      <c r="N32" s="650"/>
      <c r="O32" s="650"/>
      <c r="P32" s="653" t="s">
        <v>705</v>
      </c>
      <c r="Q32" s="654"/>
      <c r="R32" s="654"/>
      <c r="S32" s="654"/>
      <c r="T32" s="654"/>
      <c r="U32" s="654"/>
      <c r="V32" s="654"/>
      <c r="W32" s="654"/>
      <c r="X32" s="655"/>
      <c r="Y32" s="659" t="s">
        <v>52</v>
      </c>
      <c r="Z32" s="660"/>
      <c r="AA32" s="661"/>
      <c r="AB32" s="662" t="s">
        <v>706</v>
      </c>
      <c r="AC32" s="662"/>
      <c r="AD32" s="662"/>
      <c r="AE32" s="631">
        <v>384</v>
      </c>
      <c r="AF32" s="631"/>
      <c r="AG32" s="631"/>
      <c r="AH32" s="631"/>
      <c r="AI32" s="631">
        <v>395</v>
      </c>
      <c r="AJ32" s="631"/>
      <c r="AK32" s="631"/>
      <c r="AL32" s="631"/>
      <c r="AM32" s="631">
        <v>390</v>
      </c>
      <c r="AN32" s="631"/>
      <c r="AO32" s="631"/>
      <c r="AP32" s="631"/>
      <c r="AQ32" s="631" t="s">
        <v>701</v>
      </c>
      <c r="AR32" s="631"/>
      <c r="AS32" s="631"/>
      <c r="AT32" s="631"/>
      <c r="AU32" s="632" t="s">
        <v>701</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200</v>
      </c>
      <c r="AF33" s="631"/>
      <c r="AG33" s="631"/>
      <c r="AH33" s="631"/>
      <c r="AI33" s="631">
        <v>200</v>
      </c>
      <c r="AJ33" s="631"/>
      <c r="AK33" s="631"/>
      <c r="AL33" s="631"/>
      <c r="AM33" s="631">
        <v>200</v>
      </c>
      <c r="AN33" s="631"/>
      <c r="AO33" s="631"/>
      <c r="AP33" s="631"/>
      <c r="AQ33" s="631" t="s">
        <v>701</v>
      </c>
      <c r="AR33" s="631"/>
      <c r="AS33" s="631"/>
      <c r="AT33" s="631"/>
      <c r="AU33" s="632" t="s">
        <v>701</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721</v>
      </c>
      <c r="H35" s="668"/>
      <c r="I35" s="668"/>
      <c r="J35" s="668"/>
      <c r="K35" s="668"/>
      <c r="L35" s="668"/>
      <c r="M35" s="668"/>
      <c r="N35" s="668"/>
      <c r="O35" s="668"/>
      <c r="P35" s="668"/>
      <c r="Q35" s="668"/>
      <c r="R35" s="668"/>
      <c r="S35" s="668"/>
      <c r="T35" s="668"/>
      <c r="U35" s="668"/>
      <c r="V35" s="668"/>
      <c r="W35" s="668"/>
      <c r="X35" s="668"/>
      <c r="Y35" s="671" t="s">
        <v>666</v>
      </c>
      <c r="Z35" s="672"/>
      <c r="AA35" s="673"/>
      <c r="AB35" s="674" t="s">
        <v>707</v>
      </c>
      <c r="AC35" s="675"/>
      <c r="AD35" s="676"/>
      <c r="AE35" s="677">
        <v>1.1000000000000001</v>
      </c>
      <c r="AF35" s="677"/>
      <c r="AG35" s="677"/>
      <c r="AH35" s="677"/>
      <c r="AI35" s="677">
        <v>1.1000000000000001</v>
      </c>
      <c r="AJ35" s="677"/>
      <c r="AK35" s="677"/>
      <c r="AL35" s="677"/>
      <c r="AM35" s="677">
        <v>0.6</v>
      </c>
      <c r="AN35" s="677"/>
      <c r="AO35" s="677"/>
      <c r="AP35" s="677"/>
      <c r="AQ35" s="108" t="s">
        <v>726</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708</v>
      </c>
      <c r="AC36" s="628"/>
      <c r="AD36" s="629"/>
      <c r="AE36" s="630" t="s">
        <v>724</v>
      </c>
      <c r="AF36" s="630"/>
      <c r="AG36" s="630"/>
      <c r="AH36" s="630"/>
      <c r="AI36" s="630" t="s">
        <v>709</v>
      </c>
      <c r="AJ36" s="630"/>
      <c r="AK36" s="630"/>
      <c r="AL36" s="630"/>
      <c r="AM36" s="630" t="s">
        <v>725</v>
      </c>
      <c r="AN36" s="630"/>
      <c r="AO36" s="630"/>
      <c r="AP36" s="630"/>
      <c r="AQ36" s="630" t="s">
        <v>726</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701</v>
      </c>
      <c r="AR38" s="523"/>
      <c r="AS38" s="142" t="s">
        <v>224</v>
      </c>
      <c r="AT38" s="143"/>
      <c r="AU38" s="141" t="s">
        <v>701</v>
      </c>
      <c r="AV38" s="141"/>
      <c r="AW38" s="123" t="s">
        <v>170</v>
      </c>
      <c r="AX38" s="144"/>
    </row>
    <row r="39" spans="1:51" ht="23.25" customHeight="1" x14ac:dyDescent="0.15">
      <c r="A39" s="689"/>
      <c r="B39" s="687"/>
      <c r="C39" s="687"/>
      <c r="D39" s="687"/>
      <c r="E39" s="687"/>
      <c r="F39" s="688"/>
      <c r="G39" s="193" t="s">
        <v>722</v>
      </c>
      <c r="H39" s="194"/>
      <c r="I39" s="194"/>
      <c r="J39" s="194"/>
      <c r="K39" s="194"/>
      <c r="L39" s="194"/>
      <c r="M39" s="194"/>
      <c r="N39" s="194"/>
      <c r="O39" s="195"/>
      <c r="P39" s="146" t="s">
        <v>728</v>
      </c>
      <c r="Q39" s="146"/>
      <c r="R39" s="146"/>
      <c r="S39" s="146"/>
      <c r="T39" s="146"/>
      <c r="U39" s="146"/>
      <c r="V39" s="146"/>
      <c r="W39" s="146"/>
      <c r="X39" s="147"/>
      <c r="Y39" s="234" t="s">
        <v>12</v>
      </c>
      <c r="Z39" s="235"/>
      <c r="AA39" s="236"/>
      <c r="AB39" s="163" t="s">
        <v>704</v>
      </c>
      <c r="AC39" s="163"/>
      <c r="AD39" s="163"/>
      <c r="AE39" s="108">
        <v>102</v>
      </c>
      <c r="AF39" s="102"/>
      <c r="AG39" s="102"/>
      <c r="AH39" s="102"/>
      <c r="AI39" s="108">
        <v>116</v>
      </c>
      <c r="AJ39" s="102"/>
      <c r="AK39" s="102"/>
      <c r="AL39" s="102"/>
      <c r="AM39" s="108">
        <v>145</v>
      </c>
      <c r="AN39" s="102"/>
      <c r="AO39" s="102"/>
      <c r="AP39" s="102"/>
      <c r="AQ39" s="109" t="s">
        <v>701</v>
      </c>
      <c r="AR39" s="110"/>
      <c r="AS39" s="110"/>
      <c r="AT39" s="111"/>
      <c r="AU39" s="102" t="s">
        <v>701</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100</v>
      </c>
      <c r="AF40" s="102"/>
      <c r="AG40" s="102"/>
      <c r="AH40" s="102"/>
      <c r="AI40" s="108">
        <v>100</v>
      </c>
      <c r="AJ40" s="102"/>
      <c r="AK40" s="102"/>
      <c r="AL40" s="102"/>
      <c r="AM40" s="108">
        <v>100</v>
      </c>
      <c r="AN40" s="102"/>
      <c r="AO40" s="102"/>
      <c r="AP40" s="102"/>
      <c r="AQ40" s="109" t="s">
        <v>701</v>
      </c>
      <c r="AR40" s="110"/>
      <c r="AS40" s="110"/>
      <c r="AT40" s="111"/>
      <c r="AU40" s="102">
        <v>120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727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710</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729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730</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760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701</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726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726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6"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731</v>
      </c>
      <c r="AH223" s="469"/>
      <c r="AI223" s="469"/>
      <c r="AJ223" s="469"/>
      <c r="AK223" s="469"/>
      <c r="AL223" s="469"/>
      <c r="AM223" s="469"/>
      <c r="AN223" s="469"/>
      <c r="AO223" s="469"/>
      <c r="AP223" s="469"/>
      <c r="AQ223" s="469"/>
      <c r="AR223" s="469"/>
      <c r="AS223" s="469"/>
      <c r="AT223" s="469"/>
      <c r="AU223" s="469"/>
      <c r="AV223" s="469"/>
      <c r="AW223" s="469"/>
      <c r="AX223" s="470"/>
    </row>
    <row r="224" spans="1:51" ht="87.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732</v>
      </c>
      <c r="AH224" s="375"/>
      <c r="AI224" s="375"/>
      <c r="AJ224" s="375"/>
      <c r="AK224" s="375"/>
      <c r="AL224" s="375"/>
      <c r="AM224" s="375"/>
      <c r="AN224" s="375"/>
      <c r="AO224" s="375"/>
      <c r="AP224" s="375"/>
      <c r="AQ224" s="375"/>
      <c r="AR224" s="375"/>
      <c r="AS224" s="375"/>
      <c r="AT224" s="375"/>
      <c r="AU224" s="375"/>
      <c r="AV224" s="375"/>
      <c r="AW224" s="375"/>
      <c r="AX224" s="376"/>
    </row>
    <row r="225" spans="1:50" ht="57.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733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736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735</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737</v>
      </c>
      <c r="AE229" s="364"/>
      <c r="AF229" s="364"/>
      <c r="AG229" s="366" t="s">
        <v>726</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738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737</v>
      </c>
      <c r="AE231" s="380"/>
      <c r="AF231" s="380"/>
      <c r="AG231" s="374" t="s">
        <v>726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739</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737</v>
      </c>
      <c r="AE233" s="417"/>
      <c r="AF233" s="417"/>
      <c r="AG233" s="418" t="s">
        <v>726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737</v>
      </c>
      <c r="AE234" s="380"/>
      <c r="AF234" s="449"/>
      <c r="AG234" s="374" t="s">
        <v>726</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739</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740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737</v>
      </c>
      <c r="AE237" s="373"/>
      <c r="AF237" s="373"/>
      <c r="AG237" s="374" t="s">
        <v>726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741</v>
      </c>
      <c r="AH238" s="375"/>
      <c r="AI238" s="375"/>
      <c r="AJ238" s="375"/>
      <c r="AK238" s="375"/>
      <c r="AL238" s="375"/>
      <c r="AM238" s="375"/>
      <c r="AN238" s="375"/>
      <c r="AO238" s="375"/>
      <c r="AP238" s="375"/>
      <c r="AQ238" s="375"/>
      <c r="AR238" s="375"/>
      <c r="AS238" s="375"/>
      <c r="AT238" s="375"/>
      <c r="AU238" s="375"/>
      <c r="AV238" s="375"/>
      <c r="AW238" s="375"/>
      <c r="AX238" s="376"/>
    </row>
    <row r="239" spans="1:50" ht="32.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742</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737</v>
      </c>
      <c r="AE240" s="398"/>
      <c r="AF240" s="399"/>
      <c r="AG240" s="400" t="s">
        <v>726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744</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755</v>
      </c>
      <c r="B252" s="339"/>
      <c r="C252" s="339"/>
      <c r="D252" s="339"/>
      <c r="E252" s="340"/>
      <c r="F252" s="914" t="s">
        <v>756</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346</v>
      </c>
      <c r="B254" s="339"/>
      <c r="C254" s="339"/>
      <c r="D254" s="339"/>
      <c r="E254" s="340"/>
      <c r="F254" s="341" t="s">
        <v>758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711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712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713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714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715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716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324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379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720</v>
      </c>
      <c r="H268" s="101"/>
      <c r="I268" s="101"/>
      <c r="J268" s="100">
        <v>20</v>
      </c>
      <c r="K268" s="100"/>
      <c r="L268" s="116">
        <v>385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750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745</v>
      </c>
      <c r="H310" s="300"/>
      <c r="I310" s="300"/>
      <c r="J310" s="300"/>
      <c r="K310" s="301"/>
      <c r="L310" s="302" t="s">
        <v>746</v>
      </c>
      <c r="M310" s="303"/>
      <c r="N310" s="303"/>
      <c r="O310" s="303"/>
      <c r="P310" s="303"/>
      <c r="Q310" s="303"/>
      <c r="R310" s="303"/>
      <c r="S310" s="303"/>
      <c r="T310" s="303"/>
      <c r="U310" s="303"/>
      <c r="V310" s="303"/>
      <c r="W310" s="303"/>
      <c r="X310" s="304"/>
      <c r="Y310" s="305">
        <v>11</v>
      </c>
      <c r="Z310" s="306"/>
      <c r="AA310" s="306"/>
      <c r="AB310" s="307"/>
      <c r="AC310" s="299" t="s">
        <v>757</v>
      </c>
      <c r="AD310" s="300"/>
      <c r="AE310" s="300"/>
      <c r="AF310" s="300"/>
      <c r="AG310" s="301"/>
      <c r="AH310" s="302" t="s">
        <v>757</v>
      </c>
      <c r="AI310" s="303"/>
      <c r="AJ310" s="303"/>
      <c r="AK310" s="303"/>
      <c r="AL310" s="303"/>
      <c r="AM310" s="303"/>
      <c r="AN310" s="303"/>
      <c r="AO310" s="303"/>
      <c r="AP310" s="303"/>
      <c r="AQ310" s="303"/>
      <c r="AR310" s="303"/>
      <c r="AS310" s="303"/>
      <c r="AT310" s="304"/>
      <c r="AU310" s="305" t="s">
        <v>701</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2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747</v>
      </c>
      <c r="D366" s="265"/>
      <c r="E366" s="265"/>
      <c r="F366" s="265"/>
      <c r="G366" s="265"/>
      <c r="H366" s="265"/>
      <c r="I366" s="265"/>
      <c r="J366" s="248">
        <v>2010001025159</v>
      </c>
      <c r="K366" s="249"/>
      <c r="L366" s="249"/>
      <c r="M366" s="249"/>
      <c r="N366" s="249"/>
      <c r="O366" s="249"/>
      <c r="P366" s="267" t="s">
        <v>748</v>
      </c>
      <c r="Q366" s="250"/>
      <c r="R366" s="250"/>
      <c r="S366" s="250"/>
      <c r="T366" s="250"/>
      <c r="U366" s="250"/>
      <c r="V366" s="250"/>
      <c r="W366" s="250"/>
      <c r="X366" s="250"/>
      <c r="Y366" s="251">
        <v>10.4</v>
      </c>
      <c r="Z366" s="252"/>
      <c r="AA366" s="252"/>
      <c r="AB366" s="253"/>
      <c r="AC366" s="237" t="s">
        <v>336</v>
      </c>
      <c r="AD366" s="238"/>
      <c r="AE366" s="238"/>
      <c r="AF366" s="238"/>
      <c r="AG366" s="238"/>
      <c r="AH366" s="268">
        <v>1</v>
      </c>
      <c r="AI366" s="269"/>
      <c r="AJ366" s="269"/>
      <c r="AK366" s="269"/>
      <c r="AL366" s="241">
        <v>82</v>
      </c>
      <c r="AM366" s="242"/>
      <c r="AN366" s="242"/>
      <c r="AO366" s="243"/>
      <c r="AP366" s="244" t="s">
        <v>726</v>
      </c>
      <c r="AQ366" s="244"/>
      <c r="AR366" s="244"/>
      <c r="AS366" s="244"/>
      <c r="AT366" s="244"/>
      <c r="AU366" s="244"/>
      <c r="AV366" s="244"/>
      <c r="AW366" s="244"/>
      <c r="AX366" s="244"/>
    </row>
    <row r="367" spans="1:51" ht="30" customHeight="1" x14ac:dyDescent="0.15">
      <c r="A367" s="245">
        <v>2</v>
      </c>
      <c r="B367" s="245">
        <v>1</v>
      </c>
      <c r="C367" s="266" t="s">
        <v>747</v>
      </c>
      <c r="D367" s="265"/>
      <c r="E367" s="265"/>
      <c r="F367" s="265"/>
      <c r="G367" s="265"/>
      <c r="H367" s="265"/>
      <c r="I367" s="265"/>
      <c r="J367" s="248">
        <v>2010001025159</v>
      </c>
      <c r="K367" s="249"/>
      <c r="L367" s="249"/>
      <c r="M367" s="249"/>
      <c r="N367" s="249"/>
      <c r="O367" s="249"/>
      <c r="P367" s="267" t="s">
        <v>749</v>
      </c>
      <c r="Q367" s="250"/>
      <c r="R367" s="250"/>
      <c r="S367" s="250"/>
      <c r="T367" s="250"/>
      <c r="U367" s="250"/>
      <c r="V367" s="250"/>
      <c r="W367" s="250"/>
      <c r="X367" s="250"/>
      <c r="Y367" s="251">
        <v>0.8</v>
      </c>
      <c r="Z367" s="252"/>
      <c r="AA367" s="252"/>
      <c r="AB367" s="253"/>
      <c r="AC367" s="237" t="s">
        <v>342</v>
      </c>
      <c r="AD367" s="238"/>
      <c r="AE367" s="238"/>
      <c r="AF367" s="238"/>
      <c r="AG367" s="238"/>
      <c r="AH367" s="268" t="s">
        <v>726</v>
      </c>
      <c r="AI367" s="269"/>
      <c r="AJ367" s="269"/>
      <c r="AK367" s="269"/>
      <c r="AL367" s="241" t="s">
        <v>726</v>
      </c>
      <c r="AM367" s="242"/>
      <c r="AN367" s="242"/>
      <c r="AO367" s="243"/>
      <c r="AP367" s="244" t="s">
        <v>726</v>
      </c>
      <c r="AQ367" s="244"/>
      <c r="AR367" s="244"/>
      <c r="AS367" s="244"/>
      <c r="AT367" s="244"/>
      <c r="AU367" s="244"/>
      <c r="AV367" s="244"/>
      <c r="AW367" s="244"/>
      <c r="AX367" s="244"/>
      <c r="AY367">
        <f>COUNTA($C$367)</f>
        <v>1</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28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2022-08-22T07:56:39Z</cp:lastPrinted>
  <dcterms:created xsi:type="dcterms:W3CDTF">2012-03-13T00:50:25Z</dcterms:created>
  <dcterms:modified xsi:type="dcterms:W3CDTF">2022-09-05T08:26:04Z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