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37" i="11"/>
  <c r="AY332" i="11"/>
  <c r="AY331" i="11"/>
  <c r="AY328" i="11"/>
  <c r="AY327" i="11"/>
  <c r="AY324" i="11"/>
  <c r="AY323" i="11"/>
  <c r="AY321" i="11"/>
  <c r="AY330" i="11" s="1"/>
  <c r="AY338" i="11" l="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3" i="11" s="1"/>
  <c r="AY112" i="11"/>
  <c r="AY119" i="11" s="1"/>
  <c r="AY99" i="11"/>
  <c r="AY101" i="11" s="1"/>
  <c r="AY98" i="11"/>
  <c r="AY102" i="11"/>
  <c r="AY104" i="11" s="1"/>
  <c r="AY202" i="11" l="1"/>
  <c r="AY206" i="11"/>
  <c r="AY152" i="11"/>
  <c r="AY175" i="11"/>
  <c r="AY153" i="11"/>
  <c r="AY179" i="11"/>
  <c r="AY210" i="11"/>
  <c r="AY131" i="11"/>
  <c r="AY176" i="11"/>
  <c r="AY198" i="11"/>
  <c r="AY203" i="11"/>
  <c r="AY207" i="11"/>
  <c r="AY211" i="11"/>
  <c r="AY143" i="11"/>
  <c r="AY128" i="11"/>
  <c r="AY154" i="11"/>
  <c r="AY163" i="11"/>
  <c r="AY140" i="11"/>
  <c r="AY144" i="11"/>
  <c r="AY134" i="11"/>
  <c r="AY129" i="11"/>
  <c r="AY151" i="11"/>
  <c r="AY155" i="11"/>
  <c r="AY164" i="11"/>
  <c r="AY141" i="11"/>
  <c r="AY145" i="11"/>
  <c r="AY177" i="11"/>
  <c r="AY204" i="11"/>
  <c r="AY212" i="11"/>
  <c r="AY174" i="11"/>
  <c r="AY193" i="11"/>
  <c r="AY201" i="11"/>
  <c r="AY209" i="11"/>
  <c r="AY125" i="11"/>
  <c r="AY126" i="11"/>
  <c r="AY124" i="11"/>
  <c r="AY116" i="11"/>
  <c r="AY120" i="11"/>
  <c r="AY113" i="11"/>
  <c r="AY117" i="11"/>
  <c r="AY121" i="11"/>
  <c r="AY114" i="11"/>
  <c r="AY118" i="11"/>
  <c r="AY115"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90" i="11" s="1"/>
  <c r="AY78" i="11"/>
  <c r="AY86" i="11" s="1"/>
  <c r="AY44" i="11"/>
  <c r="AY52" i="11" s="1"/>
  <c r="AY91" i="11" l="1"/>
  <c r="AY96" i="11"/>
  <c r="AY97" i="11"/>
  <c r="AY95" i="11"/>
  <c r="AY89" i="11"/>
  <c r="AY92" i="11"/>
  <c r="AY79" i="11"/>
  <c r="AY83" i="11"/>
  <c r="AY87" i="11"/>
  <c r="AY80" i="11"/>
  <c r="AY84"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<sst xmlns="http://schemas.openxmlformats.org/spreadsheetml/2006/main" count="1409" uniqueCount="686">
  <si>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</si>
  <si>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</si>
  <si>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</si>
  <si>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</si>
  <si>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</si>
  <si>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</si>
  <si>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</si>
  <si>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</si>
  <si>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</si>
  <si>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</si>
  <si>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</si>
  <si>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</si>
  <si>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</si>
  <si>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</si>
  <si>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</si>
  <si>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</si>
  <si>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</si>
  <si>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</si>
  <si>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</si>
  <si>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</si>
  <si>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</si>
  <si>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</si>
  <si>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</si>
  <si>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</si>
  <si>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</si>
  <si>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</si>
  <si>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</si>
  <si>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</si>
  <si>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</si>
  <si>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</si>
  <si>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</si>
  <si>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</si>
  <si>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</si>
  <si>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</si>
  <si>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</si>
  <si>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</si>
  <si>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</si>
  <si>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</si>
  <si>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</si>
  <si>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</si>
  <si>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</si>
  <si>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</si>
  <si>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</si>
  <si>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</si>
  <si>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</si>
  <si>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</si>
  <si>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</si>
  <si>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</si>
  <si>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</si>
  <si>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</si>
  <si>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</si>
  <si>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</si>
  <si>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</si>
  <si>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</si>
  <si>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</si>
  <si>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</si>
  <si>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</si>
  <si>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</si>
  <si>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</si>
  <si>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</si>
  <si>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</si>
  <si>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</si>
  <si>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</si>
  <si>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</si>
  <si>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</si>
  <si>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</si>
  <si>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</si>
  <si>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</si>
  <si>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</si>
  <si>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</si>
  <si>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</si>
  <si>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</si>
  <si>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</si>
  <si>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</si>
  <si>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</si>
  <si>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</si>
  <si>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</si>
  <si>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</si>
  <si>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</si>
  <si>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</si>
  <si>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</si>
  <si>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</si>
  <si>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</si>
  <si>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</si>
  <si>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</si>
  <si>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</si>
  <si>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</si>
  <si>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</si>
  <si>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</si>
  <si>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</si>
  <si>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</si>
  <si>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</si>
  <si>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</si>
  <si>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</si>
  <si>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</si>
  <si>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</si>
  <si>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</si>
  <si>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</si>
  <si>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</si>
  <si>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</si>
  <si>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</si>
  <si>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</si>
  <si>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</si>
  <si>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</si>
  <si>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</si>
  <si>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</si>
  <si>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</si>
  <si>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</si>
  <si>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</si>
  <si>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</si>
  <si>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</si>
  <si>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</si>
  <si>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</si>
  <si>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</si>
  <si>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</si>
  <si>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</si>
  <si>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</si>
  <si>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</si>
  <si>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</si>
  <si>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</si>
  <si>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</si>
  <si>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</si>
  <si>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</si>
  <si>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</si>
  <si>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</si>
  <si>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</si>
  <si>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</si>
  <si>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</si>
  <si>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</si>
  <si>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</si>
  <si>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</si>
  <si>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</si>
  <si>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</si>
  <si>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</si>
  <si>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</si>
  <si>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</si>
  <si>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</si>
  <si>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</si>
  <si>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</si>
  <si>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</si>
  <si>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</si>
  <si>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</si>
  <si>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</si>
  <si>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</si>
  <si>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</si>
  <si>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</si>
  <si>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</si>
  <si>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</si>
  <si>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</si>
  <si>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</si>
  <si>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</si>
  <si>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</si>
  <si>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</si>
  <si>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</si>
  <si>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</si>
  <si>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</si>
  <si>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</si>
  <si>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</si>
  <si>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</si>
  <si>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</si>
  <si>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</si>
  <si>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</si>
  <si>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</si>
  <si>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</si>
  <si>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</si>
  <si>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</si>
  <si>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</si>
  <si>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</si>
  <si>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</si>
  <si>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</si>
  <si>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</si>
  <si>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</si>
  <si>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</si>
  <si>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</si>
  <si>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</si>
  <si>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</si>
  <si>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</si>
  <si>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</si>
  <si>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</si>
  <si>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</si>
  <si>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</si>
  <si>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</si>
  <si>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</si>
  <si>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</si>
  <si>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</si>
  <si>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</si>
  <si>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</si>
  <si>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</si>
  <si>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</si>
  <si>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</si>
  <si>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</si>
  <si>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</si>
  <si>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</si>
  <si>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</si>
  <si>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</si>
  <si>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</si>
  <si>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</si>
  <si>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</si>
  <si>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</si>
  <si>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</si>
  <si>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</si>
  <si>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</si>
  <si>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</si>
  <si>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</si>
  <si>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</si>
  <si>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</si>
  <si>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</si>
  <si>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</si>
  <si>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</si>
  <si>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</si>
  <si>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</si>
  <si>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</si>
  <si>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</si>
  <si>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</si>
  <si>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</si>
  <si>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</si>
  <si>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</si>
  <si>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</si>
  <si>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</si>
  <si>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</si>
  <si>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</si>
  <si>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</si>
  <si>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</si>
  <si>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</si>
  <si>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</si>
  <si>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</si>
  <si>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</si>
  <si>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</si>
  <si>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</si>
  <si>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</si>
  <si>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</si>
  <si>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</si>
  <si>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</si>
  <si>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</si>
  <si>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</si>
  <si>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</si>
  <si>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</si>
  <si>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</si>
  <si>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</si>
  <si>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</si>
  <si>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</si>
  <si>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</si>
  <si>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</si>
  <si>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</si>
  <si>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</si>
  <si>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</si>
  <si>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</si>
  <si>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</si>
  <si>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</si>
  <si>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</si>
  <si>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</si>
  <si>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</si>
  <si>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</si>
  <si>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</si>
  <si>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</si>
  <si>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</si>
  <si>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</si>
  <si>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</si>
  <si>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</si>
  <si>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</si>
  <si>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</si>
  <si>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</si>
  <si>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</si>
  <si>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</si>
  <si>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</si>
  <si>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</si>
  <si>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</si>
  <si>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</si>
  <si>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</si>
  <si>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</si>
  <si>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</si>
  <si>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</si>
  <si>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</si>
  <si>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</si>
  <si>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</si>
  <si>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</si>
  <si>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</si>
  <si>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</si>
  <si>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</si>
  <si>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</si>
  <si>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</si>
  <si>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</si>
  <si>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</si>
  <si>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</si>
  <si>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</si>
  <si>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</si>
  <si>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</si>
  <si>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</si>
  <si>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</si>
  <si>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</si>
  <si>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</si>
  <si>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</si>
  <si>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</si>
  <si>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</si>
  <si>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</si>
  <si>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</si>
  <si>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</si>
  <si>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</si>
  <si>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</si>
  <si>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</si>
  <si>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</si>
  <si>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</si>
  <si>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</si>
  <si>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</si>
  <si>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</si>
  <si>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</si>
  <si>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</si>
  <si>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</si>
  <si>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</si>
  <si>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</si>
  <si>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</si>
  <si>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</si>
  <si>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</si>
  <si>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</si>
  <si>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</si>
  <si>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</si>
  <si>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</si>
  <si>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</si>
  <si>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</si>
  <si>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</si>
  <si>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</si>
  <si>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</si>
  <si>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</si>
  <si>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</si>
  <si>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</si>
  <si>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</si>
  <si>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</si>
  <si>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</si>
  <si>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</si>
  <si>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</si>
  <si>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</si>
  <si>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</si>
  <si>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</si>
  <si>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</si>
  <si>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</si>
  <si>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</si>
  <si>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</si>
  <si>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</si>
  <si>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</si>
  <si>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</si>
  <si>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</si>
  <si>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</si>
  <si>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</si>
  <si>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</si>
  <si>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</si>
  <si>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</si>
  <si>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</si>
  <si>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</si>
  <si>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</si>
  <si>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</si>
  <si>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</si>
  <si>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</si>
  <si>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</si>
  <si>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</si>
  <si>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</si>
  <si>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</si>
  <si>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</si>
  <si>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</si>
  <si>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</si>
  <si>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</si>
  <si>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</si>
  <si>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</si>
  <si>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</si>
  <si>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</si>
  <si>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</si>
  <si>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</si>
  <si>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</si>
  <si>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</si>
  <si>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</si>
  <si>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</si>
  <si>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</si>
  <si>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</si>
  <si>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</si>
  <si>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</si>
  <si>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</si>
  <si>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</si>
  <si>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</si>
  <si>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</si>
  <si>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</si>
  <si>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</si>
  <si>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</si>
  <si>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</si>
  <si>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</si>
  <si>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</si>
  <si>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</si>
  <si>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</si>
  <si>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</si>
  <si>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</si>
  <si>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</si>
  <si>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</si>
  <si>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</si>
  <si>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</si>
  <si>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</si>
  <si>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</si>
  <si>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</si>
  <si>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</si>
  <si>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</si>
  <si>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</si>
  <si>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</si>
  <si>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</si>
  <si>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</si>
  <si>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</si>
  <si>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</si>
  <si>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</si>
  <si>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</si>
  <si>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</si>
  <si>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</si>
  <si>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</si>
  <si>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</si>
  <si>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</si>
  <si>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</si>
  <si>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</si>
  <si>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</si>
  <si>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</si>
  <si>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</si>
  <si>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</si>
  <si>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</si>
  <si>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</si>
  <si>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</si>
  <si>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</si>
  <si>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</si>
  <si>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</si>
  <si>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</si>
  <si>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</si>
  <si>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</si>
  <si>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</si>
  <si>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</si>
  <si>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</si>
  <si>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</si>
  <si>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</si>
  <si>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</si>
  <si>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</si>
  <si>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</si>
  <si>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</si>
  <si>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</si>
  <si>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</si>
  <si>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</si>
  <si>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</si>
  <si>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</si>
  <si>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</si>
  <si>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</si>
  <si>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</si>
  <si>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</si>
  <si>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</si>
  <si>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</si>
  <si>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</si>
  <si>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</si>
  <si>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</si>
  <si>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</si>
  <si>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</si>
  <si>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</si>
  <si>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</si>
  <si>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</si>
  <si>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</si>
  <si>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</si>
  <si>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</si>
  <si>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</si>
  <si>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</si>
  <si>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</si>
  <si>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</si>
  <si>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</si>
  <si>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</si>
  <si>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</si>
  <si>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</si>
  <si>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</si>
  <si>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</si>
  <si>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</si>
  <si>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</si>
  <si>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</si>
  <si>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</si>
  <si>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</si>
  <si>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</si>
  <si>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</si>
  <si>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</si>
  <si>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</si>
  <si>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</si>
  <si>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</si>
  <si>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</si>
  <si>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</si>
  <si>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</si>
  <si>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</si>
  <si>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</si>
  <si>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</si>
  <si>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</si>
  <si>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</si>
  <si>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</si>
  <si>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</si>
  <si>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</si>
  <si>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</si>
  <si>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</si>
  <si>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</si>
  <si>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</si>
  <si>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</si>
  <si>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</si>
  <si>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</si>
  <si>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</si>
  <si>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</si>
  <si>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</si>
  <si>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</si>
  <si>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</si>
  <si>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</si>
  <si>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</si>
  <si>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</si>
  <si>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</si>
  <si>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</si>
  <si>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</si>
  <si>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</si>
  <si>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</si>
  <si>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</si>
  <si>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</si>
  <si>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</si>
  <si>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</si>
  <si>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</si>
  <si>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</si>
  <si>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</si>
  <si>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</si>
  <si>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</si>
  <si>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</si>
  <si>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</si>
  <si>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</si>
  <si>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</si>
  <si>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</si>
  <si>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</si>
  <si>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</si>
  <si>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</si>
  <si>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</si>
  <si>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</si>
  <si>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</si>
  <si>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</si>
  <si>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</si>
  <si>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</si>
  <si>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</si>
  <si>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</si>
  <si>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</si>
  <si>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</si>
  <si>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</si>
  <si>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</si>
  <si>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</si>
  <si>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</si>
  <si>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</si>
  <si>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</si>
  <si>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</si>
  <si>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</si>
  <si>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</si>
  <si>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</si>
  <si>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</si>
  <si>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</si>
  <si>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</si>
  <si>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</si>
  <si>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</si>
  <si>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</si>
  <si>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</si>
  <si>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</si>
  <si>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</si>
  <si>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</si>
  <si>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</si>
  <si>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</si>
  <si>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</si>
  <si>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</si>
  <si>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</si>
  <si>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</si>
  <si>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</si>
  <si>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</si>
  <si>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</si>
  <si>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</si>
  <si>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</si>
  <si>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</si>
  <si>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</si>
  <si>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</si>
  <si>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</si>
  <si>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</si>
  <si>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</si>
  <si>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</si>
  <si>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</si>
  <si>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</si>
  <si>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</si>
  <si>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</si>
  <si>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</si>
  <si>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</si>
  <si>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</si>
  <si>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</si>
  <si>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</si>
  <si>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</si>
  <si>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</si>
  <si>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</si>
  <si>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</si>
  <si>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</si>
  <si>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</si>
  <si>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</si>
  <si>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</si>
  <si>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</si>
  <si>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</si>
  <si>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</si>
  <si>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</si>
  <si>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</si>
  <si>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</si>
  <si>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</si>
  <si>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</si>
  <si>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</si>
  <si>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</si>
  <si>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</si>
  <si>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</si>
  <si>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</si>
  <si>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</si>
  <si>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</si>
  <si>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</si>
  <si>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</si>
  <si>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</si>
  <si>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</si>
  <si>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主要都市における高度利用地の地価分析調査</t>
  </si>
  <si>
    <t>不動産・建設経済局</t>
  </si>
  <si>
    <t>平成19年度</t>
  </si>
  <si>
    <t>終了予定なし</t>
  </si>
  <si>
    <t>土地基本法第第１７条</t>
  </si>
  <si>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</si>
  <si>
    <t>-</t>
  </si>
  <si>
    <t>不動産市場整備等
推進調査費</t>
  </si>
  <si>
    <t>職員旅費</t>
  </si>
  <si>
    <t>地価LOOKを掲載しているホームページのアクセス件数</t>
  </si>
  <si>
    <t>件</t>
  </si>
  <si>
    <t>地価公示標準地数
【達成手段】
 ・個別化・多極化に関する分析資料の公表
 ・多様な種別のデータ公表・公表の多チャンネル化</t>
  </si>
  <si>
    <t>調査の対象地区延べ数
 【達成手段】
 ・個別化・多極化に関する分析資料の公表
 ・多様な種別のデータ公表・公表の多チャンネル化</t>
  </si>
  <si>
    <t>地区</t>
  </si>
  <si>
    <t>執行額（予算額）／調査の対象地区延べ数</t>
    <phoneticPr fontId="5"/>
  </si>
  <si>
    <t>百万円
　／地区</t>
    <phoneticPr fontId="5"/>
  </si>
  <si>
    <t>24/400</t>
  </si>
  <si>
    <t>22/400</t>
  </si>
  <si>
    <t>／　</t>
    <phoneticPr fontId="5"/>
  </si>
  <si>
    <t>124</t>
  </si>
  <si>
    <t>118</t>
  </si>
  <si>
    <t>321</t>
  </si>
  <si>
    <t>314</t>
  </si>
  <si>
    <t>322</t>
  </si>
  <si>
    <t>334</t>
  </si>
  <si>
    <t>324</t>
  </si>
  <si>
    <t>332</t>
  </si>
  <si>
    <t>○</t>
  </si>
  <si>
    <t>国土審議会土地政策分科会企画部会報告
「土地政策の中長期ビジョン」（平成21年7月）</t>
    <phoneticPr fontId="5"/>
  </si>
  <si>
    <t>国交</t>
  </si>
  <si>
    <t>地価調査課</t>
    <phoneticPr fontId="5"/>
  </si>
  <si>
    <t>-</t>
    <phoneticPr fontId="5"/>
  </si>
  <si>
    <t>－</t>
    <phoneticPr fontId="5"/>
  </si>
  <si>
    <t>-</t>
    <phoneticPr fontId="5"/>
  </si>
  <si>
    <t>９　市場環境の整備、産業の生産性向上、消費者利益の保護</t>
  </si>
  <si>
    <t>３１　不動産市場の整備や適正な土地利用のための条件整備を推進する</t>
    <phoneticPr fontId="5"/>
  </si>
  <si>
    <t>本事業で得られる先行的な地価動向は、毎期、公表日の問い合わせが多く新聞等で取り上げられるなど、国民の関心が高い。</t>
  </si>
  <si>
    <t>国内の経済状況を表す重要な経済指標のひとつであるため、国による統一的な取りまとめが必要。</t>
  </si>
  <si>
    <t>本事業で得られる先行的な地価動向は、内閣府の月例経済報告に記載されるなど優先度は高い。</t>
  </si>
  <si>
    <t>無</t>
  </si>
  <si>
    <t>企画競争入札により実施しており競争性の確保に努めている。</t>
    <phoneticPr fontId="5"/>
  </si>
  <si>
    <t>‐</t>
  </si>
  <si>
    <t>△</t>
  </si>
  <si>
    <t>目的外の支出は見受けられない。</t>
    <phoneticPr fontId="5"/>
  </si>
  <si>
    <t>平成27年度に調査地区を見直し、150地区から100地区への削減を行った。その後も随時検討している。</t>
    <phoneticPr fontId="5"/>
  </si>
  <si>
    <t>地価LOOKを掲載しているホームページのアクセス件数が592,780件となっている。</t>
    <phoneticPr fontId="5"/>
  </si>
  <si>
    <t>システム化を図っており効率的な運用を行っている。</t>
    <phoneticPr fontId="5"/>
  </si>
  <si>
    <t>見込みどおりの情報収集、情報分析であった。</t>
    <phoneticPr fontId="5"/>
  </si>
  <si>
    <t>政府内や民間で広く活用されている。</t>
    <phoneticPr fontId="5"/>
  </si>
  <si>
    <t>先行性を重視した市場分析を行うなど分析の充実に努めるとともに、速やかな公表を行う。</t>
    <phoneticPr fontId="5"/>
  </si>
  <si>
    <t>地価LOOKレポート(URL)
http://www.mlit.go.jp/totikensangyo/totikensangyo_fr4_000045.html</t>
    <phoneticPr fontId="5"/>
  </si>
  <si>
    <t>人件費</t>
    <phoneticPr fontId="5"/>
  </si>
  <si>
    <t>地価動向の集計・分析・とりまとめ</t>
    <phoneticPr fontId="5"/>
  </si>
  <si>
    <t>諸経費</t>
    <phoneticPr fontId="5"/>
  </si>
  <si>
    <t>印刷製本費、旅費、諸経費</t>
    <phoneticPr fontId="5"/>
  </si>
  <si>
    <t>地価動向を先行的に表しやすい主要都市における高度利用地区について、四半期毎に地価動向・不動産市況に関する情報を把握・提供することにより、不動産市場の活性化や機動的な政策対応に資するとともに、適正な地価の形成に寄与する。</t>
    <rPh sb="87" eb="88">
      <t>シ</t>
    </rPh>
    <rPh sb="104" eb="106">
      <t>キヨ</t>
    </rPh>
    <phoneticPr fontId="5"/>
  </si>
  <si>
    <t>三大都市圏や地方中心都市の地価動向の把握</t>
    <rPh sb="0" eb="1">
      <t>サン</t>
    </rPh>
    <rPh sb="1" eb="5">
      <t>ダイトシケン</t>
    </rPh>
    <rPh sb="6" eb="8">
      <t>チホウ</t>
    </rPh>
    <rPh sb="8" eb="10">
      <t>チュウシン</t>
    </rPh>
    <rPh sb="10" eb="12">
      <t>トシ</t>
    </rPh>
    <rPh sb="13" eb="15">
      <t>チカ</t>
    </rPh>
    <rPh sb="15" eb="17">
      <t>ドウコウ</t>
    </rPh>
    <rPh sb="18" eb="20">
      <t>ハアク</t>
    </rPh>
    <phoneticPr fontId="5"/>
  </si>
  <si>
    <t>主要都市の高度利用地区を対象に、四半期ごとの地価動向を調査する。</t>
    <rPh sb="0" eb="2">
      <t>シュヨウ</t>
    </rPh>
    <rPh sb="2" eb="4">
      <t>トシ</t>
    </rPh>
    <rPh sb="5" eb="7">
      <t>コウド</t>
    </rPh>
    <rPh sb="7" eb="9">
      <t>リヨウ</t>
    </rPh>
    <rPh sb="9" eb="11">
      <t>チク</t>
    </rPh>
    <rPh sb="12" eb="14">
      <t>タイショウ</t>
    </rPh>
    <rPh sb="16" eb="19">
      <t>シハンキ</t>
    </rPh>
    <rPh sb="22" eb="24">
      <t>チカ</t>
    </rPh>
    <rPh sb="24" eb="26">
      <t>ドウコウ</t>
    </rPh>
    <rPh sb="27" eb="29">
      <t>チョウサ</t>
    </rPh>
    <phoneticPr fontId="5"/>
  </si>
  <si>
    <t>国土交通省ホームページに掲載している「地価ＬＯＯＫレポート」へのアクセス数
（http://www.mlit.go.jp/totikensangyo/totikensangyo_fr4_000045.html）</t>
    <rPh sb="0" eb="2">
      <t>コクド</t>
    </rPh>
    <rPh sb="2" eb="5">
      <t>コウツウショウ</t>
    </rPh>
    <rPh sb="12" eb="14">
      <t>ケイサイ</t>
    </rPh>
    <phoneticPr fontId="5"/>
  </si>
  <si>
    <t>千円</t>
    <rPh sb="0" eb="2">
      <t>センエン</t>
    </rPh>
    <phoneticPr fontId="5"/>
  </si>
  <si>
    <t>20/400</t>
    <phoneticPr fontId="5"/>
  </si>
  <si>
    <t>16/320</t>
    <phoneticPr fontId="5"/>
  </si>
  <si>
    <t>単位当たりのコストは5万円のため妥当と考える。</t>
    <phoneticPr fontId="5"/>
  </si>
  <si>
    <t>市場参加者へのヒアリング等を実施し、新型コロナウイルス感染拡大等を含む社会経済情勢等が地価に与える影響を的確に把握する。</t>
    <rPh sb="18" eb="20">
      <t>シンガタ</t>
    </rPh>
    <rPh sb="27" eb="29">
      <t>カンセン</t>
    </rPh>
    <rPh sb="29" eb="31">
      <t>カクダイ</t>
    </rPh>
    <rPh sb="31" eb="32">
      <t>トウ</t>
    </rPh>
    <rPh sb="33" eb="34">
      <t>フク</t>
    </rPh>
    <rPh sb="35" eb="37">
      <t>シャカイ</t>
    </rPh>
    <rPh sb="37" eb="39">
      <t>ケイザイ</t>
    </rPh>
    <rPh sb="39" eb="41">
      <t>ジョウセイ</t>
    </rPh>
    <rPh sb="41" eb="42">
      <t>トウ</t>
    </rPh>
    <rPh sb="43" eb="45">
      <t>チカ</t>
    </rPh>
    <rPh sb="46" eb="47">
      <t>アタ</t>
    </rPh>
    <rPh sb="49" eb="51">
      <t>エイキョウ</t>
    </rPh>
    <rPh sb="52" eb="54">
      <t>テキカク</t>
    </rPh>
    <rPh sb="55" eb="57">
      <t>ハアク</t>
    </rPh>
    <phoneticPr fontId="5"/>
  </si>
  <si>
    <t>-</t>
    <phoneticPr fontId="5"/>
  </si>
  <si>
    <t>令和4年度までに地価LOOKを掲載しているホームページのアクセス件数を800,000件に引き上げる。</t>
    <phoneticPr fontId="5"/>
  </si>
  <si>
    <t>事業全体の抜本的な改善</t>
  </si>
  <si>
    <t>新型コロナ対応を契機に、トレンドの変化を迅速に捉えることへの期待が高まっているところ、様々な指標を迅速に公表各種指標のを迅速に迅速にとらえるアーリーウォーニング指標に対する期待が高まっている一方、ユーザーニーズを踏まえた不動産動向指標の構築に向けて、効果的・効率的な執行に務められたい。</t>
  </si>
  <si>
    <t>執行等改善</t>
  </si>
  <si>
    <t>地価調査課長　小玉　典彦</t>
    <rPh sb="0" eb="2">
      <t>チカ</t>
    </rPh>
    <rPh sb="2" eb="4">
      <t>チョウサ</t>
    </rPh>
    <rPh sb="4" eb="6">
      <t>カチョウ</t>
    </rPh>
    <rPh sb="7" eb="9">
      <t>コダマ</t>
    </rPh>
    <rPh sb="10" eb="12">
      <t>ノリヒコ</t>
    </rPh>
    <phoneticPr fontId="5"/>
  </si>
  <si>
    <t>四半期ごとの先行的な地価動向を明らかにするという役割の下、地価動向に関するユーザーニーズを踏まえつつ、引き続き効果的・効率的な執行に努めたい。</t>
    <rPh sb="0" eb="3">
      <t>シハンキ</t>
    </rPh>
    <rPh sb="6" eb="9">
      <t>センコウテキ</t>
    </rPh>
    <rPh sb="10" eb="12">
      <t>チカ</t>
    </rPh>
    <rPh sb="12" eb="14">
      <t>ドウコウ</t>
    </rPh>
    <rPh sb="15" eb="16">
      <t>アキ</t>
    </rPh>
    <rPh sb="24" eb="26">
      <t>ヤクワリ</t>
    </rPh>
    <rPh sb="27" eb="28">
      <t>モト</t>
    </rPh>
    <rPh sb="29" eb="31">
      <t>チカ</t>
    </rPh>
    <rPh sb="31" eb="33">
      <t>ドウコウ</t>
    </rPh>
    <rPh sb="34" eb="35">
      <t>カン</t>
    </rPh>
    <rPh sb="45" eb="46">
      <t>フ</t>
    </rPh>
    <rPh sb="51" eb="52">
      <t>ヒ</t>
    </rPh>
    <rPh sb="53" eb="54">
      <t>ツヅ</t>
    </rPh>
    <rPh sb="55" eb="58">
      <t>コウカテキ</t>
    </rPh>
    <rPh sb="59" eb="62">
      <t>コウリツテキ</t>
    </rPh>
    <rPh sb="63" eb="65">
      <t>シッコウ</t>
    </rPh>
    <rPh sb="66" eb="67">
      <t>ツト</t>
    </rPh>
    <phoneticPr fontId="5"/>
  </si>
  <si>
    <t>-</t>
    <phoneticPr fontId="5"/>
  </si>
  <si>
    <t xml:space="preserve">A.一般財団法人日本不動産研究所 </t>
    <phoneticPr fontId="5"/>
  </si>
  <si>
    <t xml:space="preserve">一般財団法人日本不動産研究所 </t>
    <phoneticPr fontId="5"/>
  </si>
  <si>
    <t>新型コロナ対応を契機に、トレンドの変化を迅速に捉えることへの期待が高まっているところ、様々な指標を迅速にとらえるアーリーウォーニング指標に対する期待が高まっている一方、ユーザーニーズを踏まえた不動産動向指標の構築に向けて、効果的・効率的な執行に努められたい。</t>
    <rPh sb="122" eb="123">
      <t>ツト</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</si>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</sst>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71439</xdr:colOff>
      <xdr:row>269</xdr:row>
      <xdr:rowOff>226218</xdr:rowOff>
    </xdr:from>
    <xdr:to>
      <xdr:col>41</xdr:col>
      <xdr:colOff>80964</xdr:colOff>
      <xdr:row>280</xdr:row>
      <xdr:rowOff>202405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3095" y="39766874"/>
          <a:ext cx="6486525"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137583</xdr:colOff>
      <xdr:row>275</xdr:row>
      <xdr:rowOff>266699</xdr:rowOff>
    </xdr:from>
    <xdr:to>
      <xdr:col>26</xdr:col>
      <xdr:colOff>148167</xdr:colOff>
      <xdr:row>277</xdr:row>
      <xdr:rowOff>123824</xdr:rowOff>
    </xdr:to>
    <xdr:sp macro="" textlink="">
      <xdr:nvSpPr>
        <xdr:cNvPr id="2" name="正方形/長方形 1"/>
        <xdr:cNvSpPr/>
      </xdr:nvSpPr>
      <xdr:spPr>
        <a:xfrm>
          <a:off x="2937933" y="42014774"/>
          <a:ext cx="2410884" cy="5619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latin typeface="+mn-ea"/>
              <a:ea typeface="+mn-ea"/>
            </a:rPr>
            <a:t>A</a:t>
          </a:r>
          <a:r>
            <a:rPr kumimoji="1" lang="ja-JP" altLang="en-US" sz="1000">
              <a:latin typeface="+mn-ea"/>
              <a:ea typeface="+mn-ea"/>
            </a:rPr>
            <a:t>．一般財団法人日本不動産研究所</a:t>
          </a:r>
          <a:endParaRPr kumimoji="1" lang="en-US" altLang="ja-JP" sz="1000">
            <a:latin typeface="+mn-ea"/>
            <a:ea typeface="+mn-ea"/>
          </a:endParaRPr>
        </a:p>
        <a:p>
          <a:pPr algn="ctr"/>
          <a:r>
            <a:rPr kumimoji="1" lang="en-US" altLang="ja-JP" sz="1000">
              <a:latin typeface="+mn-ea"/>
              <a:ea typeface="+mn-ea"/>
            </a:rPr>
            <a:t>20</a:t>
          </a:r>
          <a:r>
            <a:rPr kumimoji="1" lang="ja-JP" altLang="en-US" sz="10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G37" zoomScaleNormal="100" zoomScaleSheetLayoutView="100" zoomScalePageLayoutView="85" workbookViewId="0">
      <selection activeCell="AU41" sqref="AU41:AX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382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639</v>
      </c>
      <c r="AF5" s="194"/>
      <c r="AG5" s="194"/>
      <c r="AH5" s="194"/>
      <c r="AI5" s="194"/>
      <c r="AJ5" s="194"/>
      <c r="AK5" s="194"/>
      <c r="AL5" s="194"/>
      <c r="AM5" s="194"/>
      <c r="AN5" s="194"/>
      <c r="AO5" s="194"/>
      <c r="AP5" s="195"/>
      <c r="AQ5" s="196" t="s">
        <v>678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24</v>
      </c>
      <c r="Q13" s="217"/>
      <c r="R13" s="217"/>
      <c r="S13" s="217"/>
      <c r="T13" s="217"/>
      <c r="U13" s="217"/>
      <c r="V13" s="218"/>
      <c r="W13" s="216">
        <v>24</v>
      </c>
      <c r="X13" s="217"/>
      <c r="Y13" s="217"/>
      <c r="Z13" s="217"/>
      <c r="AA13" s="217"/>
      <c r="AB13" s="217"/>
      <c r="AC13" s="218"/>
      <c r="AD13" s="216">
        <v>21</v>
      </c>
      <c r="AE13" s="217"/>
      <c r="AF13" s="217"/>
      <c r="AG13" s="217"/>
      <c r="AH13" s="217"/>
      <c r="AI13" s="217"/>
      <c r="AJ13" s="218"/>
      <c r="AK13" s="216">
        <v>16</v>
      </c>
      <c r="AL13" s="217"/>
      <c r="AM13" s="217"/>
      <c r="AN13" s="217"/>
      <c r="AO13" s="217"/>
      <c r="AP13" s="217"/>
      <c r="AQ13" s="218"/>
      <c r="AR13" s="228">
        <v>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640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640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673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673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24</v>
      </c>
      <c r="Q18" s="261"/>
      <c r="R18" s="261"/>
      <c r="S18" s="261"/>
      <c r="T18" s="261"/>
      <c r="U18" s="261"/>
      <c r="V18" s="262"/>
      <c r="W18" s="260">
        <f>SUM(W13:AC17)</f>
        <v>24</v>
      </c>
      <c r="X18" s="261"/>
      <c r="Y18" s="261"/>
      <c r="Z18" s="261"/>
      <c r="AA18" s="261"/>
      <c r="AB18" s="261"/>
      <c r="AC18" s="262"/>
      <c r="AD18" s="260">
        <f>SUM(AD13:AJ17)</f>
        <v>21</v>
      </c>
      <c r="AE18" s="261"/>
      <c r="AF18" s="261"/>
      <c r="AG18" s="261"/>
      <c r="AH18" s="261"/>
      <c r="AI18" s="261"/>
      <c r="AJ18" s="262"/>
      <c r="AK18" s="260">
        <f>SUM(AK13:AQ17)</f>
        <v>16</v>
      </c>
      <c r="AL18" s="261"/>
      <c r="AM18" s="261"/>
      <c r="AN18" s="261"/>
      <c r="AO18" s="261"/>
      <c r="AP18" s="261"/>
      <c r="AQ18" s="262"/>
      <c r="AR18" s="260">
        <f>SUM(AR13:AX17)</f>
        <v>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24</v>
      </c>
      <c r="Q19" s="217"/>
      <c r="R19" s="217"/>
      <c r="S19" s="217"/>
      <c r="T19" s="217"/>
      <c r="U19" s="217"/>
      <c r="V19" s="218"/>
      <c r="W19" s="216">
        <v>22</v>
      </c>
      <c r="X19" s="217"/>
      <c r="Y19" s="217"/>
      <c r="Z19" s="217"/>
      <c r="AA19" s="217"/>
      <c r="AB19" s="217"/>
      <c r="AC19" s="218"/>
      <c r="AD19" s="216">
        <v>20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0.91666666666666663</v>
      </c>
      <c r="X20" s="292"/>
      <c r="Y20" s="292"/>
      <c r="Z20" s="292"/>
      <c r="AA20" s="292"/>
      <c r="AB20" s="292"/>
      <c r="AC20" s="292"/>
      <c r="AD20" s="292">
        <f>IF(AD18=0, "-", SUM(AD19)/AD18)</f>
        <v>0.95238095238095233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0.91666666666666663</v>
      </c>
      <c r="X21" s="292"/>
      <c r="Y21" s="292"/>
      <c r="Z21" s="292"/>
      <c r="AA21" s="292"/>
      <c r="AB21" s="292"/>
      <c r="AC21" s="292"/>
      <c r="AD21" s="292">
        <f>IF(AD19=0, "-", SUM(AD19)/SUM(AD13,AD14))</f>
        <v>0.95238095238095233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3" customHeight="1" x14ac:dyDescent="0.15">
      <c r="A23" s="303"/>
      <c r="B23" s="304"/>
      <c r="C23" s="304"/>
      <c r="D23" s="304"/>
      <c r="E23" s="304"/>
      <c r="F23" s="305"/>
      <c r="G23" s="277" t="s">
        <v>616</v>
      </c>
      <c r="H23" s="278"/>
      <c r="I23" s="278"/>
      <c r="J23" s="278"/>
      <c r="K23" s="278"/>
      <c r="L23" s="278"/>
      <c r="M23" s="278"/>
      <c r="N23" s="278"/>
      <c r="O23" s="279"/>
      <c r="P23" s="228">
        <v>15</v>
      </c>
      <c r="Q23" s="229"/>
      <c r="R23" s="229"/>
      <c r="S23" s="229"/>
      <c r="T23" s="229"/>
      <c r="U23" s="229"/>
      <c r="V23" s="280"/>
      <c r="W23" s="228">
        <v>15</v>
      </c>
      <c r="X23" s="229"/>
      <c r="Y23" s="229"/>
      <c r="Z23" s="229"/>
      <c r="AA23" s="229"/>
      <c r="AB23" s="229"/>
      <c r="AC23" s="280"/>
      <c r="AD23" s="281" t="s">
        <v>680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0.5</v>
      </c>
      <c r="Q24" s="217"/>
      <c r="R24" s="217"/>
      <c r="S24" s="217"/>
      <c r="T24" s="217"/>
      <c r="U24" s="217"/>
      <c r="V24" s="218"/>
      <c r="W24" s="216">
        <v>0.5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t="s">
        <v>615</v>
      </c>
      <c r="H25" s="288"/>
      <c r="I25" s="288"/>
      <c r="J25" s="288"/>
      <c r="K25" s="288"/>
      <c r="L25" s="288"/>
      <c r="M25" s="288"/>
      <c r="N25" s="288"/>
      <c r="O25" s="289"/>
      <c r="P25" s="216" t="s">
        <v>680</v>
      </c>
      <c r="Q25" s="217"/>
      <c r="R25" s="217"/>
      <c r="S25" s="217"/>
      <c r="T25" s="217"/>
      <c r="U25" s="217"/>
      <c r="V25" s="218"/>
      <c r="W25" s="216" t="s">
        <v>680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t="s">
        <v>615</v>
      </c>
      <c r="H26" s="288"/>
      <c r="I26" s="288"/>
      <c r="J26" s="288"/>
      <c r="K26" s="288"/>
      <c r="L26" s="288"/>
      <c r="M26" s="288"/>
      <c r="N26" s="288"/>
      <c r="O26" s="289"/>
      <c r="P26" s="216" t="s">
        <v>680</v>
      </c>
      <c r="Q26" s="217"/>
      <c r="R26" s="217"/>
      <c r="S26" s="217"/>
      <c r="T26" s="217"/>
      <c r="U26" s="217"/>
      <c r="V26" s="218"/>
      <c r="W26" s="216" t="s">
        <v>680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t="s">
        <v>615</v>
      </c>
      <c r="H27" s="288"/>
      <c r="I27" s="288"/>
      <c r="J27" s="288"/>
      <c r="K27" s="288"/>
      <c r="L27" s="288"/>
      <c r="M27" s="288"/>
      <c r="N27" s="288"/>
      <c r="O27" s="289"/>
      <c r="P27" s="216" t="s">
        <v>680</v>
      </c>
      <c r="Q27" s="217"/>
      <c r="R27" s="217"/>
      <c r="S27" s="217"/>
      <c r="T27" s="217"/>
      <c r="U27" s="217"/>
      <c r="V27" s="218"/>
      <c r="W27" s="216" t="s">
        <v>680</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680</v>
      </c>
      <c r="H28" s="295"/>
      <c r="I28" s="295"/>
      <c r="J28" s="295"/>
      <c r="K28" s="295"/>
      <c r="L28" s="295"/>
      <c r="M28" s="295"/>
      <c r="N28" s="295"/>
      <c r="O28" s="296"/>
      <c r="P28" s="297" t="s">
        <v>680</v>
      </c>
      <c r="Q28" s="298"/>
      <c r="R28" s="298"/>
      <c r="S28" s="298"/>
      <c r="T28" s="298"/>
      <c r="U28" s="298"/>
      <c r="V28" s="299"/>
      <c r="W28" s="297" t="s">
        <v>680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16</v>
      </c>
      <c r="Q29" s="332"/>
      <c r="R29" s="332"/>
      <c r="S29" s="332"/>
      <c r="T29" s="332"/>
      <c r="U29" s="332"/>
      <c r="V29" s="333"/>
      <c r="W29" s="334">
        <f>AR13</f>
        <v>16</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580</v>
      </c>
      <c r="B30" s="338"/>
      <c r="C30" s="338"/>
      <c r="D30" s="338"/>
      <c r="E30" s="338"/>
      <c r="F30" s="339"/>
      <c r="G30" s="311"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8"/>
      <c r="C31" s="318"/>
      <c r="D31" s="318"/>
      <c r="E31" s="318"/>
      <c r="F31" s="319"/>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63" customHeight="1" x14ac:dyDescent="0.15">
      <c r="A32" s="348"/>
      <c r="B32" s="318"/>
      <c r="C32" s="318"/>
      <c r="D32" s="318"/>
      <c r="E32" s="318"/>
      <c r="F32" s="319"/>
      <c r="G32" s="357" t="s">
        <v>665</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622</v>
      </c>
      <c r="AC32" s="370"/>
      <c r="AD32" s="370"/>
      <c r="AE32" s="371">
        <v>400</v>
      </c>
      <c r="AF32" s="371"/>
      <c r="AG32" s="371"/>
      <c r="AH32" s="371"/>
      <c r="AI32" s="371">
        <v>400</v>
      </c>
      <c r="AJ32" s="371"/>
      <c r="AK32" s="371"/>
      <c r="AL32" s="371"/>
      <c r="AM32" s="371">
        <v>400</v>
      </c>
      <c r="AN32" s="371"/>
      <c r="AO32" s="371"/>
      <c r="AP32" s="371"/>
      <c r="AQ32" s="398" t="s">
        <v>640</v>
      </c>
      <c r="AR32" s="371"/>
      <c r="AS32" s="371"/>
      <c r="AT32" s="371"/>
      <c r="AU32" s="389" t="s">
        <v>640</v>
      </c>
      <c r="AV32" s="405"/>
      <c r="AW32" s="405"/>
      <c r="AX32" s="406"/>
    </row>
    <row r="33" spans="1:51" ht="63"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622</v>
      </c>
      <c r="AC33" s="370"/>
      <c r="AD33" s="370"/>
      <c r="AE33" s="371">
        <v>400</v>
      </c>
      <c r="AF33" s="371"/>
      <c r="AG33" s="371"/>
      <c r="AH33" s="371"/>
      <c r="AI33" s="371">
        <v>400</v>
      </c>
      <c r="AJ33" s="371"/>
      <c r="AK33" s="371"/>
      <c r="AL33" s="371"/>
      <c r="AM33" s="371">
        <v>400</v>
      </c>
      <c r="AN33" s="371"/>
      <c r="AO33" s="371"/>
      <c r="AP33" s="371"/>
      <c r="AQ33" s="371">
        <v>320</v>
      </c>
      <c r="AR33" s="371"/>
      <c r="AS33" s="371"/>
      <c r="AT33" s="371"/>
      <c r="AU33" s="410">
        <v>320</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623</v>
      </c>
      <c r="H35" s="395"/>
      <c r="I35" s="395"/>
      <c r="J35" s="395"/>
      <c r="K35" s="395"/>
      <c r="L35" s="395"/>
      <c r="M35" s="395"/>
      <c r="N35" s="395"/>
      <c r="O35" s="395"/>
      <c r="P35" s="395"/>
      <c r="Q35" s="395"/>
      <c r="R35" s="395"/>
      <c r="S35" s="395"/>
      <c r="T35" s="395"/>
      <c r="U35" s="395"/>
      <c r="V35" s="395"/>
      <c r="W35" s="395"/>
      <c r="X35" s="395"/>
      <c r="Y35" s="419" t="s">
        <v>582</v>
      </c>
      <c r="Z35" s="420"/>
      <c r="AA35" s="421"/>
      <c r="AB35" s="422" t="s">
        <v>668</v>
      </c>
      <c r="AC35" s="423"/>
      <c r="AD35" s="424"/>
      <c r="AE35" s="398">
        <v>60</v>
      </c>
      <c r="AF35" s="398"/>
      <c r="AG35" s="398"/>
      <c r="AH35" s="398"/>
      <c r="AI35" s="398">
        <v>55</v>
      </c>
      <c r="AJ35" s="398"/>
      <c r="AK35" s="398"/>
      <c r="AL35" s="398"/>
      <c r="AM35" s="398">
        <v>50</v>
      </c>
      <c r="AN35" s="398"/>
      <c r="AO35" s="398"/>
      <c r="AP35" s="398"/>
      <c r="AQ35" s="389">
        <v>50</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624</v>
      </c>
      <c r="AC36" s="426"/>
      <c r="AD36" s="427"/>
      <c r="AE36" s="428" t="s">
        <v>625</v>
      </c>
      <c r="AF36" s="428"/>
      <c r="AG36" s="428"/>
      <c r="AH36" s="428"/>
      <c r="AI36" s="428" t="s">
        <v>626</v>
      </c>
      <c r="AJ36" s="428"/>
      <c r="AK36" s="428"/>
      <c r="AL36" s="428"/>
      <c r="AM36" s="428" t="s">
        <v>669</v>
      </c>
      <c r="AN36" s="428"/>
      <c r="AO36" s="428"/>
      <c r="AP36" s="428"/>
      <c r="AQ36" s="428" t="s">
        <v>670</v>
      </c>
      <c r="AR36" s="428"/>
      <c r="AS36" s="428"/>
      <c r="AT36" s="428"/>
      <c r="AU36" s="428"/>
      <c r="AV36" s="428"/>
      <c r="AW36" s="428"/>
      <c r="AX36" s="430"/>
    </row>
    <row r="37" spans="1:51" ht="18.75" customHeight="1" x14ac:dyDescent="0.15">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1" t="s">
        <v>615</v>
      </c>
      <c r="AR38" s="432"/>
      <c r="AS38" s="433" t="s">
        <v>175</v>
      </c>
      <c r="AT38" s="434"/>
      <c r="AU38" s="435">
        <v>4</v>
      </c>
      <c r="AV38" s="435"/>
      <c r="AW38" s="325" t="s">
        <v>166</v>
      </c>
      <c r="AX38" s="330"/>
    </row>
    <row r="39" spans="1:51" ht="45" customHeight="1" x14ac:dyDescent="0.15">
      <c r="A39" s="473"/>
      <c r="B39" s="471"/>
      <c r="C39" s="471"/>
      <c r="D39" s="471"/>
      <c r="E39" s="471"/>
      <c r="F39" s="472"/>
      <c r="G39" s="374" t="s">
        <v>674</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572066</v>
      </c>
      <c r="AF39" s="372"/>
      <c r="AG39" s="372"/>
      <c r="AH39" s="372"/>
      <c r="AI39" s="389">
        <v>597146</v>
      </c>
      <c r="AJ39" s="372"/>
      <c r="AK39" s="372"/>
      <c r="AL39" s="372"/>
      <c r="AM39" s="389">
        <v>592780</v>
      </c>
      <c r="AN39" s="372"/>
      <c r="AO39" s="372"/>
      <c r="AP39" s="372"/>
      <c r="AQ39" s="391" t="s">
        <v>615</v>
      </c>
      <c r="AR39" s="392"/>
      <c r="AS39" s="392"/>
      <c r="AT39" s="393"/>
      <c r="AU39" s="372" t="s">
        <v>615</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619</v>
      </c>
      <c r="AC40" s="448"/>
      <c r="AD40" s="448"/>
      <c r="AE40" s="389">
        <v>800000</v>
      </c>
      <c r="AF40" s="372"/>
      <c r="AG40" s="372"/>
      <c r="AH40" s="372"/>
      <c r="AI40" s="389">
        <v>800000</v>
      </c>
      <c r="AJ40" s="372"/>
      <c r="AK40" s="372"/>
      <c r="AL40" s="372"/>
      <c r="AM40" s="389">
        <v>800000</v>
      </c>
      <c r="AN40" s="372"/>
      <c r="AO40" s="372"/>
      <c r="AP40" s="372"/>
      <c r="AQ40" s="391" t="s">
        <v>615</v>
      </c>
      <c r="AR40" s="392"/>
      <c r="AS40" s="392"/>
      <c r="AT40" s="393"/>
      <c r="AU40" s="372">
        <v>800000</v>
      </c>
      <c r="AV40" s="372"/>
      <c r="AW40" s="372"/>
      <c r="AX40" s="373"/>
    </row>
    <row r="41" spans="1:51" ht="65.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71</v>
      </c>
      <c r="AF41" s="372"/>
      <c r="AG41" s="372"/>
      <c r="AH41" s="372"/>
      <c r="AI41" s="389">
        <v>75</v>
      </c>
      <c r="AJ41" s="372"/>
      <c r="AK41" s="372"/>
      <c r="AL41" s="372"/>
      <c r="AM41" s="389">
        <v>74</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667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hidden="1" customHeight="1" x14ac:dyDescent="0.15">
      <c r="A46" s="315"/>
      <c r="B46" s="317"/>
      <c r="C46" s="318"/>
      <c r="D46" s="318"/>
      <c r="E46" s="318"/>
      <c r="F46" s="319"/>
      <c r="G46" s="513" t="s">
        <v>641</v>
      </c>
      <c r="H46" s="513"/>
      <c r="I46" s="513"/>
      <c r="J46" s="513"/>
      <c r="K46" s="513"/>
      <c r="L46" s="513"/>
      <c r="M46" s="513"/>
      <c r="N46" s="513"/>
      <c r="O46" s="513"/>
      <c r="P46" s="513"/>
      <c r="Q46" s="513"/>
      <c r="R46" s="513"/>
      <c r="S46" s="513"/>
      <c r="T46" s="513"/>
      <c r="U46" s="513"/>
      <c r="V46" s="513"/>
      <c r="W46" s="513"/>
      <c r="X46" s="513"/>
      <c r="Y46" s="513"/>
      <c r="Z46" s="513"/>
      <c r="AA46" s="514"/>
      <c r="AB46" s="519" t="s">
        <v>641</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1</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5" t="s">
        <v>166</v>
      </c>
      <c r="AX50" s="330"/>
      <c r="AY50">
        <f t="shared" si="0"/>
        <v>1</v>
      </c>
      <c r="AZ50" s="10"/>
      <c r="BA50" s="10"/>
      <c r="BB50" s="10"/>
      <c r="BC50" s="10"/>
      <c r="BD50" s="10"/>
      <c r="BE50" s="10"/>
      <c r="BF50" s="10"/>
      <c r="BG50" s="10"/>
      <c r="BH50" s="10"/>
    </row>
    <row r="51" spans="1:60" ht="23.25" hidden="1" customHeight="1" x14ac:dyDescent="0.15">
      <c r="A51" s="315"/>
      <c r="B51" s="317"/>
      <c r="C51" s="318"/>
      <c r="D51" s="318"/>
      <c r="E51" s="318"/>
      <c r="F51" s="319"/>
      <c r="G51" s="138" t="s">
        <v>642</v>
      </c>
      <c r="H51" s="139"/>
      <c r="I51" s="139"/>
      <c r="J51" s="139"/>
      <c r="K51" s="139"/>
      <c r="L51" s="139"/>
      <c r="M51" s="139"/>
      <c r="N51" s="139"/>
      <c r="O51" s="140"/>
      <c r="P51" s="139" t="s">
        <v>642</v>
      </c>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1</v>
      </c>
    </row>
    <row r="52" spans="1:60" ht="23.25" hidden="1" customHeight="1" x14ac:dyDescent="0.15">
      <c r="A52" s="315"/>
      <c r="B52" s="317"/>
      <c r="C52" s="318"/>
      <c r="D52" s="318"/>
      <c r="E52" s="318"/>
      <c r="F52" s="319"/>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1</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1</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1</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5" t="s">
        <v>166</v>
      </c>
      <c r="AX55" s="330"/>
      <c r="AY55">
        <f>$AY$54</f>
        <v>1</v>
      </c>
      <c r="AZ55" s="10"/>
      <c r="BA55" s="10"/>
      <c r="BB55" s="10"/>
      <c r="BC55" s="10"/>
      <c r="BD55" s="10"/>
      <c r="BE55" s="10"/>
      <c r="BF55" s="10"/>
      <c r="BG55" s="10"/>
      <c r="BH55" s="10"/>
    </row>
    <row r="56" spans="1:60" ht="23.25" hidden="1" customHeight="1" x14ac:dyDescent="0.15">
      <c r="A56" s="315"/>
      <c r="B56" s="317"/>
      <c r="C56" s="318"/>
      <c r="D56" s="318"/>
      <c r="E56" s="318"/>
      <c r="F56" s="319"/>
      <c r="G56" s="138" t="s">
        <v>642</v>
      </c>
      <c r="H56" s="139"/>
      <c r="I56" s="139"/>
      <c r="J56" s="139"/>
      <c r="K56" s="139"/>
      <c r="L56" s="139"/>
      <c r="M56" s="139"/>
      <c r="N56" s="139"/>
      <c r="O56" s="140"/>
      <c r="P56" s="139" t="s">
        <v>642</v>
      </c>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1</v>
      </c>
    </row>
    <row r="57" spans="1:60" ht="23.25" hidden="1" customHeight="1" x14ac:dyDescent="0.15">
      <c r="A57" s="315"/>
      <c r="B57" s="317"/>
      <c r="C57" s="318"/>
      <c r="D57" s="318"/>
      <c r="E57" s="318"/>
      <c r="F57" s="319"/>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1</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1</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1</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5" t="s">
        <v>166</v>
      </c>
      <c r="AX60" s="330"/>
      <c r="AY60">
        <f>$AY$59</f>
        <v>1</v>
      </c>
      <c r="AZ60" s="10"/>
      <c r="BA60" s="10"/>
      <c r="BB60" s="10"/>
      <c r="BC60" s="10"/>
      <c r="BD60" s="10"/>
      <c r="BE60" s="10"/>
      <c r="BF60" s="10"/>
      <c r="BG60" s="10"/>
      <c r="BH60" s="10"/>
    </row>
    <row r="61" spans="1:60" ht="23.25" hidden="1" customHeight="1" x14ac:dyDescent="0.15">
      <c r="A61" s="315"/>
      <c r="B61" s="317"/>
      <c r="C61" s="318"/>
      <c r="D61" s="318"/>
      <c r="E61" s="318"/>
      <c r="F61" s="319"/>
      <c r="G61" s="138" t="s">
        <v>642</v>
      </c>
      <c r="H61" s="139"/>
      <c r="I61" s="139"/>
      <c r="J61" s="139"/>
      <c r="K61" s="139"/>
      <c r="L61" s="139"/>
      <c r="M61" s="139"/>
      <c r="N61" s="139"/>
      <c r="O61" s="140"/>
      <c r="P61" s="139" t="s">
        <v>642</v>
      </c>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1</v>
      </c>
    </row>
    <row r="62" spans="1:60" ht="23.25" hidden="1" customHeight="1" x14ac:dyDescent="0.15">
      <c r="A62" s="315"/>
      <c r="B62" s="317"/>
      <c r="C62" s="318"/>
      <c r="D62" s="318"/>
      <c r="E62" s="318"/>
      <c r="F62" s="319"/>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1</v>
      </c>
      <c r="AZ62" s="10"/>
      <c r="BA62" s="10"/>
      <c r="BB62" s="10"/>
      <c r="BC62" s="10"/>
    </row>
    <row r="63" spans="1:60" ht="23.25" hidden="1" customHeight="1" thickBot="1" x14ac:dyDescent="0.2">
      <c r="A63" s="316"/>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1</v>
      </c>
      <c r="AZ63" s="10"/>
      <c r="BA63" s="10"/>
      <c r="BB63" s="10"/>
      <c r="BC63" s="10"/>
      <c r="BD63" s="10"/>
      <c r="BE63" s="10"/>
      <c r="BF63" s="10"/>
      <c r="BG63" s="10"/>
      <c r="BH63" s="10"/>
    </row>
    <row r="64" spans="1:60" ht="47.25" hidden="1" customHeight="1" x14ac:dyDescent="0.15">
      <c r="A64" s="337" t="s">
        <v>580</v>
      </c>
      <c r="B64" s="338"/>
      <c r="C64" s="338"/>
      <c r="D64" s="338"/>
      <c r="E64" s="338"/>
      <c r="F64" s="339"/>
      <c r="G64" s="311" t="s">
        <v>642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hidden="1" customHeight="1" x14ac:dyDescent="0.15">
      <c r="A65" s="348" t="s">
        <v>581</v>
      </c>
      <c r="B65" s="318"/>
      <c r="C65" s="318"/>
      <c r="D65" s="318"/>
      <c r="E65" s="318"/>
      <c r="F65" s="319"/>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1</v>
      </c>
    </row>
    <row r="66" spans="1:51" ht="23.25" hidden="1" customHeight="1" x14ac:dyDescent="0.15">
      <c r="A66" s="348"/>
      <c r="B66" s="318"/>
      <c r="C66" s="318"/>
      <c r="D66" s="318"/>
      <c r="E66" s="318"/>
      <c r="F66" s="319"/>
      <c r="G66" s="357" t="s">
        <v>642</v>
      </c>
      <c r="H66" s="358"/>
      <c r="I66" s="358"/>
      <c r="J66" s="358"/>
      <c r="K66" s="358"/>
      <c r="L66" s="358"/>
      <c r="M66" s="358"/>
      <c r="N66" s="358"/>
      <c r="O66" s="358"/>
      <c r="P66" s="429" t="s">
        <v>642</v>
      </c>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1</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1</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3" t="s">
        <v>236</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3" t="s">
        <v>128</v>
      </c>
      <c r="AV71" s="323"/>
      <c r="AW71" s="323"/>
      <c r="AX71" s="328"/>
      <c r="AY71">
        <f>COUNTA($G$73)</f>
        <v>1</v>
      </c>
    </row>
    <row r="72" spans="1:51" ht="18.75" hidden="1"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5" t="s">
        <v>166</v>
      </c>
      <c r="AX72" s="330"/>
      <c r="AY72">
        <f t="shared" ref="AY72:AY77" si="1">$AY$71</f>
        <v>1</v>
      </c>
    </row>
    <row r="73" spans="1:51" ht="34.5" hidden="1" customHeight="1" x14ac:dyDescent="0.15">
      <c r="A73" s="509"/>
      <c r="B73" s="507"/>
      <c r="C73" s="507"/>
      <c r="D73" s="507"/>
      <c r="E73" s="507"/>
      <c r="F73" s="508"/>
      <c r="G73" s="374" t="s">
        <v>620</v>
      </c>
      <c r="H73" s="375"/>
      <c r="I73" s="375"/>
      <c r="J73" s="375"/>
      <c r="K73" s="375"/>
      <c r="L73" s="375"/>
      <c r="M73" s="375"/>
      <c r="N73" s="375"/>
      <c r="O73" s="376"/>
      <c r="P73" s="139" t="s">
        <v>642</v>
      </c>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1</v>
      </c>
    </row>
    <row r="74" spans="1:51" ht="34.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1</v>
      </c>
    </row>
    <row r="75" spans="1:51" ht="34.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1</v>
      </c>
    </row>
    <row r="76" spans="1:51" ht="23.25" hidden="1" customHeight="1" x14ac:dyDescent="0.15">
      <c r="A76" s="461" t="s">
        <v>261</v>
      </c>
      <c r="B76" s="456"/>
      <c r="C76" s="456"/>
      <c r="D76" s="456"/>
      <c r="E76" s="456"/>
      <c r="F76" s="457"/>
      <c r="G76" s="497" t="s">
        <v>642</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hidden="1" customHeight="1" x14ac:dyDescent="0.15">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1</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1</v>
      </c>
    </row>
    <row r="80" spans="1:51" ht="22.5" hidden="1" customHeight="1" x14ac:dyDescent="0.15">
      <c r="A80" s="315"/>
      <c r="B80" s="317"/>
      <c r="C80" s="318"/>
      <c r="D80" s="318"/>
      <c r="E80" s="318"/>
      <c r="F80" s="319"/>
      <c r="G80" s="513" t="s">
        <v>642</v>
      </c>
      <c r="H80" s="513"/>
      <c r="I80" s="513"/>
      <c r="J80" s="513"/>
      <c r="K80" s="513"/>
      <c r="L80" s="513"/>
      <c r="M80" s="513"/>
      <c r="N80" s="513"/>
      <c r="O80" s="513"/>
      <c r="P80" s="513"/>
      <c r="Q80" s="513"/>
      <c r="R80" s="513"/>
      <c r="S80" s="513"/>
      <c r="T80" s="513"/>
      <c r="U80" s="513"/>
      <c r="V80" s="513"/>
      <c r="W80" s="513"/>
      <c r="X80" s="513"/>
      <c r="Y80" s="513"/>
      <c r="Z80" s="513"/>
      <c r="AA80" s="514"/>
      <c r="AB80" s="519" t="s">
        <v>642</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1</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1</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1</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1</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5" t="s">
        <v>166</v>
      </c>
      <c r="AX84" s="330"/>
      <c r="AY84">
        <f t="shared" si="2"/>
        <v>1</v>
      </c>
      <c r="AZ84" s="10"/>
      <c r="BA84" s="10"/>
      <c r="BB84" s="10"/>
      <c r="BC84" s="10"/>
      <c r="BD84" s="10"/>
      <c r="BE84" s="10"/>
      <c r="BF84" s="10"/>
      <c r="BG84" s="10"/>
      <c r="BH84" s="10"/>
    </row>
    <row r="85" spans="1:60" ht="23.25" hidden="1" customHeight="1" x14ac:dyDescent="0.15">
      <c r="A85" s="315"/>
      <c r="B85" s="317"/>
      <c r="C85" s="318"/>
      <c r="D85" s="318"/>
      <c r="E85" s="318"/>
      <c r="F85" s="319"/>
      <c r="G85" s="138" t="s">
        <v>642</v>
      </c>
      <c r="H85" s="139"/>
      <c r="I85" s="139"/>
      <c r="J85" s="139"/>
      <c r="K85" s="139"/>
      <c r="L85" s="139"/>
      <c r="M85" s="139"/>
      <c r="N85" s="139"/>
      <c r="O85" s="140"/>
      <c r="P85" s="139" t="s">
        <v>642</v>
      </c>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1</v>
      </c>
    </row>
    <row r="86" spans="1:60" ht="23.25" hidden="1" customHeight="1" x14ac:dyDescent="0.15">
      <c r="A86" s="315"/>
      <c r="B86" s="317"/>
      <c r="C86" s="318"/>
      <c r="D86" s="318"/>
      <c r="E86" s="318"/>
      <c r="F86" s="319"/>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1</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1</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t="str">
        <f>$G$90</f>
        <v>-</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5" t="s">
        <v>166</v>
      </c>
      <c r="AX89" s="330"/>
      <c r="AY89" t="str">
        <f>$AY$88</f>
        <v>-</v>
      </c>
      <c r="AZ89" s="10"/>
      <c r="BA89" s="10"/>
      <c r="BB89" s="10"/>
      <c r="BC89" s="10"/>
      <c r="BD89" s="10"/>
      <c r="BE89" s="10"/>
      <c r="BF89" s="10"/>
      <c r="BG89" s="10"/>
      <c r="BH89" s="10"/>
    </row>
    <row r="90" spans="1:60" ht="23.25" hidden="1" customHeight="1" x14ac:dyDescent="0.15">
      <c r="A90" s="315"/>
      <c r="B90" s="317"/>
      <c r="C90" s="318"/>
      <c r="D90" s="318"/>
      <c r="E90" s="318"/>
      <c r="F90" s="319"/>
      <c r="G90" s="138" t="s">
        <v>642</v>
      </c>
      <c r="H90" s="139"/>
      <c r="I90" s="139"/>
      <c r="J90" s="139"/>
      <c r="K90" s="139"/>
      <c r="L90" s="139"/>
      <c r="M90" s="139"/>
      <c r="N90" s="139"/>
      <c r="O90" s="140"/>
      <c r="P90" s="139" t="s">
        <v>642</v>
      </c>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t="str">
        <f>$AY$88</f>
        <v>-</v>
      </c>
    </row>
    <row r="91" spans="1:60" ht="23.25" hidden="1" customHeight="1" x14ac:dyDescent="0.15">
      <c r="A91" s="315"/>
      <c r="B91" s="317"/>
      <c r="C91" s="318"/>
      <c r="D91" s="318"/>
      <c r="E91" s="318"/>
      <c r="F91" s="319"/>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t="str">
        <f>$AY$88</f>
        <v>-</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t="str">
        <f>$AY$88</f>
        <v>-</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t="str">
        <f>$G$95</f>
        <v>-</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5" t="s">
        <v>166</v>
      </c>
      <c r="AX94" s="330"/>
      <c r="AY94" t="str">
        <f>$AY$93</f>
        <v>-</v>
      </c>
      <c r="AZ94" s="10"/>
      <c r="BA94" s="10"/>
      <c r="BB94" s="10"/>
      <c r="BC94" s="10"/>
      <c r="BD94" s="10"/>
      <c r="BE94" s="10"/>
      <c r="BF94" s="10"/>
      <c r="BG94" s="10"/>
      <c r="BH94" s="10"/>
    </row>
    <row r="95" spans="1:60" ht="23.25" hidden="1" customHeight="1" x14ac:dyDescent="0.15">
      <c r="A95" s="315"/>
      <c r="B95" s="317"/>
      <c r="C95" s="318"/>
      <c r="D95" s="318"/>
      <c r="E95" s="318"/>
      <c r="F95" s="319"/>
      <c r="G95" s="138" t="s">
        <v>642</v>
      </c>
      <c r="H95" s="139"/>
      <c r="I95" s="139"/>
      <c r="J95" s="139"/>
      <c r="K95" s="139"/>
      <c r="L95" s="139"/>
      <c r="M95" s="139"/>
      <c r="N95" s="139"/>
      <c r="O95" s="140"/>
      <c r="P95" s="139" t="s">
        <v>642</v>
      </c>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t="str">
        <f>$AY$93</f>
        <v>-</v>
      </c>
    </row>
    <row r="96" spans="1:60" ht="23.25" hidden="1" customHeight="1" x14ac:dyDescent="0.15">
      <c r="A96" s="315"/>
      <c r="B96" s="317"/>
      <c r="C96" s="318"/>
      <c r="D96" s="318"/>
      <c r="E96" s="318"/>
      <c r="F96" s="319"/>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t="str">
        <f>$AY$93</f>
        <v>-</v>
      </c>
      <c r="AZ96" s="10"/>
      <c r="BA96" s="10"/>
      <c r="BB96" s="10"/>
      <c r="BC96" s="10"/>
    </row>
    <row r="97" spans="1:60" ht="23.25" hidden="1" customHeight="1" thickBot="1" x14ac:dyDescent="0.2">
      <c r="A97" s="316"/>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t="str">
        <f>$AY$93</f>
        <v>-</v>
      </c>
      <c r="AZ97" s="10"/>
      <c r="BA97" s="10"/>
      <c r="BB97" s="10"/>
      <c r="BC97" s="10"/>
      <c r="BD97" s="10"/>
      <c r="BE97" s="10"/>
      <c r="BF97" s="10"/>
      <c r="BG97" s="10"/>
      <c r="BH97" s="10"/>
    </row>
    <row r="98" spans="1:60" ht="47.25" hidden="1" customHeight="1" x14ac:dyDescent="0.15">
      <c r="A98" s="308" t="s">
        <v>580</v>
      </c>
      <c r="B98" s="309"/>
      <c r="C98" s="309"/>
      <c r="D98" s="309"/>
      <c r="E98" s="309"/>
      <c r="F98" s="310"/>
      <c r="G98" s="311" t="s">
        <v>642</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hidden="1" customHeight="1" x14ac:dyDescent="0.15">
      <c r="A99" s="348" t="s">
        <v>581</v>
      </c>
      <c r="B99" s="318"/>
      <c r="C99" s="318"/>
      <c r="D99" s="318"/>
      <c r="E99" s="318"/>
      <c r="F99" s="319"/>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1</v>
      </c>
    </row>
    <row r="100" spans="1:60" ht="23.25" hidden="1" customHeight="1" x14ac:dyDescent="0.15">
      <c r="A100" s="348"/>
      <c r="B100" s="318"/>
      <c r="C100" s="318"/>
      <c r="D100" s="318"/>
      <c r="E100" s="318"/>
      <c r="F100" s="319"/>
      <c r="G100" s="357" t="s">
        <v>642</v>
      </c>
      <c r="H100" s="358"/>
      <c r="I100" s="358"/>
      <c r="J100" s="358"/>
      <c r="K100" s="358"/>
      <c r="L100" s="358"/>
      <c r="M100" s="358"/>
      <c r="N100" s="358"/>
      <c r="O100" s="358"/>
      <c r="P100" s="429" t="s">
        <v>642</v>
      </c>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1</v>
      </c>
    </row>
    <row r="101" spans="1:60" ht="23.25" hidden="1"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1</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3"/>
      <c r="C103" s="323"/>
      <c r="D103" s="323"/>
      <c r="E103" s="323"/>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236</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3" t="s">
        <v>128</v>
      </c>
      <c r="AV105" s="323"/>
      <c r="AW105" s="323"/>
      <c r="AX105" s="328"/>
      <c r="AY105">
        <f>COUNTA($G$107)</f>
        <v>1</v>
      </c>
    </row>
    <row r="106" spans="1:60" ht="18.75" hidden="1"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5" t="s">
        <v>166</v>
      </c>
      <c r="AX106" s="330"/>
      <c r="AY106">
        <f t="shared" ref="AY106:AY111" si="3">$AY$105</f>
        <v>1</v>
      </c>
    </row>
    <row r="107" spans="1:60" ht="23.25" hidden="1" customHeight="1" x14ac:dyDescent="0.15">
      <c r="A107" s="509"/>
      <c r="B107" s="507"/>
      <c r="C107" s="507"/>
      <c r="D107" s="507"/>
      <c r="E107" s="507"/>
      <c r="F107" s="508"/>
      <c r="G107" s="374" t="s">
        <v>642</v>
      </c>
      <c r="H107" s="375"/>
      <c r="I107" s="375"/>
      <c r="J107" s="375"/>
      <c r="K107" s="375"/>
      <c r="L107" s="375"/>
      <c r="M107" s="375"/>
      <c r="N107" s="375"/>
      <c r="O107" s="376"/>
      <c r="P107" s="139" t="s">
        <v>642</v>
      </c>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1</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1</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1</v>
      </c>
    </row>
    <row r="110" spans="1:60" ht="23.25" hidden="1" customHeight="1" x14ac:dyDescent="0.15">
      <c r="A110" s="461" t="s">
        <v>261</v>
      </c>
      <c r="B110" s="456"/>
      <c r="C110" s="456"/>
      <c r="D110" s="456"/>
      <c r="E110" s="456"/>
      <c r="F110" s="457"/>
      <c r="G110" s="497" t="s">
        <v>642</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hidden="1" customHeight="1" x14ac:dyDescent="0.15">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1</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1</v>
      </c>
    </row>
    <row r="114" spans="1:60" ht="22.5" hidden="1" customHeight="1" x14ac:dyDescent="0.15">
      <c r="A114" s="315"/>
      <c r="B114" s="317"/>
      <c r="C114" s="318"/>
      <c r="D114" s="318"/>
      <c r="E114" s="318"/>
      <c r="F114" s="319"/>
      <c r="G114" s="513" t="s">
        <v>642</v>
      </c>
      <c r="H114" s="513"/>
      <c r="I114" s="513"/>
      <c r="J114" s="513"/>
      <c r="K114" s="513"/>
      <c r="L114" s="513"/>
      <c r="M114" s="513"/>
      <c r="N114" s="513"/>
      <c r="O114" s="513"/>
      <c r="P114" s="513"/>
      <c r="Q114" s="513"/>
      <c r="R114" s="513"/>
      <c r="S114" s="513"/>
      <c r="T114" s="513"/>
      <c r="U114" s="513"/>
      <c r="V114" s="513"/>
      <c r="W114" s="513"/>
      <c r="X114" s="513"/>
      <c r="Y114" s="513"/>
      <c r="Z114" s="513"/>
      <c r="AA114" s="514"/>
      <c r="AB114" s="519" t="s">
        <v>642</v>
      </c>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1</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1</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1</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1</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5" t="s">
        <v>166</v>
      </c>
      <c r="AX118" s="330"/>
      <c r="AY118">
        <f t="shared" si="4"/>
        <v>1</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t="s">
        <v>642</v>
      </c>
      <c r="H119" s="139"/>
      <c r="I119" s="139"/>
      <c r="J119" s="139"/>
      <c r="K119" s="139"/>
      <c r="L119" s="139"/>
      <c r="M119" s="139"/>
      <c r="N119" s="139"/>
      <c r="O119" s="140"/>
      <c r="P119" s="139" t="s">
        <v>642</v>
      </c>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1</v>
      </c>
    </row>
    <row r="120" spans="1:60" ht="23.25" hidden="1" customHeight="1" x14ac:dyDescent="0.15">
      <c r="A120" s="315"/>
      <c r="B120" s="317"/>
      <c r="C120" s="318"/>
      <c r="D120" s="318"/>
      <c r="E120" s="318"/>
      <c r="F120" s="319"/>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1</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1</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1</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5" t="s">
        <v>166</v>
      </c>
      <c r="AX123" s="330"/>
      <c r="AY123">
        <f>$AY$122</f>
        <v>1</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t="s">
        <v>642</v>
      </c>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1</v>
      </c>
    </row>
    <row r="125" spans="1:60" ht="23.25" hidden="1" customHeight="1" x14ac:dyDescent="0.15">
      <c r="A125" s="315"/>
      <c r="B125" s="317"/>
      <c r="C125" s="318"/>
      <c r="D125" s="318"/>
      <c r="E125" s="318"/>
      <c r="F125" s="319"/>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1</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1</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8"/>
      <c r="C133" s="318"/>
      <c r="D133" s="318"/>
      <c r="E133" s="318"/>
      <c r="F133" s="319"/>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8"/>
      <c r="C134" s="318"/>
      <c r="D134" s="318"/>
      <c r="E134" s="318"/>
      <c r="F134" s="319"/>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3"/>
      <c r="C137" s="323"/>
      <c r="D137" s="323"/>
      <c r="E137" s="323"/>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5" t="s">
        <v>166</v>
      </c>
      <c r="AX140" s="330"/>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8"/>
      <c r="C167" s="318"/>
      <c r="D167" s="318"/>
      <c r="E167" s="318"/>
      <c r="F167" s="319"/>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8"/>
      <c r="C168" s="318"/>
      <c r="D168" s="318"/>
      <c r="E168" s="318"/>
      <c r="F168" s="319"/>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3"/>
      <c r="C171" s="323"/>
      <c r="D171" s="323"/>
      <c r="E171" s="323"/>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5" t="s">
        <v>166</v>
      </c>
      <c r="AX174" s="330"/>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9"/>
      <c r="AC209" s="325"/>
      <c r="AD209" s="326"/>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644</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684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680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601</v>
      </c>
      <c r="H219" s="620"/>
      <c r="I219" s="620"/>
      <c r="J219" s="620"/>
      <c r="K219" s="620"/>
      <c r="L219" s="620"/>
      <c r="M219" s="620"/>
      <c r="N219" s="620"/>
      <c r="O219" s="620"/>
      <c r="P219" s="620"/>
      <c r="Q219" s="620"/>
      <c r="R219" s="620"/>
      <c r="S219" s="620"/>
      <c r="T219" s="620"/>
      <c r="U219" s="616" t="s">
        <v>680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588</v>
      </c>
      <c r="H220" s="620"/>
      <c r="I220" s="620"/>
      <c r="J220" s="620"/>
      <c r="K220" s="620"/>
      <c r="L220" s="620"/>
      <c r="M220" s="620"/>
      <c r="N220" s="620"/>
      <c r="O220" s="620"/>
      <c r="P220" s="620"/>
      <c r="Q220" s="620"/>
      <c r="R220" s="620"/>
      <c r="S220" s="620"/>
      <c r="T220" s="620"/>
      <c r="U220" s="144" t="s">
        <v>680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0.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40.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40.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647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429" t="s">
        <v>649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648</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650</v>
      </c>
      <c r="AE229" s="739"/>
      <c r="AF229" s="739"/>
      <c r="AG229" s="740" t="s">
        <v>642</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671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650</v>
      </c>
      <c r="AE231" s="687"/>
      <c r="AF231" s="687"/>
      <c r="AG231" s="713" t="s">
        <v>642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652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650</v>
      </c>
      <c r="AE233" s="720"/>
      <c r="AF233" s="720"/>
      <c r="AG233" s="735" t="s">
        <v>642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650</v>
      </c>
      <c r="AE234" s="687"/>
      <c r="AF234" s="688"/>
      <c r="AG234" s="713" t="s">
        <v>642</v>
      </c>
      <c r="AH234" s="714"/>
      <c r="AI234" s="714"/>
      <c r="AJ234" s="714"/>
      <c r="AK234" s="714"/>
      <c r="AL234" s="714"/>
      <c r="AM234" s="714"/>
      <c r="AN234" s="714"/>
      <c r="AO234" s="714"/>
      <c r="AP234" s="714"/>
      <c r="AQ234" s="714"/>
      <c r="AR234" s="714"/>
      <c r="AS234" s="714"/>
      <c r="AT234" s="714"/>
      <c r="AU234" s="714"/>
      <c r="AV234" s="714"/>
      <c r="AW234" s="714"/>
      <c r="AX234" s="715"/>
    </row>
    <row r="235" spans="1:50" ht="39.7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653</v>
      </c>
      <c r="AH235" s="731"/>
      <c r="AI235" s="731"/>
      <c r="AJ235" s="731"/>
      <c r="AK235" s="731"/>
      <c r="AL235" s="731"/>
      <c r="AM235" s="731"/>
      <c r="AN235" s="731"/>
      <c r="AO235" s="731"/>
      <c r="AP235" s="731"/>
      <c r="AQ235" s="731"/>
      <c r="AR235" s="731"/>
      <c r="AS235" s="731"/>
      <c r="AT235" s="731"/>
      <c r="AU235" s="731"/>
      <c r="AV235" s="731"/>
      <c r="AW235" s="731"/>
      <c r="AX235" s="732"/>
    </row>
    <row r="236" spans="1:50" ht="41.2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651</v>
      </c>
      <c r="AE236" s="739"/>
      <c r="AF236" s="749"/>
      <c r="AG236" s="740" t="s">
        <v>654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655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636</v>
      </c>
      <c r="AE238" s="687"/>
      <c r="AF238" s="687"/>
      <c r="AG238" s="713" t="s">
        <v>656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657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650</v>
      </c>
      <c r="AE240" s="675"/>
      <c r="AF240" s="766"/>
      <c r="AG240" s="429" t="s">
        <v>680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680</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675</v>
      </c>
      <c r="B252" s="119" t="s">
        <v>676</v>
      </c>
      <c r="C252" s="119" t="s">
        <v>675</v>
      </c>
      <c r="D252" s="119" t="s">
        <v>676</v>
      </c>
      <c r="E252" s="120" t="s">
        <v>675</v>
      </c>
      <c r="F252" s="121" t="s">
        <v>683</v>
      </c>
      <c r="G252" s="113" t="s">
        <v>675</v>
      </c>
      <c r="H252" s="113" t="s">
        <v>676</v>
      </c>
      <c r="I252" s="113" t="s">
        <v>675</v>
      </c>
      <c r="J252" s="113" t="s">
        <v>676</v>
      </c>
      <c r="K252" s="113" t="s">
        <v>675</v>
      </c>
      <c r="L252" s="113" t="s">
        <v>676</v>
      </c>
      <c r="M252" s="113" t="s">
        <v>675</v>
      </c>
      <c r="N252" s="113" t="s">
        <v>676</v>
      </c>
      <c r="O252" s="113" t="s">
        <v>675</v>
      </c>
      <c r="P252" s="113" t="s">
        <v>676</v>
      </c>
      <c r="Q252" s="113" t="s">
        <v>675</v>
      </c>
      <c r="R252" s="113" t="s">
        <v>676</v>
      </c>
      <c r="S252" s="113" t="s">
        <v>675</v>
      </c>
      <c r="T252" s="113" t="s">
        <v>676</v>
      </c>
      <c r="U252" s="113" t="s">
        <v>675</v>
      </c>
      <c r="V252" s="113" t="s">
        <v>676</v>
      </c>
      <c r="W252" s="113" t="s">
        <v>675</v>
      </c>
      <c r="X252" s="113" t="s">
        <v>676</v>
      </c>
      <c r="Y252" s="113" t="s">
        <v>675</v>
      </c>
      <c r="Z252" s="113" t="s">
        <v>676</v>
      </c>
      <c r="AA252" s="113" t="s">
        <v>675</v>
      </c>
      <c r="AB252" s="113" t="s">
        <v>676</v>
      </c>
      <c r="AC252" s="113" t="s">
        <v>675</v>
      </c>
      <c r="AD252" s="113" t="s">
        <v>676</v>
      </c>
      <c r="AE252" s="113" t="s">
        <v>675</v>
      </c>
      <c r="AF252" s="113" t="s">
        <v>676</v>
      </c>
      <c r="AG252" s="113" t="s">
        <v>675</v>
      </c>
      <c r="AH252" s="113" t="s">
        <v>676</v>
      </c>
      <c r="AI252" s="113" t="s">
        <v>675</v>
      </c>
      <c r="AJ252" s="113" t="s">
        <v>676</v>
      </c>
      <c r="AK252" s="113" t="s">
        <v>675</v>
      </c>
      <c r="AL252" s="113" t="s">
        <v>676</v>
      </c>
      <c r="AM252" s="113" t="s">
        <v>675</v>
      </c>
      <c r="AN252" s="113" t="s">
        <v>676</v>
      </c>
      <c r="AO252" s="113" t="s">
        <v>675</v>
      </c>
      <c r="AP252" s="113" t="s">
        <v>676</v>
      </c>
      <c r="AQ252" s="113" t="s">
        <v>675</v>
      </c>
      <c r="AR252" s="113" t="s">
        <v>676</v>
      </c>
      <c r="AS252" s="113" t="s">
        <v>675</v>
      </c>
      <c r="AT252" s="113" t="s">
        <v>676</v>
      </c>
      <c r="AU252" s="113" t="s">
        <v>675</v>
      </c>
      <c r="AV252" s="113" t="s">
        <v>676</v>
      </c>
      <c r="AW252" s="113" t="s">
        <v>675</v>
      </c>
      <c r="AX252" s="114" t="s">
        <v>676</v>
      </c>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677</v>
      </c>
      <c r="B254" s="119"/>
      <c r="C254" s="119"/>
      <c r="D254" s="119"/>
      <c r="E254" s="120"/>
      <c r="F254" s="774" t="s">
        <v>679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659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628</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629</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334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364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638</v>
      </c>
      <c r="H268" s="790"/>
      <c r="I268" s="790"/>
      <c r="J268" s="137">
        <v>20</v>
      </c>
      <c r="K268" s="137"/>
      <c r="L268" s="106">
        <v>395</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681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660</v>
      </c>
      <c r="H310" s="824"/>
      <c r="I310" s="824"/>
      <c r="J310" s="824"/>
      <c r="K310" s="825"/>
      <c r="L310" s="826" t="s">
        <v>661</v>
      </c>
      <c r="M310" s="827"/>
      <c r="N310" s="827"/>
      <c r="O310" s="827"/>
      <c r="P310" s="827"/>
      <c r="Q310" s="827"/>
      <c r="R310" s="827"/>
      <c r="S310" s="827"/>
      <c r="T310" s="827"/>
      <c r="U310" s="827"/>
      <c r="V310" s="827"/>
      <c r="W310" s="827"/>
      <c r="X310" s="828"/>
      <c r="Y310" s="829">
        <v>12</v>
      </c>
      <c r="Z310" s="830"/>
      <c r="AA310" s="830"/>
      <c r="AB310" s="831"/>
      <c r="AC310" s="823" t="s">
        <v>615</v>
      </c>
      <c r="AD310" s="824"/>
      <c r="AE310" s="824"/>
      <c r="AF310" s="824"/>
      <c r="AG310" s="825"/>
      <c r="AH310" s="826" t="s">
        <v>680</v>
      </c>
      <c r="AI310" s="827"/>
      <c r="AJ310" s="827"/>
      <c r="AK310" s="827"/>
      <c r="AL310" s="827"/>
      <c r="AM310" s="827"/>
      <c r="AN310" s="827"/>
      <c r="AO310" s="827"/>
      <c r="AP310" s="827"/>
      <c r="AQ310" s="827"/>
      <c r="AR310" s="827"/>
      <c r="AS310" s="827"/>
      <c r="AT310" s="828"/>
      <c r="AU310" s="829" t="s">
        <v>680</v>
      </c>
      <c r="AV310" s="830"/>
      <c r="AW310" s="830"/>
      <c r="AX310" s="832"/>
    </row>
    <row r="311" spans="1:50" ht="24.75" customHeight="1" x14ac:dyDescent="0.15">
      <c r="A311" s="799"/>
      <c r="B311" s="800"/>
      <c r="C311" s="800"/>
      <c r="D311" s="800"/>
      <c r="E311" s="800"/>
      <c r="F311" s="801"/>
      <c r="G311" s="809" t="s">
        <v>662</v>
      </c>
      <c r="H311" s="810"/>
      <c r="I311" s="810"/>
      <c r="J311" s="810"/>
      <c r="K311" s="811"/>
      <c r="L311" s="812" t="s">
        <v>663</v>
      </c>
      <c r="M311" s="813"/>
      <c r="N311" s="813"/>
      <c r="O311" s="813"/>
      <c r="P311" s="813"/>
      <c r="Q311" s="813"/>
      <c r="R311" s="813"/>
      <c r="S311" s="813"/>
      <c r="T311" s="813"/>
      <c r="U311" s="813"/>
      <c r="V311" s="813"/>
      <c r="W311" s="813"/>
      <c r="X311" s="814"/>
      <c r="Y311" s="815">
        <v>8</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642</v>
      </c>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t="s">
        <v>615</v>
      </c>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t="s">
        <v>615</v>
      </c>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t="s">
        <v>615</v>
      </c>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t="s">
        <v>615</v>
      </c>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t="s">
        <v>615</v>
      </c>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t="s">
        <v>615</v>
      </c>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t="s">
        <v>615</v>
      </c>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t="s">
        <v>615</v>
      </c>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t="s">
        <v>615</v>
      </c>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t="s">
        <v>615</v>
      </c>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t="s">
        <v>615</v>
      </c>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t="s">
        <v>615</v>
      </c>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t="s">
        <v>615</v>
      </c>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682</v>
      </c>
      <c r="D366" s="860"/>
      <c r="E366" s="860"/>
      <c r="F366" s="860"/>
      <c r="G366" s="860"/>
      <c r="H366" s="860"/>
      <c r="I366" s="860"/>
      <c r="J366" s="861">
        <v>2010405009567</v>
      </c>
      <c r="K366" s="862"/>
      <c r="L366" s="862"/>
      <c r="M366" s="862"/>
      <c r="N366" s="862"/>
      <c r="O366" s="862"/>
      <c r="P366" s="863" t="s">
        <v>661</v>
      </c>
      <c r="Q366" s="864"/>
      <c r="R366" s="864"/>
      <c r="S366" s="864"/>
      <c r="T366" s="864"/>
      <c r="U366" s="864"/>
      <c r="V366" s="864"/>
      <c r="W366" s="864"/>
      <c r="X366" s="864"/>
      <c r="Y366" s="865">
        <v>20</v>
      </c>
      <c r="Z366" s="866"/>
      <c r="AA366" s="866"/>
      <c r="AB366" s="867"/>
      <c r="AC366" s="868" t="s">
        <v>257</v>
      </c>
      <c r="AD366" s="869"/>
      <c r="AE366" s="869"/>
      <c r="AF366" s="869"/>
      <c r="AG366" s="869"/>
      <c r="AH366" s="852">
        <v>2</v>
      </c>
      <c r="AI366" s="853"/>
      <c r="AJ366" s="853"/>
      <c r="AK366" s="853"/>
      <c r="AL366" s="854">
        <v>96.3</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2022-09-05T09:13:19Z</cp:lastPrinted>
  <dcterms:created xsi:type="dcterms:W3CDTF">2012-03-13T00:50:25Z</dcterms:created>
  <dcterms:modified xsi:type="dcterms:W3CDTF">2022-09-05T09:13:27Z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