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105" yWindow="-105" windowWidth="19425" windowHeight="104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98" i="11"/>
  <c r="AY322" i="11"/>
  <c r="AY326" i="11"/>
  <c r="AY330" i="11"/>
  <c r="AY323" i="11"/>
  <c r="AY327" i="11"/>
  <c r="AY331" i="11"/>
  <c r="AY324" i="11"/>
  <c r="AY328" i="11"/>
  <c r="AY332" i="11"/>
  <c r="AY325" i="11"/>
  <c r="AY329" i="11"/>
  <c r="AY338" i="11"/>
  <c r="AY340" i="11"/>
  <c r="AY337" i="11"/>
  <c r="AY336" i="11"/>
  <c r="AY341" i="11"/>
  <c r="AY69" i="11"/>
  <c r="AY66" i="11"/>
  <c r="AY75" i="11"/>
  <c r="AY73" i="11"/>
  <c r="AY77" i="11"/>
  <c r="AY74" i="11"/>
  <c r="AY72" i="11"/>
  <c r="AY335" i="11"/>
  <c r="AY214" i="11"/>
  <c r="AY208" i="11"/>
  <c r="AY213"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40" i="11" l="1"/>
  <c r="AY130" i="11"/>
  <c r="AY163" i="11"/>
  <c r="AY124" i="11"/>
  <c r="AY164" i="11"/>
  <c r="AY141" i="11"/>
  <c r="AY134" i="11"/>
  <c r="AY125" i="11"/>
  <c r="AY145" i="11"/>
  <c r="AY129" i="11"/>
  <c r="AY144" i="11"/>
  <c r="AY176" i="11"/>
  <c r="AY198" i="11"/>
  <c r="AY128" i="11"/>
  <c r="AY142" i="11"/>
  <c r="AY210" i="11"/>
  <c r="AY211" i="11"/>
  <c r="AY212" i="11"/>
  <c r="AY209" i="11"/>
  <c r="AY203" i="11"/>
  <c r="AY207" i="11"/>
  <c r="AY204" i="11"/>
  <c r="AY201" i="11"/>
  <c r="AY205" i="11"/>
  <c r="AY202" i="11"/>
  <c r="AY177" i="11"/>
  <c r="AY120" i="11"/>
  <c r="AY113" i="11"/>
  <c r="AY117" i="11"/>
  <c r="AY121" i="11"/>
  <c r="AY151" i="11"/>
  <c r="AY155" i="11"/>
  <c r="AY100" i="11"/>
  <c r="AY114" i="11"/>
  <c r="AY118" i="11"/>
  <c r="AY126" i="11"/>
  <c r="AY152" i="11"/>
  <c r="AY193" i="11"/>
  <c r="AY116" i="11"/>
  <c r="AY154" i="11"/>
  <c r="AY174" i="11"/>
  <c r="AY178" i="11"/>
  <c r="AY115" i="11"/>
  <c r="AY153"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80" i="11"/>
  <c r="AY84" i="11"/>
  <c r="AY81" i="11"/>
  <c r="AY96" i="11"/>
  <c r="AY55" i="11"/>
  <c r="AY85" i="11"/>
  <c r="AY49" i="11"/>
  <c r="AY97" i="11"/>
  <c r="AY92" i="11"/>
  <c r="AY89"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<sst xmlns="http://schemas.openxmlformats.org/spreadsheetml/2006/main" count="2120" uniqueCount="768">
  <si>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</si>
  <si>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</si>
  <si>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</si>
  <si>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</si>
  <si>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</si>
  <si>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</si>
  <si>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</si>
  <si>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</si>
  <si>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</si>
  <si>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</si>
  <si>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</si>
  <si>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</si>
  <si>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</si>
  <si>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</si>
  <si>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</si>
  <si>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</si>
  <si>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</si>
  <si>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</si>
  <si>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</si>
  <si>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</si>
  <si>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</si>
  <si>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</si>
  <si>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</si>
  <si>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</si>
  <si>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</si>
  <si>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</si>
  <si>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</si>
  <si>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</si>
  <si>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</si>
  <si>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</si>
  <si>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</si>
  <si>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</si>
  <si>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</si>
  <si>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</si>
  <si>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</si>
  <si>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</si>
  <si>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</si>
  <si>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</si>
  <si>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</si>
  <si>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</si>
  <si>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</si>
  <si>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</si>
  <si>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</si>
  <si>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</si>
  <si>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</si>
  <si>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</si>
  <si>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</si>
  <si>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</si>
  <si>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</si>
  <si>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</si>
  <si>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</si>
  <si>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</si>
  <si>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</si>
  <si>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</si>
  <si>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</si>
  <si>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</si>
  <si>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</si>
  <si>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</si>
  <si>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</si>
  <si>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</si>
  <si>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</si>
  <si>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</si>
  <si>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</si>
  <si>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</si>
  <si>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</si>
  <si>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</si>
  <si>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</si>
  <si>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</si>
  <si>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</si>
  <si>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</si>
  <si>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</si>
  <si>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</si>
  <si>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</si>
  <si>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</si>
  <si>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</si>
  <si>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</si>
  <si>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</si>
  <si>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</si>
  <si>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</si>
  <si>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</si>
  <si>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</si>
  <si>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</si>
  <si>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</si>
  <si>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</si>
  <si>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</si>
  <si>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</si>
  <si>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</si>
  <si>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</si>
  <si>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</si>
  <si>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</si>
  <si>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</si>
  <si>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</si>
  <si>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</si>
  <si>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</si>
  <si>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</si>
  <si>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</si>
  <si>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</si>
  <si>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</si>
  <si>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</si>
  <si>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</si>
  <si>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</si>
  <si>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</si>
  <si>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</si>
  <si>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</si>
  <si>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</si>
  <si>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</si>
  <si>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</si>
  <si>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</si>
  <si>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</si>
  <si>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</si>
  <si>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</si>
  <si>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</si>
  <si>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</si>
  <si>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</si>
  <si>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</si>
  <si>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</si>
  <si>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</si>
  <si>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</si>
  <si>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</si>
  <si>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</si>
  <si>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</si>
  <si>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</si>
  <si>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</si>
  <si>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</si>
  <si>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</si>
  <si>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</si>
  <si>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</si>
  <si>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</si>
  <si>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</si>
  <si>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</si>
  <si>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</si>
  <si>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</si>
  <si>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</si>
  <si>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</si>
  <si>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</si>
  <si>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</si>
  <si>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</si>
  <si>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</si>
  <si>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</si>
  <si>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</si>
  <si>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</si>
  <si>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</si>
  <si>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</si>
  <si>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</si>
  <si>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</si>
  <si>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</si>
  <si>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</si>
  <si>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</si>
  <si>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</si>
  <si>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</si>
  <si>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</si>
  <si>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</si>
  <si>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</si>
  <si>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</si>
  <si>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</si>
  <si>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</si>
  <si>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</si>
  <si>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</si>
  <si>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</si>
  <si>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</si>
  <si>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</si>
  <si>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</si>
  <si>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</si>
  <si>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</si>
  <si>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</si>
  <si>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</si>
  <si>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</si>
  <si>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</si>
  <si>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</si>
  <si>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</si>
  <si>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</si>
  <si>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</si>
  <si>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</si>
  <si>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</si>
  <si>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</si>
  <si>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</si>
  <si>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</si>
  <si>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</si>
  <si>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</si>
  <si>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</si>
  <si>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</si>
  <si>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</si>
  <si>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</si>
  <si>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</si>
  <si>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</si>
  <si>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</si>
  <si>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</si>
  <si>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</si>
  <si>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</si>
  <si>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</si>
  <si>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</si>
  <si>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</si>
  <si>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</si>
  <si>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</si>
  <si>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</si>
  <si>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</si>
  <si>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</si>
  <si>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</si>
  <si>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</si>
  <si>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</si>
  <si>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</si>
  <si>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</si>
  <si>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</si>
  <si>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</si>
  <si>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</si>
  <si>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</si>
  <si>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</si>
  <si>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</si>
  <si>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</si>
  <si>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</si>
  <si>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</si>
  <si>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</si>
  <si>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</si>
  <si>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</si>
  <si>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</si>
  <si>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</si>
  <si>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</si>
  <si>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</si>
  <si>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</si>
  <si>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</si>
  <si>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</si>
  <si>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</si>
  <si>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</si>
  <si>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</si>
  <si>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</si>
  <si>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</si>
  <si>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</si>
  <si>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</si>
  <si>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</si>
  <si>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</si>
  <si>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</si>
  <si>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</si>
  <si>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</si>
  <si>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</si>
  <si>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</si>
  <si>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</si>
  <si>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</si>
  <si>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</si>
  <si>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</si>
  <si>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</si>
  <si>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</si>
  <si>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</si>
  <si>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</si>
  <si>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</si>
  <si>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</si>
  <si>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</si>
  <si>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</si>
  <si>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</si>
  <si>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</si>
  <si>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</si>
  <si>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</si>
  <si>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</si>
  <si>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</si>
  <si>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</si>
  <si>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</si>
  <si>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</si>
  <si>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</si>
  <si>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</si>
  <si>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</si>
  <si>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</si>
  <si>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</si>
  <si>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</si>
  <si>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</si>
  <si>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</si>
  <si>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</si>
  <si>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</si>
  <si>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</si>
  <si>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</si>
  <si>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</si>
  <si>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</si>
  <si>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</si>
  <si>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</si>
  <si>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</si>
  <si>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</si>
  <si>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</si>
  <si>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</si>
  <si>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</si>
  <si>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</si>
  <si>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</si>
  <si>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</si>
  <si>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</si>
  <si>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</si>
  <si>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</si>
  <si>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</si>
  <si>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</si>
  <si>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</si>
  <si>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</si>
  <si>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</si>
  <si>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</si>
  <si>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</si>
  <si>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</si>
  <si>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</si>
  <si>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</si>
  <si>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</si>
  <si>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</si>
  <si>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</si>
  <si>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</si>
  <si>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</si>
  <si>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</si>
  <si>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</si>
  <si>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</si>
  <si>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</si>
  <si>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</si>
  <si>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</si>
  <si>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</si>
  <si>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</si>
  <si>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</si>
  <si>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</si>
  <si>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</si>
  <si>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</si>
  <si>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</si>
  <si>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</si>
  <si>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</si>
  <si>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</si>
  <si>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</si>
  <si>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</si>
  <si>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</si>
  <si>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</si>
  <si>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</si>
  <si>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</si>
  <si>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</si>
  <si>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</si>
  <si>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</si>
  <si>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</si>
  <si>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</si>
  <si>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</si>
  <si>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</si>
  <si>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</si>
  <si>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</si>
  <si>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</si>
  <si>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</si>
  <si>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</si>
  <si>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</si>
  <si>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</si>
  <si>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</si>
  <si>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</si>
  <si>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</si>
  <si>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</si>
  <si>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</si>
  <si>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</si>
  <si>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</si>
  <si>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</si>
  <si>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</si>
  <si>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</si>
  <si>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</si>
  <si>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</si>
  <si>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</si>
  <si>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</si>
  <si>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</si>
  <si>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</si>
  <si>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</si>
  <si>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</si>
  <si>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</si>
  <si>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</si>
  <si>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</si>
  <si>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</si>
  <si>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</si>
  <si>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</si>
  <si>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</si>
  <si>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</si>
  <si>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</si>
  <si>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</si>
  <si>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</si>
  <si>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</si>
  <si>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</si>
  <si>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</si>
  <si>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</si>
  <si>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</si>
  <si>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</si>
  <si>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</si>
  <si>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</si>
  <si>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</si>
  <si>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</si>
  <si>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</si>
  <si>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</si>
  <si>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</si>
  <si>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</si>
  <si>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</si>
  <si>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</si>
  <si>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</si>
  <si>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</si>
  <si>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</si>
  <si>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</si>
  <si>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</si>
  <si>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</si>
  <si>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</si>
  <si>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</si>
  <si>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</si>
  <si>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</si>
  <si>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</si>
  <si>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</si>
  <si>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</si>
  <si>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</si>
  <si>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</si>
  <si>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</si>
  <si>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</si>
  <si>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</si>
  <si>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</si>
  <si>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</si>
  <si>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</si>
  <si>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</si>
  <si>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</si>
  <si>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</si>
  <si>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</si>
  <si>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</si>
  <si>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</si>
  <si>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</si>
  <si>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</si>
  <si>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</si>
  <si>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</si>
  <si>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</si>
  <si>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</si>
  <si>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</si>
  <si>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</si>
  <si>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</si>
  <si>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</si>
  <si>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</si>
  <si>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</si>
  <si>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</si>
  <si>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</si>
  <si>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</si>
  <si>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</si>
  <si>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</si>
  <si>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</si>
  <si>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</si>
  <si>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</si>
  <si>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</si>
  <si>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</si>
  <si>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</si>
  <si>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</si>
  <si>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</si>
  <si>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</si>
  <si>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</si>
  <si>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</si>
  <si>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</si>
  <si>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</si>
  <si>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</si>
  <si>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</si>
  <si>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</si>
  <si>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</si>
  <si>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</si>
  <si>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</si>
  <si>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</si>
  <si>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</si>
  <si>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</si>
  <si>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</si>
  <si>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</si>
  <si>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</si>
  <si>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</si>
  <si>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</si>
  <si>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</si>
  <si>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</si>
  <si>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</si>
  <si>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</si>
  <si>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</si>
  <si>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</si>
  <si>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</si>
  <si>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</si>
  <si>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</si>
  <si>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</si>
  <si>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</si>
  <si>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</si>
  <si>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</si>
  <si>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</si>
  <si>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</si>
  <si>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</si>
  <si>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</si>
  <si>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</si>
  <si>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</si>
  <si>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</si>
  <si>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</si>
  <si>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</si>
  <si>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</si>
  <si>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</si>
  <si>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</si>
  <si>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</si>
  <si>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</si>
  <si>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</si>
  <si>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</si>
  <si>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</si>
  <si>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</si>
  <si>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</si>
  <si>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</si>
  <si>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</si>
  <si>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</si>
  <si>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</si>
  <si>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</si>
  <si>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</si>
  <si>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</si>
  <si>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</si>
  <si>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</si>
  <si>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</si>
  <si>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</si>
  <si>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</si>
  <si>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</si>
  <si>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</si>
  <si>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</si>
  <si>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</si>
  <si>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</si>
  <si>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</si>
  <si>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</si>
  <si>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</si>
  <si>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</si>
  <si>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</si>
  <si>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</si>
  <si>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</si>
  <si>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</si>
  <si>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</si>
  <si>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</si>
  <si>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</si>
  <si>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</si>
  <si>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</si>
  <si>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</si>
  <si>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</si>
  <si>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</si>
  <si>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</si>
  <si>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</si>
  <si>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</si>
  <si>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</si>
  <si>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</si>
  <si>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</si>
  <si>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</si>
  <si>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</si>
  <si>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</si>
  <si>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</si>
  <si>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</si>
  <si>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</si>
  <si>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</si>
  <si>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</si>
  <si>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</si>
  <si>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</si>
  <si>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</si>
  <si>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</si>
  <si>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</si>
  <si>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</si>
  <si>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</si>
  <si>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</si>
  <si>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</si>
  <si>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</si>
  <si>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</si>
  <si>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</si>
  <si>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</si>
  <si>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</si>
  <si>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</si>
  <si>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</si>
  <si>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</si>
  <si>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</si>
  <si>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</si>
  <si>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</si>
  <si>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</si>
  <si>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</si>
  <si>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</si>
  <si>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</si>
  <si>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</si>
  <si>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</si>
  <si>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</si>
  <si>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</si>
  <si>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</si>
  <si>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</si>
  <si>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</si>
  <si>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</si>
  <si>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</si>
  <si>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</si>
  <si>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</si>
  <si>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</si>
  <si>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</si>
  <si>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</si>
  <si>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</si>
  <si>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</si>
  <si>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</si>
  <si>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</si>
  <si>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</si>
  <si>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</si>
  <si>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</si>
  <si>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</si>
  <si>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</si>
  <si>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</si>
  <si>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</si>
  <si>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</si>
  <si>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</si>
  <si>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</si>
  <si>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</si>
  <si>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</si>
  <si>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</si>
  <si>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</si>
  <si>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</si>
  <si>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</si>
  <si>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</si>
  <si>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</si>
  <si>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</si>
  <si>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</si>
  <si>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</si>
  <si>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</si>
  <si>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</si>
  <si>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</si>
  <si>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</si>
  <si>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</si>
  <si>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</si>
  <si>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</si>
  <si>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</si>
  <si>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</si>
  <si>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</si>
  <si>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</si>
  <si>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</si>
  <si>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</si>
  <si>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</si>
  <si>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</si>
  <si>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</si>
  <si>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</si>
  <si>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</si>
  <si>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</si>
  <si>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</si>
  <si>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</si>
  <si>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</si>
  <si>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</si>
  <si>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</si>
  <si>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</si>
  <si>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</si>
  <si>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</si>
  <si>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</si>
  <si>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</si>
  <si>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</si>
  <si>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</si>
  <si>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</si>
  <si>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</si>
  <si>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</si>
  <si>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</si>
  <si>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</si>
  <si>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</si>
  <si>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</si>
  <si>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</si>
  <si>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</si>
  <si>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</si>
  <si>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</si>
  <si>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</si>
  <si>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</si>
  <si>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</si>
  <si>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</si>
  <si>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</si>
  <si>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</si>
  <si>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</si>
  <si>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</si>
  <si>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</si>
  <si>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</si>
  <si>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</si>
  <si>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</si>
  <si>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</si>
  <si>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</si>
  <si>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</si>
  <si>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</si>
  <si>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</si>
  <si>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</si>
  <si>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</si>
  <si>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</si>
  <si>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</si>
  <si>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</si>
  <si>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</si>
  <si>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</si>
  <si>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</si>
  <si>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</si>
  <si>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</si>
  <si>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</si>
  <si>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</si>
  <si>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</si>
  <si>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</si>
  <si>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</si>
  <si>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</si>
  <si>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</si>
  <si>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</si>
  <si>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</si>
  <si>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</si>
  <si>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</si>
  <si>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</si>
  <si>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</si>
  <si>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</si>
  <si>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</si>
  <si>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</si>
  <si>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</si>
  <si>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</si>
  <si>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</si>
  <si>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</si>
  <si>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</si>
  <si>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</si>
  <si>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</si>
  <si>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</si>
  <si>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</si>
  <si>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</si>
  <si>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</si>
  <si>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</si>
  <si>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</si>
  <si>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</si>
  <si>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</si>
  <si>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鑑定評価の適正性の確保のためのモニタリング経費</t>
  </si>
  <si>
    <t>不動産・建設経済局</t>
  </si>
  <si>
    <t>鑑定評価指導室長
熊谷　友成</t>
  </si>
  <si>
    <t>平成20年度</t>
  </si>
  <si>
    <t>終了予定なし</t>
  </si>
  <si>
    <t>地価調査課　鑑定評価指導室</t>
  </si>
  <si>
    <t>不動産の鑑定評価に関する法律第４５条、第４６条</t>
  </si>
  <si>
    <t>不動産鑑定評価基準（平成14年7月）
不当な鑑定評価等及び違反行為に係る処分基準（平成20年4月）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不動産鑑定士が不動産に関する価格等調査を行う場合の業務の目的と範囲等の確定及び成果報告書の記載事項に関するガイドライン（「価格等調査ガイドライン」）等（平成21年8月）</t>
  </si>
  <si>
    <t>広く第三者に影響を及ぼす証券化対象不動産や財務諸表に係る鑑定評価、資産評価に係る鑑定評価及び公的機関からの依頼に係る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</si>
  <si>
    <t>証券化対象不動産や財務諸表に係る鑑定評価、資産評価に係る鑑定評価及び公的機関からの依頼に係る鑑定評価等を実施している不動産鑑定業者に対して、立入検査及び書面調査を実施し、必要に応じて、不動産鑑定業者への指導監督等を行う。
また、不動産鑑定士、学識経験者、公認会計士等からなる委員会を随時開催し、検査等で判明した鑑定評価に係る問題点や対応方策を議論・検証する。その結果を踏まえ、国土交通省において、不動産鑑定士の団体に対し、研修等を通じて実務の改善を図るよう要請を行う。</t>
  </si>
  <si>
    <t>-</t>
  </si>
  <si>
    <t>不動産市場整備等
推進調査費</t>
  </si>
  <si>
    <t>職員旅費</t>
  </si>
  <si>
    <t>諸謝金</t>
  </si>
  <si>
    <t>委員等旅費</t>
  </si>
  <si>
    <t>国土交通省における不動産鑑定士の懲戒処分を要する案件数を、令和５年度まで０で維持する。</t>
  </si>
  <si>
    <t>国土交通省における不動産鑑定士の懲戒処分件数（同一案件による処分を除く）</t>
  </si>
  <si>
    <t>件</t>
  </si>
  <si>
    <t>立入検査及び書面調査等の不動産鑑定業者への検査件数</t>
  </si>
  <si>
    <t>業者</t>
  </si>
  <si>
    <t>Ｘ（執行額）／Ｙ（調査の対象業者数）　　　　　　　　　</t>
    <phoneticPr fontId="5"/>
  </si>
  <si>
    <t>百万円</t>
  </si>
  <si>
    <t>百万円/業者</t>
    <phoneticPr fontId="5"/>
  </si>
  <si>
    <t>5/40</t>
  </si>
  <si>
    <t>6/62</t>
  </si>
  <si>
    <t>／　</t>
    <phoneticPr fontId="5"/>
  </si>
  <si>
    <t>127</t>
  </si>
  <si>
    <t>120</t>
  </si>
  <si>
    <t>323</t>
  </si>
  <si>
    <t>315</t>
  </si>
  <si>
    <t>335</t>
  </si>
  <si>
    <t>340</t>
  </si>
  <si>
    <t>○</t>
  </si>
  <si>
    <t>国交</t>
  </si>
  <si>
    <t>国土交通省による懲戒処分の公表資料
国土交通省ホームページ　「国土交通省ネガティブ情報等検索サイト」　 (http://www.mlit.go.jp/nega-inf/)</t>
    <phoneticPr fontId="5"/>
  </si>
  <si>
    <t>-</t>
    <phoneticPr fontId="5"/>
  </si>
  <si>
    <t>5/71</t>
    <phoneticPr fontId="5"/>
  </si>
  <si>
    <t>有</t>
  </si>
  <si>
    <t>無</t>
  </si>
  <si>
    <t>‐</t>
  </si>
  <si>
    <t>モニタリングを通じて鑑定評価の実務改善を図ることにより、国民の生活基盤である不動産の適正な価格形成に資する事業である。</t>
    <phoneticPr fontId="5"/>
  </si>
  <si>
    <t>不動産の鑑定評価に関する法律で、国がすべての不動産鑑定業者に立ち入り、検査できると規定されており、鑑定評価基準等での規定内容が適切に反映されているか等の確認を行うものであることから、国が行うべき事業である。</t>
    <phoneticPr fontId="5"/>
  </si>
  <si>
    <t>不当な鑑定評価が行われることを抑止し、鑑定評価の信頼性の確保・向上を図るために必要な事業である。</t>
    <phoneticPr fontId="5"/>
  </si>
  <si>
    <t>一般競争入札により実施しており、競争性の確保に努めている。</t>
    <phoneticPr fontId="5"/>
  </si>
  <si>
    <t>1業者10万円程度であり、妥当である。</t>
    <phoneticPr fontId="5"/>
  </si>
  <si>
    <t>業務従事者の人件費等、真に必要なものに限定されている。</t>
    <phoneticPr fontId="5"/>
  </si>
  <si>
    <t>検査方法の見直しを行うことにより、効率化を図っている。</t>
    <phoneticPr fontId="5"/>
  </si>
  <si>
    <t>懲戒処分件数は27年度以降減少傾向にあり、直近3年間は0～1件で推移していることから、見合っている。</t>
    <phoneticPr fontId="5"/>
  </si>
  <si>
    <t>当初見込んだ業者数をほぼ実施できている。</t>
    <phoneticPr fontId="5"/>
  </si>
  <si>
    <t>成果品は、不動産鑑定士向けの研修に活用するなど、不動産鑑定評価が適切なものとなるよう活用しているところ。</t>
    <phoneticPr fontId="5"/>
  </si>
  <si>
    <t>不動産鑑定業者を対象に立入検査等を行う</t>
    <rPh sb="0" eb="3">
      <t>フドウサン</t>
    </rPh>
    <rPh sb="3" eb="5">
      <t>カンテイ</t>
    </rPh>
    <rPh sb="5" eb="7">
      <t>ギョウシャ</t>
    </rPh>
    <rPh sb="8" eb="10">
      <t>タイショウ</t>
    </rPh>
    <rPh sb="11" eb="13">
      <t>タチイ</t>
    </rPh>
    <rPh sb="13" eb="15">
      <t>ケンサ</t>
    </rPh>
    <rPh sb="15" eb="16">
      <t>トウ</t>
    </rPh>
    <rPh sb="17" eb="18">
      <t>オコナ</t>
    </rPh>
    <phoneticPr fontId="5"/>
  </si>
  <si>
    <t>不当な鑑定評価を行うことを抑止する</t>
    <rPh sb="0" eb="2">
      <t>フトウ</t>
    </rPh>
    <rPh sb="3" eb="5">
      <t>カンテイ</t>
    </rPh>
    <rPh sb="5" eb="7">
      <t>ヒョウカ</t>
    </rPh>
    <rPh sb="8" eb="9">
      <t>オコナ</t>
    </rPh>
    <rPh sb="13" eb="15">
      <t>ヨクシ</t>
    </rPh>
    <phoneticPr fontId="5"/>
  </si>
  <si>
    <t>９　市場環境の整備、産業の生産性向上、消費者利益の保護</t>
    <phoneticPr fontId="5"/>
  </si>
  <si>
    <t>３１　不動産市場の整備や適正な土地利用のための条件整備を推進する</t>
    <phoneticPr fontId="5"/>
  </si>
  <si>
    <t>人件費</t>
    <rPh sb="0" eb="3">
      <t>ジンケンヒ</t>
    </rPh>
    <phoneticPr fontId="5"/>
  </si>
  <si>
    <t>システムのオンライン化</t>
    <rPh sb="10" eb="11">
      <t>カ</t>
    </rPh>
    <phoneticPr fontId="5"/>
  </si>
  <si>
    <t>鑑定評価モニタリングにおける調査票を不動産鑑定業者の属性、地域性、不動産鑑定士の年齢構成及び鑑定評価の依頼目的等に応じて集計し、件数及びその傾向等の分析</t>
    <rPh sb="0" eb="2">
      <t>カンテイ</t>
    </rPh>
    <rPh sb="2" eb="4">
      <t>ヒョウカ</t>
    </rPh>
    <rPh sb="14" eb="17">
      <t>チョウサヒョウ</t>
    </rPh>
    <rPh sb="18" eb="21">
      <t>フドウサン</t>
    </rPh>
    <rPh sb="21" eb="23">
      <t>カンテイ</t>
    </rPh>
    <rPh sb="23" eb="25">
      <t>ギョウシャ</t>
    </rPh>
    <rPh sb="26" eb="28">
      <t>ゾクセイ</t>
    </rPh>
    <rPh sb="29" eb="32">
      <t>チイキセイ</t>
    </rPh>
    <rPh sb="33" eb="36">
      <t>フドウサン</t>
    </rPh>
    <rPh sb="36" eb="39">
      <t>カンテイシ</t>
    </rPh>
    <rPh sb="40" eb="42">
      <t>ネンレイ</t>
    </rPh>
    <rPh sb="42" eb="44">
      <t>コウセイ</t>
    </rPh>
    <rPh sb="44" eb="45">
      <t>オヨ</t>
    </rPh>
    <rPh sb="46" eb="48">
      <t>カンテイ</t>
    </rPh>
    <rPh sb="48" eb="50">
      <t>ヒョウカ</t>
    </rPh>
    <rPh sb="51" eb="53">
      <t>イライ</t>
    </rPh>
    <rPh sb="53" eb="55">
      <t>モクテキ</t>
    </rPh>
    <rPh sb="55" eb="56">
      <t>トウ</t>
    </rPh>
    <rPh sb="57" eb="58">
      <t>オウ</t>
    </rPh>
    <rPh sb="60" eb="62">
      <t>シュウケイ</t>
    </rPh>
    <rPh sb="64" eb="66">
      <t>ケンスウ</t>
    </rPh>
    <rPh sb="66" eb="67">
      <t>オヨ</t>
    </rPh>
    <rPh sb="70" eb="72">
      <t>ケイコウ</t>
    </rPh>
    <rPh sb="72" eb="73">
      <t>トウ</t>
    </rPh>
    <rPh sb="74" eb="76">
      <t>ブンセキ</t>
    </rPh>
    <phoneticPr fontId="5"/>
  </si>
  <si>
    <t>－</t>
    <phoneticPr fontId="5"/>
  </si>
  <si>
    <t>立入検査の結果、鑑定業者の実務の底上げに向けて、モニタリングの実施内容の一層の充実を図るという観点にたち、対象とする業者の選定方法を見直し、より効率的かつ的確な検査となるようにした。</t>
    <rPh sb="0" eb="2">
      <t>タチイ</t>
    </rPh>
    <rPh sb="2" eb="4">
      <t>ケンサ</t>
    </rPh>
    <rPh sb="5" eb="7">
      <t>ケッカ</t>
    </rPh>
    <rPh sb="8" eb="10">
      <t>カンテイ</t>
    </rPh>
    <rPh sb="10" eb="12">
      <t>ギョウシャ</t>
    </rPh>
    <rPh sb="13" eb="15">
      <t>ジツム</t>
    </rPh>
    <rPh sb="16" eb="18">
      <t>ソコア</t>
    </rPh>
    <rPh sb="20" eb="21">
      <t>ム</t>
    </rPh>
    <rPh sb="31" eb="33">
      <t>ジッシ</t>
    </rPh>
    <rPh sb="33" eb="35">
      <t>ナイヨウ</t>
    </rPh>
    <rPh sb="36" eb="38">
      <t>イッソウ</t>
    </rPh>
    <rPh sb="39" eb="41">
      <t>ジュウジツ</t>
    </rPh>
    <rPh sb="42" eb="43">
      <t>ハカ</t>
    </rPh>
    <rPh sb="47" eb="49">
      <t>カンテン</t>
    </rPh>
    <rPh sb="53" eb="55">
      <t>タイショウ</t>
    </rPh>
    <rPh sb="58" eb="60">
      <t>ギョウシャ</t>
    </rPh>
    <rPh sb="61" eb="63">
      <t>センテイ</t>
    </rPh>
    <rPh sb="63" eb="65">
      <t>ホウホウ</t>
    </rPh>
    <rPh sb="66" eb="68">
      <t>ミナオ</t>
    </rPh>
    <rPh sb="72" eb="75">
      <t>コウリツテキ</t>
    </rPh>
    <rPh sb="77" eb="79">
      <t>テキカク</t>
    </rPh>
    <rPh sb="80" eb="82">
      <t>ケンサ</t>
    </rPh>
    <phoneticPr fontId="5"/>
  </si>
  <si>
    <t>・検査対象事業者の選定について、業者への指摘状況を踏まえた見直しを随時行い、検査を効率化。
・検査項目について、業者への指摘事項を踏まえた見直しを随時行い、検査内容による項目の分類を行うことによる明確化・効率化。</t>
    <rPh sb="1" eb="3">
      <t>ケンサ</t>
    </rPh>
    <rPh sb="3" eb="5">
      <t>タイショウ</t>
    </rPh>
    <rPh sb="5" eb="8">
      <t>ジギョウシャ</t>
    </rPh>
    <rPh sb="9" eb="11">
      <t>センテイ</t>
    </rPh>
    <rPh sb="16" eb="18">
      <t>ギョウシャ</t>
    </rPh>
    <rPh sb="20" eb="22">
      <t>シテキ</t>
    </rPh>
    <rPh sb="22" eb="24">
      <t>ジョウキョウ</t>
    </rPh>
    <rPh sb="25" eb="26">
      <t>フ</t>
    </rPh>
    <rPh sb="29" eb="31">
      <t>ミナオ</t>
    </rPh>
    <rPh sb="33" eb="35">
      <t>ズイジ</t>
    </rPh>
    <rPh sb="35" eb="36">
      <t>オコナ</t>
    </rPh>
    <rPh sb="38" eb="40">
      <t>ケンサ</t>
    </rPh>
    <rPh sb="41" eb="44">
      <t>コウリツカ</t>
    </rPh>
    <rPh sb="47" eb="49">
      <t>ケンサ</t>
    </rPh>
    <rPh sb="49" eb="51">
      <t>コウモク</t>
    </rPh>
    <rPh sb="56" eb="58">
      <t>ギョウシャ</t>
    </rPh>
    <rPh sb="60" eb="62">
      <t>シテキ</t>
    </rPh>
    <rPh sb="62" eb="64">
      <t>ジコウ</t>
    </rPh>
    <rPh sb="65" eb="66">
      <t>フ</t>
    </rPh>
    <rPh sb="69" eb="71">
      <t>ミナオ</t>
    </rPh>
    <rPh sb="73" eb="75">
      <t>ズイジ</t>
    </rPh>
    <rPh sb="75" eb="76">
      <t>オコナ</t>
    </rPh>
    <rPh sb="78" eb="80">
      <t>ケンサ</t>
    </rPh>
    <rPh sb="80" eb="82">
      <t>ナイヨウ</t>
    </rPh>
    <rPh sb="85" eb="87">
      <t>コウモク</t>
    </rPh>
    <rPh sb="88" eb="90">
      <t>ブンルイ</t>
    </rPh>
    <rPh sb="91" eb="92">
      <t>オコナ</t>
    </rPh>
    <rPh sb="98" eb="101">
      <t>メイカクカ</t>
    </rPh>
    <rPh sb="102" eb="105">
      <t>コウリツカ</t>
    </rPh>
    <phoneticPr fontId="5"/>
  </si>
  <si>
    <t>モニタリング対象を抽出する基となる不動産鑑定士・業者の登録申請のオンライン化</t>
    <rPh sb="6" eb="8">
      <t>タイショウ</t>
    </rPh>
    <rPh sb="9" eb="11">
      <t>チュウシュツ</t>
    </rPh>
    <rPh sb="13" eb="14">
      <t>モト</t>
    </rPh>
    <rPh sb="17" eb="20">
      <t>フドウサン</t>
    </rPh>
    <rPh sb="20" eb="23">
      <t>カンテイシ</t>
    </rPh>
    <rPh sb="24" eb="26">
      <t>ギョウシャ</t>
    </rPh>
    <rPh sb="27" eb="29">
      <t>トウロク</t>
    </rPh>
    <rPh sb="29" eb="31">
      <t>シンセイ</t>
    </rPh>
    <rPh sb="37" eb="38">
      <t>カ</t>
    </rPh>
    <phoneticPr fontId="5"/>
  </si>
  <si>
    <t>-</t>
    <phoneticPr fontId="5"/>
  </si>
  <si>
    <t>人件費</t>
    <rPh sb="0" eb="3">
      <t>ジンケンヒ</t>
    </rPh>
    <phoneticPr fontId="5"/>
  </si>
  <si>
    <t>データの集計・分析等</t>
    <rPh sb="4" eb="6">
      <t>シュウケイ</t>
    </rPh>
    <rPh sb="7" eb="9">
      <t>ブンセキ</t>
    </rPh>
    <rPh sb="9" eb="10">
      <t>トウ</t>
    </rPh>
    <phoneticPr fontId="5"/>
  </si>
  <si>
    <t>事業の内容も検討されて継続されており、また、入札にも問題はないと思われます。</t>
    <rPh sb="0" eb="2">
      <t>ジギョウ</t>
    </rPh>
    <rPh sb="3" eb="5">
      <t>ナイヨウ</t>
    </rPh>
    <rPh sb="6" eb="8">
      <t>ケントウ</t>
    </rPh>
    <rPh sb="11" eb="13">
      <t>ケイゾク</t>
    </rPh>
    <rPh sb="22" eb="24">
      <t>ニュウサツ</t>
    </rPh>
    <rPh sb="26" eb="28">
      <t>モンダイ</t>
    </rPh>
    <rPh sb="32" eb="33">
      <t>オモ</t>
    </rPh>
    <phoneticPr fontId="5"/>
  </si>
  <si>
    <t>現状通り</t>
  </si>
  <si>
    <t>引き続き事業の効果的・効率的な執行に努められたい。</t>
  </si>
  <si>
    <t>行政事業レビュー推進チームの所見を踏まえ、引き続き予算の適正な執行に努める。</t>
    <rPh sb="0" eb="2">
      <t>ギョウセイ</t>
    </rPh>
    <rPh sb="2" eb="4">
      <t>ジギョウ</t>
    </rPh>
    <rPh sb="8" eb="10">
      <t>スイシン</t>
    </rPh>
    <rPh sb="14" eb="16">
      <t>ショケン</t>
    </rPh>
    <rPh sb="17" eb="18">
      <t>フ</t>
    </rPh>
    <rPh sb="21" eb="22">
      <t>ヒ</t>
    </rPh>
    <rPh sb="23" eb="24">
      <t>ツヅ</t>
    </rPh>
    <rPh sb="25" eb="27">
      <t>ヨサン</t>
    </rPh>
    <rPh sb="28" eb="30">
      <t>テキセイ</t>
    </rPh>
    <rPh sb="31" eb="33">
      <t>シッコウ</t>
    </rPh>
    <rPh sb="34" eb="35">
      <t>ツト</t>
    </rPh>
    <phoneticPr fontId="5"/>
  </si>
  <si>
    <t>引き続き事業の効果的・効率的な執行に努められたい。</t>
    <phoneticPr fontId="5"/>
  </si>
  <si>
    <t>-</t>
    <phoneticPr fontId="5"/>
  </si>
  <si>
    <t>A.ジーソル株式会社</t>
    <phoneticPr fontId="5"/>
  </si>
  <si>
    <t>ジーソル株式会社</t>
    <rPh sb="4" eb="8">
      <t>カブシキガイシャ</t>
    </rPh>
    <phoneticPr fontId="5"/>
  </si>
  <si>
    <t>B.株式会社Ｒｉｔ</t>
    <phoneticPr fontId="5"/>
  </si>
  <si>
    <t>株式会社Ｒｉｔ</t>
    <phoneticPr fontId="5"/>
  </si>
  <si>
    <t>https://www.mlit.go.jp/seisakutokatsu/hyouka/seisakutokatsu_hyouka_tk_000037.html</t>
    <phoneticPr fontId="5"/>
  </si>
  <si>
    <t>P61（全体版）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</si>
</sst>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112058</xdr:colOff>
      <xdr:row>277</xdr:row>
      <xdr:rowOff>235323</xdr:rowOff>
    </xdr:from>
    <xdr:to>
      <xdr:col>44</xdr:col>
      <xdr:colOff>188823</xdr:colOff>
      <xdr:row>286</xdr:row>
      <xdr:rowOff>527236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64"/>
        <a:stretch/>
      </xdr:blipFill>
      <xdr:spPr bwMode="auto">
        <a:xfrm>
          <a:off x="4347882" y="46157029"/>
          <a:ext cx="471600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22411</xdr:colOff>
      <xdr:row>269</xdr:row>
      <xdr:rowOff>257735</xdr:rowOff>
    </xdr:from>
    <xdr:to>
      <xdr:col>37</xdr:col>
      <xdr:colOff>168087</xdr:colOff>
      <xdr:row>272</xdr:row>
      <xdr:rowOff>112059</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5266764" y="43400382"/>
          <a:ext cx="2364441" cy="896471"/>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latin typeface="ＭＳ Ｐゴシック"/>
              <a:ea typeface="ＭＳ Ｐゴシック"/>
            </a:rPr>
            <a:t>諸謝金・旅費　　  </a:t>
          </a:r>
          <a:r>
            <a:rPr kumimoji="1" lang="en-US" altLang="ja-JP" sz="1050">
              <a:latin typeface="ＭＳ Ｐゴシック"/>
              <a:ea typeface="ＭＳ Ｐゴシック"/>
            </a:rPr>
            <a:t>0.3</a:t>
          </a:r>
          <a:r>
            <a:rPr kumimoji="1" lang="ja-JP" altLang="en-US" sz="1050">
              <a:latin typeface="ＭＳ Ｐゴシック"/>
              <a:ea typeface="ＭＳ Ｐゴシック"/>
            </a:rPr>
            <a:t>百万円</a:t>
          </a:r>
          <a:endParaRPr kumimoji="1" lang="en-US" altLang="ja-JP" sz="1050">
            <a:latin typeface="ＭＳ Ｐゴシック"/>
            <a:ea typeface="ＭＳ Ｐゴシック"/>
          </a:endParaRPr>
        </a:p>
        <a:p>
          <a:pPr algn="l"/>
          <a:r>
            <a:rPr kumimoji="1" lang="ja-JP" altLang="en-US" sz="1050">
              <a:latin typeface="ＭＳ Ｐゴシック"/>
              <a:ea typeface="ＭＳ Ｐゴシック"/>
            </a:rPr>
            <a:t>　①職員旅費　　　</a:t>
          </a:r>
          <a:r>
            <a:rPr kumimoji="1" lang="en-US" altLang="ja-JP" sz="1050">
              <a:latin typeface="ＭＳ Ｐゴシック"/>
              <a:ea typeface="ＭＳ Ｐゴシック"/>
            </a:rPr>
            <a:t>0.3</a:t>
          </a:r>
          <a:r>
            <a:rPr kumimoji="1" lang="ja-JP" altLang="en-US" sz="1050">
              <a:latin typeface="ＭＳ Ｐゴシック"/>
              <a:ea typeface="ＭＳ Ｐゴシック"/>
            </a:rPr>
            <a:t>百万円</a:t>
          </a:r>
          <a:endParaRPr kumimoji="1" lang="en-US" altLang="ja-JP" sz="1050">
            <a:latin typeface="ＭＳ Ｐゴシック"/>
            <a:ea typeface="ＭＳ Ｐゴシック"/>
          </a:endParaRPr>
        </a:p>
        <a:p>
          <a:pPr algn="l"/>
          <a:r>
            <a:rPr kumimoji="1" lang="ja-JP" altLang="en-US" sz="1050">
              <a:latin typeface="ＭＳ Ｐゴシック"/>
              <a:ea typeface="ＭＳ Ｐゴシック"/>
            </a:rPr>
            <a:t>　②諸謝金          </a:t>
          </a:r>
          <a:r>
            <a:rPr kumimoji="1" lang="en-US" altLang="ja-JP" sz="1050">
              <a:latin typeface="ＭＳ Ｐゴシック"/>
              <a:ea typeface="ＭＳ Ｐゴシック"/>
            </a:rPr>
            <a:t>0.0</a:t>
          </a:r>
          <a:r>
            <a:rPr kumimoji="1" lang="ja-JP" altLang="en-US" sz="1050">
              <a:latin typeface="ＭＳ Ｐゴシック"/>
              <a:ea typeface="ＭＳ Ｐゴシック"/>
            </a:rPr>
            <a:t>百万円</a:t>
          </a:r>
          <a:endParaRPr kumimoji="1" lang="en-US" altLang="ja-JP" sz="1050">
            <a:latin typeface="ＭＳ Ｐゴシック"/>
            <a:ea typeface="ＭＳ Ｐゴシック"/>
          </a:endParaRPr>
        </a:p>
        <a:p>
          <a:pPr algn="l"/>
          <a:r>
            <a:rPr kumimoji="1" lang="ja-JP" altLang="en-US" sz="1050">
              <a:latin typeface="ＭＳ Ｐゴシック"/>
              <a:ea typeface="ＭＳ Ｐゴシック"/>
            </a:rPr>
            <a:t>　③委員等旅費　</a:t>
          </a:r>
          <a:r>
            <a:rPr kumimoji="1" lang="ja-JP" altLang="en-US" sz="1050" baseline="0">
              <a:latin typeface="ＭＳ Ｐゴシック"/>
              <a:ea typeface="ＭＳ Ｐゴシック"/>
            </a:rPr>
            <a:t> </a:t>
          </a:r>
          <a:r>
            <a:rPr kumimoji="1" lang="en-US" altLang="ja-JP" sz="1050" baseline="0">
              <a:latin typeface="ＭＳ Ｐゴシック"/>
              <a:ea typeface="ＭＳ Ｐゴシック"/>
            </a:rPr>
            <a:t>0</a:t>
          </a:r>
          <a:r>
            <a:rPr kumimoji="1" lang="en-US" altLang="ja-JP" sz="1050">
              <a:latin typeface="ＭＳ Ｐゴシック"/>
              <a:ea typeface="ＭＳ Ｐゴシック"/>
            </a:rPr>
            <a:t>.0</a:t>
          </a:r>
          <a:r>
            <a:rPr kumimoji="1" lang="ja-JP" altLang="en-US" sz="1050">
              <a:latin typeface="ＭＳ Ｐゴシック"/>
              <a:ea typeface="ＭＳ Ｐゴシック"/>
            </a:rPr>
            <a:t>百万円</a:t>
          </a:r>
        </a:p>
      </xdr:txBody>
    </xdr:sp>
    <xdr:clientData/>
  </xdr:twoCellAnchor>
  <xdr:twoCellAnchor>
    <xdr:from>
      <xdr:col>11</xdr:col>
      <xdr:colOff>56029</xdr:colOff>
      <xdr:row>269</xdr:row>
      <xdr:rowOff>257735</xdr:rowOff>
    </xdr:from>
    <xdr:to>
      <xdr:col>24</xdr:col>
      <xdr:colOff>123265</xdr:colOff>
      <xdr:row>272</xdr:row>
      <xdr:rowOff>156882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74794" y="38727529"/>
          <a:ext cx="2689412" cy="9412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５百万円</a:t>
          </a:r>
        </a:p>
      </xdr:txBody>
    </xdr:sp>
    <xdr:clientData/>
  </xdr:twoCellAnchor>
  <xdr:twoCellAnchor>
    <xdr:from>
      <xdr:col>25</xdr:col>
      <xdr:colOff>44823</xdr:colOff>
      <xdr:row>276</xdr:row>
      <xdr:rowOff>280147</xdr:rowOff>
    </xdr:from>
    <xdr:to>
      <xdr:col>42</xdr:col>
      <xdr:colOff>0</xdr:colOff>
      <xdr:row>278</xdr:row>
      <xdr:rowOff>302561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087470" y="41181618"/>
          <a:ext cx="3384177" cy="71717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latin typeface="+mn-ea"/>
              <a:ea typeface="+mn-ea"/>
            </a:rPr>
            <a:t>A</a:t>
          </a:r>
          <a:r>
            <a:rPr kumimoji="1" lang="ja-JP" altLang="en-US" sz="1600">
              <a:latin typeface="+mn-ea"/>
              <a:ea typeface="+mn-ea"/>
            </a:rPr>
            <a:t>．ジーソル株式会社</a:t>
          </a:r>
          <a:endParaRPr kumimoji="1" lang="en-US" altLang="ja-JP" sz="1600">
            <a:latin typeface="+mn-ea"/>
            <a:ea typeface="+mn-ea"/>
          </a:endParaRPr>
        </a:p>
        <a:p>
          <a:pPr algn="ctr"/>
          <a:r>
            <a:rPr kumimoji="1" lang="ja-JP" altLang="en-US" sz="1600">
              <a:latin typeface="+mn-ea"/>
              <a:ea typeface="+mn-ea"/>
            </a:rPr>
            <a:t>３．５百万円</a:t>
          </a:r>
        </a:p>
      </xdr:txBody>
    </xdr:sp>
    <xdr:clientData/>
  </xdr:twoCellAnchor>
  <xdr:twoCellAnchor>
    <xdr:from>
      <xdr:col>25</xdr:col>
      <xdr:colOff>0</xdr:colOff>
      <xdr:row>282</xdr:row>
      <xdr:rowOff>224117</xdr:rowOff>
    </xdr:from>
    <xdr:to>
      <xdr:col>41</xdr:col>
      <xdr:colOff>168088</xdr:colOff>
      <xdr:row>284</xdr:row>
      <xdr:rowOff>324971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042647" y="43209882"/>
          <a:ext cx="3395382" cy="7956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latin typeface="+mn-ea"/>
              <a:ea typeface="+mn-ea"/>
            </a:rPr>
            <a:t>B</a:t>
          </a:r>
          <a:r>
            <a:rPr kumimoji="1" lang="ja-JP" altLang="en-US" sz="1600">
              <a:latin typeface="+mn-ea"/>
              <a:ea typeface="+mn-ea"/>
            </a:rPr>
            <a:t>．株式会社Ｒｉｔ</a:t>
          </a:r>
          <a:endParaRPr kumimoji="1" lang="en-US" altLang="ja-JP" sz="1600">
            <a:latin typeface="+mn-ea"/>
            <a:ea typeface="+mn-ea"/>
          </a:endParaRPr>
        </a:p>
        <a:p>
          <a:pPr algn="ctr"/>
          <a:r>
            <a:rPr kumimoji="1" lang="ja-JP" altLang="en-US" sz="1600">
              <a:latin typeface="+mn-ea"/>
              <a:ea typeface="+mn-ea"/>
            </a:rPr>
            <a:t>１百万円</a:t>
          </a:r>
        </a:p>
      </xdr:txBody>
    </xdr:sp>
    <xdr:clientData/>
  </xdr:twoCellAnchor>
  <xdr:twoCellAnchor>
    <xdr:from>
      <xdr:col>26</xdr:col>
      <xdr:colOff>179295</xdr:colOff>
      <xdr:row>275</xdr:row>
      <xdr:rowOff>280146</xdr:rowOff>
    </xdr:from>
    <xdr:to>
      <xdr:col>40</xdr:col>
      <xdr:colOff>56030</xdr:colOff>
      <xdr:row>276</xdr:row>
      <xdr:rowOff>313762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23648" y="40834234"/>
          <a:ext cx="2700617"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一般競争契約（最低価格）</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26</xdr:col>
      <xdr:colOff>179293</xdr:colOff>
      <xdr:row>281</xdr:row>
      <xdr:rowOff>246530</xdr:rowOff>
    </xdr:from>
    <xdr:to>
      <xdr:col>40</xdr:col>
      <xdr:colOff>56028</xdr:colOff>
      <xdr:row>282</xdr:row>
      <xdr:rowOff>280146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423646" y="42884912"/>
          <a:ext cx="2700617"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a:t>
          </a:r>
          <a:r>
            <a:rPr kumimoji="1" lang="ja-JP" altLang="en-US" sz="1400">
              <a:latin typeface="+mn-ea"/>
              <a:ea typeface="+mn-ea"/>
            </a:rPr>
            <a:t>一般競争契約（最低価格）</a:t>
          </a:r>
          <a:r>
            <a:rPr kumimoji="1" lang="en-US" altLang="ja-JP" sz="1400">
              <a:latin typeface="+mn-ea"/>
              <a:ea typeface="+mn-ea"/>
            </a:rPr>
            <a:t>】</a:t>
          </a:r>
          <a:endParaRPr kumimoji="1" lang="ja-JP" altLang="en-US" sz="1400">
            <a:latin typeface="+mn-ea"/>
            <a:ea typeface="+mn-ea"/>
          </a:endParaRPr>
        </a:p>
      </xdr:txBody>
    </xdr:sp>
    <xdr:clientData/>
  </xdr:twoCellAnchor>
  <xdr:twoCellAnchor>
    <xdr:from>
      <xdr:col>17</xdr:col>
      <xdr:colOff>188182</xdr:colOff>
      <xdr:row>272</xdr:row>
      <xdr:rowOff>156882</xdr:rowOff>
    </xdr:from>
    <xdr:to>
      <xdr:col>17</xdr:col>
      <xdr:colOff>188182</xdr:colOff>
      <xdr:row>283</xdr:row>
      <xdr:rowOff>286916</xdr:rowOff>
    </xdr:to>
    <xdr:cxnSp macro="">
      <xdr:nvCxnSpPr>
        <xdr:cNvPr id="5" name="直線コネクタ 4">
          <a:extLst>
            <a:ext uri="{FF2B5EF4-FFF2-40B4-BE49-F238E27FC236}">
              <a16:creationId xmlns:a16="http://schemas.microsoft.com/office/drawing/2014/main" id="{00000000-0008-0000-0000-000005000000}"/>
            </a:ext>
          </a:extLst>
        </xdr:cNvPr>
        <xdr:cNvCxnSpPr>
          <a:stCxn id="2" idx="2"/>
        </xdr:cNvCxnSpPr>
      </xdr:nvCxnSpPr>
      <xdr:spPr>
        <a:xfrm>
          <a:off x="3538354" y="39695485"/>
          <a:ext cx="0" cy="403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277</xdr:row>
      <xdr:rowOff>291353</xdr:rowOff>
    </xdr:from>
    <xdr:to>
      <xdr:col>25</xdr:col>
      <xdr:colOff>28059</xdr:colOff>
      <xdr:row>277</xdr:row>
      <xdr:rowOff>291354</xdr:rowOff>
    </xdr:to>
    <xdr:cxnSp macro="">
      <xdr:nvCxnSpPr>
        <xdr:cNvPr id="12" name="直線コネクタ 11">
          <a:extLst>
            <a:ext uri="{FF2B5EF4-FFF2-40B4-BE49-F238E27FC236}">
              <a16:creationId xmlns:a16="http://schemas.microsoft.com/office/drawing/2014/main" id="{00000000-0008-0000-0000-00000C000000}"/>
            </a:ext>
          </a:extLst>
        </xdr:cNvPr>
        <xdr:cNvCxnSpPr>
          <a:endCxn id="8" idx="1"/>
        </xdr:cNvCxnSpPr>
      </xdr:nvCxnSpPr>
      <xdr:spPr>
        <a:xfrm>
          <a:off x="3630706" y="41540206"/>
          <a:ext cx="1440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201705</xdr:colOff>
      <xdr:row>283</xdr:row>
      <xdr:rowOff>274544</xdr:rowOff>
    </xdr:from>
    <xdr:to>
      <xdr:col>25</xdr:col>
      <xdr:colOff>28058</xdr:colOff>
      <xdr:row>283</xdr:row>
      <xdr:rowOff>274544</xdr:rowOff>
    </xdr:to>
    <xdr:cxnSp macro="">
      <xdr:nvCxnSpPr>
        <xdr:cNvPr id="17" name="直線コネクタ 16">
          <a:extLst>
            <a:ext uri="{FF2B5EF4-FFF2-40B4-BE49-F238E27FC236}">
              <a16:creationId xmlns:a16="http://schemas.microsoft.com/office/drawing/2014/main" id="{00000000-0008-0000-0000-000011000000}"/>
            </a:ext>
          </a:extLst>
        </xdr:cNvPr>
        <xdr:cNvCxnSpPr>
          <a:endCxn id="10" idx="1"/>
        </xdr:cNvCxnSpPr>
      </xdr:nvCxnSpPr>
      <xdr:spPr>
        <a:xfrm flipV="1">
          <a:off x="3630705" y="43607691"/>
          <a:ext cx="144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75" zoomScaleNormal="75" zoomScaleSheetLayoutView="75" zoomScalePageLayoutView="85" workbookViewId="0">
      <selection activeCell="C222" sqref="C222:AC2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725</v>
      </c>
      <c r="AK2" s="850"/>
      <c r="AL2" s="850"/>
      <c r="AM2" s="850"/>
      <c r="AN2" s="90" t="s">
        <v>367</v>
      </c>
      <c r="AO2" s="850">
        <v>21</v>
      </c>
      <c r="AP2" s="850"/>
      <c r="AQ2" s="850"/>
      <c r="AR2" s="91" t="s">
        <v>367</v>
      </c>
      <c r="AS2" s="851">
        <v>383</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694</v>
      </c>
      <c r="AR5" s="873"/>
      <c r="AS5" s="873"/>
      <c r="AT5" s="873"/>
      <c r="AU5" s="873"/>
      <c r="AV5" s="873"/>
      <c r="AW5" s="873"/>
      <c r="AX5" s="874"/>
    </row>
    <row r="6" spans="1:50" ht="24.75"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80"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24.7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700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7.75" customHeight="1" x14ac:dyDescent="0.15">
      <c r="A10" s="773" t="s">
        <v>28</v>
      </c>
      <c r="B10" s="774"/>
      <c r="C10" s="774"/>
      <c r="D10" s="774"/>
      <c r="E10" s="774"/>
      <c r="F10" s="774"/>
      <c r="G10" s="775" t="s">
        <v>701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24" customHeight="1" x14ac:dyDescent="0.15">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7</v>
      </c>
      <c r="Q13" s="714"/>
      <c r="R13" s="714"/>
      <c r="S13" s="714"/>
      <c r="T13" s="714"/>
      <c r="U13" s="714"/>
      <c r="V13" s="715"/>
      <c r="W13" s="713">
        <v>7</v>
      </c>
      <c r="X13" s="714"/>
      <c r="Y13" s="714"/>
      <c r="Z13" s="714"/>
      <c r="AA13" s="714"/>
      <c r="AB13" s="714"/>
      <c r="AC13" s="715"/>
      <c r="AD13" s="713">
        <v>5</v>
      </c>
      <c r="AE13" s="714"/>
      <c r="AF13" s="714"/>
      <c r="AG13" s="714"/>
      <c r="AH13" s="714"/>
      <c r="AI13" s="714"/>
      <c r="AJ13" s="715"/>
      <c r="AK13" s="713">
        <v>5</v>
      </c>
      <c r="AL13" s="714"/>
      <c r="AM13" s="714"/>
      <c r="AN13" s="714"/>
      <c r="AO13" s="714"/>
      <c r="AP13" s="714"/>
      <c r="AQ13" s="715"/>
      <c r="AR13" s="750">
        <v>5</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702</v>
      </c>
      <c r="Q14" s="714"/>
      <c r="R14" s="714"/>
      <c r="S14" s="714"/>
      <c r="T14" s="714"/>
      <c r="U14" s="714"/>
      <c r="V14" s="715"/>
      <c r="W14" s="713" t="s">
        <v>702</v>
      </c>
      <c r="X14" s="714"/>
      <c r="Y14" s="714"/>
      <c r="Z14" s="714"/>
      <c r="AA14" s="714"/>
      <c r="AB14" s="714"/>
      <c r="AC14" s="715"/>
      <c r="AD14" s="713" t="s">
        <v>753</v>
      </c>
      <c r="AE14" s="714"/>
      <c r="AF14" s="714"/>
      <c r="AG14" s="714"/>
      <c r="AH14" s="714"/>
      <c r="AI14" s="714"/>
      <c r="AJ14" s="715"/>
      <c r="AK14" s="713"/>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702</v>
      </c>
      <c r="Q15" s="714"/>
      <c r="R15" s="714"/>
      <c r="S15" s="714"/>
      <c r="T15" s="714"/>
      <c r="U15" s="714"/>
      <c r="V15" s="715"/>
      <c r="W15" s="713" t="s">
        <v>702</v>
      </c>
      <c r="X15" s="714"/>
      <c r="Y15" s="714"/>
      <c r="Z15" s="714"/>
      <c r="AA15" s="714"/>
      <c r="AB15" s="714"/>
      <c r="AC15" s="715"/>
      <c r="AD15" s="713" t="s">
        <v>702</v>
      </c>
      <c r="AE15" s="714"/>
      <c r="AF15" s="714"/>
      <c r="AG15" s="714"/>
      <c r="AH15" s="714"/>
      <c r="AI15" s="714"/>
      <c r="AJ15" s="715"/>
      <c r="AK15" s="713" t="s">
        <v>753</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702</v>
      </c>
      <c r="Q16" s="714"/>
      <c r="R16" s="714"/>
      <c r="S16" s="714"/>
      <c r="T16" s="714"/>
      <c r="U16" s="714"/>
      <c r="V16" s="715"/>
      <c r="W16" s="713" t="s">
        <v>702</v>
      </c>
      <c r="X16" s="714"/>
      <c r="Y16" s="714"/>
      <c r="Z16" s="714"/>
      <c r="AA16" s="714"/>
      <c r="AB16" s="714"/>
      <c r="AC16" s="715"/>
      <c r="AD16" s="713" t="s">
        <v>753</v>
      </c>
      <c r="AE16" s="714"/>
      <c r="AF16" s="714"/>
      <c r="AG16" s="714"/>
      <c r="AH16" s="714"/>
      <c r="AI16" s="714"/>
      <c r="AJ16" s="715"/>
      <c r="AK16" s="713"/>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702</v>
      </c>
      <c r="Q17" s="714"/>
      <c r="R17" s="714"/>
      <c r="S17" s="714"/>
      <c r="T17" s="714"/>
      <c r="U17" s="714"/>
      <c r="V17" s="715"/>
      <c r="W17" s="713" t="s">
        <v>702</v>
      </c>
      <c r="X17" s="714"/>
      <c r="Y17" s="714"/>
      <c r="Z17" s="714"/>
      <c r="AA17" s="714"/>
      <c r="AB17" s="714"/>
      <c r="AC17" s="715"/>
      <c r="AD17" s="713" t="s">
        <v>753</v>
      </c>
      <c r="AE17" s="714"/>
      <c r="AF17" s="714"/>
      <c r="AG17" s="714"/>
      <c r="AH17" s="714"/>
      <c r="AI17" s="714"/>
      <c r="AJ17" s="715"/>
      <c r="AK17" s="713"/>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7</v>
      </c>
      <c r="Q18" s="794"/>
      <c r="R18" s="794"/>
      <c r="S18" s="794"/>
      <c r="T18" s="794"/>
      <c r="U18" s="794"/>
      <c r="V18" s="795"/>
      <c r="W18" s="793">
        <f>SUM(W13:AC17)</f>
        <v>7</v>
      </c>
      <c r="X18" s="794"/>
      <c r="Y18" s="794"/>
      <c r="Z18" s="794"/>
      <c r="AA18" s="794"/>
      <c r="AB18" s="794"/>
      <c r="AC18" s="795"/>
      <c r="AD18" s="793">
        <f>SUM(AD13:AJ17)</f>
        <v>5</v>
      </c>
      <c r="AE18" s="794"/>
      <c r="AF18" s="794"/>
      <c r="AG18" s="794"/>
      <c r="AH18" s="794"/>
      <c r="AI18" s="794"/>
      <c r="AJ18" s="795"/>
      <c r="AK18" s="793">
        <f>SUM(AK13:AQ17)</f>
        <v>5</v>
      </c>
      <c r="AL18" s="794"/>
      <c r="AM18" s="794"/>
      <c r="AN18" s="794"/>
      <c r="AO18" s="794"/>
      <c r="AP18" s="794"/>
      <c r="AQ18" s="795"/>
      <c r="AR18" s="793">
        <f>SUM(AR13:AX17)</f>
        <v>5</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5</v>
      </c>
      <c r="Q19" s="714"/>
      <c r="R19" s="714"/>
      <c r="S19" s="714"/>
      <c r="T19" s="714"/>
      <c r="U19" s="714"/>
      <c r="V19" s="715"/>
      <c r="W19" s="713">
        <v>6</v>
      </c>
      <c r="X19" s="714"/>
      <c r="Y19" s="714"/>
      <c r="Z19" s="714"/>
      <c r="AA19" s="714"/>
      <c r="AB19" s="714"/>
      <c r="AC19" s="715"/>
      <c r="AD19" s="713">
        <v>5</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0.7142857142857143</v>
      </c>
      <c r="Q20" s="761"/>
      <c r="R20" s="761"/>
      <c r="S20" s="761"/>
      <c r="T20" s="761"/>
      <c r="U20" s="761"/>
      <c r="V20" s="761"/>
      <c r="W20" s="761">
        <f>IF(W18=0, "-", SUM(W19)/W18)</f>
        <v>0.8571428571428571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0.7142857142857143</v>
      </c>
      <c r="Q21" s="761"/>
      <c r="R21" s="761"/>
      <c r="S21" s="761"/>
      <c r="T21" s="761"/>
      <c r="U21" s="761"/>
      <c r="V21" s="761"/>
      <c r="W21" s="761">
        <f>IF(W19=0, "-", SUM(W19)/SUM(W13,W14))</f>
        <v>0.8571428571428571</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9.25" customHeight="1" x14ac:dyDescent="0.15">
      <c r="A23" s="722"/>
      <c r="B23" s="723"/>
      <c r="C23" s="723"/>
      <c r="D23" s="723"/>
      <c r="E23" s="723"/>
      <c r="F23" s="724"/>
      <c r="G23" s="747" t="s">
        <v>703</v>
      </c>
      <c r="H23" s="748"/>
      <c r="I23" s="748"/>
      <c r="J23" s="748"/>
      <c r="K23" s="748"/>
      <c r="L23" s="748"/>
      <c r="M23" s="748"/>
      <c r="N23" s="748"/>
      <c r="O23" s="749"/>
      <c r="P23" s="750">
        <v>4</v>
      </c>
      <c r="Q23" s="751"/>
      <c r="R23" s="751"/>
      <c r="S23" s="751"/>
      <c r="T23" s="751"/>
      <c r="U23" s="751"/>
      <c r="V23" s="752"/>
      <c r="W23" s="750">
        <v>3.7</v>
      </c>
      <c r="X23" s="751"/>
      <c r="Y23" s="751"/>
      <c r="Z23" s="751"/>
      <c r="AA23" s="751"/>
      <c r="AB23" s="751"/>
      <c r="AC23" s="752"/>
      <c r="AD23" s="753" t="s">
        <v>761</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1" customHeight="1" x14ac:dyDescent="0.15">
      <c r="A24" s="722"/>
      <c r="B24" s="723"/>
      <c r="C24" s="723"/>
      <c r="D24" s="723"/>
      <c r="E24" s="723"/>
      <c r="F24" s="724"/>
      <c r="G24" s="716" t="s">
        <v>704</v>
      </c>
      <c r="H24" s="717"/>
      <c r="I24" s="717"/>
      <c r="J24" s="717"/>
      <c r="K24" s="717"/>
      <c r="L24" s="717"/>
      <c r="M24" s="717"/>
      <c r="N24" s="717"/>
      <c r="O24" s="718"/>
      <c r="P24" s="713">
        <v>0.8</v>
      </c>
      <c r="Q24" s="714"/>
      <c r="R24" s="714"/>
      <c r="S24" s="714"/>
      <c r="T24" s="714"/>
      <c r="U24" s="714"/>
      <c r="V24" s="715"/>
      <c r="W24" s="713">
        <v>1.2</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1" customHeight="1" x14ac:dyDescent="0.15">
      <c r="A25" s="722"/>
      <c r="B25" s="723"/>
      <c r="C25" s="723"/>
      <c r="D25" s="723"/>
      <c r="E25" s="723"/>
      <c r="F25" s="724"/>
      <c r="G25" s="716" t="s">
        <v>705</v>
      </c>
      <c r="H25" s="717"/>
      <c r="I25" s="717"/>
      <c r="J25" s="717"/>
      <c r="K25" s="717"/>
      <c r="L25" s="717"/>
      <c r="M25" s="717"/>
      <c r="N25" s="717"/>
      <c r="O25" s="718"/>
      <c r="P25" s="713">
        <v>0.1</v>
      </c>
      <c r="Q25" s="714"/>
      <c r="R25" s="714"/>
      <c r="S25" s="714"/>
      <c r="T25" s="714"/>
      <c r="U25" s="714"/>
      <c r="V25" s="715"/>
      <c r="W25" s="713">
        <v>0.1</v>
      </c>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1" customHeight="1" x14ac:dyDescent="0.15">
      <c r="A26" s="722"/>
      <c r="B26" s="723"/>
      <c r="C26" s="723"/>
      <c r="D26" s="723"/>
      <c r="E26" s="723"/>
      <c r="F26" s="724"/>
      <c r="G26" s="716" t="s">
        <v>706</v>
      </c>
      <c r="H26" s="717"/>
      <c r="I26" s="717"/>
      <c r="J26" s="717"/>
      <c r="K26" s="717"/>
      <c r="L26" s="717"/>
      <c r="M26" s="717"/>
      <c r="N26" s="717"/>
      <c r="O26" s="718"/>
      <c r="P26" s="713">
        <v>0</v>
      </c>
      <c r="Q26" s="714"/>
      <c r="R26" s="714"/>
      <c r="S26" s="714"/>
      <c r="T26" s="714"/>
      <c r="U26" s="714"/>
      <c r="V26" s="715"/>
      <c r="W26" s="713">
        <v>0</v>
      </c>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1" customHeight="1" x14ac:dyDescent="0.15">
      <c r="A27" s="722"/>
      <c r="B27" s="723"/>
      <c r="C27" s="723"/>
      <c r="D27" s="723"/>
      <c r="E27" s="723"/>
      <c r="F27" s="724"/>
      <c r="G27" s="716" t="s">
        <v>702</v>
      </c>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1" customHeight="1" thickBot="1" x14ac:dyDescent="0.2">
      <c r="A29" s="722"/>
      <c r="B29" s="723"/>
      <c r="C29" s="723"/>
      <c r="D29" s="723"/>
      <c r="E29" s="723"/>
      <c r="F29" s="724"/>
      <c r="G29" s="313" t="s">
        <v>18</v>
      </c>
      <c r="H29" s="733"/>
      <c r="I29" s="733"/>
      <c r="J29" s="733"/>
      <c r="K29" s="733"/>
      <c r="L29" s="733"/>
      <c r="M29" s="733"/>
      <c r="N29" s="733"/>
      <c r="O29" s="734"/>
      <c r="P29" s="735">
        <f>AK13</f>
        <v>5</v>
      </c>
      <c r="Q29" s="736"/>
      <c r="R29" s="736"/>
      <c r="S29" s="736"/>
      <c r="T29" s="736"/>
      <c r="U29" s="736"/>
      <c r="V29" s="737"/>
      <c r="W29" s="738">
        <f>AR13</f>
        <v>5</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663</v>
      </c>
      <c r="B30" s="742"/>
      <c r="C30" s="742"/>
      <c r="D30" s="742"/>
      <c r="E30" s="742"/>
      <c r="F30" s="743"/>
      <c r="G30" s="744" t="s">
        <v>742</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1.75" customHeight="1" x14ac:dyDescent="0.15">
      <c r="A32" s="663"/>
      <c r="B32" s="168"/>
      <c r="C32" s="168"/>
      <c r="D32" s="168"/>
      <c r="E32" s="168"/>
      <c r="F32" s="169"/>
      <c r="G32" s="745" t="s">
        <v>743</v>
      </c>
      <c r="H32" s="650"/>
      <c r="I32" s="650"/>
      <c r="J32" s="650"/>
      <c r="K32" s="650"/>
      <c r="L32" s="650"/>
      <c r="M32" s="650"/>
      <c r="N32" s="650"/>
      <c r="O32" s="650"/>
      <c r="P32" s="653" t="s">
        <v>710</v>
      </c>
      <c r="Q32" s="654"/>
      <c r="R32" s="654"/>
      <c r="S32" s="654"/>
      <c r="T32" s="654"/>
      <c r="U32" s="654"/>
      <c r="V32" s="654"/>
      <c r="W32" s="654"/>
      <c r="X32" s="655"/>
      <c r="Y32" s="659" t="s">
        <v>52</v>
      </c>
      <c r="Z32" s="660"/>
      <c r="AA32" s="661"/>
      <c r="AB32" s="662" t="s">
        <v>711</v>
      </c>
      <c r="AC32" s="662"/>
      <c r="AD32" s="662"/>
      <c r="AE32" s="631">
        <v>40</v>
      </c>
      <c r="AF32" s="631"/>
      <c r="AG32" s="631"/>
      <c r="AH32" s="631"/>
      <c r="AI32" s="631">
        <v>62</v>
      </c>
      <c r="AJ32" s="631"/>
      <c r="AK32" s="631"/>
      <c r="AL32" s="631"/>
      <c r="AM32" s="631">
        <v>70</v>
      </c>
      <c r="AN32" s="631"/>
      <c r="AO32" s="631"/>
      <c r="AP32" s="631"/>
      <c r="AQ32" s="677" t="s">
        <v>727</v>
      </c>
      <c r="AR32" s="631"/>
      <c r="AS32" s="631"/>
      <c r="AT32" s="631"/>
      <c r="AU32" s="108" t="s">
        <v>727</v>
      </c>
      <c r="AV32" s="633"/>
      <c r="AW32" s="633"/>
      <c r="AX32" s="634"/>
    </row>
    <row r="33" spans="1:51" ht="21.7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711</v>
      </c>
      <c r="AC33" s="662"/>
      <c r="AD33" s="662"/>
      <c r="AE33" s="631">
        <v>40</v>
      </c>
      <c r="AF33" s="631"/>
      <c r="AG33" s="631"/>
      <c r="AH33" s="631"/>
      <c r="AI33" s="631">
        <v>60</v>
      </c>
      <c r="AJ33" s="631"/>
      <c r="AK33" s="631"/>
      <c r="AL33" s="631"/>
      <c r="AM33" s="631">
        <v>69</v>
      </c>
      <c r="AN33" s="631"/>
      <c r="AO33" s="631"/>
      <c r="AP33" s="631"/>
      <c r="AQ33" s="631">
        <v>71</v>
      </c>
      <c r="AR33" s="631"/>
      <c r="AS33" s="631"/>
      <c r="AT33" s="631"/>
      <c r="AU33" s="632">
        <v>71</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712</v>
      </c>
      <c r="H35" s="668"/>
      <c r="I35" s="668"/>
      <c r="J35" s="668"/>
      <c r="K35" s="668"/>
      <c r="L35" s="668"/>
      <c r="M35" s="668"/>
      <c r="N35" s="668"/>
      <c r="O35" s="668"/>
      <c r="P35" s="668"/>
      <c r="Q35" s="668"/>
      <c r="R35" s="668"/>
      <c r="S35" s="668"/>
      <c r="T35" s="668"/>
      <c r="U35" s="668"/>
      <c r="V35" s="668"/>
      <c r="W35" s="668"/>
      <c r="X35" s="668"/>
      <c r="Y35" s="671" t="s">
        <v>665</v>
      </c>
      <c r="Z35" s="672"/>
      <c r="AA35" s="673"/>
      <c r="AB35" s="674" t="s">
        <v>713</v>
      </c>
      <c r="AC35" s="675"/>
      <c r="AD35" s="676"/>
      <c r="AE35" s="677">
        <v>0.1</v>
      </c>
      <c r="AF35" s="677"/>
      <c r="AG35" s="677"/>
      <c r="AH35" s="677"/>
      <c r="AI35" s="677">
        <v>0.1</v>
      </c>
      <c r="AJ35" s="677"/>
      <c r="AK35" s="677"/>
      <c r="AL35" s="677"/>
      <c r="AM35" s="677"/>
      <c r="AN35" s="677"/>
      <c r="AO35" s="677"/>
      <c r="AP35" s="677"/>
      <c r="AQ35" s="108">
        <v>0.1</v>
      </c>
      <c r="AR35" s="102"/>
      <c r="AS35" s="102"/>
      <c r="AT35" s="102"/>
      <c r="AU35" s="102"/>
      <c r="AV35" s="102"/>
      <c r="AW35" s="102"/>
      <c r="AX35" s="103"/>
    </row>
    <row r="36" spans="1:51" ht="22.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714</v>
      </c>
      <c r="AC36" s="628"/>
      <c r="AD36" s="629"/>
      <c r="AE36" s="630" t="s">
        <v>715</v>
      </c>
      <c r="AF36" s="630"/>
      <c r="AG36" s="630"/>
      <c r="AH36" s="630"/>
      <c r="AI36" s="630" t="s">
        <v>716</v>
      </c>
      <c r="AJ36" s="630"/>
      <c r="AK36" s="630"/>
      <c r="AL36" s="630"/>
      <c r="AM36" s="630"/>
      <c r="AN36" s="630"/>
      <c r="AO36" s="630"/>
      <c r="AP36" s="630"/>
      <c r="AQ36" s="630" t="s">
        <v>728</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702</v>
      </c>
      <c r="AR38" s="523"/>
      <c r="AS38" s="142" t="s">
        <v>224</v>
      </c>
      <c r="AT38" s="143"/>
      <c r="AU38" s="141">
        <v>5</v>
      </c>
      <c r="AV38" s="141"/>
      <c r="AW38" s="123" t="s">
        <v>170</v>
      </c>
      <c r="AX38" s="144"/>
    </row>
    <row r="39" spans="1:51" ht="21" customHeight="1" x14ac:dyDescent="0.15">
      <c r="A39" s="689"/>
      <c r="B39" s="687"/>
      <c r="C39" s="687"/>
      <c r="D39" s="687"/>
      <c r="E39" s="687"/>
      <c r="F39" s="688"/>
      <c r="G39" s="193" t="s">
        <v>707</v>
      </c>
      <c r="H39" s="194"/>
      <c r="I39" s="194"/>
      <c r="J39" s="194"/>
      <c r="K39" s="194"/>
      <c r="L39" s="194"/>
      <c r="M39" s="194"/>
      <c r="N39" s="194"/>
      <c r="O39" s="195"/>
      <c r="P39" s="146" t="s">
        <v>708</v>
      </c>
      <c r="Q39" s="146"/>
      <c r="R39" s="146"/>
      <c r="S39" s="146"/>
      <c r="T39" s="146"/>
      <c r="U39" s="146"/>
      <c r="V39" s="146"/>
      <c r="W39" s="146"/>
      <c r="X39" s="147"/>
      <c r="Y39" s="234" t="s">
        <v>12</v>
      </c>
      <c r="Z39" s="235"/>
      <c r="AA39" s="236"/>
      <c r="AB39" s="163" t="s">
        <v>709</v>
      </c>
      <c r="AC39" s="163"/>
      <c r="AD39" s="163"/>
      <c r="AE39" s="108">
        <v>1</v>
      </c>
      <c r="AF39" s="102"/>
      <c r="AG39" s="102"/>
      <c r="AH39" s="102"/>
      <c r="AI39" s="108">
        <v>0</v>
      </c>
      <c r="AJ39" s="102"/>
      <c r="AK39" s="102"/>
      <c r="AL39" s="102"/>
      <c r="AM39" s="108">
        <v>0</v>
      </c>
      <c r="AN39" s="102"/>
      <c r="AO39" s="102"/>
      <c r="AP39" s="102"/>
      <c r="AQ39" s="109" t="s">
        <v>702</v>
      </c>
      <c r="AR39" s="110"/>
      <c r="AS39" s="110"/>
      <c r="AT39" s="111"/>
      <c r="AU39" s="102" t="s">
        <v>702</v>
      </c>
      <c r="AV39" s="102"/>
      <c r="AW39" s="102"/>
      <c r="AX39" s="103"/>
    </row>
    <row r="40" spans="1:51" ht="21"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709</v>
      </c>
      <c r="AC40" s="107"/>
      <c r="AD40" s="107"/>
      <c r="AE40" s="108">
        <v>0</v>
      </c>
      <c r="AF40" s="102"/>
      <c r="AG40" s="102"/>
      <c r="AH40" s="102"/>
      <c r="AI40" s="108">
        <v>0</v>
      </c>
      <c r="AJ40" s="102"/>
      <c r="AK40" s="102"/>
      <c r="AL40" s="102"/>
      <c r="AM40" s="108">
        <v>0</v>
      </c>
      <c r="AN40" s="102"/>
      <c r="AO40" s="102"/>
      <c r="AP40" s="102"/>
      <c r="AQ40" s="109" t="s">
        <v>702</v>
      </c>
      <c r="AR40" s="110"/>
      <c r="AS40" s="110"/>
      <c r="AT40" s="111"/>
      <c r="AU40" s="102">
        <v>0</v>
      </c>
      <c r="AV40" s="102"/>
      <c r="AW40" s="102"/>
      <c r="AX40" s="103"/>
    </row>
    <row r="41" spans="1:51" ht="21"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702</v>
      </c>
      <c r="AF41" s="102"/>
      <c r="AG41" s="102"/>
      <c r="AH41" s="102"/>
      <c r="AI41" s="108" t="s">
        <v>702</v>
      </c>
      <c r="AJ41" s="102"/>
      <c r="AK41" s="102"/>
      <c r="AL41" s="102"/>
      <c r="AM41" s="108" t="s">
        <v>727</v>
      </c>
      <c r="AN41" s="102"/>
      <c r="AO41" s="102"/>
      <c r="AP41" s="102"/>
      <c r="AQ41" s="109" t="s">
        <v>702</v>
      </c>
      <c r="AR41" s="110"/>
      <c r="AS41" s="110"/>
      <c r="AT41" s="111"/>
      <c r="AU41" s="102" t="s">
        <v>702</v>
      </c>
      <c r="AV41" s="102"/>
      <c r="AW41" s="102"/>
      <c r="AX41" s="103"/>
    </row>
    <row r="42" spans="1:51" ht="23.25" customHeight="1" x14ac:dyDescent="0.15">
      <c r="A42" s="202" t="s">
        <v>343</v>
      </c>
      <c r="B42" s="165"/>
      <c r="C42" s="165"/>
      <c r="D42" s="165"/>
      <c r="E42" s="165"/>
      <c r="F42" s="166"/>
      <c r="G42" s="204" t="s">
        <v>726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717</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744</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745</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766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767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702</v>
      </c>
      <c r="K218" s="509"/>
      <c r="L218" s="509"/>
      <c r="M218" s="509"/>
      <c r="N218" s="509"/>
      <c r="O218" s="509"/>
      <c r="P218" s="509"/>
      <c r="Q218" s="509"/>
      <c r="R218" s="509"/>
      <c r="S218" s="509"/>
      <c r="T218" s="510"/>
      <c r="U218" s="485" t="s">
        <v>761</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761</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761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3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724</v>
      </c>
      <c r="AE223" s="467"/>
      <c r="AF223" s="467"/>
      <c r="AG223" s="468" t="s">
        <v>732</v>
      </c>
      <c r="AH223" s="469"/>
      <c r="AI223" s="469"/>
      <c r="AJ223" s="469"/>
      <c r="AK223" s="469"/>
      <c r="AL223" s="469"/>
      <c r="AM223" s="469"/>
      <c r="AN223" s="469"/>
      <c r="AO223" s="469"/>
      <c r="AP223" s="469"/>
      <c r="AQ223" s="469"/>
      <c r="AR223" s="469"/>
      <c r="AS223" s="469"/>
      <c r="AT223" s="469"/>
      <c r="AU223" s="469"/>
      <c r="AV223" s="469"/>
      <c r="AW223" s="469"/>
      <c r="AX223" s="470"/>
    </row>
    <row r="224" spans="1:51" ht="63"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724</v>
      </c>
      <c r="AE224" s="380"/>
      <c r="AF224" s="380"/>
      <c r="AG224" s="374" t="s">
        <v>733</v>
      </c>
      <c r="AH224" s="375"/>
      <c r="AI224" s="375"/>
      <c r="AJ224" s="375"/>
      <c r="AK224" s="375"/>
      <c r="AL224" s="375"/>
      <c r="AM224" s="375"/>
      <c r="AN224" s="375"/>
      <c r="AO224" s="375"/>
      <c r="AP224" s="375"/>
      <c r="AQ224" s="375"/>
      <c r="AR224" s="375"/>
      <c r="AS224" s="375"/>
      <c r="AT224" s="375"/>
      <c r="AU224" s="375"/>
      <c r="AV224" s="375"/>
      <c r="AW224" s="375"/>
      <c r="AX224" s="376"/>
    </row>
    <row r="225" spans="1:50" ht="3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724</v>
      </c>
      <c r="AE225" s="417"/>
      <c r="AF225" s="417"/>
      <c r="AG225" s="402" t="s">
        <v>734</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724</v>
      </c>
      <c r="AE226" s="398"/>
      <c r="AF226" s="398"/>
      <c r="AG226" s="400" t="s">
        <v>735</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729</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730</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731</v>
      </c>
      <c r="AE229" s="364"/>
      <c r="AF229" s="364"/>
      <c r="AG229" s="366" t="s">
        <v>761</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724</v>
      </c>
      <c r="AE230" s="380"/>
      <c r="AF230" s="380"/>
      <c r="AG230" s="374" t="s">
        <v>736</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731</v>
      </c>
      <c r="AE231" s="380"/>
      <c r="AF231" s="380"/>
      <c r="AG231" s="374" t="s">
        <v>761</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724</v>
      </c>
      <c r="AE232" s="380"/>
      <c r="AF232" s="380"/>
      <c r="AG232" s="374" t="s">
        <v>737</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731</v>
      </c>
      <c r="AE233" s="417"/>
      <c r="AF233" s="417"/>
      <c r="AG233" s="418" t="s">
        <v>761</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731</v>
      </c>
      <c r="AE234" s="380"/>
      <c r="AF234" s="449"/>
      <c r="AG234" s="374" t="s">
        <v>761</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724</v>
      </c>
      <c r="AE235" s="410"/>
      <c r="AF235" s="411"/>
      <c r="AG235" s="412" t="s">
        <v>738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724</v>
      </c>
      <c r="AE236" s="364"/>
      <c r="AF236" s="365"/>
      <c r="AG236" s="366" t="s">
        <v>739</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731</v>
      </c>
      <c r="AE237" s="373"/>
      <c r="AF237" s="373"/>
      <c r="AG237" s="374" t="s">
        <v>761</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724</v>
      </c>
      <c r="AE238" s="380"/>
      <c r="AF238" s="380"/>
      <c r="AG238" s="374" t="s">
        <v>740</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724</v>
      </c>
      <c r="AE239" s="380"/>
      <c r="AF239" s="380"/>
      <c r="AG239" s="404" t="s">
        <v>741</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731</v>
      </c>
      <c r="AE240" s="398"/>
      <c r="AF240" s="399"/>
      <c r="AG240" s="400" t="s">
        <v>761</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t="s">
        <v>761</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750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751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756</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757</v>
      </c>
      <c r="B252" s="339" t="s">
        <v>758</v>
      </c>
      <c r="C252" s="339" t="s">
        <v>757</v>
      </c>
      <c r="D252" s="339" t="s">
        <v>758</v>
      </c>
      <c r="E252" s="340" t="s">
        <v>757</v>
      </c>
      <c r="F252" s="914" t="s">
        <v>760</v>
      </c>
      <c r="G252" s="909" t="s">
        <v>757</v>
      </c>
      <c r="H252" s="909" t="s">
        <v>758</v>
      </c>
      <c r="I252" s="909" t="s">
        <v>757</v>
      </c>
      <c r="J252" s="909" t="s">
        <v>758</v>
      </c>
      <c r="K252" s="909" t="s">
        <v>757</v>
      </c>
      <c r="L252" s="909" t="s">
        <v>758</v>
      </c>
      <c r="M252" s="909" t="s">
        <v>757</v>
      </c>
      <c r="N252" s="909" t="s">
        <v>758</v>
      </c>
      <c r="O252" s="909" t="s">
        <v>757</v>
      </c>
      <c r="P252" s="909" t="s">
        <v>758</v>
      </c>
      <c r="Q252" s="909" t="s">
        <v>757</v>
      </c>
      <c r="R252" s="909" t="s">
        <v>758</v>
      </c>
      <c r="S252" s="909" t="s">
        <v>757</v>
      </c>
      <c r="T252" s="909" t="s">
        <v>758</v>
      </c>
      <c r="U252" s="909" t="s">
        <v>757</v>
      </c>
      <c r="V252" s="909" t="s">
        <v>758</v>
      </c>
      <c r="W252" s="909" t="s">
        <v>757</v>
      </c>
      <c r="X252" s="909" t="s">
        <v>758</v>
      </c>
      <c r="Y252" s="909" t="s">
        <v>757</v>
      </c>
      <c r="Z252" s="909" t="s">
        <v>758</v>
      </c>
      <c r="AA252" s="909" t="s">
        <v>757</v>
      </c>
      <c r="AB252" s="909" t="s">
        <v>758</v>
      </c>
      <c r="AC252" s="909" t="s">
        <v>757</v>
      </c>
      <c r="AD252" s="909" t="s">
        <v>758</v>
      </c>
      <c r="AE252" s="909" t="s">
        <v>757</v>
      </c>
      <c r="AF252" s="909" t="s">
        <v>758</v>
      </c>
      <c r="AG252" s="909" t="s">
        <v>757</v>
      </c>
      <c r="AH252" s="909" t="s">
        <v>758</v>
      </c>
      <c r="AI252" s="909" t="s">
        <v>757</v>
      </c>
      <c r="AJ252" s="909" t="s">
        <v>758</v>
      </c>
      <c r="AK252" s="909" t="s">
        <v>757</v>
      </c>
      <c r="AL252" s="909" t="s">
        <v>758</v>
      </c>
      <c r="AM252" s="909" t="s">
        <v>757</v>
      </c>
      <c r="AN252" s="909" t="s">
        <v>758</v>
      </c>
      <c r="AO252" s="909" t="s">
        <v>757</v>
      </c>
      <c r="AP252" s="909" t="s">
        <v>758</v>
      </c>
      <c r="AQ252" s="909" t="s">
        <v>757</v>
      </c>
      <c r="AR252" s="909" t="s">
        <v>758</v>
      </c>
      <c r="AS252" s="909" t="s">
        <v>757</v>
      </c>
      <c r="AT252" s="909" t="s">
        <v>758</v>
      </c>
      <c r="AU252" s="909" t="s">
        <v>757</v>
      </c>
      <c r="AV252" s="909" t="s">
        <v>758</v>
      </c>
      <c r="AW252" s="909" t="s">
        <v>757</v>
      </c>
      <c r="AX252" s="910" t="s">
        <v>758</v>
      </c>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759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761</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718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719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720</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721</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720</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722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720</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723</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335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365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725</v>
      </c>
      <c r="H268" s="101"/>
      <c r="I268" s="101"/>
      <c r="J268" s="100">
        <v>20</v>
      </c>
      <c r="K268" s="100"/>
      <c r="L268" s="116">
        <v>396</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762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764</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746</v>
      </c>
      <c r="H310" s="300"/>
      <c r="I310" s="300"/>
      <c r="J310" s="300"/>
      <c r="K310" s="301"/>
      <c r="L310" s="302" t="s">
        <v>747</v>
      </c>
      <c r="M310" s="303"/>
      <c r="N310" s="303"/>
      <c r="O310" s="303"/>
      <c r="P310" s="303"/>
      <c r="Q310" s="303"/>
      <c r="R310" s="303"/>
      <c r="S310" s="303"/>
      <c r="T310" s="303"/>
      <c r="U310" s="303"/>
      <c r="V310" s="303"/>
      <c r="W310" s="303"/>
      <c r="X310" s="304"/>
      <c r="Y310" s="305">
        <v>3.5</v>
      </c>
      <c r="Z310" s="306"/>
      <c r="AA310" s="306"/>
      <c r="AB310" s="307"/>
      <c r="AC310" s="299" t="s">
        <v>754</v>
      </c>
      <c r="AD310" s="300"/>
      <c r="AE310" s="300"/>
      <c r="AF310" s="300"/>
      <c r="AG310" s="301"/>
      <c r="AH310" s="302" t="s">
        <v>755</v>
      </c>
      <c r="AI310" s="303"/>
      <c r="AJ310" s="303"/>
      <c r="AK310" s="303"/>
      <c r="AL310" s="303"/>
      <c r="AM310" s="303"/>
      <c r="AN310" s="303"/>
      <c r="AO310" s="303"/>
      <c r="AP310" s="303"/>
      <c r="AQ310" s="303"/>
      <c r="AR310" s="303"/>
      <c r="AS310" s="303"/>
      <c r="AT310" s="304"/>
      <c r="AU310" s="305">
        <v>1</v>
      </c>
      <c r="AV310" s="306"/>
      <c r="AW310" s="306"/>
      <c r="AX310" s="308"/>
    </row>
    <row r="311" spans="1:50" ht="24.75" customHeight="1" x14ac:dyDescent="0.15">
      <c r="A311" s="331"/>
      <c r="B311" s="332"/>
      <c r="C311" s="332"/>
      <c r="D311" s="332"/>
      <c r="E311" s="332"/>
      <c r="F311" s="333"/>
      <c r="G311" s="289" t="s">
        <v>727</v>
      </c>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t="s">
        <v>727</v>
      </c>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t="s">
        <v>727</v>
      </c>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t="s">
        <v>727</v>
      </c>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t="s">
        <v>727</v>
      </c>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t="s">
        <v>727</v>
      </c>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t="s">
        <v>727</v>
      </c>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t="s">
        <v>727</v>
      </c>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t="s">
        <v>727</v>
      </c>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t="s">
        <v>727</v>
      </c>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t="s">
        <v>727</v>
      </c>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t="s">
        <v>727</v>
      </c>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t="s">
        <v>727</v>
      </c>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t="s">
        <v>727</v>
      </c>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t="s">
        <v>727</v>
      </c>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t="s">
        <v>727</v>
      </c>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t="s">
        <v>727</v>
      </c>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t="s">
        <v>727</v>
      </c>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t="s">
        <v>727</v>
      </c>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75" hidden="1" customHeight="1" x14ac:dyDescent="0.15">
      <c r="A324" s="331"/>
      <c r="B324" s="332"/>
      <c r="C324" s="332"/>
      <c r="D324" s="332"/>
      <c r="E324" s="332"/>
      <c r="F324" s="333"/>
      <c r="G324" s="289" t="s">
        <v>727</v>
      </c>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t="s">
        <v>727</v>
      </c>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24.75" hidden="1" customHeight="1" x14ac:dyDescent="0.15">
      <c r="A325" s="331"/>
      <c r="B325" s="332"/>
      <c r="C325" s="332"/>
      <c r="D325" s="332"/>
      <c r="E325" s="332"/>
      <c r="F325" s="333"/>
      <c r="G325" s="289" t="s">
        <v>727</v>
      </c>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t="s">
        <v>727</v>
      </c>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hidden="1" customHeight="1" x14ac:dyDescent="0.15">
      <c r="A326" s="331"/>
      <c r="B326" s="332"/>
      <c r="C326" s="332"/>
      <c r="D326" s="332"/>
      <c r="E326" s="332"/>
      <c r="F326" s="333"/>
      <c r="G326" s="289" t="s">
        <v>727</v>
      </c>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t="s">
        <v>727</v>
      </c>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hidden="1" customHeight="1" x14ac:dyDescent="0.15">
      <c r="A327" s="331"/>
      <c r="B327" s="332"/>
      <c r="C327" s="332"/>
      <c r="D327" s="332"/>
      <c r="E327" s="332"/>
      <c r="F327" s="333"/>
      <c r="G327" s="289" t="s">
        <v>727</v>
      </c>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t="s">
        <v>727</v>
      </c>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hidden="1" customHeight="1" x14ac:dyDescent="0.15">
      <c r="A328" s="331"/>
      <c r="B328" s="332"/>
      <c r="C328" s="332"/>
      <c r="D328" s="332"/>
      <c r="E328" s="332"/>
      <c r="F328" s="333"/>
      <c r="G328" s="289" t="s">
        <v>727</v>
      </c>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t="s">
        <v>727</v>
      </c>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hidden="1" customHeight="1" x14ac:dyDescent="0.15">
      <c r="A329" s="331"/>
      <c r="B329" s="332"/>
      <c r="C329" s="332"/>
      <c r="D329" s="332"/>
      <c r="E329" s="332"/>
      <c r="F329" s="333"/>
      <c r="G329" s="289" t="s">
        <v>727</v>
      </c>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t="s">
        <v>727</v>
      </c>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1"/>
      <c r="B330" s="332"/>
      <c r="C330" s="332"/>
      <c r="D330" s="332"/>
      <c r="E330" s="332"/>
      <c r="F330" s="333"/>
      <c r="G330" s="289" t="s">
        <v>727</v>
      </c>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t="s">
        <v>727</v>
      </c>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1"/>
      <c r="B331" s="332"/>
      <c r="C331" s="332"/>
      <c r="D331" s="332"/>
      <c r="E331" s="332"/>
      <c r="F331" s="333"/>
      <c r="G331" s="289" t="s">
        <v>727</v>
      </c>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t="s">
        <v>727</v>
      </c>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hidden="1" customHeight="1" x14ac:dyDescent="0.15">
      <c r="A332" s="331"/>
      <c r="B332" s="332"/>
      <c r="C332" s="332"/>
      <c r="D332" s="332"/>
      <c r="E332" s="332"/>
      <c r="F332" s="333"/>
      <c r="G332" s="289" t="s">
        <v>727</v>
      </c>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t="s">
        <v>727</v>
      </c>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hidden="1"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72" customHeight="1" x14ac:dyDescent="0.15">
      <c r="A366" s="245">
        <v>1</v>
      </c>
      <c r="B366" s="245">
        <v>1</v>
      </c>
      <c r="C366" s="266" t="s">
        <v>763</v>
      </c>
      <c r="D366" s="265"/>
      <c r="E366" s="265"/>
      <c r="F366" s="265"/>
      <c r="G366" s="265"/>
      <c r="H366" s="265"/>
      <c r="I366" s="265"/>
      <c r="J366" s="248">
        <v>7020001049053</v>
      </c>
      <c r="K366" s="249"/>
      <c r="L366" s="249"/>
      <c r="M366" s="249"/>
      <c r="N366" s="249"/>
      <c r="O366" s="249"/>
      <c r="P366" s="267" t="s">
        <v>752</v>
      </c>
      <c r="Q366" s="250"/>
      <c r="R366" s="250"/>
      <c r="S366" s="250"/>
      <c r="T366" s="250"/>
      <c r="U366" s="250"/>
      <c r="V366" s="250"/>
      <c r="W366" s="250"/>
      <c r="X366" s="250"/>
      <c r="Y366" s="251">
        <v>3.5</v>
      </c>
      <c r="Z366" s="252"/>
      <c r="AA366" s="252"/>
      <c r="AB366" s="253"/>
      <c r="AC366" s="237" t="s">
        <v>335</v>
      </c>
      <c r="AD366" s="238"/>
      <c r="AE366" s="238"/>
      <c r="AF366" s="238"/>
      <c r="AG366" s="238"/>
      <c r="AH366" s="268">
        <v>1</v>
      </c>
      <c r="AI366" s="269"/>
      <c r="AJ366" s="269"/>
      <c r="AK366" s="269"/>
      <c r="AL366" s="241">
        <v>99.4</v>
      </c>
      <c r="AM366" s="242"/>
      <c r="AN366" s="242"/>
      <c r="AO366" s="243"/>
      <c r="AP366" s="244" t="s">
        <v>749</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99" customHeight="1" x14ac:dyDescent="0.15">
      <c r="A399" s="245">
        <v>1</v>
      </c>
      <c r="B399" s="245">
        <v>1</v>
      </c>
      <c r="C399" s="266" t="s">
        <v>765</v>
      </c>
      <c r="D399" s="265"/>
      <c r="E399" s="265"/>
      <c r="F399" s="265"/>
      <c r="G399" s="265"/>
      <c r="H399" s="265"/>
      <c r="I399" s="265"/>
      <c r="J399" s="248">
        <v>1030001098352</v>
      </c>
      <c r="K399" s="249"/>
      <c r="L399" s="249"/>
      <c r="M399" s="249"/>
      <c r="N399" s="249"/>
      <c r="O399" s="249"/>
      <c r="P399" s="267" t="s">
        <v>748</v>
      </c>
      <c r="Q399" s="250"/>
      <c r="R399" s="250"/>
      <c r="S399" s="250"/>
      <c r="T399" s="250"/>
      <c r="U399" s="250"/>
      <c r="V399" s="250"/>
      <c r="W399" s="250"/>
      <c r="X399" s="250"/>
      <c r="Y399" s="251">
        <v>1</v>
      </c>
      <c r="Z399" s="252"/>
      <c r="AA399" s="252"/>
      <c r="AB399" s="253"/>
      <c r="AC399" s="237" t="s">
        <v>337</v>
      </c>
      <c r="AD399" s="238"/>
      <c r="AE399" s="238"/>
      <c r="AF399" s="238"/>
      <c r="AG399" s="238"/>
      <c r="AH399" s="268">
        <v>3</v>
      </c>
      <c r="AI399" s="269"/>
      <c r="AJ399" s="269"/>
      <c r="AK399" s="269"/>
      <c r="AL399" s="241">
        <v>64.5</v>
      </c>
      <c r="AM399" s="242"/>
      <c r="AN399" s="242"/>
      <c r="AO399" s="243"/>
      <c r="AP399" s="244" t="s">
        <v>749</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727</v>
      </c>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45" max="16383" man="1"/>
    <brk id="239" max="16383" man="1"/>
    <brk id="268" max="16383" man="1"/>
    <brk id="320" max="16383" man="1"/>
    <brk id="34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724</v>
      </c>
      <c r="H2" s="13" t="str">
        <f>IF(G2="","",F2)</f>
        <v>一般会計</v>
      </c>
      <c r="I2" s="13" t="str">
        <f>IF(H2="","",IF(I1&lt;&gt;"",CONCATENATE(I1,"、",H2),H2))</f>
        <v>一般会計</v>
      </c>
      <c r="K2" s="14" t="s">
        <v>98</v>
      </c>
      <c r="L2" s="15"/>
      <c r="M2" s="13" t="str">
        <f>IF(L2="","",K2)</f>
        <v/>
      </c>
      <c r="N2" s="13" t="str">
        <f>IF(M2="","",IF(N1&lt;&gt;"",CONCATENATE(N1,"、",M2),M2))</f>
        <v/>
      </c>
      <c r="O2" s="13"/>
      <c r="P2" s="12" t="s">
        <v>70</v>
      </c>
      <c r="Q2" s="17" t="s">
        <v>724</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724</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724</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93"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2022-08-23T00:24:17Z</cp:lastPrinted>
  <dcterms:created xsi:type="dcterms:W3CDTF">2012-03-13T00:50:25Z</dcterms:created>
  <dcterms:modified xsi:type="dcterms:W3CDTF">2022-09-05T09:14:07Z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