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5" i="11"/>
  <c r="AY333" i="11"/>
  <c r="AY340" i="11"/>
  <c r="AY322" i="11"/>
  <c r="AY326" i="11"/>
  <c r="AY330" i="11"/>
  <c r="AY336" i="11"/>
  <c r="AY341" i="11"/>
  <c r="AY329" i="11"/>
  <c r="AY323" i="11"/>
  <c r="AY327" i="11"/>
  <c r="AY331" i="11"/>
  <c r="AY337" i="11"/>
  <c r="AY324" i="11"/>
  <c r="AY328" i="11"/>
  <c r="AY338" i="11"/>
  <c r="AY398"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8"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3" i="11" l="1"/>
  <c r="AY153" i="11"/>
  <c r="AY176" i="11"/>
  <c r="AY179" i="11"/>
  <c r="AY175" i="11"/>
  <c r="AY207" i="11"/>
  <c r="AY154" i="11"/>
  <c r="AY163" i="11"/>
  <c r="AY198" i="11"/>
  <c r="AY151" i="11"/>
  <c r="AY155" i="11"/>
  <c r="AY164" i="11"/>
  <c r="AY177" i="11"/>
  <c r="AY204" i="11"/>
  <c r="AY212" i="11"/>
  <c r="AY152" i="11"/>
  <c r="AY174" i="11"/>
  <c r="AY193" i="11"/>
  <c r="AY201" i="11"/>
  <c r="AY205" i="11"/>
  <c r="AY209" i="11"/>
  <c r="AY213" i="11"/>
  <c r="AY202" i="11"/>
  <c r="AY124" i="11"/>
  <c r="AY134" i="11"/>
  <c r="AY129" i="11"/>
  <c r="AY125" i="11"/>
  <c r="AY130" i="11"/>
  <c r="AY128" i="11"/>
  <c r="AY140" i="11"/>
  <c r="AY144" i="11"/>
  <c r="AY141" i="11"/>
  <c r="AY145" i="11"/>
  <c r="AY142" i="11"/>
  <c r="AY116" i="11"/>
  <c r="AY120" i="11"/>
  <c r="AY113" i="11"/>
  <c r="AY117" i="11"/>
  <c r="AY121" i="11"/>
  <c r="AY114" i="11"/>
  <c r="AY118" i="11"/>
  <c r="AY126" i="11"/>
  <c r="AY115" i="11"/>
  <c r="AY100"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88" i="11"/>
  <c r="AY89" i="11" s="1"/>
  <c r="AY78" i="11"/>
  <c r="AY85" i="11" s="1"/>
  <c r="AY44" i="11"/>
  <c r="AY52" i="11" s="1"/>
  <c r="AY90" i="11" l="1"/>
  <c r="AY55" i="11"/>
  <c r="AY86" i="11"/>
  <c r="AY79" i="11"/>
  <c r="AY83" i="11"/>
  <c r="AY87" i="11"/>
  <c r="AY91" i="11"/>
  <c r="AY95" i="11"/>
  <c r="AY80" i="11"/>
  <c r="AY92" i="11"/>
  <c r="AY96" i="11"/>
  <c r="AY82"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<sst xmlns="http://schemas.openxmlformats.org/spreadsheetml/2006/main" count="2171" uniqueCount="772">
  <si>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</si>
  <si>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</si>
  <si>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</si>
  <si>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</si>
  <si>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</si>
  <si>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</si>
  <si>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</si>
  <si>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</si>
  <si>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</si>
  <si>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</si>
  <si>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</si>
  <si>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</si>
  <si>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</si>
  <si>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</si>
  <si>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</si>
  <si>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</si>
  <si>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</si>
  <si>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</si>
  <si>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</si>
  <si>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</si>
  <si>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</si>
  <si>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</si>
  <si>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</si>
  <si>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</si>
  <si>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</si>
  <si>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</si>
  <si>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</si>
  <si>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</si>
  <si>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</si>
  <si>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</si>
  <si>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</si>
  <si>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</si>
  <si>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</si>
  <si>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</si>
  <si>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</si>
  <si>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</si>
  <si>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</si>
  <si>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</si>
  <si>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</si>
  <si>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</si>
  <si>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</si>
  <si>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</si>
  <si>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</si>
  <si>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</si>
  <si>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</si>
  <si>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</si>
  <si>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</si>
  <si>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</si>
  <si>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</si>
  <si>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</si>
  <si>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</si>
  <si>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</si>
  <si>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</si>
  <si>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</si>
  <si>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</si>
  <si>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</si>
  <si>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</si>
  <si>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</si>
  <si>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</si>
  <si>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</si>
  <si>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</si>
  <si>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</si>
  <si>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</si>
  <si>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</si>
  <si>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</si>
  <si>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</si>
  <si>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</si>
  <si>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</si>
  <si>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</si>
  <si>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</si>
  <si>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</si>
  <si>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</si>
  <si>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</si>
  <si>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</si>
  <si>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</si>
  <si>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</si>
  <si>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</si>
  <si>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</si>
  <si>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</si>
  <si>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</si>
  <si>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</si>
  <si>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</si>
  <si>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</si>
  <si>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</si>
  <si>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</si>
  <si>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</si>
  <si>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</si>
  <si>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</si>
  <si>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</si>
  <si>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</si>
  <si>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</si>
  <si>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</si>
  <si>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</si>
  <si>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</si>
  <si>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</si>
  <si>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</si>
  <si>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</si>
  <si>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</si>
  <si>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</si>
  <si>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</si>
  <si>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</si>
  <si>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</si>
  <si>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</si>
  <si>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</si>
  <si>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</si>
  <si>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</si>
  <si>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</si>
  <si>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</si>
  <si>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</si>
  <si>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</si>
  <si>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</si>
  <si>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</si>
  <si>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</si>
  <si>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</si>
  <si>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</si>
  <si>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</si>
  <si>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</si>
  <si>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</si>
  <si>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</si>
  <si>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</si>
  <si>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</si>
  <si>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</si>
  <si>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</si>
  <si>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</si>
  <si>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</si>
  <si>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</si>
  <si>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</si>
  <si>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</si>
  <si>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</si>
  <si>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</si>
  <si>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</si>
  <si>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</si>
  <si>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</si>
  <si>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</si>
  <si>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</si>
  <si>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</si>
  <si>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</si>
  <si>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</si>
  <si>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</si>
  <si>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</si>
  <si>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</si>
  <si>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</si>
  <si>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</si>
  <si>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</si>
  <si>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</si>
  <si>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</si>
  <si>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</si>
  <si>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</si>
  <si>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</si>
  <si>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</si>
  <si>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</si>
  <si>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</si>
  <si>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</si>
  <si>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</si>
  <si>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</si>
  <si>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</si>
  <si>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</si>
  <si>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</si>
  <si>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</si>
  <si>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</si>
  <si>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</si>
  <si>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</si>
  <si>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</si>
  <si>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</si>
  <si>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</si>
  <si>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</si>
  <si>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</si>
  <si>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</si>
  <si>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</si>
  <si>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</si>
  <si>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</si>
  <si>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</si>
  <si>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</si>
  <si>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</si>
  <si>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</si>
  <si>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</si>
  <si>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</si>
  <si>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</si>
  <si>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</si>
  <si>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</si>
  <si>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</si>
  <si>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</si>
  <si>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</si>
  <si>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</si>
  <si>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</si>
  <si>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</si>
  <si>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</si>
  <si>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</si>
  <si>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</si>
  <si>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</si>
  <si>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</si>
  <si>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</si>
  <si>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</si>
  <si>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</si>
  <si>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</si>
  <si>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</si>
  <si>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</si>
  <si>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</si>
  <si>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</si>
  <si>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</si>
  <si>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</si>
  <si>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</si>
  <si>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</si>
  <si>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</si>
  <si>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</si>
  <si>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</si>
  <si>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</si>
  <si>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</si>
  <si>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</si>
  <si>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</si>
  <si>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</si>
  <si>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</si>
  <si>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</si>
  <si>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</si>
  <si>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</si>
  <si>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</si>
  <si>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</si>
  <si>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</si>
  <si>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</si>
  <si>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</si>
  <si>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</si>
  <si>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</si>
  <si>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</si>
  <si>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</si>
  <si>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</si>
  <si>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</si>
  <si>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</si>
  <si>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</si>
  <si>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</si>
  <si>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</si>
  <si>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</si>
  <si>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</si>
  <si>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</si>
  <si>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</si>
  <si>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</si>
  <si>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</si>
  <si>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</si>
  <si>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</si>
  <si>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</si>
  <si>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</si>
  <si>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</si>
  <si>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</si>
  <si>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</si>
  <si>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</si>
  <si>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</si>
  <si>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</si>
  <si>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</si>
  <si>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</si>
  <si>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</si>
  <si>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</si>
  <si>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</si>
  <si>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</si>
  <si>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</si>
  <si>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</si>
  <si>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</si>
  <si>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</si>
  <si>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</si>
  <si>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</si>
  <si>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</si>
  <si>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</si>
  <si>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</si>
  <si>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</si>
  <si>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</si>
  <si>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</si>
  <si>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</si>
  <si>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</si>
  <si>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</si>
  <si>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</si>
  <si>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</si>
  <si>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</si>
  <si>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</si>
  <si>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</si>
  <si>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</si>
  <si>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</si>
  <si>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</si>
  <si>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</si>
  <si>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</si>
  <si>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</si>
  <si>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</si>
  <si>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</si>
  <si>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</si>
  <si>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</si>
  <si>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</si>
  <si>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</si>
  <si>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</si>
  <si>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</si>
  <si>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</si>
  <si>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</si>
  <si>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</si>
  <si>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</si>
  <si>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</si>
  <si>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</si>
  <si>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</si>
  <si>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</si>
  <si>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</si>
  <si>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</si>
  <si>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</si>
  <si>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</si>
  <si>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</si>
  <si>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</si>
  <si>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</si>
  <si>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</si>
  <si>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</si>
  <si>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</si>
  <si>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</si>
  <si>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</si>
  <si>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</si>
  <si>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</si>
  <si>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</si>
  <si>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</si>
  <si>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</si>
  <si>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</si>
  <si>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</si>
  <si>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</si>
  <si>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</si>
  <si>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</si>
  <si>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</si>
  <si>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</si>
  <si>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</si>
  <si>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</si>
  <si>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</si>
  <si>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</si>
  <si>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</si>
  <si>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</si>
  <si>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</si>
  <si>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</si>
  <si>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</si>
  <si>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</si>
  <si>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</si>
  <si>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</si>
  <si>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</si>
  <si>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</si>
  <si>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</si>
  <si>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</si>
  <si>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</si>
  <si>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</si>
  <si>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</si>
  <si>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</si>
  <si>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</si>
  <si>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</si>
  <si>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</si>
  <si>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</si>
  <si>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</si>
  <si>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</si>
  <si>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</si>
  <si>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</si>
  <si>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</si>
  <si>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</si>
  <si>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</si>
  <si>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</si>
  <si>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</si>
  <si>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</si>
  <si>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</si>
  <si>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</si>
  <si>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</si>
  <si>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</si>
  <si>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</si>
  <si>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</si>
  <si>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</si>
  <si>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</si>
  <si>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</si>
  <si>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</si>
  <si>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</si>
  <si>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</si>
  <si>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</si>
  <si>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</si>
  <si>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</si>
  <si>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</si>
  <si>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</si>
  <si>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</si>
  <si>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</si>
  <si>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</si>
  <si>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</si>
  <si>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</si>
  <si>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</si>
  <si>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</si>
  <si>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</si>
  <si>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</si>
  <si>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</si>
  <si>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</si>
  <si>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</si>
  <si>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</si>
  <si>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</si>
  <si>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</si>
  <si>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</si>
  <si>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</si>
  <si>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</si>
  <si>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</si>
  <si>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</si>
  <si>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</si>
  <si>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</si>
  <si>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</si>
  <si>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</si>
  <si>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</si>
  <si>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</si>
  <si>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</si>
  <si>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</si>
  <si>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</si>
  <si>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</si>
  <si>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</si>
  <si>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</si>
  <si>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</si>
  <si>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</si>
  <si>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</si>
  <si>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</si>
  <si>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</si>
  <si>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</si>
  <si>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</si>
  <si>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</si>
  <si>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</si>
  <si>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</si>
  <si>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</si>
  <si>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</si>
  <si>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</si>
  <si>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</si>
  <si>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</si>
  <si>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</si>
  <si>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</si>
  <si>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</si>
  <si>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</si>
  <si>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</si>
  <si>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</si>
  <si>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</si>
  <si>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</si>
  <si>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</si>
  <si>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</si>
  <si>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</si>
  <si>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</si>
  <si>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</si>
  <si>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</si>
  <si>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</si>
  <si>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</si>
  <si>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</si>
  <si>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</si>
  <si>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</si>
  <si>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</si>
  <si>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</si>
  <si>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</si>
  <si>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</si>
  <si>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</si>
  <si>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</si>
  <si>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</si>
  <si>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</si>
  <si>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</si>
  <si>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</si>
  <si>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</si>
  <si>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</si>
  <si>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</si>
  <si>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</si>
  <si>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</si>
  <si>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</si>
  <si>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</si>
  <si>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</si>
  <si>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</si>
  <si>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</si>
  <si>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</si>
  <si>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</si>
  <si>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</si>
  <si>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</si>
  <si>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</si>
  <si>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</si>
  <si>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</si>
  <si>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</si>
  <si>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</si>
  <si>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</si>
  <si>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</si>
  <si>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</si>
  <si>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</si>
  <si>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</si>
  <si>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</si>
  <si>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</si>
  <si>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</si>
  <si>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</si>
  <si>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</si>
  <si>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</si>
  <si>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</si>
  <si>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</si>
  <si>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</si>
  <si>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</si>
  <si>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</si>
  <si>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</si>
  <si>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</si>
  <si>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</si>
  <si>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</si>
  <si>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</si>
  <si>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</si>
  <si>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</si>
  <si>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</si>
  <si>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</si>
  <si>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</si>
  <si>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</si>
  <si>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</si>
  <si>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</si>
  <si>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</si>
  <si>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</si>
  <si>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</si>
  <si>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</si>
  <si>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</si>
  <si>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</si>
  <si>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</si>
  <si>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</si>
  <si>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</si>
  <si>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</si>
  <si>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</si>
  <si>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</si>
  <si>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</si>
  <si>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</si>
  <si>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</si>
  <si>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</si>
  <si>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</si>
  <si>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</si>
  <si>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</si>
  <si>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</si>
  <si>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</si>
  <si>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</si>
  <si>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</si>
  <si>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</si>
  <si>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</si>
  <si>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</si>
  <si>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</si>
  <si>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</si>
  <si>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</si>
  <si>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</si>
  <si>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</si>
  <si>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</si>
  <si>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</si>
  <si>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</si>
  <si>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</si>
  <si>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</si>
  <si>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</si>
  <si>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</si>
  <si>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</si>
  <si>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</si>
  <si>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</si>
  <si>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</si>
  <si>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</si>
  <si>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</si>
  <si>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</si>
  <si>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</si>
  <si>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</si>
  <si>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</si>
  <si>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</si>
  <si>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</si>
  <si>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</si>
  <si>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</si>
  <si>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</si>
  <si>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</si>
  <si>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</si>
  <si>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</si>
  <si>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</si>
  <si>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</si>
  <si>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</si>
  <si>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</si>
  <si>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</si>
  <si>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</si>
  <si>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</si>
  <si>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</si>
  <si>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</si>
  <si>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</si>
  <si>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</si>
  <si>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</si>
  <si>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</si>
  <si>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</si>
  <si>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</si>
  <si>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</si>
  <si>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</si>
  <si>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</si>
  <si>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</si>
  <si>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</si>
  <si>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</si>
  <si>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</si>
  <si>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</si>
  <si>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</si>
  <si>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</si>
  <si>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</si>
  <si>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</si>
  <si>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</si>
  <si>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</si>
  <si>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</si>
  <si>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</si>
  <si>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</si>
  <si>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</si>
  <si>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</si>
  <si>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</si>
  <si>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</si>
  <si>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</si>
  <si>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</si>
  <si>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</si>
  <si>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</si>
  <si>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</si>
  <si>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</si>
  <si>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</si>
  <si>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</si>
  <si>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</si>
  <si>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</si>
  <si>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</si>
  <si>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</si>
  <si>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</si>
  <si>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</si>
  <si>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</si>
  <si>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</si>
  <si>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</si>
  <si>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</si>
  <si>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</si>
  <si>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</si>
  <si>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</si>
  <si>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</si>
  <si>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</si>
  <si>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</si>
  <si>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</si>
  <si>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</si>
  <si>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</si>
  <si>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</si>
  <si>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</si>
  <si>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</si>
  <si>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</si>
  <si>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</si>
  <si>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</si>
  <si>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</si>
  <si>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</si>
  <si>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</si>
  <si>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</si>
  <si>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</si>
  <si>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</si>
  <si>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</si>
  <si>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</si>
  <si>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</si>
  <si>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</si>
  <si>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</si>
  <si>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</si>
  <si>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</si>
  <si>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</si>
  <si>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</si>
  <si>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</si>
  <si>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</si>
  <si>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</si>
  <si>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</si>
  <si>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</si>
  <si>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</si>
  <si>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</si>
  <si>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</si>
  <si>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</si>
  <si>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</si>
  <si>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</si>
  <si>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</si>
  <si>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</si>
  <si>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</si>
  <si>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</si>
  <si>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</si>
  <si>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</si>
  <si>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</si>
  <si>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</si>
  <si>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</si>
  <si>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</si>
  <si>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</si>
  <si>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</si>
  <si>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</si>
  <si>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</si>
  <si>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</si>
  <si>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</si>
  <si>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</si>
  <si>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</si>
  <si>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</si>
  <si>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</si>
  <si>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</si>
  <si>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</si>
  <si>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</si>
  <si>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</si>
  <si>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</si>
  <si>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</si>
  <si>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</si>
  <si>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</si>
  <si>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</si>
  <si>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</si>
  <si>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</si>
  <si>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</si>
  <si>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</si>
  <si>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</si>
  <si>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</si>
  <si>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</si>
  <si>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</si>
  <si>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</si>
  <si>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</si>
  <si>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</si>
  <si>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</si>
  <si>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</si>
  <si>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</si>
  <si>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</si>
  <si>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</si>
  <si>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</si>
  <si>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</si>
  <si>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建設産業における女性の定着促進</t>
  </si>
  <si>
    <t>不動産・建設経済局</t>
  </si>
  <si>
    <t>課長　西山　茂樹</t>
  </si>
  <si>
    <t>建設市場整備課</t>
  </si>
  <si>
    <t>-</t>
  </si>
  <si>
    <t>建設産業においては、近い将来高齢者の大量離職が見込まれることから、担い手の確保・育成が喫緊の課題となっており、女性や若者の入職・定着を促進する必要がある。こうした状況下、建設業での女性の定着促進は、業界に新たな活力や刺激をもたらすほか、性別を問わずあらゆる世代に対して業界の魅力を高め、担い手確保・育成に向けた原動力となるような好循環を生み出す。</t>
  </si>
  <si>
    <t>令和2年1月に官民が共同で策定した「女性の定着促進に向けた建設産業行動計画」の3つの柱に基づき、女性定着に向けた取組を進めていく。具体的には、
・「働き続けられるための環境整備を進める」（「働きがい」と「働きやすさ」が両立できる環境の整備・働きやすい労働環境の整備、更にスキルアップできる環境を整える　等）
・「女性に選ばれる建設産業を目指す」（建設産業の魅力、働きがいの発信などによるイメージ戦略、女性が活躍している仕事例の紹介　等）
・「建設産業で働く女性を応援する取組を全国に根付かせる」（建設産業女性定着支援ネットワークのさらなる活動の充実、全国展開、地域中小建設企業における女性技術者・技能者の確保・育成　等）</t>
  </si>
  <si>
    <t>件</t>
  </si>
  <si>
    <t>経営者や女性技術者・技能者向けセミナー等の開催回数</t>
  </si>
  <si>
    <t>回</t>
  </si>
  <si>
    <t>千円</t>
  </si>
  <si>
    <t>千円/回</t>
    <phoneticPr fontId="5"/>
  </si>
  <si>
    <t>　　千円/件</t>
    <phoneticPr fontId="5"/>
  </si>
  <si>
    <t>新27-052</t>
  </si>
  <si>
    <t>381</t>
  </si>
  <si>
    <t>340</t>
  </si>
  <si>
    <t>350</t>
  </si>
  <si>
    <t>○</t>
  </si>
  <si>
    <t>-</t>
    <phoneticPr fontId="5"/>
  </si>
  <si>
    <t>女性の定着促進に向けた建設産業行動計画（令和2年1月16日）</t>
    <phoneticPr fontId="5"/>
  </si>
  <si>
    <t>９．市場環境の整備、産業の生産性向上、消費者利益の保護</t>
    <rPh sb="2" eb="6">
      <t>シジョウカンキョウ</t>
    </rPh>
    <rPh sb="7" eb="9">
      <t>セイビ</t>
    </rPh>
    <rPh sb="10" eb="12">
      <t>サンギョウ</t>
    </rPh>
    <rPh sb="13" eb="18">
      <t>セイサンセイコウジョウ</t>
    </rPh>
    <rPh sb="19" eb="24">
      <t>ショウヒシャリエキ</t>
    </rPh>
    <rPh sb="25" eb="27">
      <t>ホゴ</t>
    </rPh>
    <phoneticPr fontId="5"/>
  </si>
  <si>
    <t>３２　建設市場の整備を推進する</t>
    <rPh sb="3" eb="5">
      <t>ケンセツ</t>
    </rPh>
    <rPh sb="5" eb="7">
      <t>シジョウ</t>
    </rPh>
    <rPh sb="8" eb="10">
      <t>セイビ</t>
    </rPh>
    <rPh sb="11" eb="13">
      <t>スイシン</t>
    </rPh>
    <phoneticPr fontId="5"/>
  </si>
  <si>
    <t>社会資本整備等</t>
  </si>
  <si>
    <t>-</t>
    <phoneticPr fontId="5"/>
  </si>
  <si>
    <t>建設産業で働く全ての女性が「働きがい」と「働きやすさ」の両立により、就業継続を実現するため、「女性の定着促進に向けた建設産業行動計画」に基づく取組を推進する。</t>
    <phoneticPr fontId="5"/>
  </si>
  <si>
    <t>経営者や女性技術者・技能者向けセミナー等の実施経費／開催回数</t>
    <rPh sb="0" eb="3">
      <t>ケイエイシャ</t>
    </rPh>
    <rPh sb="4" eb="9">
      <t>ジョセイギジュツシャ</t>
    </rPh>
    <rPh sb="10" eb="13">
      <t>ギノウシャ</t>
    </rPh>
    <rPh sb="13" eb="14">
      <t>ム</t>
    </rPh>
    <rPh sb="19" eb="20">
      <t>トウ</t>
    </rPh>
    <rPh sb="21" eb="25">
      <t>ジッシケイヒ</t>
    </rPh>
    <rPh sb="26" eb="30">
      <t>カイサイカイスウ</t>
    </rPh>
    <phoneticPr fontId="5"/>
  </si>
  <si>
    <t>0</t>
    <phoneticPr fontId="5"/>
  </si>
  <si>
    <t>1,755/3</t>
    <phoneticPr fontId="5"/>
  </si>
  <si>
    <t>経営者や女性技術者・技能者のセミナー等への参加</t>
    <rPh sb="0" eb="3">
      <t>ケイエイシャ</t>
    </rPh>
    <rPh sb="4" eb="6">
      <t>ジョセイ</t>
    </rPh>
    <rPh sb="6" eb="9">
      <t>ギジュツシャ</t>
    </rPh>
    <rPh sb="10" eb="13">
      <t>ギノウシャ</t>
    </rPh>
    <rPh sb="18" eb="19">
      <t>トウ</t>
    </rPh>
    <rPh sb="21" eb="23">
      <t>サンカ</t>
    </rPh>
    <phoneticPr fontId="5"/>
  </si>
  <si>
    <t>キャリアパス・ロールモデル集の作成</t>
    <rPh sb="13" eb="14">
      <t>シュウ</t>
    </rPh>
    <rPh sb="15" eb="17">
      <t>サクセイ</t>
    </rPh>
    <phoneticPr fontId="5"/>
  </si>
  <si>
    <t>キャリアパス・ロールモデル集の作成数</t>
    <rPh sb="13" eb="14">
      <t>シュウ</t>
    </rPh>
    <rPh sb="15" eb="17">
      <t>サクセイ</t>
    </rPh>
    <rPh sb="17" eb="18">
      <t>スウ</t>
    </rPh>
    <phoneticPr fontId="5"/>
  </si>
  <si>
    <t>キャリアパス・ロールモデル集の作成経費／作成数</t>
    <rPh sb="13" eb="14">
      <t>シュウ</t>
    </rPh>
    <rPh sb="15" eb="19">
      <t>サクセイケイヒ</t>
    </rPh>
    <rPh sb="20" eb="23">
      <t>サクセイスウ</t>
    </rPh>
    <phoneticPr fontId="5"/>
  </si>
  <si>
    <t>件</t>
    <rPh sb="0" eb="1">
      <t>ケン</t>
    </rPh>
    <phoneticPr fontId="5"/>
  </si>
  <si>
    <t>千円</t>
    <rPh sb="0" eb="2">
      <t>センエン</t>
    </rPh>
    <phoneticPr fontId="5"/>
  </si>
  <si>
    <t>千円/回</t>
    <rPh sb="0" eb="2">
      <t>センエン</t>
    </rPh>
    <rPh sb="3" eb="4">
      <t>カイ</t>
    </rPh>
    <phoneticPr fontId="5"/>
  </si>
  <si>
    <t>女性の入職者数に対する離職者数の割合を令和2年から令和6年までの間、前年度比で減少させる。</t>
    <rPh sb="0" eb="2">
      <t>ジョセイ</t>
    </rPh>
    <rPh sb="3" eb="6">
      <t>ニュウショクシャ</t>
    </rPh>
    <rPh sb="6" eb="7">
      <t>スウ</t>
    </rPh>
    <rPh sb="8" eb="9">
      <t>タイ</t>
    </rPh>
    <rPh sb="11" eb="14">
      <t>リショクシャ</t>
    </rPh>
    <rPh sb="14" eb="15">
      <t>スウ</t>
    </rPh>
    <rPh sb="16" eb="18">
      <t>ワリアイ</t>
    </rPh>
    <rPh sb="19" eb="21">
      <t>レイワ</t>
    </rPh>
    <rPh sb="22" eb="23">
      <t>ネン</t>
    </rPh>
    <rPh sb="25" eb="27">
      <t>レイワ</t>
    </rPh>
    <rPh sb="28" eb="29">
      <t>ネン</t>
    </rPh>
    <rPh sb="32" eb="33">
      <t>アイダ</t>
    </rPh>
    <rPh sb="34" eb="38">
      <t>ゼンネンドヒ</t>
    </rPh>
    <rPh sb="39" eb="41">
      <t>ゲンショウ</t>
    </rPh>
    <phoneticPr fontId="5"/>
  </si>
  <si>
    <t>建設産業における女性の入職者数に対する離職者数の割合</t>
    <rPh sb="0" eb="4">
      <t>ケンセツサンギョウ</t>
    </rPh>
    <rPh sb="8" eb="10">
      <t>ジョセイ</t>
    </rPh>
    <rPh sb="11" eb="15">
      <t>ニュウショクシャスウ</t>
    </rPh>
    <rPh sb="16" eb="17">
      <t>タイ</t>
    </rPh>
    <rPh sb="19" eb="22">
      <t>リショクシャ</t>
    </rPh>
    <rPh sb="22" eb="23">
      <t>スウ</t>
    </rPh>
    <rPh sb="24" eb="26">
      <t>ワリアイ</t>
    </rPh>
    <phoneticPr fontId="5"/>
  </si>
  <si>
    <t>％</t>
    <phoneticPr fontId="5"/>
  </si>
  <si>
    <t>入職者に占める女性の割合を令和2年から令和6年までの間、前年度比で増加させる。</t>
    <rPh sb="0" eb="3">
      <t>ニュウショクシャ</t>
    </rPh>
    <rPh sb="4" eb="5">
      <t>シ</t>
    </rPh>
    <rPh sb="7" eb="9">
      <t>ジョセイ</t>
    </rPh>
    <rPh sb="10" eb="12">
      <t>ワリアイ</t>
    </rPh>
    <rPh sb="13" eb="15">
      <t>レイワ</t>
    </rPh>
    <rPh sb="16" eb="17">
      <t>ネン</t>
    </rPh>
    <rPh sb="19" eb="21">
      <t>レイワ</t>
    </rPh>
    <rPh sb="22" eb="23">
      <t>ネン</t>
    </rPh>
    <rPh sb="26" eb="27">
      <t>アイダ</t>
    </rPh>
    <rPh sb="28" eb="32">
      <t>ゼンネンドヒ</t>
    </rPh>
    <rPh sb="33" eb="35">
      <t>ゾウカ</t>
    </rPh>
    <phoneticPr fontId="5"/>
  </si>
  <si>
    <t>建設産業における入職者に占める女性の割合</t>
    <rPh sb="0" eb="4">
      <t>ケンセツサンギョウ</t>
    </rPh>
    <rPh sb="8" eb="10">
      <t>ニュウショク</t>
    </rPh>
    <rPh sb="10" eb="11">
      <t>シャ</t>
    </rPh>
    <rPh sb="12" eb="13">
      <t>シ</t>
    </rPh>
    <rPh sb="15" eb="17">
      <t>ジョセイ</t>
    </rPh>
    <rPh sb="18" eb="20">
      <t>ワリアイ</t>
    </rPh>
    <phoneticPr fontId="5"/>
  </si>
  <si>
    <t>雇用動向調査（厚生労働省）</t>
    <rPh sb="0" eb="6">
      <t>コヨウドウコウチョウサ</t>
    </rPh>
    <rPh sb="7" eb="12">
      <t>コウセイロウドウショウ</t>
    </rPh>
    <phoneticPr fontId="5"/>
  </si>
  <si>
    <t>雇用動向調査（厚生労働省）</t>
    <rPh sb="0" eb="6">
      <t>コヨウドウコウチョウサ</t>
    </rPh>
    <rPh sb="7" eb="9">
      <t>コウセイ</t>
    </rPh>
    <rPh sb="9" eb="12">
      <t>ロウドウショウ</t>
    </rPh>
    <phoneticPr fontId="5"/>
  </si>
  <si>
    <t>建設業においては、近い将来高齢者の大量離職が見込まれ、女性を含めた担い手の確保・育成の必要がある。</t>
    <rPh sb="0" eb="3">
      <t>ケンセツギョウ</t>
    </rPh>
    <rPh sb="9" eb="10">
      <t>チカ</t>
    </rPh>
    <rPh sb="11" eb="13">
      <t>ショウライ</t>
    </rPh>
    <rPh sb="13" eb="16">
      <t>コウレイシャ</t>
    </rPh>
    <rPh sb="17" eb="21">
      <t>タイリョウリショク</t>
    </rPh>
    <rPh sb="22" eb="24">
      <t>ミコ</t>
    </rPh>
    <rPh sb="27" eb="29">
      <t>ジョセイ</t>
    </rPh>
    <rPh sb="30" eb="31">
      <t>フク</t>
    </rPh>
    <rPh sb="33" eb="34">
      <t>ニナ</t>
    </rPh>
    <rPh sb="35" eb="36">
      <t>テ</t>
    </rPh>
    <rPh sb="37" eb="39">
      <t>カクホ</t>
    </rPh>
    <rPh sb="40" eb="42">
      <t>イクセイ</t>
    </rPh>
    <rPh sb="43" eb="45">
      <t>ヒツヨウ</t>
    </rPh>
    <phoneticPr fontId="5"/>
  </si>
  <si>
    <t>官民で、全国の建設業における女性定着の機運を高めるための施策であるため、国として直接取り組む必要がある。</t>
    <rPh sb="0" eb="2">
      <t>カンミン</t>
    </rPh>
    <rPh sb="4" eb="6">
      <t>ゼンコク</t>
    </rPh>
    <rPh sb="7" eb="10">
      <t>ケンセツギョウ</t>
    </rPh>
    <rPh sb="14" eb="18">
      <t>ジョセイテイチャク</t>
    </rPh>
    <rPh sb="19" eb="21">
      <t>キウン</t>
    </rPh>
    <rPh sb="22" eb="23">
      <t>タカ</t>
    </rPh>
    <rPh sb="28" eb="30">
      <t>シサク</t>
    </rPh>
    <rPh sb="36" eb="37">
      <t>クニ</t>
    </rPh>
    <rPh sb="40" eb="42">
      <t>チョクセツ</t>
    </rPh>
    <rPh sb="42" eb="43">
      <t>ト</t>
    </rPh>
    <rPh sb="44" eb="45">
      <t>ク</t>
    </rPh>
    <rPh sb="46" eb="48">
      <t>ヒツヨウ</t>
    </rPh>
    <phoneticPr fontId="5"/>
  </si>
  <si>
    <t>男女共同参画、地方創生の国の施策においても、女性の活躍が掲げられており、建設業においても取り組む必要がある。</t>
    <rPh sb="0" eb="6">
      <t>ダンジョキョウドウサンカク</t>
    </rPh>
    <rPh sb="7" eb="11">
      <t>チホウソウセイ</t>
    </rPh>
    <rPh sb="12" eb="13">
      <t>クニ</t>
    </rPh>
    <rPh sb="14" eb="16">
      <t>シサク</t>
    </rPh>
    <rPh sb="22" eb="24">
      <t>ジョセイ</t>
    </rPh>
    <rPh sb="25" eb="27">
      <t>カツヤク</t>
    </rPh>
    <rPh sb="28" eb="29">
      <t>カカ</t>
    </rPh>
    <rPh sb="36" eb="39">
      <t>ケンセツギョウ</t>
    </rPh>
    <rPh sb="44" eb="45">
      <t>ト</t>
    </rPh>
    <rPh sb="46" eb="47">
      <t>ク</t>
    </rPh>
    <rPh sb="48" eb="50">
      <t>ヒツヨウ</t>
    </rPh>
    <phoneticPr fontId="5"/>
  </si>
  <si>
    <t>無</t>
  </si>
  <si>
    <t>有</t>
  </si>
  <si>
    <t>‐</t>
  </si>
  <si>
    <t>○</t>
    <phoneticPr fontId="5"/>
  </si>
  <si>
    <t>妥当なコスト水準は確保されている。</t>
    <rPh sb="0" eb="2">
      <t>ダトウ</t>
    </rPh>
    <rPh sb="6" eb="8">
      <t>スイジュン</t>
    </rPh>
    <rPh sb="9" eb="11">
      <t>カクホ</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</si>
  <si>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</si>
  <si>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各取組の内容について精査してコスト削減に努めた。</t>
    <rPh sb="0" eb="3">
      <t>カクトリクミ</t>
    </rPh>
    <rPh sb="4" eb="6">
      <t>ナイヨウ</t>
    </rPh>
    <rPh sb="10" eb="12">
      <t>セイサ</t>
    </rPh>
    <rPh sb="17" eb="19">
      <t>サクゲン</t>
    </rPh>
    <rPh sb="20" eb="21">
      <t>ツト</t>
    </rPh>
    <phoneticPr fontId="5"/>
  </si>
  <si>
    <t>A.一般財団法人　建設業振興基金</t>
    <rPh sb="2" eb="8">
      <t>イッパンザイダンホウジン</t>
    </rPh>
    <rPh sb="9" eb="16">
      <t>ケンセツギョウシンコウキキン</t>
    </rPh>
    <phoneticPr fontId="5"/>
  </si>
  <si>
    <t>-</t>
    <phoneticPr fontId="5"/>
  </si>
  <si>
    <t>本事業は5者に企画提案説明書を配布し、1者から提案書の提出を受けたもの。結果的に一者応札となったが、事業の内容については広く様々な主体からの提案が可能であるよう配慮して作成を行った。</t>
    <phoneticPr fontId="5"/>
  </si>
  <si>
    <t>一般財団法人　建設業振興基金</t>
    <rPh sb="0" eb="6">
      <t>イッパンザイダンホウジン</t>
    </rPh>
    <rPh sb="7" eb="10">
      <t>ケンセツギョウ</t>
    </rPh>
    <rPh sb="10" eb="14">
      <t>シンコウキキン</t>
    </rPh>
    <phoneticPr fontId="5"/>
  </si>
  <si>
    <t>建設産業における女性の定着促進に関する調査等業務</t>
    <rPh sb="0" eb="4">
      <t>ケンセツサンギョウ</t>
    </rPh>
    <rPh sb="8" eb="10">
      <t>ジョセイ</t>
    </rPh>
    <rPh sb="11" eb="15">
      <t>テイチャクソクシン</t>
    </rPh>
    <rPh sb="16" eb="17">
      <t>カン</t>
    </rPh>
    <rPh sb="19" eb="22">
      <t>チョウサトウ</t>
    </rPh>
    <rPh sb="22" eb="24">
      <t>ギョウム</t>
    </rPh>
    <phoneticPr fontId="5"/>
  </si>
  <si>
    <t>活動実績は見込みに見合ったものである。</t>
    <rPh sb="0" eb="4">
      <t>カツドウジッセキ</t>
    </rPh>
    <rPh sb="5" eb="7">
      <t>ミコ</t>
    </rPh>
    <rPh sb="9" eb="11">
      <t>ミア</t>
    </rPh>
    <phoneticPr fontId="5"/>
  </si>
  <si>
    <t>事例集やセミナーの模様をWeb上で公開したほか、事例集はハローワークへの設置等も行い情報発信を行った。</t>
    <rPh sb="0" eb="2">
      <t>ジレイ</t>
    </rPh>
    <rPh sb="2" eb="3">
      <t>シュウ</t>
    </rPh>
    <rPh sb="9" eb="11">
      <t>モヨウ</t>
    </rPh>
    <rPh sb="15" eb="16">
      <t>ジョウ</t>
    </rPh>
    <rPh sb="17" eb="19">
      <t>コウカイ</t>
    </rPh>
    <rPh sb="24" eb="27">
      <t>ジレイシュウ</t>
    </rPh>
    <rPh sb="36" eb="38">
      <t>セッチ</t>
    </rPh>
    <rPh sb="38" eb="39">
      <t>トウ</t>
    </rPh>
    <rPh sb="40" eb="41">
      <t>オコナ</t>
    </rPh>
    <rPh sb="42" eb="46">
      <t>ジョウホウハッシン</t>
    </rPh>
    <rPh sb="47" eb="48">
      <t>オコナ</t>
    </rPh>
    <phoneticPr fontId="5"/>
  </si>
  <si>
    <t>社会全体に対し、建設産業の魅力、働きがいを発信することにより女性を含めた建設産業の担い手確保を図るため、キャリアパス・ロールモデル集の作成は効果的である。</t>
    <rPh sb="0" eb="4">
      <t>シャカイゼンタイ</t>
    </rPh>
    <rPh sb="5" eb="6">
      <t>タイ</t>
    </rPh>
    <rPh sb="8" eb="12">
      <t>ケンセツサンギョウ</t>
    </rPh>
    <rPh sb="13" eb="15">
      <t>ミリョク</t>
    </rPh>
    <rPh sb="16" eb="17">
      <t>ハタラ</t>
    </rPh>
    <rPh sb="21" eb="23">
      <t>ハッシン</t>
    </rPh>
    <rPh sb="30" eb="32">
      <t>ジョセイ</t>
    </rPh>
    <rPh sb="33" eb="34">
      <t>フク</t>
    </rPh>
    <rPh sb="36" eb="40">
      <t>ケンセツサンギョウ</t>
    </rPh>
    <rPh sb="41" eb="42">
      <t>ニナ</t>
    </rPh>
    <rPh sb="43" eb="46">
      <t>テカクホ</t>
    </rPh>
    <rPh sb="47" eb="48">
      <t>ハカ</t>
    </rPh>
    <rPh sb="65" eb="66">
      <t>シュウ</t>
    </rPh>
    <rPh sb="67" eb="69">
      <t>サクセイ</t>
    </rPh>
    <rPh sb="70" eb="73">
      <t>コウカテキ</t>
    </rPh>
    <phoneticPr fontId="5"/>
  </si>
  <si>
    <t>国交</t>
  </si>
  <si>
    <t>00</t>
    <phoneticPr fontId="5"/>
  </si>
  <si>
    <t>事業費</t>
    <rPh sb="0" eb="3">
      <t>ジギョウヒ</t>
    </rPh>
    <phoneticPr fontId="5"/>
  </si>
  <si>
    <t>その他</t>
    <rPh sb="2" eb="3">
      <t>タ</t>
    </rPh>
    <phoneticPr fontId="5"/>
  </si>
  <si>
    <t>キャリアパス・ロールモデル集作成経費（調査、取りまとめ、広報等）</t>
    <rPh sb="13" eb="14">
      <t>シュウ</t>
    </rPh>
    <rPh sb="14" eb="16">
      <t>サクセイ</t>
    </rPh>
    <rPh sb="16" eb="18">
      <t>ケイヒ</t>
    </rPh>
    <rPh sb="19" eb="21">
      <t>チョウサ</t>
    </rPh>
    <rPh sb="22" eb="23">
      <t>ト</t>
    </rPh>
    <rPh sb="28" eb="30">
      <t>コウホウ</t>
    </rPh>
    <rPh sb="30" eb="31">
      <t>トウ</t>
    </rPh>
    <phoneticPr fontId="5"/>
  </si>
  <si>
    <t>セミナー等運営経費</t>
    <rPh sb="4" eb="5">
      <t>トウ</t>
    </rPh>
    <rPh sb="5" eb="7">
      <t>ウンエイ</t>
    </rPh>
    <rPh sb="7" eb="9">
      <t>ケイヒ</t>
    </rPh>
    <phoneticPr fontId="5"/>
  </si>
  <si>
    <t>隣接分野の関連施策である建設キャリアアップシステムは、就業履歴の蓄積により技能者の経歴を証明し、技能者の能力を可視化する仕組みであり、出産・育児等のライフイベントによりキャリアが中断しやすい女性が復職する際の経歴証明として活用することで最もその効果を発揮すると言える。しかしながら、CCUSへの女性技能者の登録は男性技能者と比較すると進んでいるとは言い難い状況である。
以上のことから、今後、女性技能者に対してCCUSを活用することによる効果を発信し、建設業への女性の入職促進、定着支援をより一層推進する必要があるため、一旦廃止のうえ、建設キャリアアップシステムを活用した建設産業における女性の定着促進支援へと施策を転換する。</t>
    <phoneticPr fontId="31"/>
  </si>
  <si>
    <t>-</t>
    <phoneticPr fontId="5"/>
  </si>
  <si>
    <t>3,696/6</t>
    <phoneticPr fontId="5"/>
  </si>
  <si>
    <t>5,390/1</t>
    <phoneticPr fontId="5"/>
  </si>
  <si>
    <t>成果指標は、産業全体や建設業全体の傾向と乖離してはおらず、成果目標に見合ったものとなっている。</t>
    <rPh sb="0" eb="4">
      <t>セイカシヒョウ</t>
    </rPh>
    <rPh sb="6" eb="10">
      <t>サンギョウゼンタイ</t>
    </rPh>
    <rPh sb="11" eb="14">
      <t>ケンセツギョウ</t>
    </rPh>
    <rPh sb="14" eb="16">
      <t>ゼンタイ</t>
    </rPh>
    <rPh sb="17" eb="19">
      <t>ケイコウ</t>
    </rPh>
    <rPh sb="20" eb="22">
      <t>カイリ</t>
    </rPh>
    <rPh sb="29" eb="33">
      <t>セイカモクヒョウ</t>
    </rPh>
    <rPh sb="34" eb="36">
      <t>ミア</t>
    </rPh>
    <phoneticPr fontId="5"/>
  </si>
  <si>
    <t>建設産業の魅力、働きがいを発信することにより女性を含めた建設産業の担い手確保を図るとともに、先行事例の紹介によって就業継続を促進するため、建設産業で働く女性のキャリアパス・ロールモデルの事例集を作成し、情報発信を行ったところであるが、女性の定着促進に向けた好事例の収集・横展開については一定の進捗が見られたことから、隣接分野の関連施策と連携した施策へと転換する。</t>
    <rPh sb="46" eb="50">
      <t>センコウジレイ</t>
    </rPh>
    <rPh sb="51" eb="53">
      <t>ショウカイ</t>
    </rPh>
    <rPh sb="57" eb="61">
      <t>シュウギョウケイゾク</t>
    </rPh>
    <rPh sb="62" eb="64">
      <t>ソクシン</t>
    </rPh>
    <rPh sb="69" eb="73">
      <t>ケンセツサンギョウ</t>
    </rPh>
    <rPh sb="74" eb="75">
      <t>ハタラ</t>
    </rPh>
    <rPh sb="76" eb="78">
      <t>ジョセイ</t>
    </rPh>
    <rPh sb="93" eb="95">
      <t>ジレイ</t>
    </rPh>
    <rPh sb="97" eb="99">
      <t>サクセイ</t>
    </rPh>
    <rPh sb="101" eb="103">
      <t>ジョウホウ</t>
    </rPh>
    <rPh sb="103" eb="105">
      <t>ハッシン</t>
    </rPh>
    <rPh sb="106" eb="107">
      <t>オコナ</t>
    </rPh>
    <rPh sb="172" eb="174">
      <t>シサク</t>
    </rPh>
    <rPh sb="176" eb="178">
      <t>テンカン</t>
    </rPh>
    <phoneticPr fontId="31"/>
  </si>
  <si>
    <t>１．公共投資における効率化・重点化と担い手確保</t>
  </si>
  <si>
    <t>https://www5.cao.go.jp/keizai-shimon/kaigi/special/reform/report_211223_2.pdf</t>
    <phoneticPr fontId="5"/>
  </si>
  <si>
    <t>終了予定</t>
  </si>
  <si>
    <t>本事業は終了予定となっているが、今後、その成果が十分活用されるよう留意されたい。</t>
  </si>
  <si>
    <t>本事業は終了予定となっているが、今後、その成果が十分活用されるよう留意されたい。</t>
    <phoneticPr fontId="5"/>
  </si>
  <si>
    <t>本事業終了後は、本事業の成果を踏まえ、隣接分野の関連施策と連携した取り組みを推進していく。</t>
    <rPh sb="0" eb="3">
      <t>ホンジギョウ</t>
    </rPh>
    <rPh sb="3" eb="6">
      <t>シュウリョウゴ</t>
    </rPh>
    <rPh sb="8" eb="11">
      <t>ホンジギョウ</t>
    </rPh>
    <rPh sb="12" eb="14">
      <t>セイカ</t>
    </rPh>
    <rPh sb="15" eb="16">
      <t>フ</t>
    </rPh>
    <rPh sb="19" eb="23">
      <t>リンセツブンヤ</t>
    </rPh>
    <rPh sb="24" eb="26">
      <t>カンレン</t>
    </rPh>
    <rPh sb="26" eb="28">
      <t>シサク</t>
    </rPh>
    <rPh sb="29" eb="31">
      <t>レンケイ</t>
    </rPh>
    <rPh sb="33" eb="34">
      <t>ト</t>
    </rPh>
    <rPh sb="35" eb="36">
      <t>ク</t>
    </rPh>
    <rPh sb="38" eb="40">
      <t>スイシン</t>
    </rPh>
    <phoneticPr fontId="5"/>
  </si>
  <si>
    <t>-</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</si>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</sst>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56029</xdr:colOff>
      <xdr:row>269</xdr:row>
      <xdr:rowOff>0</xdr:rowOff>
    </xdr:from>
    <xdr:to>
      <xdr:col>21</xdr:col>
      <xdr:colOff>44823</xdr:colOff>
      <xdr:row>271</xdr:row>
      <xdr:rowOff>10662</xdr:rowOff>
    </xdr:to>
    <xdr:sp macro="" textlink="">
      <xdr:nvSpPr>
        <xdr:cNvPr id="2" name="テキスト ボックス 1"/>
        <xdr:cNvSpPr txBox="1"/>
      </xdr:nvSpPr>
      <xdr:spPr>
        <a:xfrm>
          <a:off x="1669676" y="42324618"/>
          <a:ext cx="2610971" cy="705426"/>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kumimoji="1" lang="en-US" altLang="ja-JP" sz="1100" b="0" i="0" u="none" strike="noStrike">
              <a:solidFill>
                <a:sysClr val="windowText" lastClr="000000"/>
              </a:solidFill>
              <a:effectLst/>
              <a:latin typeface="+mn-lt"/>
              <a:ea typeface="+mn-ea"/>
              <a:cs typeface="+mn-cs"/>
            </a:rPr>
            <a:t>0.1</a:t>
          </a:r>
          <a:r>
            <a:rPr kumimoji="1" lang="ja-JP" altLang="en-US" sz="1100">
              <a:solidFill>
                <a:sysClr val="windowText" lastClr="000000"/>
              </a:solidFill>
            </a:rPr>
            <a:t>百万円</a:t>
          </a:r>
        </a:p>
      </xdr:txBody>
    </xdr:sp>
    <xdr:clientData/>
  </xdr:twoCellAnchor>
  <xdr:twoCellAnchor>
    <xdr:from>
      <xdr:col>24</xdr:col>
      <xdr:colOff>78440</xdr:colOff>
      <xdr:row>269</xdr:row>
      <xdr:rowOff>35374</xdr:rowOff>
    </xdr:from>
    <xdr:to>
      <xdr:col>37</xdr:col>
      <xdr:colOff>164244</xdr:colOff>
      <xdr:row>270</xdr:row>
      <xdr:rowOff>284545</xdr:rowOff>
    </xdr:to>
    <xdr:sp macro="" textlink="">
      <xdr:nvSpPr>
        <xdr:cNvPr id="3" name="テキスト ボックス 2"/>
        <xdr:cNvSpPr txBox="1"/>
      </xdr:nvSpPr>
      <xdr:spPr>
        <a:xfrm>
          <a:off x="4919381" y="42359992"/>
          <a:ext cx="2707981" cy="5965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16</xdr:col>
      <xdr:colOff>155836</xdr:colOff>
      <xdr:row>272</xdr:row>
      <xdr:rowOff>262373</xdr:rowOff>
    </xdr:from>
    <xdr:to>
      <xdr:col>34</xdr:col>
      <xdr:colOff>41373</xdr:colOff>
      <xdr:row>274</xdr:row>
      <xdr:rowOff>229856</xdr:rowOff>
    </xdr:to>
    <xdr:sp macro="" textlink="">
      <xdr:nvSpPr>
        <xdr:cNvPr id="4" name="テキスト ボックス 3"/>
        <xdr:cNvSpPr txBox="1"/>
      </xdr:nvSpPr>
      <xdr:spPr>
        <a:xfrm>
          <a:off x="3383130" y="45679814"/>
          <a:ext cx="3516243" cy="66224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一般財団法人建設業振興基金</a:t>
          </a:r>
          <a:endParaRPr kumimoji="1" lang="en-US" altLang="ja-JP" sz="1100"/>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16</xdr:col>
      <xdr:colOff>105036</xdr:colOff>
      <xdr:row>271</xdr:row>
      <xdr:rowOff>332607</xdr:rowOff>
    </xdr:from>
    <xdr:to>
      <xdr:col>39</xdr:col>
      <xdr:colOff>165766</xdr:colOff>
      <xdr:row>272</xdr:row>
      <xdr:rowOff>275073</xdr:rowOff>
    </xdr:to>
    <xdr:sp macro="" textlink="">
      <xdr:nvSpPr>
        <xdr:cNvPr id="5" name="テキスト ボックス 4"/>
        <xdr:cNvSpPr txBox="1"/>
      </xdr:nvSpPr>
      <xdr:spPr>
        <a:xfrm>
          <a:off x="3332330" y="45402666"/>
          <a:ext cx="4699965" cy="2898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20</xdr:col>
      <xdr:colOff>147051</xdr:colOff>
      <xdr:row>274</xdr:row>
      <xdr:rowOff>315581</xdr:rowOff>
    </xdr:from>
    <xdr:to>
      <xdr:col>38</xdr:col>
      <xdr:colOff>141609</xdr:colOff>
      <xdr:row>276</xdr:row>
      <xdr:rowOff>250043</xdr:rowOff>
    </xdr:to>
    <xdr:sp macro="" textlink="">
      <xdr:nvSpPr>
        <xdr:cNvPr id="6" name="テキスト ボックス 5"/>
        <xdr:cNvSpPr txBox="1"/>
      </xdr:nvSpPr>
      <xdr:spPr>
        <a:xfrm>
          <a:off x="4181169" y="46427787"/>
          <a:ext cx="3625264" cy="6292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建設産業における女性の定着促進に関する調査等業務</a:t>
          </a:r>
        </a:p>
      </xdr:txBody>
    </xdr:sp>
    <xdr:clientData/>
  </xdr:twoCellAnchor>
  <xdr:twoCellAnchor>
    <xdr:from>
      <xdr:col>14</xdr:col>
      <xdr:colOff>142450</xdr:colOff>
      <xdr:row>271</xdr:row>
      <xdr:rowOff>10662</xdr:rowOff>
    </xdr:from>
    <xdr:to>
      <xdr:col>14</xdr:col>
      <xdr:colOff>151280</xdr:colOff>
      <xdr:row>273</xdr:row>
      <xdr:rowOff>246114</xdr:rowOff>
    </xdr:to>
    <xdr:cxnSp macro="">
      <xdr:nvCxnSpPr>
        <xdr:cNvPr id="7" name="直線コネクタ 7"/>
        <xdr:cNvCxnSpPr>
          <a:stCxn id="2" idx="2"/>
        </xdr:cNvCxnSpPr>
      </xdr:nvCxnSpPr>
      <xdr:spPr>
        <a:xfrm flipH="1">
          <a:off x="2966332" y="43030044"/>
          <a:ext cx="8830" cy="9302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92741</xdr:colOff>
      <xdr:row>269</xdr:row>
      <xdr:rowOff>38100</xdr:rowOff>
    </xdr:from>
    <xdr:to>
      <xdr:col>47</xdr:col>
      <xdr:colOff>115176</xdr:colOff>
      <xdr:row>270</xdr:row>
      <xdr:rowOff>325371</xdr:rowOff>
    </xdr:to>
    <xdr:sp macro="" textlink="">
      <xdr:nvSpPr>
        <xdr:cNvPr id="8" name="大かっこ 7"/>
        <xdr:cNvSpPr/>
      </xdr:nvSpPr>
      <xdr:spPr>
        <a:xfrm>
          <a:off x="7959270" y="44413394"/>
          <a:ext cx="1636082" cy="634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chemeClr val="tx1"/>
              </a:solidFill>
              <a:effectLst/>
              <a:latin typeface="+mn-lt"/>
              <a:ea typeface="+mn-ea"/>
              <a:cs typeface="+mn-cs"/>
            </a:rPr>
            <a:t>0.5</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20</xdr:col>
      <xdr:colOff>39736</xdr:colOff>
      <xdr:row>274</xdr:row>
      <xdr:rowOff>315581</xdr:rowOff>
    </xdr:from>
    <xdr:to>
      <xdr:col>38</xdr:col>
      <xdr:colOff>196854</xdr:colOff>
      <xdr:row>276</xdr:row>
      <xdr:rowOff>211943</xdr:rowOff>
    </xdr:to>
    <xdr:sp macro="" textlink="">
      <xdr:nvSpPr>
        <xdr:cNvPr id="9" name="大かっこ 8"/>
        <xdr:cNvSpPr/>
      </xdr:nvSpPr>
      <xdr:spPr>
        <a:xfrm>
          <a:off x="4073854" y="46427787"/>
          <a:ext cx="3787824" cy="5911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269</xdr:row>
      <xdr:rowOff>40640</xdr:rowOff>
    </xdr:from>
    <xdr:to>
      <xdr:col>37</xdr:col>
      <xdr:colOff>189208</xdr:colOff>
      <xdr:row>270</xdr:row>
      <xdr:rowOff>327911</xdr:rowOff>
    </xdr:to>
    <xdr:sp macro="" textlink="">
      <xdr:nvSpPr>
        <xdr:cNvPr id="10" name="大かっこ 9"/>
        <xdr:cNvSpPr/>
      </xdr:nvSpPr>
      <xdr:spPr>
        <a:xfrm>
          <a:off x="4840941" y="42365258"/>
          <a:ext cx="2811385" cy="634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endParaRPr lang="ja-JP" altLang="ja-JP" sz="1000">
            <a:effectLst/>
          </a:endParaRPr>
        </a:p>
      </xdr:txBody>
    </xdr:sp>
    <xdr:clientData/>
  </xdr:twoCellAnchor>
  <xdr:twoCellAnchor>
    <xdr:from>
      <xdr:col>14</xdr:col>
      <xdr:colOff>145677</xdr:colOff>
      <xdr:row>273</xdr:row>
      <xdr:rowOff>246114</xdr:rowOff>
    </xdr:from>
    <xdr:to>
      <xdr:col>16</xdr:col>
      <xdr:colOff>155836</xdr:colOff>
      <xdr:row>273</xdr:row>
      <xdr:rowOff>246530</xdr:rowOff>
    </xdr:to>
    <xdr:cxnSp macro="">
      <xdr:nvCxnSpPr>
        <xdr:cNvPr id="11" name="直線コネクタ 7"/>
        <xdr:cNvCxnSpPr>
          <a:endCxn id="4" idx="1"/>
        </xdr:cNvCxnSpPr>
      </xdr:nvCxnSpPr>
      <xdr:spPr>
        <a:xfrm flipV="1">
          <a:off x="2969559" y="46481585"/>
          <a:ext cx="413571" cy="41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1"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751</v>
      </c>
      <c r="AK2" s="852"/>
      <c r="AL2" s="852"/>
      <c r="AM2" s="852"/>
      <c r="AN2" s="90" t="s">
        <v>368</v>
      </c>
      <c r="AO2" s="852">
        <v>21</v>
      </c>
      <c r="AP2" s="852"/>
      <c r="AQ2" s="852"/>
      <c r="AR2" s="91" t="s">
        <v>368</v>
      </c>
      <c r="AS2" s="853">
        <v>402</v>
      </c>
      <c r="AT2" s="853"/>
      <c r="AU2" s="853"/>
      <c r="AV2" s="90" t="str">
        <f>IF(AW2="","","-")</f>
        <v/>
      </c>
      <c r="AW2" s="854"/>
      <c r="AX2" s="854"/>
    </row>
    <row r="3" spans="1:50" ht="21" customHeight="1" thickBot="1" x14ac:dyDescent="0.2">
      <c r="A3" s="855" t="s">
        <v>680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690</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691</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692</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464</v>
      </c>
      <c r="H5" s="843"/>
      <c r="I5" s="843"/>
      <c r="J5" s="843"/>
      <c r="K5" s="843"/>
      <c r="L5" s="843"/>
      <c r="M5" s="844" t="s">
        <v>62</v>
      </c>
      <c r="N5" s="845"/>
      <c r="O5" s="845"/>
      <c r="P5" s="845"/>
      <c r="Q5" s="845"/>
      <c r="R5" s="846"/>
      <c r="S5" s="847" t="s">
        <v>471</v>
      </c>
      <c r="T5" s="843"/>
      <c r="U5" s="843"/>
      <c r="V5" s="843"/>
      <c r="W5" s="843"/>
      <c r="X5" s="848"/>
      <c r="Y5" s="849" t="s">
        <v>3</v>
      </c>
      <c r="Z5" s="850"/>
      <c r="AA5" s="850"/>
      <c r="AB5" s="850"/>
      <c r="AC5" s="850"/>
      <c r="AD5" s="851"/>
      <c r="AE5" s="872" t="s">
        <v>694</v>
      </c>
      <c r="AF5" s="872"/>
      <c r="AG5" s="872"/>
      <c r="AH5" s="872"/>
      <c r="AI5" s="872"/>
      <c r="AJ5" s="872"/>
      <c r="AK5" s="872"/>
      <c r="AL5" s="872"/>
      <c r="AM5" s="872"/>
      <c r="AN5" s="872"/>
      <c r="AO5" s="872"/>
      <c r="AP5" s="873"/>
      <c r="AQ5" s="874" t="s">
        <v>693</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695</v>
      </c>
      <c r="H7" s="883"/>
      <c r="I7" s="883"/>
      <c r="J7" s="883"/>
      <c r="K7" s="883"/>
      <c r="L7" s="883"/>
      <c r="M7" s="883"/>
      <c r="N7" s="883"/>
      <c r="O7" s="883"/>
      <c r="P7" s="883"/>
      <c r="Q7" s="883"/>
      <c r="R7" s="883"/>
      <c r="S7" s="883"/>
      <c r="T7" s="883"/>
      <c r="U7" s="883"/>
      <c r="V7" s="883"/>
      <c r="W7" s="883"/>
      <c r="X7" s="884"/>
      <c r="Y7" s="885" t="s">
        <v>353</v>
      </c>
      <c r="Z7" s="701"/>
      <c r="AA7" s="701"/>
      <c r="AB7" s="701"/>
      <c r="AC7" s="701"/>
      <c r="AD7" s="886"/>
      <c r="AE7" s="814" t="s">
        <v>710</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男女共同参画、地方創生</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7" customHeight="1" x14ac:dyDescent="0.15">
      <c r="A10" s="775" t="s">
        <v>28</v>
      </c>
      <c r="B10" s="776"/>
      <c r="C10" s="776"/>
      <c r="D10" s="776"/>
      <c r="E10" s="776"/>
      <c r="F10" s="776"/>
      <c r="G10" s="777" t="s">
        <v>697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4">
        <v>14</v>
      </c>
      <c r="Q13" s="715"/>
      <c r="R13" s="715"/>
      <c r="S13" s="715"/>
      <c r="T13" s="715"/>
      <c r="U13" s="715"/>
      <c r="V13" s="716"/>
      <c r="W13" s="714">
        <v>13</v>
      </c>
      <c r="X13" s="715"/>
      <c r="Y13" s="715"/>
      <c r="Z13" s="715"/>
      <c r="AA13" s="715"/>
      <c r="AB13" s="715"/>
      <c r="AC13" s="716"/>
      <c r="AD13" s="714">
        <v>11</v>
      </c>
      <c r="AE13" s="715"/>
      <c r="AF13" s="715"/>
      <c r="AG13" s="715"/>
      <c r="AH13" s="715"/>
      <c r="AI13" s="715"/>
      <c r="AJ13" s="716"/>
      <c r="AK13" s="714" t="s">
        <v>709</v>
      </c>
      <c r="AL13" s="715"/>
      <c r="AM13" s="715"/>
      <c r="AN13" s="715"/>
      <c r="AO13" s="715"/>
      <c r="AP13" s="715"/>
      <c r="AQ13" s="716"/>
      <c r="AR13" s="752" t="s">
        <v>709</v>
      </c>
      <c r="AS13" s="753"/>
      <c r="AT13" s="753"/>
      <c r="AU13" s="753"/>
      <c r="AV13" s="753"/>
      <c r="AW13" s="753"/>
      <c r="AX13" s="824"/>
    </row>
    <row r="14" spans="1:50" ht="21" customHeight="1" x14ac:dyDescent="0.15">
      <c r="A14" s="322"/>
      <c r="B14" s="323"/>
      <c r="C14" s="323"/>
      <c r="D14" s="323"/>
      <c r="E14" s="323"/>
      <c r="F14" s="324"/>
      <c r="G14" s="806"/>
      <c r="H14" s="807"/>
      <c r="I14" s="799" t="s">
        <v>8</v>
      </c>
      <c r="J14" s="800"/>
      <c r="K14" s="800"/>
      <c r="L14" s="800"/>
      <c r="M14" s="800"/>
      <c r="N14" s="800"/>
      <c r="O14" s="801"/>
      <c r="P14" s="714" t="s">
        <v>695</v>
      </c>
      <c r="Q14" s="715"/>
      <c r="R14" s="715"/>
      <c r="S14" s="715"/>
      <c r="T14" s="715"/>
      <c r="U14" s="715"/>
      <c r="V14" s="716"/>
      <c r="W14" s="714" t="s">
        <v>695</v>
      </c>
      <c r="X14" s="715"/>
      <c r="Y14" s="715"/>
      <c r="Z14" s="715"/>
      <c r="AA14" s="715"/>
      <c r="AB14" s="715"/>
      <c r="AC14" s="716"/>
      <c r="AD14" s="714" t="s">
        <v>695</v>
      </c>
      <c r="AE14" s="715"/>
      <c r="AF14" s="715"/>
      <c r="AG14" s="715"/>
      <c r="AH14" s="715"/>
      <c r="AI14" s="715"/>
      <c r="AJ14" s="716"/>
      <c r="AK14" s="714" t="s">
        <v>709</v>
      </c>
      <c r="AL14" s="715"/>
      <c r="AM14" s="715"/>
      <c r="AN14" s="715"/>
      <c r="AO14" s="715"/>
      <c r="AP14" s="715"/>
      <c r="AQ14" s="716"/>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4" t="s">
        <v>695</v>
      </c>
      <c r="Q15" s="715"/>
      <c r="R15" s="715"/>
      <c r="S15" s="715"/>
      <c r="T15" s="715"/>
      <c r="U15" s="715"/>
      <c r="V15" s="716"/>
      <c r="W15" s="714" t="s">
        <v>695</v>
      </c>
      <c r="X15" s="715"/>
      <c r="Y15" s="715"/>
      <c r="Z15" s="715"/>
      <c r="AA15" s="715"/>
      <c r="AB15" s="715"/>
      <c r="AC15" s="716"/>
      <c r="AD15" s="714" t="s">
        <v>695</v>
      </c>
      <c r="AE15" s="715"/>
      <c r="AF15" s="715"/>
      <c r="AG15" s="715"/>
      <c r="AH15" s="715"/>
      <c r="AI15" s="715"/>
      <c r="AJ15" s="716"/>
      <c r="AK15" s="714" t="s">
        <v>709</v>
      </c>
      <c r="AL15" s="715"/>
      <c r="AM15" s="715"/>
      <c r="AN15" s="715"/>
      <c r="AO15" s="715"/>
      <c r="AP15" s="715"/>
      <c r="AQ15" s="716"/>
      <c r="AR15" s="714" t="s">
        <v>709</v>
      </c>
      <c r="AS15" s="715"/>
      <c r="AT15" s="715"/>
      <c r="AU15" s="715"/>
      <c r="AV15" s="715"/>
      <c r="AW15" s="715"/>
      <c r="AX15" s="825"/>
    </row>
    <row r="16" spans="1:50" ht="21" customHeight="1" x14ac:dyDescent="0.15">
      <c r="A16" s="322"/>
      <c r="B16" s="323"/>
      <c r="C16" s="323"/>
      <c r="D16" s="323"/>
      <c r="E16" s="323"/>
      <c r="F16" s="324"/>
      <c r="G16" s="806"/>
      <c r="H16" s="807"/>
      <c r="I16" s="799" t="s">
        <v>49</v>
      </c>
      <c r="J16" s="812"/>
      <c r="K16" s="812"/>
      <c r="L16" s="812"/>
      <c r="M16" s="812"/>
      <c r="N16" s="812"/>
      <c r="O16" s="813"/>
      <c r="P16" s="714" t="s">
        <v>695</v>
      </c>
      <c r="Q16" s="715"/>
      <c r="R16" s="715"/>
      <c r="S16" s="715"/>
      <c r="T16" s="715"/>
      <c r="U16" s="715"/>
      <c r="V16" s="716"/>
      <c r="W16" s="714" t="s">
        <v>695</v>
      </c>
      <c r="X16" s="715"/>
      <c r="Y16" s="715"/>
      <c r="Z16" s="715"/>
      <c r="AA16" s="715"/>
      <c r="AB16" s="715"/>
      <c r="AC16" s="716"/>
      <c r="AD16" s="714" t="s">
        <v>695</v>
      </c>
      <c r="AE16" s="715"/>
      <c r="AF16" s="715"/>
      <c r="AG16" s="715"/>
      <c r="AH16" s="715"/>
      <c r="AI16" s="715"/>
      <c r="AJ16" s="716"/>
      <c r="AK16" s="714" t="s">
        <v>709</v>
      </c>
      <c r="AL16" s="715"/>
      <c r="AM16" s="715"/>
      <c r="AN16" s="715"/>
      <c r="AO16" s="715"/>
      <c r="AP16" s="715"/>
      <c r="AQ16" s="716"/>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4" t="s">
        <v>695</v>
      </c>
      <c r="Q17" s="715"/>
      <c r="R17" s="715"/>
      <c r="S17" s="715"/>
      <c r="T17" s="715"/>
      <c r="U17" s="715"/>
      <c r="V17" s="716"/>
      <c r="W17" s="714" t="s">
        <v>695</v>
      </c>
      <c r="X17" s="715"/>
      <c r="Y17" s="715"/>
      <c r="Z17" s="715"/>
      <c r="AA17" s="715"/>
      <c r="AB17" s="715"/>
      <c r="AC17" s="716"/>
      <c r="AD17" s="714" t="s">
        <v>695</v>
      </c>
      <c r="AE17" s="715"/>
      <c r="AF17" s="715"/>
      <c r="AG17" s="715"/>
      <c r="AH17" s="715"/>
      <c r="AI17" s="715"/>
      <c r="AJ17" s="716"/>
      <c r="AK17" s="714" t="s">
        <v>709</v>
      </c>
      <c r="AL17" s="715"/>
      <c r="AM17" s="715"/>
      <c r="AN17" s="715"/>
      <c r="AO17" s="715"/>
      <c r="AP17" s="715"/>
      <c r="AQ17" s="716"/>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14</v>
      </c>
      <c r="Q18" s="796"/>
      <c r="R18" s="796"/>
      <c r="S18" s="796"/>
      <c r="T18" s="796"/>
      <c r="U18" s="796"/>
      <c r="V18" s="797"/>
      <c r="W18" s="795">
        <f>SUM(W13:AC17)</f>
        <v>13</v>
      </c>
      <c r="X18" s="796"/>
      <c r="Y18" s="796"/>
      <c r="Z18" s="796"/>
      <c r="AA18" s="796"/>
      <c r="AB18" s="796"/>
      <c r="AC18" s="797"/>
      <c r="AD18" s="795">
        <f>SUM(AD13:AJ17)</f>
        <v>11</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4">
        <v>13</v>
      </c>
      <c r="Q19" s="715"/>
      <c r="R19" s="715"/>
      <c r="S19" s="715"/>
      <c r="T19" s="715"/>
      <c r="U19" s="715"/>
      <c r="V19" s="716"/>
      <c r="W19" s="714">
        <v>12</v>
      </c>
      <c r="X19" s="715"/>
      <c r="Y19" s="715"/>
      <c r="Z19" s="715"/>
      <c r="AA19" s="715"/>
      <c r="AB19" s="715"/>
      <c r="AC19" s="716"/>
      <c r="AD19" s="714">
        <v>10.1</v>
      </c>
      <c r="AE19" s="715"/>
      <c r="AF19" s="715"/>
      <c r="AG19" s="715"/>
      <c r="AH19" s="715"/>
      <c r="AI19" s="715"/>
      <c r="AJ19" s="716"/>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0.9285714285714286</v>
      </c>
      <c r="Q20" s="763"/>
      <c r="R20" s="763"/>
      <c r="S20" s="763"/>
      <c r="T20" s="763"/>
      <c r="U20" s="763"/>
      <c r="V20" s="763"/>
      <c r="W20" s="763">
        <f>IF(W18=0, "-", SUM(W19)/W18)</f>
        <v>0.92307692307692313</v>
      </c>
      <c r="X20" s="763"/>
      <c r="Y20" s="763"/>
      <c r="Z20" s="763"/>
      <c r="AA20" s="763"/>
      <c r="AB20" s="763"/>
      <c r="AC20" s="763"/>
      <c r="AD20" s="763">
        <f>IF(AD18=0, "-", SUM(AD19)/AD18)</f>
        <v>0.9181818181818181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0.9285714285714286</v>
      </c>
      <c r="Q21" s="763"/>
      <c r="R21" s="763"/>
      <c r="S21" s="763"/>
      <c r="T21" s="763"/>
      <c r="U21" s="763"/>
      <c r="V21" s="763"/>
      <c r="W21" s="763">
        <f>IF(W19=0, "-", SUM(W19)/SUM(W13,W14))</f>
        <v>0.92307692307692313</v>
      </c>
      <c r="X21" s="763"/>
      <c r="Y21" s="763"/>
      <c r="Z21" s="763"/>
      <c r="AA21" s="763"/>
      <c r="AB21" s="763"/>
      <c r="AC21" s="763"/>
      <c r="AD21" s="763">
        <f>IF(AD19=0, "-", SUM(AD19)/SUM(AD13,AD14))</f>
        <v>0.9181818181818181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675</v>
      </c>
      <c r="B22" s="723"/>
      <c r="C22" s="723"/>
      <c r="D22" s="723"/>
      <c r="E22" s="723"/>
      <c r="F22" s="724"/>
      <c r="G22" s="728" t="s">
        <v>309</v>
      </c>
      <c r="H22" s="565"/>
      <c r="I22" s="565"/>
      <c r="J22" s="565"/>
      <c r="K22" s="565"/>
      <c r="L22" s="565"/>
      <c r="M22" s="565"/>
      <c r="N22" s="565"/>
      <c r="O22" s="566"/>
      <c r="P22" s="729" t="s">
        <v>673</v>
      </c>
      <c r="Q22" s="565"/>
      <c r="R22" s="565"/>
      <c r="S22" s="565"/>
      <c r="T22" s="565"/>
      <c r="U22" s="565"/>
      <c r="V22" s="566"/>
      <c r="W22" s="729" t="s">
        <v>674</v>
      </c>
      <c r="X22" s="565"/>
      <c r="Y22" s="565"/>
      <c r="Z22" s="565"/>
      <c r="AA22" s="565"/>
      <c r="AB22" s="565"/>
      <c r="AC22" s="566"/>
      <c r="AD22" s="729" t="s">
        <v>308</v>
      </c>
      <c r="AE22" s="565"/>
      <c r="AF22" s="565"/>
      <c r="AG22" s="565"/>
      <c r="AH22" s="565"/>
      <c r="AI22" s="565"/>
      <c r="AJ22" s="565"/>
      <c r="AK22" s="565"/>
      <c r="AL22" s="565"/>
      <c r="AM22" s="565"/>
      <c r="AN22" s="565"/>
      <c r="AO22" s="565"/>
      <c r="AP22" s="565"/>
      <c r="AQ22" s="565"/>
      <c r="AR22" s="565"/>
      <c r="AS22" s="565"/>
      <c r="AT22" s="565"/>
      <c r="AU22" s="565"/>
      <c r="AV22" s="565"/>
      <c r="AW22" s="565"/>
      <c r="AX22" s="748"/>
    </row>
    <row r="23" spans="1:50" ht="25.5" customHeight="1" x14ac:dyDescent="0.15">
      <c r="A23" s="725"/>
      <c r="B23" s="726"/>
      <c r="C23" s="726"/>
      <c r="D23" s="726"/>
      <c r="E23" s="726"/>
      <c r="F23" s="727"/>
      <c r="G23" s="749" t="s">
        <v>709</v>
      </c>
      <c r="H23" s="750"/>
      <c r="I23" s="750"/>
      <c r="J23" s="750"/>
      <c r="K23" s="750"/>
      <c r="L23" s="750"/>
      <c r="M23" s="750"/>
      <c r="N23" s="750"/>
      <c r="O23" s="751"/>
      <c r="P23" s="752" t="s">
        <v>709</v>
      </c>
      <c r="Q23" s="753"/>
      <c r="R23" s="753"/>
      <c r="S23" s="753"/>
      <c r="T23" s="753"/>
      <c r="U23" s="753"/>
      <c r="V23" s="754"/>
      <c r="W23" s="752" t="s">
        <v>709</v>
      </c>
      <c r="X23" s="753"/>
      <c r="Y23" s="753"/>
      <c r="Z23" s="753"/>
      <c r="AA23" s="753"/>
      <c r="AB23" s="753"/>
      <c r="AC23" s="754"/>
      <c r="AD23" s="755" t="s">
        <v>769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5"/>
      <c r="B24" s="726"/>
      <c r="C24" s="726"/>
      <c r="D24" s="726"/>
      <c r="E24" s="726"/>
      <c r="F24" s="727"/>
      <c r="G24" s="717" t="s">
        <v>709</v>
      </c>
      <c r="H24" s="718"/>
      <c r="I24" s="718"/>
      <c r="J24" s="718"/>
      <c r="K24" s="718"/>
      <c r="L24" s="718"/>
      <c r="M24" s="718"/>
      <c r="N24" s="718"/>
      <c r="O24" s="719"/>
      <c r="P24" s="714" t="s">
        <v>709</v>
      </c>
      <c r="Q24" s="715"/>
      <c r="R24" s="715"/>
      <c r="S24" s="715"/>
      <c r="T24" s="715"/>
      <c r="U24" s="715"/>
      <c r="V24" s="716"/>
      <c r="W24" s="714" t="s">
        <v>709</v>
      </c>
      <c r="X24" s="715"/>
      <c r="Y24" s="715"/>
      <c r="Z24" s="715"/>
      <c r="AA24" s="715"/>
      <c r="AB24" s="715"/>
      <c r="AC24" s="716"/>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5"/>
      <c r="B25" s="726"/>
      <c r="C25" s="726"/>
      <c r="D25" s="726"/>
      <c r="E25" s="726"/>
      <c r="F25" s="727"/>
      <c r="G25" s="717" t="s">
        <v>695</v>
      </c>
      <c r="H25" s="718"/>
      <c r="I25" s="718"/>
      <c r="J25" s="718"/>
      <c r="K25" s="718"/>
      <c r="L25" s="718"/>
      <c r="M25" s="718"/>
      <c r="N25" s="718"/>
      <c r="O25" s="719"/>
      <c r="P25" s="714" t="s">
        <v>709</v>
      </c>
      <c r="Q25" s="715"/>
      <c r="R25" s="715"/>
      <c r="S25" s="715"/>
      <c r="T25" s="715"/>
      <c r="U25" s="715"/>
      <c r="V25" s="716"/>
      <c r="W25" s="714" t="s">
        <v>709</v>
      </c>
      <c r="X25" s="715"/>
      <c r="Y25" s="715"/>
      <c r="Z25" s="715"/>
      <c r="AA25" s="715"/>
      <c r="AB25" s="715"/>
      <c r="AC25" s="716"/>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5"/>
      <c r="B26" s="726"/>
      <c r="C26" s="726"/>
      <c r="D26" s="726"/>
      <c r="E26" s="726"/>
      <c r="F26" s="727"/>
      <c r="G26" s="717" t="s">
        <v>695</v>
      </c>
      <c r="H26" s="718"/>
      <c r="I26" s="718"/>
      <c r="J26" s="718"/>
      <c r="K26" s="718"/>
      <c r="L26" s="718"/>
      <c r="M26" s="718"/>
      <c r="N26" s="718"/>
      <c r="O26" s="719"/>
      <c r="P26" s="714" t="s">
        <v>709</v>
      </c>
      <c r="Q26" s="715"/>
      <c r="R26" s="715"/>
      <c r="S26" s="715"/>
      <c r="T26" s="715"/>
      <c r="U26" s="715"/>
      <c r="V26" s="716"/>
      <c r="W26" s="714" t="s">
        <v>709</v>
      </c>
      <c r="X26" s="715"/>
      <c r="Y26" s="715"/>
      <c r="Z26" s="715"/>
      <c r="AA26" s="715"/>
      <c r="AB26" s="715"/>
      <c r="AC26" s="716"/>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5"/>
      <c r="B27" s="726"/>
      <c r="C27" s="726"/>
      <c r="D27" s="726"/>
      <c r="E27" s="726"/>
      <c r="F27" s="727"/>
      <c r="G27" s="717" t="s">
        <v>695</v>
      </c>
      <c r="H27" s="718"/>
      <c r="I27" s="718"/>
      <c r="J27" s="718"/>
      <c r="K27" s="718"/>
      <c r="L27" s="718"/>
      <c r="M27" s="718"/>
      <c r="N27" s="718"/>
      <c r="O27" s="719"/>
      <c r="P27" s="714" t="s">
        <v>709</v>
      </c>
      <c r="Q27" s="715"/>
      <c r="R27" s="715"/>
      <c r="S27" s="715"/>
      <c r="T27" s="715"/>
      <c r="U27" s="715"/>
      <c r="V27" s="716"/>
      <c r="W27" s="714" t="s">
        <v>709</v>
      </c>
      <c r="X27" s="715"/>
      <c r="Y27" s="715"/>
      <c r="Z27" s="715"/>
      <c r="AA27" s="715"/>
      <c r="AB27" s="715"/>
      <c r="AC27" s="716"/>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5"/>
      <c r="B28" s="726"/>
      <c r="C28" s="726"/>
      <c r="D28" s="726"/>
      <c r="E28" s="726"/>
      <c r="F28" s="727"/>
      <c r="G28" s="769" t="s">
        <v>769</v>
      </c>
      <c r="H28" s="770"/>
      <c r="I28" s="770"/>
      <c r="J28" s="770"/>
      <c r="K28" s="770"/>
      <c r="L28" s="770"/>
      <c r="M28" s="770"/>
      <c r="N28" s="770"/>
      <c r="O28" s="771"/>
      <c r="P28" s="772" t="s">
        <v>709</v>
      </c>
      <c r="Q28" s="773"/>
      <c r="R28" s="773"/>
      <c r="S28" s="773"/>
      <c r="T28" s="773"/>
      <c r="U28" s="773"/>
      <c r="V28" s="774"/>
      <c r="W28" s="772" t="s">
        <v>709</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5"/>
      <c r="B29" s="726"/>
      <c r="C29" s="726"/>
      <c r="D29" s="726"/>
      <c r="E29" s="726"/>
      <c r="F29" s="727"/>
      <c r="G29" s="313" t="s">
        <v>18</v>
      </c>
      <c r="H29" s="737"/>
      <c r="I29" s="737"/>
      <c r="J29" s="737"/>
      <c r="K29" s="737"/>
      <c r="L29" s="737"/>
      <c r="M29" s="737"/>
      <c r="N29" s="737"/>
      <c r="O29" s="738"/>
      <c r="P29" s="739" t="str">
        <f>AK13</f>
        <v>-</v>
      </c>
      <c r="Q29" s="740"/>
      <c r="R29" s="740"/>
      <c r="S29" s="740"/>
      <c r="T29" s="740"/>
      <c r="U29" s="740"/>
      <c r="V29" s="741"/>
      <c r="W29" s="742" t="str">
        <f>AR13</f>
        <v>-</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5" t="s">
        <v>664</v>
      </c>
      <c r="B30" s="746"/>
      <c r="C30" s="746"/>
      <c r="D30" s="746"/>
      <c r="E30" s="746"/>
      <c r="F30" s="747"/>
      <c r="G30" s="733" t="s">
        <v>715</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676</v>
      </c>
      <c r="AV31" s="639"/>
      <c r="AW31" s="639"/>
      <c r="AX31" s="649"/>
    </row>
    <row r="32" spans="1:50" ht="23.25" customHeight="1" x14ac:dyDescent="0.15">
      <c r="A32" s="663"/>
      <c r="B32" s="168"/>
      <c r="C32" s="168"/>
      <c r="D32" s="168"/>
      <c r="E32" s="168"/>
      <c r="F32" s="169"/>
      <c r="G32" s="650" t="s">
        <v>719</v>
      </c>
      <c r="H32" s="651"/>
      <c r="I32" s="651"/>
      <c r="J32" s="651"/>
      <c r="K32" s="651"/>
      <c r="L32" s="651"/>
      <c r="M32" s="651"/>
      <c r="N32" s="651"/>
      <c r="O32" s="651"/>
      <c r="P32" s="704" t="s">
        <v>699</v>
      </c>
      <c r="Q32" s="654"/>
      <c r="R32" s="654"/>
      <c r="S32" s="654"/>
      <c r="T32" s="654"/>
      <c r="U32" s="654"/>
      <c r="V32" s="654"/>
      <c r="W32" s="654"/>
      <c r="X32" s="655"/>
      <c r="Y32" s="659" t="s">
        <v>52</v>
      </c>
      <c r="Z32" s="660"/>
      <c r="AA32" s="661"/>
      <c r="AB32" s="662" t="s">
        <v>700</v>
      </c>
      <c r="AC32" s="662"/>
      <c r="AD32" s="662"/>
      <c r="AE32" s="631">
        <v>0</v>
      </c>
      <c r="AF32" s="631"/>
      <c r="AG32" s="631"/>
      <c r="AH32" s="631"/>
      <c r="AI32" s="631">
        <v>3</v>
      </c>
      <c r="AJ32" s="631"/>
      <c r="AK32" s="631"/>
      <c r="AL32" s="631"/>
      <c r="AM32" s="631">
        <v>6</v>
      </c>
      <c r="AN32" s="631"/>
      <c r="AO32" s="631"/>
      <c r="AP32" s="631"/>
      <c r="AQ32" s="648" t="s">
        <v>758</v>
      </c>
      <c r="AR32" s="631"/>
      <c r="AS32" s="631"/>
      <c r="AT32" s="631"/>
      <c r="AU32" s="108" t="s">
        <v>758</v>
      </c>
      <c r="AV32" s="633"/>
      <c r="AW32" s="633"/>
      <c r="AX32" s="634"/>
    </row>
    <row r="33" spans="1:51" ht="23.25" customHeight="1" x14ac:dyDescent="0.15">
      <c r="A33" s="203"/>
      <c r="B33" s="173"/>
      <c r="C33" s="173"/>
      <c r="D33" s="173"/>
      <c r="E33" s="173"/>
      <c r="F33" s="174"/>
      <c r="G33" s="652"/>
      <c r="H33" s="653"/>
      <c r="I33" s="653"/>
      <c r="J33" s="653"/>
      <c r="K33" s="653"/>
      <c r="L33" s="653"/>
      <c r="M33" s="653"/>
      <c r="N33" s="653"/>
      <c r="O33" s="653"/>
      <c r="P33" s="656"/>
      <c r="Q33" s="657"/>
      <c r="R33" s="657"/>
      <c r="S33" s="657"/>
      <c r="T33" s="657"/>
      <c r="U33" s="657"/>
      <c r="V33" s="657"/>
      <c r="W33" s="657"/>
      <c r="X33" s="658"/>
      <c r="Y33" s="635" t="s">
        <v>53</v>
      </c>
      <c r="Z33" s="636"/>
      <c r="AA33" s="637"/>
      <c r="AB33" s="662" t="s">
        <v>700</v>
      </c>
      <c r="AC33" s="662"/>
      <c r="AD33" s="662"/>
      <c r="AE33" s="631">
        <v>1</v>
      </c>
      <c r="AF33" s="631"/>
      <c r="AG33" s="631"/>
      <c r="AH33" s="631"/>
      <c r="AI33" s="631">
        <v>10</v>
      </c>
      <c r="AJ33" s="631"/>
      <c r="AK33" s="631"/>
      <c r="AL33" s="631"/>
      <c r="AM33" s="631">
        <v>10</v>
      </c>
      <c r="AN33" s="631"/>
      <c r="AO33" s="631"/>
      <c r="AP33" s="631"/>
      <c r="AQ33" s="648" t="s">
        <v>758</v>
      </c>
      <c r="AR33" s="631"/>
      <c r="AS33" s="631"/>
      <c r="AT33" s="631"/>
      <c r="AU33" s="108" t="s">
        <v>758</v>
      </c>
      <c r="AV33" s="633"/>
      <c r="AW33" s="633"/>
      <c r="AX33" s="634"/>
    </row>
    <row r="34" spans="1:51" ht="23.25" customHeight="1" x14ac:dyDescent="0.15">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677</v>
      </c>
      <c r="AR34" s="643"/>
      <c r="AS34" s="643"/>
      <c r="AT34" s="643"/>
      <c r="AU34" s="643"/>
      <c r="AV34" s="643"/>
      <c r="AW34" s="643"/>
      <c r="AX34" s="644"/>
    </row>
    <row r="35" spans="1:51" ht="23.25" customHeight="1" x14ac:dyDescent="0.15">
      <c r="A35" s="697"/>
      <c r="B35" s="698"/>
      <c r="C35" s="698"/>
      <c r="D35" s="698"/>
      <c r="E35" s="698"/>
      <c r="F35" s="699"/>
      <c r="G35" s="668" t="s">
        <v>716</v>
      </c>
      <c r="H35" s="668"/>
      <c r="I35" s="668"/>
      <c r="J35" s="668"/>
      <c r="K35" s="668"/>
      <c r="L35" s="668"/>
      <c r="M35" s="668"/>
      <c r="N35" s="668"/>
      <c r="O35" s="668"/>
      <c r="P35" s="668"/>
      <c r="Q35" s="668"/>
      <c r="R35" s="668"/>
      <c r="S35" s="668"/>
      <c r="T35" s="668"/>
      <c r="U35" s="668"/>
      <c r="V35" s="668"/>
      <c r="W35" s="668"/>
      <c r="X35" s="720"/>
      <c r="Y35" s="671" t="s">
        <v>666</v>
      </c>
      <c r="Z35" s="672"/>
      <c r="AA35" s="673"/>
      <c r="AB35" s="674" t="s">
        <v>701</v>
      </c>
      <c r="AC35" s="675"/>
      <c r="AD35" s="676"/>
      <c r="AE35" s="648">
        <v>0</v>
      </c>
      <c r="AF35" s="648"/>
      <c r="AG35" s="648"/>
      <c r="AH35" s="648"/>
      <c r="AI35" s="648">
        <v>585</v>
      </c>
      <c r="AJ35" s="648"/>
      <c r="AK35" s="648"/>
      <c r="AL35" s="648"/>
      <c r="AM35" s="648">
        <v>616</v>
      </c>
      <c r="AN35" s="648"/>
      <c r="AO35" s="648"/>
      <c r="AP35" s="648"/>
      <c r="AQ35" s="108" t="s">
        <v>758</v>
      </c>
      <c r="AR35" s="102"/>
      <c r="AS35" s="102"/>
      <c r="AT35" s="102"/>
      <c r="AU35" s="102"/>
      <c r="AV35" s="102"/>
      <c r="AW35" s="102"/>
      <c r="AX35" s="103"/>
    </row>
    <row r="36" spans="1:51" ht="46.5" customHeight="1" x14ac:dyDescent="0.15">
      <c r="A36" s="700"/>
      <c r="B36" s="701"/>
      <c r="C36" s="701"/>
      <c r="D36" s="701"/>
      <c r="E36" s="701"/>
      <c r="F36" s="702"/>
      <c r="G36" s="670"/>
      <c r="H36" s="670"/>
      <c r="I36" s="670"/>
      <c r="J36" s="670"/>
      <c r="K36" s="670"/>
      <c r="L36" s="670"/>
      <c r="M36" s="670"/>
      <c r="N36" s="670"/>
      <c r="O36" s="670"/>
      <c r="P36" s="670"/>
      <c r="Q36" s="670"/>
      <c r="R36" s="670"/>
      <c r="S36" s="670"/>
      <c r="T36" s="670"/>
      <c r="U36" s="670"/>
      <c r="V36" s="670"/>
      <c r="W36" s="670"/>
      <c r="X36" s="721"/>
      <c r="Y36" s="234" t="s">
        <v>668</v>
      </c>
      <c r="Z36" s="664"/>
      <c r="AA36" s="665"/>
      <c r="AB36" s="627" t="s">
        <v>702</v>
      </c>
      <c r="AC36" s="628"/>
      <c r="AD36" s="629"/>
      <c r="AE36" s="630" t="s">
        <v>717</v>
      </c>
      <c r="AF36" s="630"/>
      <c r="AG36" s="630"/>
      <c r="AH36" s="630"/>
      <c r="AI36" s="630" t="s">
        <v>718</v>
      </c>
      <c r="AJ36" s="630"/>
      <c r="AK36" s="630"/>
      <c r="AL36" s="630"/>
      <c r="AM36" s="630" t="s">
        <v>759</v>
      </c>
      <c r="AN36" s="630"/>
      <c r="AO36" s="630"/>
      <c r="AP36" s="630"/>
      <c r="AQ36" s="630" t="s">
        <v>368</v>
      </c>
      <c r="AR36" s="630"/>
      <c r="AS36" s="630"/>
      <c r="AT36" s="630"/>
      <c r="AU36" s="630"/>
      <c r="AV36" s="630"/>
      <c r="AW36" s="630"/>
      <c r="AX36" s="666"/>
    </row>
    <row r="37" spans="1:51" ht="18.75" hidden="1" customHeight="1" x14ac:dyDescent="0.15">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2" t="s">
        <v>653</v>
      </c>
      <c r="AJ37" s="692"/>
      <c r="AK37" s="692"/>
      <c r="AL37" s="624"/>
      <c r="AM37" s="692" t="s">
        <v>469</v>
      </c>
      <c r="AN37" s="692"/>
      <c r="AO37" s="692"/>
      <c r="AP37" s="624"/>
      <c r="AQ37" s="231" t="s">
        <v>223</v>
      </c>
      <c r="AR37" s="232"/>
      <c r="AS37" s="232"/>
      <c r="AT37" s="233"/>
      <c r="AU37" s="212" t="s">
        <v>129</v>
      </c>
      <c r="AV37" s="212"/>
      <c r="AW37" s="212"/>
      <c r="AX37" s="215"/>
    </row>
    <row r="38" spans="1:51" ht="18.75" hidden="1"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t="s">
        <v>695</v>
      </c>
      <c r="AR38" s="523"/>
      <c r="AS38" s="142" t="s">
        <v>224</v>
      </c>
      <c r="AT38" s="143"/>
      <c r="AU38" s="141"/>
      <c r="AV38" s="141"/>
      <c r="AW38" s="123" t="s">
        <v>170</v>
      </c>
      <c r="AX38" s="144"/>
    </row>
    <row r="39" spans="1:51" ht="23.25" hidden="1" customHeight="1" x14ac:dyDescent="0.15">
      <c r="A39" s="688"/>
      <c r="B39" s="686"/>
      <c r="C39" s="686"/>
      <c r="D39" s="686"/>
      <c r="E39" s="686"/>
      <c r="F39" s="687"/>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t="s">
        <v>695</v>
      </c>
      <c r="AJ41" s="102"/>
      <c r="AK41" s="102"/>
      <c r="AL41" s="102"/>
      <c r="AM41" s="108" t="s">
        <v>695</v>
      </c>
      <c r="AN41" s="102"/>
      <c r="AO41" s="102"/>
      <c r="AP41" s="102"/>
      <c r="AQ41" s="109" t="s">
        <v>695</v>
      </c>
      <c r="AR41" s="110"/>
      <c r="AS41" s="110"/>
      <c r="AT41" s="111"/>
      <c r="AU41" s="102" t="s">
        <v>695</v>
      </c>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664</v>
      </c>
      <c r="B64" s="746"/>
      <c r="C64" s="746"/>
      <c r="D64" s="746"/>
      <c r="E64" s="746"/>
      <c r="F64" s="747"/>
      <c r="G64" s="736"/>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676</v>
      </c>
      <c r="AV65" s="639"/>
      <c r="AW65" s="639"/>
      <c r="AX65" s="649"/>
      <c r="AY65">
        <f>COUNTA($G$66)</f>
        <v>1</v>
      </c>
    </row>
    <row r="66" spans="1:51" ht="23.25" customHeight="1" x14ac:dyDescent="0.15">
      <c r="A66" s="663"/>
      <c r="B66" s="168"/>
      <c r="C66" s="168"/>
      <c r="D66" s="168"/>
      <c r="E66" s="168"/>
      <c r="F66" s="169"/>
      <c r="G66" s="650" t="s">
        <v>720</v>
      </c>
      <c r="H66" s="651"/>
      <c r="I66" s="651"/>
      <c r="J66" s="651"/>
      <c r="K66" s="651"/>
      <c r="L66" s="651"/>
      <c r="M66" s="651"/>
      <c r="N66" s="651"/>
      <c r="O66" s="651"/>
      <c r="P66" s="400" t="s">
        <v>721</v>
      </c>
      <c r="Q66" s="654"/>
      <c r="R66" s="654"/>
      <c r="S66" s="654"/>
      <c r="T66" s="654"/>
      <c r="U66" s="654"/>
      <c r="V66" s="654"/>
      <c r="W66" s="654"/>
      <c r="X66" s="655"/>
      <c r="Y66" s="659" t="s">
        <v>52</v>
      </c>
      <c r="Z66" s="660"/>
      <c r="AA66" s="661"/>
      <c r="AB66" s="163" t="s">
        <v>723</v>
      </c>
      <c r="AC66" s="662"/>
      <c r="AD66" s="662"/>
      <c r="AE66" s="648" t="s">
        <v>714</v>
      </c>
      <c r="AF66" s="631"/>
      <c r="AG66" s="631"/>
      <c r="AH66" s="631"/>
      <c r="AI66" s="648" t="s">
        <v>714</v>
      </c>
      <c r="AJ66" s="631"/>
      <c r="AK66" s="631"/>
      <c r="AL66" s="631"/>
      <c r="AM66" s="631">
        <v>1</v>
      </c>
      <c r="AN66" s="631"/>
      <c r="AO66" s="631"/>
      <c r="AP66" s="631"/>
      <c r="AQ66" s="648" t="s">
        <v>714</v>
      </c>
      <c r="AR66" s="631"/>
      <c r="AS66" s="631"/>
      <c r="AT66" s="631"/>
      <c r="AU66" s="108" t="s">
        <v>714</v>
      </c>
      <c r="AV66" s="633"/>
      <c r="AW66" s="633"/>
      <c r="AX66" s="634"/>
      <c r="AY66">
        <f>$AY$65</f>
        <v>1</v>
      </c>
    </row>
    <row r="67" spans="1:51" ht="23.25" customHeight="1" x14ac:dyDescent="0.15">
      <c r="A67" s="203"/>
      <c r="B67" s="173"/>
      <c r="C67" s="173"/>
      <c r="D67" s="173"/>
      <c r="E67" s="173"/>
      <c r="F67" s="174"/>
      <c r="G67" s="652"/>
      <c r="H67" s="653"/>
      <c r="I67" s="653"/>
      <c r="J67" s="653"/>
      <c r="K67" s="653"/>
      <c r="L67" s="653"/>
      <c r="M67" s="653"/>
      <c r="N67" s="653"/>
      <c r="O67" s="653"/>
      <c r="P67" s="656"/>
      <c r="Q67" s="657"/>
      <c r="R67" s="657"/>
      <c r="S67" s="657"/>
      <c r="T67" s="657"/>
      <c r="U67" s="657"/>
      <c r="V67" s="657"/>
      <c r="W67" s="657"/>
      <c r="X67" s="658"/>
      <c r="Y67" s="635" t="s">
        <v>53</v>
      </c>
      <c r="Z67" s="636"/>
      <c r="AA67" s="637"/>
      <c r="AB67" s="163" t="s">
        <v>723</v>
      </c>
      <c r="AC67" s="662"/>
      <c r="AD67" s="662"/>
      <c r="AE67" s="648" t="s">
        <v>714</v>
      </c>
      <c r="AF67" s="631"/>
      <c r="AG67" s="631"/>
      <c r="AH67" s="631"/>
      <c r="AI67" s="648" t="s">
        <v>714</v>
      </c>
      <c r="AJ67" s="631"/>
      <c r="AK67" s="631"/>
      <c r="AL67" s="631"/>
      <c r="AM67" s="631">
        <v>1</v>
      </c>
      <c r="AN67" s="631"/>
      <c r="AO67" s="631"/>
      <c r="AP67" s="631"/>
      <c r="AQ67" s="648" t="s">
        <v>714</v>
      </c>
      <c r="AR67" s="631"/>
      <c r="AS67" s="631"/>
      <c r="AT67" s="631"/>
      <c r="AU67" s="108" t="s">
        <v>714</v>
      </c>
      <c r="AV67" s="633"/>
      <c r="AW67" s="633"/>
      <c r="AX67" s="634"/>
      <c r="AY67">
        <f>$AY$65</f>
        <v>1</v>
      </c>
    </row>
    <row r="68" spans="1:51" ht="23.25" customHeight="1" x14ac:dyDescent="0.15">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677</v>
      </c>
      <c r="AR68" s="643"/>
      <c r="AS68" s="643"/>
      <c r="AT68" s="643"/>
      <c r="AU68" s="643"/>
      <c r="AV68" s="643"/>
      <c r="AW68" s="643"/>
      <c r="AX68" s="644"/>
      <c r="AY68">
        <f>IF(SUBSTITUTE(SUBSTITUTE($G$69,"／",""),"　","")="",0,1)</f>
        <v>1</v>
      </c>
    </row>
    <row r="69" spans="1:51" ht="23.25" customHeight="1" x14ac:dyDescent="0.15">
      <c r="A69" s="697"/>
      <c r="B69" s="698"/>
      <c r="C69" s="698"/>
      <c r="D69" s="698"/>
      <c r="E69" s="698"/>
      <c r="F69" s="699"/>
      <c r="G69" s="667" t="s">
        <v>722</v>
      </c>
      <c r="H69" s="668"/>
      <c r="I69" s="668"/>
      <c r="J69" s="668"/>
      <c r="K69" s="668"/>
      <c r="L69" s="668"/>
      <c r="M69" s="668"/>
      <c r="N69" s="668"/>
      <c r="O69" s="668"/>
      <c r="P69" s="668"/>
      <c r="Q69" s="668"/>
      <c r="R69" s="668"/>
      <c r="S69" s="668"/>
      <c r="T69" s="668"/>
      <c r="U69" s="668"/>
      <c r="V69" s="668"/>
      <c r="W69" s="668"/>
      <c r="X69" s="668"/>
      <c r="Y69" s="671" t="s">
        <v>666</v>
      </c>
      <c r="Z69" s="672"/>
      <c r="AA69" s="673"/>
      <c r="AB69" s="674" t="s">
        <v>724</v>
      </c>
      <c r="AC69" s="675"/>
      <c r="AD69" s="676"/>
      <c r="AE69" s="648" t="s">
        <v>714</v>
      </c>
      <c r="AF69" s="648"/>
      <c r="AG69" s="648"/>
      <c r="AH69" s="648"/>
      <c r="AI69" s="648" t="s">
        <v>714</v>
      </c>
      <c r="AJ69" s="648"/>
      <c r="AK69" s="648"/>
      <c r="AL69" s="648"/>
      <c r="AM69" s="648">
        <v>5390</v>
      </c>
      <c r="AN69" s="648"/>
      <c r="AO69" s="648"/>
      <c r="AP69" s="648"/>
      <c r="AQ69" s="108" t="s">
        <v>714</v>
      </c>
      <c r="AR69" s="102"/>
      <c r="AS69" s="102"/>
      <c r="AT69" s="102"/>
      <c r="AU69" s="102"/>
      <c r="AV69" s="102"/>
      <c r="AW69" s="102"/>
      <c r="AX69" s="103"/>
      <c r="AY69">
        <f>$AY$68</f>
        <v>1</v>
      </c>
    </row>
    <row r="70" spans="1:51" ht="46.5" customHeight="1" x14ac:dyDescent="0.15">
      <c r="A70" s="700"/>
      <c r="B70" s="701"/>
      <c r="C70" s="701"/>
      <c r="D70" s="701"/>
      <c r="E70" s="701"/>
      <c r="F70" s="702"/>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725</v>
      </c>
      <c r="AC70" s="628"/>
      <c r="AD70" s="629"/>
      <c r="AE70" s="630" t="s">
        <v>714</v>
      </c>
      <c r="AF70" s="630"/>
      <c r="AG70" s="630"/>
      <c r="AH70" s="630"/>
      <c r="AI70" s="630" t="s">
        <v>714</v>
      </c>
      <c r="AJ70" s="630"/>
      <c r="AK70" s="630"/>
      <c r="AL70" s="630"/>
      <c r="AM70" s="630" t="s">
        <v>760</v>
      </c>
      <c r="AN70" s="630"/>
      <c r="AO70" s="630"/>
      <c r="AP70" s="630"/>
      <c r="AQ70" s="630" t="s">
        <v>714</v>
      </c>
      <c r="AR70" s="630"/>
      <c r="AS70" s="630"/>
      <c r="AT70" s="630"/>
      <c r="AU70" s="630"/>
      <c r="AV70" s="630"/>
      <c r="AW70" s="630"/>
      <c r="AX70" s="666"/>
      <c r="AY70">
        <f>$AY$68</f>
        <v>1</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695</v>
      </c>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695</v>
      </c>
      <c r="AF75" s="102"/>
      <c r="AG75" s="102"/>
      <c r="AH75" s="102"/>
      <c r="AI75" s="108" t="s">
        <v>695</v>
      </c>
      <c r="AJ75" s="102"/>
      <c r="AK75" s="102"/>
      <c r="AL75" s="102"/>
      <c r="AM75" s="108" t="s">
        <v>695</v>
      </c>
      <c r="AN75" s="102"/>
      <c r="AO75" s="102"/>
      <c r="AP75" s="102"/>
      <c r="AQ75" s="109" t="s">
        <v>695</v>
      </c>
      <c r="AR75" s="110"/>
      <c r="AS75" s="110"/>
      <c r="AT75" s="111"/>
      <c r="AU75" s="102" t="s">
        <v>695</v>
      </c>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676</v>
      </c>
      <c r="AV99" s="639"/>
      <c r="AW99" s="639"/>
      <c r="AX99" s="649"/>
      <c r="AY99">
        <f>COUNTA($G$100)</f>
        <v>0</v>
      </c>
    </row>
    <row r="100" spans="1:60" ht="23.25" hidden="1" customHeight="1" x14ac:dyDescent="0.15">
      <c r="A100" s="663"/>
      <c r="B100" s="168"/>
      <c r="C100" s="168"/>
      <c r="D100" s="168"/>
      <c r="E100" s="168"/>
      <c r="F100" s="169"/>
      <c r="G100" s="650"/>
      <c r="H100" s="651"/>
      <c r="I100" s="651"/>
      <c r="J100" s="651"/>
      <c r="K100" s="651"/>
      <c r="L100" s="651"/>
      <c r="M100" s="651"/>
      <c r="N100" s="651"/>
      <c r="O100" s="651"/>
      <c r="P100" s="400"/>
      <c r="Q100" s="654"/>
      <c r="R100" s="654"/>
      <c r="S100" s="654"/>
      <c r="T100" s="654"/>
      <c r="U100" s="654"/>
      <c r="V100" s="654"/>
      <c r="W100" s="654"/>
      <c r="X100" s="655"/>
      <c r="Y100" s="659" t="s">
        <v>52</v>
      </c>
      <c r="Z100" s="660"/>
      <c r="AA100" s="661"/>
      <c r="AB100" s="662"/>
      <c r="AC100" s="662"/>
      <c r="AD100" s="662"/>
      <c r="AE100" s="631"/>
      <c r="AF100" s="631"/>
      <c r="AG100" s="631"/>
      <c r="AH100" s="631"/>
      <c r="AI100" s="648"/>
      <c r="AJ100" s="631"/>
      <c r="AK100" s="631"/>
      <c r="AL100" s="631"/>
      <c r="AM100" s="648"/>
      <c r="AN100" s="631"/>
      <c r="AO100" s="631"/>
      <c r="AP100" s="631"/>
      <c r="AQ100" s="631"/>
      <c r="AR100" s="631"/>
      <c r="AS100" s="631"/>
      <c r="AT100" s="631"/>
      <c r="AU100" s="108"/>
      <c r="AV100" s="633"/>
      <c r="AW100" s="633"/>
      <c r="AX100" s="634"/>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6"/>
      <c r="Q101" s="657"/>
      <c r="R101" s="657"/>
      <c r="S101" s="657"/>
      <c r="T101" s="657"/>
      <c r="U101" s="657"/>
      <c r="V101" s="657"/>
      <c r="W101" s="657"/>
      <c r="X101" s="658"/>
      <c r="Y101" s="635" t="s">
        <v>53</v>
      </c>
      <c r="Z101" s="636"/>
      <c r="AA101" s="637"/>
      <c r="AB101" s="662"/>
      <c r="AC101" s="662"/>
      <c r="AD101" s="662"/>
      <c r="AE101" s="631"/>
      <c r="AF101" s="631"/>
      <c r="AG101" s="631"/>
      <c r="AH101" s="631"/>
      <c r="AI101" s="648"/>
      <c r="AJ101" s="631"/>
      <c r="AK101" s="631"/>
      <c r="AL101" s="631"/>
      <c r="AM101" s="648"/>
      <c r="AN101" s="631"/>
      <c r="AO101" s="631"/>
      <c r="AP101" s="631"/>
      <c r="AQ101" s="631"/>
      <c r="AR101" s="631"/>
      <c r="AS101" s="631"/>
      <c r="AT101" s="631"/>
      <c r="AU101" s="108"/>
      <c r="AV101" s="633"/>
      <c r="AW101" s="633"/>
      <c r="AX101" s="634"/>
      <c r="AY101">
        <f>$AY$99</f>
        <v>0</v>
      </c>
    </row>
    <row r="102" spans="1:60" ht="23.25" hidden="1" customHeight="1" x14ac:dyDescent="0.15">
      <c r="A102" s="202" t="s">
        <v>666</v>
      </c>
      <c r="B102" s="120"/>
      <c r="C102" s="120"/>
      <c r="D102" s="120"/>
      <c r="E102" s="120"/>
      <c r="F102" s="677"/>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8"/>
      <c r="B103" s="212"/>
      <c r="C103" s="212"/>
      <c r="D103" s="212"/>
      <c r="E103" s="212"/>
      <c r="F103" s="679"/>
      <c r="G103" s="667"/>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48"/>
      <c r="AF103" s="648"/>
      <c r="AG103" s="648"/>
      <c r="AH103" s="648"/>
      <c r="AI103" s="648"/>
      <c r="AJ103" s="648"/>
      <c r="AK103" s="648"/>
      <c r="AL103" s="648"/>
      <c r="AM103" s="648"/>
      <c r="AN103" s="648"/>
      <c r="AO103" s="648"/>
      <c r="AP103" s="648"/>
      <c r="AQ103" s="108"/>
      <c r="AR103" s="102"/>
      <c r="AS103" s="102"/>
      <c r="AT103" s="102"/>
      <c r="AU103" s="102"/>
      <c r="AV103" s="102"/>
      <c r="AW103" s="102"/>
      <c r="AX103" s="103"/>
      <c r="AY103">
        <f>$AY$102</f>
        <v>0</v>
      </c>
    </row>
    <row r="104" spans="1:60" ht="46.5" hidden="1" customHeight="1" x14ac:dyDescent="0.15">
      <c r="A104" s="680"/>
      <c r="B104" s="123"/>
      <c r="C104" s="123"/>
      <c r="D104" s="123"/>
      <c r="E104" s="123"/>
      <c r="F104" s="681"/>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695</v>
      </c>
      <c r="AR106" s="523"/>
      <c r="AS106" s="142" t="s">
        <v>224</v>
      </c>
      <c r="AT106" s="143"/>
      <c r="AU106" s="141">
        <v>6</v>
      </c>
      <c r="AV106" s="141"/>
      <c r="AW106" s="123" t="s">
        <v>170</v>
      </c>
      <c r="AX106" s="144"/>
      <c r="AY106">
        <f t="shared" ref="AY106:AY111" si="3">$AY$105</f>
        <v>1</v>
      </c>
    </row>
    <row r="107" spans="1:60" ht="23.25" customHeight="1" x14ac:dyDescent="0.15">
      <c r="A107" s="613"/>
      <c r="B107" s="611"/>
      <c r="C107" s="611"/>
      <c r="D107" s="611"/>
      <c r="E107" s="611"/>
      <c r="F107" s="612"/>
      <c r="G107" s="193" t="s">
        <v>726</v>
      </c>
      <c r="H107" s="194"/>
      <c r="I107" s="194"/>
      <c r="J107" s="194"/>
      <c r="K107" s="194"/>
      <c r="L107" s="194"/>
      <c r="M107" s="194"/>
      <c r="N107" s="194"/>
      <c r="O107" s="195"/>
      <c r="P107" s="146" t="s">
        <v>727</v>
      </c>
      <c r="Q107" s="146"/>
      <c r="R107" s="146"/>
      <c r="S107" s="146"/>
      <c r="T107" s="146"/>
      <c r="U107" s="146"/>
      <c r="V107" s="146"/>
      <c r="W107" s="146"/>
      <c r="X107" s="147"/>
      <c r="Y107" s="234" t="s">
        <v>12</v>
      </c>
      <c r="Z107" s="235"/>
      <c r="AA107" s="236"/>
      <c r="AB107" s="163" t="s">
        <v>728</v>
      </c>
      <c r="AC107" s="163"/>
      <c r="AD107" s="163"/>
      <c r="AE107" s="108">
        <v>96.9</v>
      </c>
      <c r="AF107" s="102"/>
      <c r="AG107" s="102"/>
      <c r="AH107" s="102"/>
      <c r="AI107" s="108" t="s">
        <v>714</v>
      </c>
      <c r="AJ107" s="102"/>
      <c r="AK107" s="102"/>
      <c r="AL107" s="102"/>
      <c r="AM107" s="108" t="s">
        <v>695</v>
      </c>
      <c r="AN107" s="102"/>
      <c r="AO107" s="102"/>
      <c r="AP107" s="102"/>
      <c r="AQ107" s="109" t="s">
        <v>695</v>
      </c>
      <c r="AR107" s="110"/>
      <c r="AS107" s="110"/>
      <c r="AT107" s="111"/>
      <c r="AU107" s="102" t="s">
        <v>695</v>
      </c>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728</v>
      </c>
      <c r="AC108" s="107"/>
      <c r="AD108" s="107"/>
      <c r="AE108" s="108" t="s">
        <v>714</v>
      </c>
      <c r="AF108" s="102"/>
      <c r="AG108" s="102"/>
      <c r="AH108" s="102"/>
      <c r="AI108" s="108" t="s">
        <v>714</v>
      </c>
      <c r="AJ108" s="102"/>
      <c r="AK108" s="102"/>
      <c r="AL108" s="102"/>
      <c r="AM108" s="108" t="s">
        <v>695</v>
      </c>
      <c r="AN108" s="102"/>
      <c r="AO108" s="102"/>
      <c r="AP108" s="102"/>
      <c r="AQ108" s="109" t="s">
        <v>695</v>
      </c>
      <c r="AR108" s="110"/>
      <c r="AS108" s="110"/>
      <c r="AT108" s="111"/>
      <c r="AU108" s="102" t="s">
        <v>695</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714</v>
      </c>
      <c r="AF109" s="102"/>
      <c r="AG109" s="102"/>
      <c r="AH109" s="102"/>
      <c r="AI109" s="108" t="s">
        <v>714</v>
      </c>
      <c r="AJ109" s="102"/>
      <c r="AK109" s="102"/>
      <c r="AL109" s="102"/>
      <c r="AM109" s="108" t="s">
        <v>695</v>
      </c>
      <c r="AN109" s="102"/>
      <c r="AO109" s="102"/>
      <c r="AP109" s="102"/>
      <c r="AQ109" s="109" t="s">
        <v>695</v>
      </c>
      <c r="AR109" s="110"/>
      <c r="AS109" s="110"/>
      <c r="AT109" s="111"/>
      <c r="AU109" s="102" t="s">
        <v>695</v>
      </c>
      <c r="AV109" s="102"/>
      <c r="AW109" s="102"/>
      <c r="AX109" s="103"/>
      <c r="AY109">
        <f t="shared" si="3"/>
        <v>1</v>
      </c>
    </row>
    <row r="110" spans="1:60" ht="23.25" customHeight="1" x14ac:dyDescent="0.15">
      <c r="A110" s="202" t="s">
        <v>344</v>
      </c>
      <c r="B110" s="165"/>
      <c r="C110" s="165"/>
      <c r="D110" s="165"/>
      <c r="E110" s="165"/>
      <c r="F110" s="166"/>
      <c r="G110" s="204" t="s">
        <v>732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6"/>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676</v>
      </c>
      <c r="AV133" s="639"/>
      <c r="AW133" s="639"/>
      <c r="AX133" s="649"/>
      <c r="AY133">
        <f>COUNTA($G$134)</f>
        <v>0</v>
      </c>
    </row>
    <row r="134" spans="1:60" ht="23.25" hidden="1" customHeight="1" x14ac:dyDescent="0.15">
      <c r="A134" s="663"/>
      <c r="B134" s="168"/>
      <c r="C134" s="168"/>
      <c r="D134" s="168"/>
      <c r="E134" s="168"/>
      <c r="F134" s="169"/>
      <c r="G134" s="703"/>
      <c r="H134" s="651"/>
      <c r="I134" s="651"/>
      <c r="J134" s="651"/>
      <c r="K134" s="651"/>
      <c r="L134" s="651"/>
      <c r="M134" s="651"/>
      <c r="N134" s="651"/>
      <c r="O134" s="651"/>
      <c r="P134" s="704"/>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7"/>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8"/>
      <c r="B137" s="212"/>
      <c r="C137" s="212"/>
      <c r="D137" s="212"/>
      <c r="E137" s="212"/>
      <c r="F137" s="679"/>
      <c r="G137" s="667"/>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48"/>
      <c r="AF137" s="648"/>
      <c r="AG137" s="648"/>
      <c r="AH137" s="648"/>
      <c r="AI137" s="648"/>
      <c r="AJ137" s="648"/>
      <c r="AK137" s="648"/>
      <c r="AL137" s="648"/>
      <c r="AM137" s="648"/>
      <c r="AN137" s="648"/>
      <c r="AO137" s="648"/>
      <c r="AP137" s="648"/>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744</v>
      </c>
      <c r="AR140" s="523"/>
      <c r="AS140" s="142" t="s">
        <v>224</v>
      </c>
      <c r="AT140" s="143"/>
      <c r="AU140" s="141">
        <v>6</v>
      </c>
      <c r="AV140" s="141"/>
      <c r="AW140" s="123" t="s">
        <v>170</v>
      </c>
      <c r="AX140" s="144"/>
      <c r="AY140">
        <f t="shared" ref="AY140:AY145" si="5">$AY$139</f>
        <v>1</v>
      </c>
    </row>
    <row r="141" spans="1:60" ht="23.25" customHeight="1" x14ac:dyDescent="0.15">
      <c r="A141" s="613"/>
      <c r="B141" s="611"/>
      <c r="C141" s="611"/>
      <c r="D141" s="611"/>
      <c r="E141" s="611"/>
      <c r="F141" s="612"/>
      <c r="G141" s="193" t="s">
        <v>729</v>
      </c>
      <c r="H141" s="194"/>
      <c r="I141" s="194"/>
      <c r="J141" s="194"/>
      <c r="K141" s="194"/>
      <c r="L141" s="194"/>
      <c r="M141" s="194"/>
      <c r="N141" s="194"/>
      <c r="O141" s="195"/>
      <c r="P141" s="146" t="s">
        <v>730</v>
      </c>
      <c r="Q141" s="146"/>
      <c r="R141" s="146"/>
      <c r="S141" s="146"/>
      <c r="T141" s="146"/>
      <c r="U141" s="146"/>
      <c r="V141" s="146"/>
      <c r="W141" s="146"/>
      <c r="X141" s="147"/>
      <c r="Y141" s="234" t="s">
        <v>12</v>
      </c>
      <c r="Z141" s="235"/>
      <c r="AA141" s="236"/>
      <c r="AB141" s="163" t="s">
        <v>728</v>
      </c>
      <c r="AC141" s="163"/>
      <c r="AD141" s="163"/>
      <c r="AE141" s="108">
        <v>19.399999999999999</v>
      </c>
      <c r="AF141" s="102"/>
      <c r="AG141" s="102"/>
      <c r="AH141" s="102"/>
      <c r="AI141" s="108" t="s">
        <v>714</v>
      </c>
      <c r="AJ141" s="102"/>
      <c r="AK141" s="102"/>
      <c r="AL141" s="102"/>
      <c r="AM141" s="108" t="s">
        <v>695</v>
      </c>
      <c r="AN141" s="102"/>
      <c r="AO141" s="102"/>
      <c r="AP141" s="102"/>
      <c r="AQ141" s="109" t="s">
        <v>695</v>
      </c>
      <c r="AR141" s="110"/>
      <c r="AS141" s="110"/>
      <c r="AT141" s="111"/>
      <c r="AU141" s="102" t="s">
        <v>695</v>
      </c>
      <c r="AV141" s="102"/>
      <c r="AW141" s="102"/>
      <c r="AX141" s="103"/>
      <c r="AY141">
        <f t="shared" si="5"/>
        <v>1</v>
      </c>
    </row>
    <row r="142" spans="1:60" ht="23.25"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728</v>
      </c>
      <c r="AC142" s="107"/>
      <c r="AD142" s="107"/>
      <c r="AE142" s="108" t="s">
        <v>714</v>
      </c>
      <c r="AF142" s="102"/>
      <c r="AG142" s="102"/>
      <c r="AH142" s="102"/>
      <c r="AI142" s="108" t="s">
        <v>714</v>
      </c>
      <c r="AJ142" s="102"/>
      <c r="AK142" s="102"/>
      <c r="AL142" s="102"/>
      <c r="AM142" s="108" t="s">
        <v>695</v>
      </c>
      <c r="AN142" s="102"/>
      <c r="AO142" s="102"/>
      <c r="AP142" s="102"/>
      <c r="AQ142" s="109" t="s">
        <v>695</v>
      </c>
      <c r="AR142" s="110"/>
      <c r="AS142" s="110"/>
      <c r="AT142" s="111"/>
      <c r="AU142" s="102" t="s">
        <v>695</v>
      </c>
      <c r="AV142" s="102"/>
      <c r="AW142" s="102"/>
      <c r="AX142" s="103"/>
      <c r="AY142">
        <f t="shared" si="5"/>
        <v>1</v>
      </c>
    </row>
    <row r="143" spans="1:60" ht="23.25"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t="s">
        <v>714</v>
      </c>
      <c r="AF143" s="102"/>
      <c r="AG143" s="102"/>
      <c r="AH143" s="102"/>
      <c r="AI143" s="108" t="s">
        <v>714</v>
      </c>
      <c r="AJ143" s="102"/>
      <c r="AK143" s="102"/>
      <c r="AL143" s="102"/>
      <c r="AM143" s="108" t="s">
        <v>695</v>
      </c>
      <c r="AN143" s="102"/>
      <c r="AO143" s="102"/>
      <c r="AP143" s="102"/>
      <c r="AQ143" s="109" t="s">
        <v>695</v>
      </c>
      <c r="AR143" s="110"/>
      <c r="AS143" s="110"/>
      <c r="AT143" s="111"/>
      <c r="AU143" s="102" t="s">
        <v>695</v>
      </c>
      <c r="AV143" s="102"/>
      <c r="AW143" s="102"/>
      <c r="AX143" s="103"/>
      <c r="AY143">
        <f t="shared" si="5"/>
        <v>1</v>
      </c>
    </row>
    <row r="144" spans="1:60" ht="23.25" customHeight="1" x14ac:dyDescent="0.15">
      <c r="A144" s="202" t="s">
        <v>344</v>
      </c>
      <c r="B144" s="165"/>
      <c r="C144" s="165"/>
      <c r="D144" s="165"/>
      <c r="E144" s="165"/>
      <c r="F144" s="166"/>
      <c r="G144" s="204" t="s">
        <v>731</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6"/>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676</v>
      </c>
      <c r="AV167" s="639"/>
      <c r="AW167" s="639"/>
      <c r="AX167" s="649"/>
      <c r="AY167">
        <f>COUNTA($G$168)</f>
        <v>0</v>
      </c>
    </row>
    <row r="168" spans="1:60" ht="23.25" hidden="1" customHeight="1" x14ac:dyDescent="0.15">
      <c r="A168" s="663"/>
      <c r="B168" s="168"/>
      <c r="C168" s="168"/>
      <c r="D168" s="168"/>
      <c r="E168" s="168"/>
      <c r="F168" s="169"/>
      <c r="G168" s="703"/>
      <c r="H168" s="651"/>
      <c r="I168" s="651"/>
      <c r="J168" s="651"/>
      <c r="K168" s="651"/>
      <c r="L168" s="651"/>
      <c r="M168" s="651"/>
      <c r="N168" s="651"/>
      <c r="O168" s="651"/>
      <c r="P168" s="704"/>
      <c r="Q168" s="654"/>
      <c r="R168" s="654"/>
      <c r="S168" s="654"/>
      <c r="T168" s="654"/>
      <c r="U168" s="654"/>
      <c r="V168" s="654"/>
      <c r="W168" s="654"/>
      <c r="X168" s="655"/>
      <c r="Y168" s="659" t="s">
        <v>52</v>
      </c>
      <c r="Z168" s="660"/>
      <c r="AA168" s="661"/>
      <c r="AB168" s="662" t="s">
        <v>698</v>
      </c>
      <c r="AC168" s="662"/>
      <c r="AD168" s="662"/>
      <c r="AE168" s="631" t="s">
        <v>695</v>
      </c>
      <c r="AF168" s="631"/>
      <c r="AG168" s="631"/>
      <c r="AH168" s="631"/>
      <c r="AI168" s="631" t="s">
        <v>695</v>
      </c>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6"/>
      <c r="Q169" s="657"/>
      <c r="R169" s="657"/>
      <c r="S169" s="657"/>
      <c r="T169" s="657"/>
      <c r="U169" s="657"/>
      <c r="V169" s="657"/>
      <c r="W169" s="657"/>
      <c r="X169" s="658"/>
      <c r="Y169" s="635" t="s">
        <v>53</v>
      </c>
      <c r="Z169" s="636"/>
      <c r="AA169" s="637"/>
      <c r="AB169" s="662" t="s">
        <v>698</v>
      </c>
      <c r="AC169" s="662"/>
      <c r="AD169" s="662"/>
      <c r="AE169" s="631" t="s">
        <v>695</v>
      </c>
      <c r="AF169" s="631"/>
      <c r="AG169" s="631"/>
      <c r="AH169" s="631"/>
      <c r="AI169" s="631" t="s">
        <v>695</v>
      </c>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7"/>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8"/>
      <c r="B171" s="212"/>
      <c r="C171" s="212"/>
      <c r="D171" s="212"/>
      <c r="E171" s="212"/>
      <c r="F171" s="679"/>
      <c r="G171" s="667"/>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t="s">
        <v>701</v>
      </c>
      <c r="AC171" s="675"/>
      <c r="AD171" s="676"/>
      <c r="AE171" s="648" t="s">
        <v>695</v>
      </c>
      <c r="AF171" s="648"/>
      <c r="AG171" s="648"/>
      <c r="AH171" s="648"/>
      <c r="AI171" s="648" t="s">
        <v>695</v>
      </c>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15">
      <c r="A172" s="680"/>
      <c r="B172" s="123"/>
      <c r="C172" s="123"/>
      <c r="D172" s="123"/>
      <c r="E172" s="123"/>
      <c r="F172" s="681"/>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703</v>
      </c>
      <c r="AC172" s="628"/>
      <c r="AD172" s="629"/>
      <c r="AE172" s="630" t="s">
        <v>695</v>
      </c>
      <c r="AF172" s="630"/>
      <c r="AG172" s="630"/>
      <c r="AH172" s="630"/>
      <c r="AI172" s="630" t="s">
        <v>695</v>
      </c>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712</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770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771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363</v>
      </c>
      <c r="F218" s="166"/>
      <c r="G218" s="487" t="s">
        <v>230</v>
      </c>
      <c r="H218" s="488"/>
      <c r="I218" s="488"/>
      <c r="J218" s="508" t="s">
        <v>713</v>
      </c>
      <c r="K218" s="509"/>
      <c r="L218" s="509"/>
      <c r="M218" s="509"/>
      <c r="N218" s="509"/>
      <c r="O218" s="509"/>
      <c r="P218" s="509"/>
      <c r="Q218" s="509"/>
      <c r="R218" s="509"/>
      <c r="S218" s="509"/>
      <c r="T218" s="510"/>
      <c r="U218" s="485" t="s">
        <v>763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764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6">
        <v>52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733</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734</v>
      </c>
      <c r="AH224" s="375"/>
      <c r="AI224" s="375"/>
      <c r="AJ224" s="375"/>
      <c r="AK224" s="375"/>
      <c r="AL224" s="375"/>
      <c r="AM224" s="375"/>
      <c r="AN224" s="375"/>
      <c r="AO224" s="375"/>
      <c r="AP224" s="375"/>
      <c r="AQ224" s="375"/>
      <c r="AR224" s="375"/>
      <c r="AS224" s="375"/>
      <c r="AT224" s="375"/>
      <c r="AU224" s="375"/>
      <c r="AV224" s="375"/>
      <c r="AW224" s="375"/>
      <c r="AX224" s="376"/>
    </row>
    <row r="225" spans="1:50" ht="38.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735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708</v>
      </c>
      <c r="AE226" s="398"/>
      <c r="AF226" s="398"/>
      <c r="AG226" s="400" t="s">
        <v>745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738</v>
      </c>
      <c r="AE229" s="364"/>
      <c r="AF229" s="364"/>
      <c r="AG229" s="366" t="s">
        <v>744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739</v>
      </c>
      <c r="AE230" s="380"/>
      <c r="AF230" s="380"/>
      <c r="AG230" s="374" t="s">
        <v>740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738</v>
      </c>
      <c r="AE231" s="380"/>
      <c r="AF231" s="380"/>
      <c r="AG231" s="374" t="s">
        <v>744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t="s">
        <v>741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t="s">
        <v>744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738</v>
      </c>
      <c r="AE234" s="380"/>
      <c r="AF234" s="449"/>
      <c r="AG234" s="374" t="s">
        <v>744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708</v>
      </c>
      <c r="AE235" s="410"/>
      <c r="AF235" s="411"/>
      <c r="AG235" s="412" t="s">
        <v>742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739</v>
      </c>
      <c r="AE236" s="364"/>
      <c r="AF236" s="365"/>
      <c r="AG236" s="366" t="s">
        <v>761</v>
      </c>
      <c r="AH236" s="367"/>
      <c r="AI236" s="367"/>
      <c r="AJ236" s="367"/>
      <c r="AK236" s="367"/>
      <c r="AL236" s="367"/>
      <c r="AM236" s="367"/>
      <c r="AN236" s="367"/>
      <c r="AO236" s="367"/>
      <c r="AP236" s="367"/>
      <c r="AQ236" s="367"/>
      <c r="AR236" s="367"/>
      <c r="AS236" s="367"/>
      <c r="AT236" s="367"/>
      <c r="AU236" s="367"/>
      <c r="AV236" s="367"/>
      <c r="AW236" s="367"/>
      <c r="AX236" s="368"/>
    </row>
    <row r="237" spans="1:50" ht="4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739</v>
      </c>
      <c r="AE237" s="373"/>
      <c r="AF237" s="373"/>
      <c r="AG237" s="374" t="s">
        <v>750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739</v>
      </c>
      <c r="AE238" s="380"/>
      <c r="AF238" s="380"/>
      <c r="AG238" s="374" t="s">
        <v>748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739</v>
      </c>
      <c r="AE239" s="380"/>
      <c r="AF239" s="380"/>
      <c r="AG239" s="404" t="s">
        <v>749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t="s">
        <v>769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5" t="s">
        <v>0</v>
      </c>
      <c r="D241" s="906"/>
      <c r="E241" s="906"/>
      <c r="F241" s="906"/>
      <c r="G241" s="906"/>
      <c r="H241" s="906"/>
      <c r="I241" s="906"/>
      <c r="J241" s="906"/>
      <c r="K241" s="906"/>
      <c r="L241" s="906"/>
      <c r="M241" s="906"/>
      <c r="N241" s="906"/>
      <c r="O241" s="902" t="s">
        <v>688</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9"/>
      <c r="D242" s="890"/>
      <c r="E242" s="383"/>
      <c r="F242" s="383"/>
      <c r="G242" s="383"/>
      <c r="H242" s="384"/>
      <c r="I242" s="384"/>
      <c r="J242" s="891"/>
      <c r="K242" s="891"/>
      <c r="L242" s="891"/>
      <c r="M242" s="384"/>
      <c r="N242" s="892"/>
      <c r="O242" s="893" t="s">
        <v>769</v>
      </c>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7"/>
      <c r="C247" s="313" t="s">
        <v>50</v>
      </c>
      <c r="D247" s="737"/>
      <c r="E247" s="737"/>
      <c r="F247" s="738"/>
      <c r="G247" s="920" t="s">
        <v>762</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206"/>
    </row>
    <row r="248" spans="1:50" ht="67.5" customHeight="1" thickBot="1" x14ac:dyDescent="0.2">
      <c r="A248" s="918"/>
      <c r="B248" s="919"/>
      <c r="C248" s="921" t="s">
        <v>54</v>
      </c>
      <c r="D248" s="922"/>
      <c r="E248" s="922"/>
      <c r="F248" s="923"/>
      <c r="G248" s="924" t="s">
        <v>757</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769</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38" t="s">
        <v>765</v>
      </c>
      <c r="B252" s="339" t="s">
        <v>766</v>
      </c>
      <c r="C252" s="339" t="s">
        <v>765</v>
      </c>
      <c r="D252" s="339" t="s">
        <v>766</v>
      </c>
      <c r="E252" s="340" t="s">
        <v>765</v>
      </c>
      <c r="F252" s="916" t="s">
        <v>767</v>
      </c>
      <c r="G252" s="911" t="s">
        <v>765</v>
      </c>
      <c r="H252" s="911" t="s">
        <v>766</v>
      </c>
      <c r="I252" s="911" t="s">
        <v>765</v>
      </c>
      <c r="J252" s="911" t="s">
        <v>766</v>
      </c>
      <c r="K252" s="911" t="s">
        <v>765</v>
      </c>
      <c r="L252" s="911" t="s">
        <v>766</v>
      </c>
      <c r="M252" s="911" t="s">
        <v>765</v>
      </c>
      <c r="N252" s="911" t="s">
        <v>766</v>
      </c>
      <c r="O252" s="911" t="s">
        <v>765</v>
      </c>
      <c r="P252" s="911" t="s">
        <v>766</v>
      </c>
      <c r="Q252" s="911" t="s">
        <v>765</v>
      </c>
      <c r="R252" s="911" t="s">
        <v>766</v>
      </c>
      <c r="S252" s="911" t="s">
        <v>765</v>
      </c>
      <c r="T252" s="911" t="s">
        <v>766</v>
      </c>
      <c r="U252" s="911" t="s">
        <v>765</v>
      </c>
      <c r="V252" s="911" t="s">
        <v>766</v>
      </c>
      <c r="W252" s="911" t="s">
        <v>765</v>
      </c>
      <c r="X252" s="911" t="s">
        <v>766</v>
      </c>
      <c r="Y252" s="911" t="s">
        <v>765</v>
      </c>
      <c r="Z252" s="911" t="s">
        <v>766</v>
      </c>
      <c r="AA252" s="911" t="s">
        <v>765</v>
      </c>
      <c r="AB252" s="911" t="s">
        <v>766</v>
      </c>
      <c r="AC252" s="911" t="s">
        <v>765</v>
      </c>
      <c r="AD252" s="911" t="s">
        <v>766</v>
      </c>
      <c r="AE252" s="911" t="s">
        <v>765</v>
      </c>
      <c r="AF252" s="911" t="s">
        <v>766</v>
      </c>
      <c r="AG252" s="911" t="s">
        <v>765</v>
      </c>
      <c r="AH252" s="911" t="s">
        <v>766</v>
      </c>
      <c r="AI252" s="911" t="s">
        <v>765</v>
      </c>
      <c r="AJ252" s="911" t="s">
        <v>766</v>
      </c>
      <c r="AK252" s="911" t="s">
        <v>765</v>
      </c>
      <c r="AL252" s="911" t="s">
        <v>766</v>
      </c>
      <c r="AM252" s="911" t="s">
        <v>765</v>
      </c>
      <c r="AN252" s="911" t="s">
        <v>766</v>
      </c>
      <c r="AO252" s="911" t="s">
        <v>765</v>
      </c>
      <c r="AP252" s="911" t="s">
        <v>766</v>
      </c>
      <c r="AQ252" s="911" t="s">
        <v>765</v>
      </c>
      <c r="AR252" s="911" t="s">
        <v>766</v>
      </c>
      <c r="AS252" s="911" t="s">
        <v>765</v>
      </c>
      <c r="AT252" s="911" t="s">
        <v>766</v>
      </c>
      <c r="AU252" s="911" t="s">
        <v>765</v>
      </c>
      <c r="AV252" s="911" t="s">
        <v>766</v>
      </c>
      <c r="AW252" s="911" t="s">
        <v>765</v>
      </c>
      <c r="AX252" s="912" t="s">
        <v>766</v>
      </c>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38" t="s">
        <v>346</v>
      </c>
      <c r="B254" s="339"/>
      <c r="C254" s="339"/>
      <c r="D254" s="339"/>
      <c r="E254" s="340"/>
      <c r="F254" s="341" t="s">
        <v>768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769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706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707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690</v>
      </c>
      <c r="F266" s="101"/>
      <c r="G266" s="101"/>
      <c r="H266" s="92" t="str">
        <f>IF(E266="","","-")</f>
        <v>-</v>
      </c>
      <c r="I266" s="101"/>
      <c r="J266" s="101"/>
      <c r="K266" s="92" t="str">
        <f>IF(I266="","","-")</f>
        <v/>
      </c>
      <c r="L266" s="116">
        <v>351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383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751</v>
      </c>
      <c r="H268" s="101"/>
      <c r="I268" s="101"/>
      <c r="J268" s="100">
        <v>20</v>
      </c>
      <c r="K268" s="100"/>
      <c r="L268" s="116">
        <v>417</v>
      </c>
      <c r="M268" s="116"/>
      <c r="N268" s="116"/>
      <c r="O268" s="100" t="s">
        <v>752</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753</v>
      </c>
      <c r="H310" s="300"/>
      <c r="I310" s="300"/>
      <c r="J310" s="300"/>
      <c r="K310" s="301"/>
      <c r="L310" s="302" t="s">
        <v>755</v>
      </c>
      <c r="M310" s="303"/>
      <c r="N310" s="303"/>
      <c r="O310" s="303"/>
      <c r="P310" s="303"/>
      <c r="Q310" s="303"/>
      <c r="R310" s="303"/>
      <c r="S310" s="303"/>
      <c r="T310" s="303"/>
      <c r="U310" s="303"/>
      <c r="V310" s="303"/>
      <c r="W310" s="303"/>
      <c r="X310" s="304"/>
      <c r="Y310" s="305">
        <v>5.4</v>
      </c>
      <c r="Z310" s="306"/>
      <c r="AA310" s="306"/>
      <c r="AB310" s="307"/>
      <c r="AC310" s="299" t="s">
        <v>769</v>
      </c>
      <c r="AD310" s="300"/>
      <c r="AE310" s="300"/>
      <c r="AF310" s="300"/>
      <c r="AG310" s="301"/>
      <c r="AH310" s="302" t="s">
        <v>769</v>
      </c>
      <c r="AI310" s="303"/>
      <c r="AJ310" s="303"/>
      <c r="AK310" s="303"/>
      <c r="AL310" s="303"/>
      <c r="AM310" s="303"/>
      <c r="AN310" s="303"/>
      <c r="AO310" s="303"/>
      <c r="AP310" s="303"/>
      <c r="AQ310" s="303"/>
      <c r="AR310" s="303"/>
      <c r="AS310" s="303"/>
      <c r="AT310" s="304"/>
      <c r="AU310" s="305" t="s">
        <v>769</v>
      </c>
      <c r="AV310" s="306"/>
      <c r="AW310" s="306"/>
      <c r="AX310" s="308"/>
    </row>
    <row r="311" spans="1:50" ht="24.75" customHeight="1" x14ac:dyDescent="0.15">
      <c r="A311" s="331"/>
      <c r="B311" s="332"/>
      <c r="C311" s="332"/>
      <c r="D311" s="332"/>
      <c r="E311" s="332"/>
      <c r="F311" s="333"/>
      <c r="G311" s="289" t="s">
        <v>753</v>
      </c>
      <c r="H311" s="290"/>
      <c r="I311" s="290"/>
      <c r="J311" s="290"/>
      <c r="K311" s="291"/>
      <c r="L311" s="292" t="s">
        <v>756</v>
      </c>
      <c r="M311" s="293"/>
      <c r="N311" s="293"/>
      <c r="O311" s="293"/>
      <c r="P311" s="293"/>
      <c r="Q311" s="293"/>
      <c r="R311" s="293"/>
      <c r="S311" s="293"/>
      <c r="T311" s="293"/>
      <c r="U311" s="293"/>
      <c r="V311" s="293"/>
      <c r="W311" s="293"/>
      <c r="X311" s="294"/>
      <c r="Y311" s="295">
        <v>3.7</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754</v>
      </c>
      <c r="H312" s="290"/>
      <c r="I312" s="290"/>
      <c r="J312" s="290"/>
      <c r="K312" s="291"/>
      <c r="L312" s="292"/>
      <c r="M312" s="293"/>
      <c r="N312" s="293"/>
      <c r="O312" s="293"/>
      <c r="P312" s="293"/>
      <c r="Q312" s="293"/>
      <c r="R312" s="293"/>
      <c r="S312" s="293"/>
      <c r="T312" s="293"/>
      <c r="U312" s="293"/>
      <c r="V312" s="293"/>
      <c r="W312" s="293"/>
      <c r="X312" s="294"/>
      <c r="Y312" s="295">
        <v>0.9</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10.000000000000002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15">
      <c r="A366" s="245">
        <v>1</v>
      </c>
      <c r="B366" s="245">
        <v>1</v>
      </c>
      <c r="C366" s="266" t="s">
        <v>746</v>
      </c>
      <c r="D366" s="265"/>
      <c r="E366" s="265"/>
      <c r="F366" s="265"/>
      <c r="G366" s="265"/>
      <c r="H366" s="265"/>
      <c r="I366" s="265"/>
      <c r="J366" s="248">
        <v>2010405010376</v>
      </c>
      <c r="K366" s="249"/>
      <c r="L366" s="249"/>
      <c r="M366" s="249"/>
      <c r="N366" s="249"/>
      <c r="O366" s="249"/>
      <c r="P366" s="267" t="s">
        <v>747</v>
      </c>
      <c r="Q366" s="250"/>
      <c r="R366" s="250"/>
      <c r="S366" s="250"/>
      <c r="T366" s="250"/>
      <c r="U366" s="250"/>
      <c r="V366" s="250"/>
      <c r="W366" s="250"/>
      <c r="X366" s="250"/>
      <c r="Y366" s="251">
        <v>10</v>
      </c>
      <c r="Z366" s="252"/>
      <c r="AA366" s="252"/>
      <c r="AB366" s="253"/>
      <c r="AC366" s="237" t="s">
        <v>340</v>
      </c>
      <c r="AD366" s="238"/>
      <c r="AE366" s="238"/>
      <c r="AF366" s="238"/>
      <c r="AG366" s="238"/>
      <c r="AH366" s="268">
        <v>1</v>
      </c>
      <c r="AI366" s="269"/>
      <c r="AJ366" s="269"/>
      <c r="AK366" s="269"/>
      <c r="AL366" s="241">
        <v>99.9</v>
      </c>
      <c r="AM366" s="242"/>
      <c r="AN366" s="242"/>
      <c r="AO366" s="243"/>
      <c r="AP366" s="244" t="s">
        <v>744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37">
      <formula>IF(RIGHT(TEXT(P14,"0.#"),1)=".",FALSE,TRUE)</formula>
    </cfRule>
    <cfRule type="expression" dxfId="1504" priority="938">
      <formula>IF(RIGHT(TEXT(P14,"0.#"),1)=".",TRUE,FALSE)</formula>
    </cfRule>
  </conditionalFormatting>
  <conditionalFormatting sqref="P18:AX18">
    <cfRule type="expression" dxfId="1503" priority="935">
      <formula>IF(RIGHT(TEXT(P18,"0.#"),1)=".",FALSE,TRUE)</formula>
    </cfRule>
    <cfRule type="expression" dxfId="1502" priority="936">
      <formula>IF(RIGHT(TEXT(P18,"0.#"),1)=".",TRUE,FALSE)</formula>
    </cfRule>
  </conditionalFormatting>
  <conditionalFormatting sqref="Y311">
    <cfRule type="expression" dxfId="1501" priority="933">
      <formula>IF(RIGHT(TEXT(Y311,"0.#"),1)=".",FALSE,TRUE)</formula>
    </cfRule>
    <cfRule type="expression" dxfId="1500" priority="934">
      <formula>IF(RIGHT(TEXT(Y311,"0.#"),1)=".",TRUE,FALSE)</formula>
    </cfRule>
  </conditionalFormatting>
  <conditionalFormatting sqref="Y320">
    <cfRule type="expression" dxfId="1499" priority="931">
      <formula>IF(RIGHT(TEXT(Y320,"0.#"),1)=".",FALSE,TRUE)</formula>
    </cfRule>
    <cfRule type="expression" dxfId="1498" priority="932">
      <formula>IF(RIGHT(TEXT(Y320,"0.#"),1)=".",TRUE,FALSE)</formula>
    </cfRule>
  </conditionalFormatting>
  <conditionalFormatting sqref="Y351:Y358 Y349 Y338:Y345 Y336 Y325:Y332 Y323">
    <cfRule type="expression" dxfId="1497" priority="911">
      <formula>IF(RIGHT(TEXT(Y323,"0.#"),1)=".",FALSE,TRUE)</formula>
    </cfRule>
    <cfRule type="expression" dxfId="1496" priority="912">
      <formula>IF(RIGHT(TEXT(Y323,"0.#"),1)=".",TRUE,FALSE)</formula>
    </cfRule>
  </conditionalFormatting>
  <conditionalFormatting sqref="P16:AQ17 P15:AX15 P13:AX13">
    <cfRule type="expression" dxfId="1495" priority="929">
      <formula>IF(RIGHT(TEXT(P13,"0.#"),1)=".",FALSE,TRUE)</formula>
    </cfRule>
    <cfRule type="expression" dxfId="1494" priority="930">
      <formula>IF(RIGHT(TEXT(P13,"0.#"),1)=".",TRUE,FALSE)</formula>
    </cfRule>
  </conditionalFormatting>
  <conditionalFormatting sqref="P19:AJ19">
    <cfRule type="expression" dxfId="1493" priority="927">
      <formula>IF(RIGHT(TEXT(P19,"0.#"),1)=".",FALSE,TRUE)</formula>
    </cfRule>
    <cfRule type="expression" dxfId="1492" priority="928">
      <formula>IF(RIGHT(TEXT(P19,"0.#"),1)=".",TRUE,FALSE)</formula>
    </cfRule>
  </conditionalFormatting>
  <conditionalFormatting sqref="AQ32">
    <cfRule type="expression" dxfId="1491" priority="925">
      <formula>IF(RIGHT(TEXT(AQ32,"0.#"),1)=".",FALSE,TRUE)</formula>
    </cfRule>
    <cfRule type="expression" dxfId="1490" priority="926">
      <formula>IF(RIGHT(TEXT(AQ32,"0.#"),1)=".",TRUE,FALSE)</formula>
    </cfRule>
  </conditionalFormatting>
  <conditionalFormatting sqref="Y312:Y319 Y310">
    <cfRule type="expression" dxfId="1489" priority="923">
      <formula>IF(RIGHT(TEXT(Y310,"0.#"),1)=".",FALSE,TRUE)</formula>
    </cfRule>
    <cfRule type="expression" dxfId="1488" priority="924">
      <formula>IF(RIGHT(TEXT(Y310,"0.#"),1)=".",TRUE,FALSE)</formula>
    </cfRule>
  </conditionalFormatting>
  <conditionalFormatting sqref="AU311">
    <cfRule type="expression" dxfId="1487" priority="921">
      <formula>IF(RIGHT(TEXT(AU311,"0.#"),1)=".",FALSE,TRUE)</formula>
    </cfRule>
    <cfRule type="expression" dxfId="1486" priority="922">
      <formula>IF(RIGHT(TEXT(AU311,"0.#"),1)=".",TRUE,FALSE)</formula>
    </cfRule>
  </conditionalFormatting>
  <conditionalFormatting sqref="AU320">
    <cfRule type="expression" dxfId="1485" priority="919">
      <formula>IF(RIGHT(TEXT(AU320,"0.#"),1)=".",FALSE,TRUE)</formula>
    </cfRule>
    <cfRule type="expression" dxfId="1484" priority="920">
      <formula>IF(RIGHT(TEXT(AU320,"0.#"),1)=".",TRUE,FALSE)</formula>
    </cfRule>
  </conditionalFormatting>
  <conditionalFormatting sqref="AU312:AU319 AU310">
    <cfRule type="expression" dxfId="1483" priority="917">
      <formula>IF(RIGHT(TEXT(AU310,"0.#"),1)=".",FALSE,TRUE)</formula>
    </cfRule>
    <cfRule type="expression" dxfId="1482" priority="918">
      <formula>IF(RIGHT(TEXT(AU310,"0.#"),1)=".",TRUE,FALSE)</formula>
    </cfRule>
  </conditionalFormatting>
  <conditionalFormatting sqref="Y350 Y337 Y324">
    <cfRule type="expression" dxfId="1481" priority="915">
      <formula>IF(RIGHT(TEXT(Y324,"0.#"),1)=".",FALSE,TRUE)</formula>
    </cfRule>
    <cfRule type="expression" dxfId="1480" priority="916">
      <formula>IF(RIGHT(TEXT(Y324,"0.#"),1)=".",TRUE,FALSE)</formula>
    </cfRule>
  </conditionalFormatting>
  <conditionalFormatting sqref="Y359 Y346 Y333">
    <cfRule type="expression" dxfId="1479" priority="913">
      <formula>IF(RIGHT(TEXT(Y333,"0.#"),1)=".",FALSE,TRUE)</formula>
    </cfRule>
    <cfRule type="expression" dxfId="1478" priority="914">
      <formula>IF(RIGHT(TEXT(Y333,"0.#"),1)=".",TRUE,FALSE)</formula>
    </cfRule>
  </conditionalFormatting>
  <conditionalFormatting sqref="AU350 AU337 AU324">
    <cfRule type="expression" dxfId="1477" priority="909">
      <formula>IF(RIGHT(TEXT(AU324,"0.#"),1)=".",FALSE,TRUE)</formula>
    </cfRule>
    <cfRule type="expression" dxfId="1476" priority="910">
      <formula>IF(RIGHT(TEXT(AU324,"0.#"),1)=".",TRUE,FALSE)</formula>
    </cfRule>
  </conditionalFormatting>
  <conditionalFormatting sqref="AU359 AU346 AU333">
    <cfRule type="expression" dxfId="1475" priority="907">
      <formula>IF(RIGHT(TEXT(AU333,"0.#"),1)=".",FALSE,TRUE)</formula>
    </cfRule>
    <cfRule type="expression" dxfId="1474" priority="908">
      <formula>IF(RIGHT(TEXT(AU333,"0.#"),1)=".",TRUE,FALSE)</formula>
    </cfRule>
  </conditionalFormatting>
  <conditionalFormatting sqref="AU351:AU358 AU349 AU338:AU345 AU336 AU325:AU332 AU323">
    <cfRule type="expression" dxfId="1473" priority="905">
      <formula>IF(RIGHT(TEXT(AU323,"0.#"),1)=".",FALSE,TRUE)</formula>
    </cfRule>
    <cfRule type="expression" dxfId="1472" priority="906">
      <formula>IF(RIGHT(TEXT(AU323,"0.#"),1)=".",TRUE,FALSE)</formula>
    </cfRule>
  </conditionalFormatting>
  <conditionalFormatting sqref="AM32">
    <cfRule type="expression" dxfId="1471" priority="901">
      <formula>IF(RIGHT(TEXT(AM32,"0.#"),1)=".",FALSE,TRUE)</formula>
    </cfRule>
    <cfRule type="expression" dxfId="1470" priority="902">
      <formula>IF(RIGHT(TEXT(AM32,"0.#"),1)=".",TRUE,FALSE)</formula>
    </cfRule>
  </conditionalFormatting>
  <conditionalFormatting sqref="AM33">
    <cfRule type="expression" dxfId="1469" priority="895">
      <formula>IF(RIGHT(TEXT(AM33,"0.#"),1)=".",FALSE,TRUE)</formula>
    </cfRule>
    <cfRule type="expression" dxfId="1468" priority="896">
      <formula>IF(RIGHT(TEXT(AM33,"0.#"),1)=".",TRUE,FALSE)</formula>
    </cfRule>
  </conditionalFormatting>
  <conditionalFormatting sqref="AQ33">
    <cfRule type="expression" dxfId="1467" priority="893">
      <formula>IF(RIGHT(TEXT(AQ33,"0.#"),1)=".",FALSE,TRUE)</formula>
    </cfRule>
    <cfRule type="expression" dxfId="1466" priority="894">
      <formula>IF(RIGHT(TEXT(AQ33,"0.#"),1)=".",TRUE,FALSE)</formula>
    </cfRule>
  </conditionalFormatting>
  <conditionalFormatting sqref="AE210">
    <cfRule type="expression" dxfId="1465" priority="891">
      <formula>IF(RIGHT(TEXT(AE210,"0.#"),1)=".",FALSE,TRUE)</formula>
    </cfRule>
    <cfRule type="expression" dxfId="1464" priority="892">
      <formula>IF(RIGHT(TEXT(AE210,"0.#"),1)=".",TRUE,FALSE)</formula>
    </cfRule>
  </conditionalFormatting>
  <conditionalFormatting sqref="AE211">
    <cfRule type="expression" dxfId="1463" priority="889">
      <formula>IF(RIGHT(TEXT(AE211,"0.#"),1)=".",FALSE,TRUE)</formula>
    </cfRule>
    <cfRule type="expression" dxfId="1462" priority="890">
      <formula>IF(RIGHT(TEXT(AE211,"0.#"),1)=".",TRUE,FALSE)</formula>
    </cfRule>
  </conditionalFormatting>
  <conditionalFormatting sqref="AE212">
    <cfRule type="expression" dxfId="1461" priority="887">
      <formula>IF(RIGHT(TEXT(AE212,"0.#"),1)=".",FALSE,TRUE)</formula>
    </cfRule>
    <cfRule type="expression" dxfId="1460" priority="888">
      <formula>IF(RIGHT(TEXT(AE212,"0.#"),1)=".",TRUE,FALSE)</formula>
    </cfRule>
  </conditionalFormatting>
  <conditionalFormatting sqref="AI212">
    <cfRule type="expression" dxfId="1459" priority="885">
      <formula>IF(RIGHT(TEXT(AI212,"0.#"),1)=".",FALSE,TRUE)</formula>
    </cfRule>
    <cfRule type="expression" dxfId="1458" priority="886">
      <formula>IF(RIGHT(TEXT(AI212,"0.#"),1)=".",TRUE,FALSE)</formula>
    </cfRule>
  </conditionalFormatting>
  <conditionalFormatting sqref="AI211">
    <cfRule type="expression" dxfId="1457" priority="883">
      <formula>IF(RIGHT(TEXT(AI211,"0.#"),1)=".",FALSE,TRUE)</formula>
    </cfRule>
    <cfRule type="expression" dxfId="1456" priority="884">
      <formula>IF(RIGHT(TEXT(AI211,"0.#"),1)=".",TRUE,FALSE)</formula>
    </cfRule>
  </conditionalFormatting>
  <conditionalFormatting sqref="AI210">
    <cfRule type="expression" dxfId="1455" priority="881">
      <formula>IF(RIGHT(TEXT(AI210,"0.#"),1)=".",FALSE,TRUE)</formula>
    </cfRule>
    <cfRule type="expression" dxfId="1454" priority="882">
      <formula>IF(RIGHT(TEXT(AI210,"0.#"),1)=".",TRUE,FALSE)</formula>
    </cfRule>
  </conditionalFormatting>
  <conditionalFormatting sqref="AM210">
    <cfRule type="expression" dxfId="1453" priority="879">
      <formula>IF(RIGHT(TEXT(AM210,"0.#"),1)=".",FALSE,TRUE)</formula>
    </cfRule>
    <cfRule type="expression" dxfId="1452" priority="880">
      <formula>IF(RIGHT(TEXT(AM210,"0.#"),1)=".",TRUE,FALSE)</formula>
    </cfRule>
  </conditionalFormatting>
  <conditionalFormatting sqref="AM211">
    <cfRule type="expression" dxfId="1451" priority="877">
      <formula>IF(RIGHT(TEXT(AM211,"0.#"),1)=".",FALSE,TRUE)</formula>
    </cfRule>
    <cfRule type="expression" dxfId="1450" priority="878">
      <formula>IF(RIGHT(TEXT(AM211,"0.#"),1)=".",TRUE,FALSE)</formula>
    </cfRule>
  </conditionalFormatting>
  <conditionalFormatting sqref="AM212">
    <cfRule type="expression" dxfId="1449" priority="875">
      <formula>IF(RIGHT(TEXT(AM212,"0.#"),1)=".",FALSE,TRUE)</formula>
    </cfRule>
    <cfRule type="expression" dxfId="1448" priority="876">
      <formula>IF(RIGHT(TEXT(AM212,"0.#"),1)=".",TRUE,FALSE)</formula>
    </cfRule>
  </conditionalFormatting>
  <conditionalFormatting sqref="AL368:AO395">
    <cfRule type="expression" dxfId="1447" priority="871">
      <formula>IF(AND(AL368&gt;=0, RIGHT(TEXT(AL368,"0.#"),1)&lt;&gt;"."),TRUE,FALSE)</formula>
    </cfRule>
    <cfRule type="expression" dxfId="1446" priority="872">
      <formula>IF(AND(AL368&gt;=0, RIGHT(TEXT(AL368,"0.#"),1)="."),TRUE,FALSE)</formula>
    </cfRule>
    <cfRule type="expression" dxfId="1445" priority="873">
      <formula>IF(AND(AL368&lt;0, RIGHT(TEXT(AL368,"0.#"),1)&lt;&gt;"."),TRUE,FALSE)</formula>
    </cfRule>
    <cfRule type="expression" dxfId="1444" priority="874">
      <formula>IF(AND(AL368&lt;0, RIGHT(TEXT(AL368,"0.#"),1)="."),TRUE,FALSE)</formula>
    </cfRule>
  </conditionalFormatting>
  <conditionalFormatting sqref="AQ210:AQ212">
    <cfRule type="expression" dxfId="1443" priority="869">
      <formula>IF(RIGHT(TEXT(AQ210,"0.#"),1)=".",FALSE,TRUE)</formula>
    </cfRule>
    <cfRule type="expression" dxfId="1442" priority="870">
      <formula>IF(RIGHT(TEXT(AQ210,"0.#"),1)=".",TRUE,FALSE)</formula>
    </cfRule>
  </conditionalFormatting>
  <conditionalFormatting sqref="AU210:AU212">
    <cfRule type="expression" dxfId="1441" priority="867">
      <formula>IF(RIGHT(TEXT(AU210,"0.#"),1)=".",FALSE,TRUE)</formula>
    </cfRule>
    <cfRule type="expression" dxfId="1440" priority="868">
      <formula>IF(RIGHT(TEXT(AU210,"0.#"),1)=".",TRUE,FALSE)</formula>
    </cfRule>
  </conditionalFormatting>
  <conditionalFormatting sqref="Y368:Y395">
    <cfRule type="expression" dxfId="1439" priority="865">
      <formula>IF(RIGHT(TEXT(Y368,"0.#"),1)=".",FALSE,TRUE)</formula>
    </cfRule>
    <cfRule type="expression" dxfId="1438" priority="866">
      <formula>IF(RIGHT(TEXT(Y368,"0.#"),1)=".",TRUE,FALSE)</formula>
    </cfRule>
  </conditionalFormatting>
  <conditionalFormatting sqref="AL631:AO660">
    <cfRule type="expression" dxfId="1437" priority="861">
      <formula>IF(AND(AL631&gt;=0, RIGHT(TEXT(AL631,"0.#"),1)&lt;&gt;"."),TRUE,FALSE)</formula>
    </cfRule>
    <cfRule type="expression" dxfId="1436" priority="862">
      <formula>IF(AND(AL631&gt;=0, RIGHT(TEXT(AL631,"0.#"),1)="."),TRUE,FALSE)</formula>
    </cfRule>
    <cfRule type="expression" dxfId="1435" priority="863">
      <formula>IF(AND(AL631&lt;0, RIGHT(TEXT(AL631,"0.#"),1)&lt;&gt;"."),TRUE,FALSE)</formula>
    </cfRule>
    <cfRule type="expression" dxfId="1434" priority="864">
      <formula>IF(AND(AL631&lt;0, RIGHT(TEXT(AL631,"0.#"),1)="."),TRUE,FALSE)</formula>
    </cfRule>
  </conditionalFormatting>
  <conditionalFormatting sqref="Y631:Y660">
    <cfRule type="expression" dxfId="1433" priority="859">
      <formula>IF(RIGHT(TEXT(Y631,"0.#"),1)=".",FALSE,TRUE)</formula>
    </cfRule>
    <cfRule type="expression" dxfId="1432" priority="860">
      <formula>IF(RIGHT(TEXT(Y631,"0.#"),1)=".",TRUE,FALSE)</formula>
    </cfRule>
  </conditionalFormatting>
  <conditionalFormatting sqref="AL366:AO367">
    <cfRule type="expression" dxfId="1431" priority="855">
      <formula>IF(AND(AL366&gt;=0, RIGHT(TEXT(AL366,"0.#"),1)&lt;&gt;"."),TRUE,FALSE)</formula>
    </cfRule>
    <cfRule type="expression" dxfId="1430" priority="856">
      <formula>IF(AND(AL366&gt;=0, RIGHT(TEXT(AL366,"0.#"),1)="."),TRUE,FALSE)</formula>
    </cfRule>
    <cfRule type="expression" dxfId="1429" priority="857">
      <formula>IF(AND(AL366&lt;0, RIGHT(TEXT(AL366,"0.#"),1)&lt;&gt;"."),TRUE,FALSE)</formula>
    </cfRule>
    <cfRule type="expression" dxfId="1428" priority="858">
      <formula>IF(AND(AL366&lt;0, RIGHT(TEXT(AL366,"0.#"),1)="."),TRUE,FALSE)</formula>
    </cfRule>
  </conditionalFormatting>
  <conditionalFormatting sqref="Y366:Y367">
    <cfRule type="expression" dxfId="1427" priority="853">
      <formula>IF(RIGHT(TEXT(Y366,"0.#"),1)=".",FALSE,TRUE)</formula>
    </cfRule>
    <cfRule type="expression" dxfId="1426" priority="854">
      <formula>IF(RIGHT(TEXT(Y366,"0.#"),1)=".",TRUE,FALSE)</formula>
    </cfRule>
  </conditionalFormatting>
  <conditionalFormatting sqref="Y401:Y428">
    <cfRule type="expression" dxfId="1425" priority="791">
      <formula>IF(RIGHT(TEXT(Y401,"0.#"),1)=".",FALSE,TRUE)</formula>
    </cfRule>
    <cfRule type="expression" dxfId="1424" priority="792">
      <formula>IF(RIGHT(TEXT(Y401,"0.#"),1)=".",TRUE,FALSE)</formula>
    </cfRule>
  </conditionalFormatting>
  <conditionalFormatting sqref="Y399:Y400">
    <cfRule type="expression" dxfId="1423" priority="785">
      <formula>IF(RIGHT(TEXT(Y399,"0.#"),1)=".",FALSE,TRUE)</formula>
    </cfRule>
    <cfRule type="expression" dxfId="1422" priority="786">
      <formula>IF(RIGHT(TEXT(Y399,"0.#"),1)=".",TRUE,FALSE)</formula>
    </cfRule>
  </conditionalFormatting>
  <conditionalFormatting sqref="Y434:Y461">
    <cfRule type="expression" dxfId="1421" priority="779">
      <formula>IF(RIGHT(TEXT(Y434,"0.#"),1)=".",FALSE,TRUE)</formula>
    </cfRule>
    <cfRule type="expression" dxfId="1420" priority="780">
      <formula>IF(RIGHT(TEXT(Y434,"0.#"),1)=".",TRUE,FALSE)</formula>
    </cfRule>
  </conditionalFormatting>
  <conditionalFormatting sqref="Y432:Y433">
    <cfRule type="expression" dxfId="1419" priority="773">
      <formula>IF(RIGHT(TEXT(Y432,"0.#"),1)=".",FALSE,TRUE)</formula>
    </cfRule>
    <cfRule type="expression" dxfId="1418" priority="774">
      <formula>IF(RIGHT(TEXT(Y432,"0.#"),1)=".",TRUE,FALSE)</formula>
    </cfRule>
  </conditionalFormatting>
  <conditionalFormatting sqref="Y467:Y494">
    <cfRule type="expression" dxfId="1417" priority="767">
      <formula>IF(RIGHT(TEXT(Y467,"0.#"),1)=".",FALSE,TRUE)</formula>
    </cfRule>
    <cfRule type="expression" dxfId="1416" priority="768">
      <formula>IF(RIGHT(TEXT(Y467,"0.#"),1)=".",TRUE,FALSE)</formula>
    </cfRule>
  </conditionalFormatting>
  <conditionalFormatting sqref="Y465:Y466">
    <cfRule type="expression" dxfId="1415" priority="761">
      <formula>IF(RIGHT(TEXT(Y465,"0.#"),1)=".",FALSE,TRUE)</formula>
    </cfRule>
    <cfRule type="expression" dxfId="1414" priority="762">
      <formula>IF(RIGHT(TEXT(Y465,"0.#"),1)=".",TRUE,FALSE)</formula>
    </cfRule>
  </conditionalFormatting>
  <conditionalFormatting sqref="Y500:Y527">
    <cfRule type="expression" dxfId="1413" priority="755">
      <formula>IF(RIGHT(TEXT(Y500,"0.#"),1)=".",FALSE,TRUE)</formula>
    </cfRule>
    <cfRule type="expression" dxfId="1412" priority="756">
      <formula>IF(RIGHT(TEXT(Y500,"0.#"),1)=".",TRUE,FALSE)</formula>
    </cfRule>
  </conditionalFormatting>
  <conditionalFormatting sqref="Y498:Y499">
    <cfRule type="expression" dxfId="1411" priority="749">
      <formula>IF(RIGHT(TEXT(Y498,"0.#"),1)=".",FALSE,TRUE)</formula>
    </cfRule>
    <cfRule type="expression" dxfId="1410" priority="750">
      <formula>IF(RIGHT(TEXT(Y498,"0.#"),1)=".",TRUE,FALSE)</formula>
    </cfRule>
  </conditionalFormatting>
  <conditionalFormatting sqref="Y533:Y560">
    <cfRule type="expression" dxfId="1409" priority="743">
      <formula>IF(RIGHT(TEXT(Y533,"0.#"),1)=".",FALSE,TRUE)</formula>
    </cfRule>
    <cfRule type="expression" dxfId="1408" priority="744">
      <formula>IF(RIGHT(TEXT(Y533,"0.#"),1)=".",TRUE,FALSE)</formula>
    </cfRule>
  </conditionalFormatting>
  <conditionalFormatting sqref="W23">
    <cfRule type="expression" dxfId="1407" priority="851">
      <formula>IF(RIGHT(TEXT(W23,"0.#"),1)=".",FALSE,TRUE)</formula>
    </cfRule>
    <cfRule type="expression" dxfId="1406" priority="852">
      <formula>IF(RIGHT(TEXT(W23,"0.#"),1)=".",TRUE,FALSE)</formula>
    </cfRule>
  </conditionalFormatting>
  <conditionalFormatting sqref="W24:W27">
    <cfRule type="expression" dxfId="1405" priority="849">
      <formula>IF(RIGHT(TEXT(W24,"0.#"),1)=".",FALSE,TRUE)</formula>
    </cfRule>
    <cfRule type="expression" dxfId="1404" priority="850">
      <formula>IF(RIGHT(TEXT(W24,"0.#"),1)=".",TRUE,FALSE)</formula>
    </cfRule>
  </conditionalFormatting>
  <conditionalFormatting sqref="W28">
    <cfRule type="expression" dxfId="1403" priority="847">
      <formula>IF(RIGHT(TEXT(W28,"0.#"),1)=".",FALSE,TRUE)</formula>
    </cfRule>
    <cfRule type="expression" dxfId="1402" priority="848">
      <formula>IF(RIGHT(TEXT(W28,"0.#"),1)=".",TRUE,FALSE)</formula>
    </cfRule>
  </conditionalFormatting>
  <conditionalFormatting sqref="P23">
    <cfRule type="expression" dxfId="1401" priority="845">
      <formula>IF(RIGHT(TEXT(P23,"0.#"),1)=".",FALSE,TRUE)</formula>
    </cfRule>
    <cfRule type="expression" dxfId="1400" priority="846">
      <formula>IF(RIGHT(TEXT(P23,"0.#"),1)=".",TRUE,FALSE)</formula>
    </cfRule>
  </conditionalFormatting>
  <conditionalFormatting sqref="P24:P27">
    <cfRule type="expression" dxfId="1399" priority="843">
      <formula>IF(RIGHT(TEXT(P24,"0.#"),1)=".",FALSE,TRUE)</formula>
    </cfRule>
    <cfRule type="expression" dxfId="1398" priority="844">
      <formula>IF(RIGHT(TEXT(P24,"0.#"),1)=".",TRUE,FALSE)</formula>
    </cfRule>
  </conditionalFormatting>
  <conditionalFormatting sqref="P28">
    <cfRule type="expression" dxfId="1397" priority="841">
      <formula>IF(RIGHT(TEXT(P28,"0.#"),1)=".",FALSE,TRUE)</formula>
    </cfRule>
    <cfRule type="expression" dxfId="1396" priority="842">
      <formula>IF(RIGHT(TEXT(P28,"0.#"),1)=".",TRUE,FALSE)</formula>
    </cfRule>
  </conditionalFormatting>
  <conditionalFormatting sqref="AE202">
    <cfRule type="expression" dxfId="1395" priority="839">
      <formula>IF(RIGHT(TEXT(AE202,"0.#"),1)=".",FALSE,TRUE)</formula>
    </cfRule>
    <cfRule type="expression" dxfId="1394" priority="840">
      <formula>IF(RIGHT(TEXT(AE202,"0.#"),1)=".",TRUE,FALSE)</formula>
    </cfRule>
  </conditionalFormatting>
  <conditionalFormatting sqref="AE203">
    <cfRule type="expression" dxfId="1393" priority="837">
      <formula>IF(RIGHT(TEXT(AE203,"0.#"),1)=".",FALSE,TRUE)</formula>
    </cfRule>
    <cfRule type="expression" dxfId="1392" priority="838">
      <formula>IF(RIGHT(TEXT(AE203,"0.#"),1)=".",TRUE,FALSE)</formula>
    </cfRule>
  </conditionalFormatting>
  <conditionalFormatting sqref="AE204">
    <cfRule type="expression" dxfId="1391" priority="835">
      <formula>IF(RIGHT(TEXT(AE204,"0.#"),1)=".",FALSE,TRUE)</formula>
    </cfRule>
    <cfRule type="expression" dxfId="1390" priority="836">
      <formula>IF(RIGHT(TEXT(AE204,"0.#"),1)=".",TRUE,FALSE)</formula>
    </cfRule>
  </conditionalFormatting>
  <conditionalFormatting sqref="AI204">
    <cfRule type="expression" dxfId="1389" priority="833">
      <formula>IF(RIGHT(TEXT(AI204,"0.#"),1)=".",FALSE,TRUE)</formula>
    </cfRule>
    <cfRule type="expression" dxfId="1388" priority="834">
      <formula>IF(RIGHT(TEXT(AI204,"0.#"),1)=".",TRUE,FALSE)</formula>
    </cfRule>
  </conditionalFormatting>
  <conditionalFormatting sqref="AI203">
    <cfRule type="expression" dxfId="1387" priority="831">
      <formula>IF(RIGHT(TEXT(AI203,"0.#"),1)=".",FALSE,TRUE)</formula>
    </cfRule>
    <cfRule type="expression" dxfId="1386" priority="832">
      <formula>IF(RIGHT(TEXT(AI203,"0.#"),1)=".",TRUE,FALSE)</formula>
    </cfRule>
  </conditionalFormatting>
  <conditionalFormatting sqref="AI202">
    <cfRule type="expression" dxfId="1385" priority="829">
      <formula>IF(RIGHT(TEXT(AI202,"0.#"),1)=".",FALSE,TRUE)</formula>
    </cfRule>
    <cfRule type="expression" dxfId="1384" priority="830">
      <formula>IF(RIGHT(TEXT(AI202,"0.#"),1)=".",TRUE,FALSE)</formula>
    </cfRule>
  </conditionalFormatting>
  <conditionalFormatting sqref="AM202">
    <cfRule type="expression" dxfId="1383" priority="827">
      <formula>IF(RIGHT(TEXT(AM202,"0.#"),1)=".",FALSE,TRUE)</formula>
    </cfRule>
    <cfRule type="expression" dxfId="1382" priority="828">
      <formula>IF(RIGHT(TEXT(AM202,"0.#"),1)=".",TRUE,FALSE)</formula>
    </cfRule>
  </conditionalFormatting>
  <conditionalFormatting sqref="AM203">
    <cfRule type="expression" dxfId="1381" priority="825">
      <formula>IF(RIGHT(TEXT(AM203,"0.#"),1)=".",FALSE,TRUE)</formula>
    </cfRule>
    <cfRule type="expression" dxfId="1380" priority="826">
      <formula>IF(RIGHT(TEXT(AM203,"0.#"),1)=".",TRUE,FALSE)</formula>
    </cfRule>
  </conditionalFormatting>
  <conditionalFormatting sqref="AM204">
    <cfRule type="expression" dxfId="1379" priority="823">
      <formula>IF(RIGHT(TEXT(AM204,"0.#"),1)=".",FALSE,TRUE)</formula>
    </cfRule>
    <cfRule type="expression" dxfId="1378" priority="824">
      <formula>IF(RIGHT(TEXT(AM204,"0.#"),1)=".",TRUE,FALSE)</formula>
    </cfRule>
  </conditionalFormatting>
  <conditionalFormatting sqref="AQ202:AQ204">
    <cfRule type="expression" dxfId="1377" priority="821">
      <formula>IF(RIGHT(TEXT(AQ202,"0.#"),1)=".",FALSE,TRUE)</formula>
    </cfRule>
    <cfRule type="expression" dxfId="1376" priority="822">
      <formula>IF(RIGHT(TEXT(AQ202,"0.#"),1)=".",TRUE,FALSE)</formula>
    </cfRule>
  </conditionalFormatting>
  <conditionalFormatting sqref="AU202:AU204">
    <cfRule type="expression" dxfId="1375" priority="819">
      <formula>IF(RIGHT(TEXT(AU202,"0.#"),1)=".",FALSE,TRUE)</formula>
    </cfRule>
    <cfRule type="expression" dxfId="1374" priority="820">
      <formula>IF(RIGHT(TEXT(AU202,"0.#"),1)=".",TRUE,FALSE)</formula>
    </cfRule>
  </conditionalFormatting>
  <conditionalFormatting sqref="AE205">
    <cfRule type="expression" dxfId="1373" priority="817">
      <formula>IF(RIGHT(TEXT(AE205,"0.#"),1)=".",FALSE,TRUE)</formula>
    </cfRule>
    <cfRule type="expression" dxfId="1372" priority="818">
      <formula>IF(RIGHT(TEXT(AE205,"0.#"),1)=".",TRUE,FALSE)</formula>
    </cfRule>
  </conditionalFormatting>
  <conditionalFormatting sqref="AE206">
    <cfRule type="expression" dxfId="1371" priority="815">
      <formula>IF(RIGHT(TEXT(AE206,"0.#"),1)=".",FALSE,TRUE)</formula>
    </cfRule>
    <cfRule type="expression" dxfId="1370" priority="816">
      <formula>IF(RIGHT(TEXT(AE206,"0.#"),1)=".",TRUE,FALSE)</formula>
    </cfRule>
  </conditionalFormatting>
  <conditionalFormatting sqref="AE207">
    <cfRule type="expression" dxfId="1369" priority="813">
      <formula>IF(RIGHT(TEXT(AE207,"0.#"),1)=".",FALSE,TRUE)</formula>
    </cfRule>
    <cfRule type="expression" dxfId="1368" priority="814">
      <formula>IF(RIGHT(TEXT(AE207,"0.#"),1)=".",TRUE,FALSE)</formula>
    </cfRule>
  </conditionalFormatting>
  <conditionalFormatting sqref="AI207">
    <cfRule type="expression" dxfId="1367" priority="811">
      <formula>IF(RIGHT(TEXT(AI207,"0.#"),1)=".",FALSE,TRUE)</formula>
    </cfRule>
    <cfRule type="expression" dxfId="1366" priority="812">
      <formula>IF(RIGHT(TEXT(AI207,"0.#"),1)=".",TRUE,FALSE)</formula>
    </cfRule>
  </conditionalFormatting>
  <conditionalFormatting sqref="AI206">
    <cfRule type="expression" dxfId="1365" priority="809">
      <formula>IF(RIGHT(TEXT(AI206,"0.#"),1)=".",FALSE,TRUE)</formula>
    </cfRule>
    <cfRule type="expression" dxfId="1364" priority="810">
      <formula>IF(RIGHT(TEXT(AI206,"0.#"),1)=".",TRUE,FALSE)</formula>
    </cfRule>
  </conditionalFormatting>
  <conditionalFormatting sqref="AI205">
    <cfRule type="expression" dxfId="1363" priority="807">
      <formula>IF(RIGHT(TEXT(AI205,"0.#"),1)=".",FALSE,TRUE)</formula>
    </cfRule>
    <cfRule type="expression" dxfId="1362" priority="808">
      <formula>IF(RIGHT(TEXT(AI205,"0.#"),1)=".",TRUE,FALSE)</formula>
    </cfRule>
  </conditionalFormatting>
  <conditionalFormatting sqref="AM205">
    <cfRule type="expression" dxfId="1361" priority="805">
      <formula>IF(RIGHT(TEXT(AM205,"0.#"),1)=".",FALSE,TRUE)</formula>
    </cfRule>
    <cfRule type="expression" dxfId="1360" priority="806">
      <formula>IF(RIGHT(TEXT(AM205,"0.#"),1)=".",TRUE,FALSE)</formula>
    </cfRule>
  </conditionalFormatting>
  <conditionalFormatting sqref="AM206">
    <cfRule type="expression" dxfId="1359" priority="803">
      <formula>IF(RIGHT(TEXT(AM206,"0.#"),1)=".",FALSE,TRUE)</formula>
    </cfRule>
    <cfRule type="expression" dxfId="1358" priority="804">
      <formula>IF(RIGHT(TEXT(AM206,"0.#"),1)=".",TRUE,FALSE)</formula>
    </cfRule>
  </conditionalFormatting>
  <conditionalFormatting sqref="AM207">
    <cfRule type="expression" dxfId="1357" priority="801">
      <formula>IF(RIGHT(TEXT(AM207,"0.#"),1)=".",FALSE,TRUE)</formula>
    </cfRule>
    <cfRule type="expression" dxfId="1356" priority="802">
      <formula>IF(RIGHT(TEXT(AM207,"0.#"),1)=".",TRUE,FALSE)</formula>
    </cfRule>
  </conditionalFormatting>
  <conditionalFormatting sqref="AQ205:AQ207">
    <cfRule type="expression" dxfId="1355" priority="799">
      <formula>IF(RIGHT(TEXT(AQ205,"0.#"),1)=".",FALSE,TRUE)</formula>
    </cfRule>
    <cfRule type="expression" dxfId="1354" priority="800">
      <formula>IF(RIGHT(TEXT(AQ205,"0.#"),1)=".",TRUE,FALSE)</formula>
    </cfRule>
  </conditionalFormatting>
  <conditionalFormatting sqref="AU205:AU207">
    <cfRule type="expression" dxfId="1353" priority="797">
      <formula>IF(RIGHT(TEXT(AU205,"0.#"),1)=".",FALSE,TRUE)</formula>
    </cfRule>
    <cfRule type="expression" dxfId="1352" priority="798">
      <formula>IF(RIGHT(TEXT(AU205,"0.#"),1)=".",TRUE,FALSE)</formula>
    </cfRule>
  </conditionalFormatting>
  <conditionalFormatting sqref="AL401:AO428">
    <cfRule type="expression" dxfId="1351" priority="793">
      <formula>IF(AND(AL401&gt;=0, RIGHT(TEXT(AL401,"0.#"),1)&lt;&gt;"."),TRUE,FALSE)</formula>
    </cfRule>
    <cfRule type="expression" dxfId="1350" priority="794">
      <formula>IF(AND(AL401&gt;=0, RIGHT(TEXT(AL401,"0.#"),1)="."),TRUE,FALSE)</formula>
    </cfRule>
    <cfRule type="expression" dxfId="1349" priority="795">
      <formula>IF(AND(AL401&lt;0, RIGHT(TEXT(AL401,"0.#"),1)&lt;&gt;"."),TRUE,FALSE)</formula>
    </cfRule>
    <cfRule type="expression" dxfId="1348" priority="796">
      <formula>IF(AND(AL401&lt;0, RIGHT(TEXT(AL401,"0.#"),1)="."),TRUE,FALSE)</formula>
    </cfRule>
  </conditionalFormatting>
  <conditionalFormatting sqref="AL399:AO400">
    <cfRule type="expression" dxfId="1347" priority="787">
      <formula>IF(AND(AL399&gt;=0, RIGHT(TEXT(AL399,"0.#"),1)&lt;&gt;"."),TRUE,FALSE)</formula>
    </cfRule>
    <cfRule type="expression" dxfId="1346" priority="788">
      <formula>IF(AND(AL399&gt;=0, RIGHT(TEXT(AL399,"0.#"),1)="."),TRUE,FALSE)</formula>
    </cfRule>
    <cfRule type="expression" dxfId="1345" priority="789">
      <formula>IF(AND(AL399&lt;0, RIGHT(TEXT(AL399,"0.#"),1)&lt;&gt;"."),TRUE,FALSE)</formula>
    </cfRule>
    <cfRule type="expression" dxfId="1344" priority="790">
      <formula>IF(AND(AL399&lt;0, RIGHT(TEXT(AL399,"0.#"),1)="."),TRUE,FALSE)</formula>
    </cfRule>
  </conditionalFormatting>
  <conditionalFormatting sqref="AL434:AO461">
    <cfRule type="expression" dxfId="1343" priority="781">
      <formula>IF(AND(AL434&gt;=0, RIGHT(TEXT(AL434,"0.#"),1)&lt;&gt;"."),TRUE,FALSE)</formula>
    </cfRule>
    <cfRule type="expression" dxfId="1342" priority="782">
      <formula>IF(AND(AL434&gt;=0, RIGHT(TEXT(AL434,"0.#"),1)="."),TRUE,FALSE)</formula>
    </cfRule>
    <cfRule type="expression" dxfId="1341" priority="783">
      <formula>IF(AND(AL434&lt;0, RIGHT(TEXT(AL434,"0.#"),1)&lt;&gt;"."),TRUE,FALSE)</formula>
    </cfRule>
    <cfRule type="expression" dxfId="1340" priority="784">
      <formula>IF(AND(AL434&lt;0, RIGHT(TEXT(AL434,"0.#"),1)="."),TRUE,FALSE)</formula>
    </cfRule>
  </conditionalFormatting>
  <conditionalFormatting sqref="AL432:AO433">
    <cfRule type="expression" dxfId="1339" priority="775">
      <formula>IF(AND(AL432&gt;=0, RIGHT(TEXT(AL432,"0.#"),1)&lt;&gt;"."),TRUE,FALSE)</formula>
    </cfRule>
    <cfRule type="expression" dxfId="1338" priority="776">
      <formula>IF(AND(AL432&gt;=0, RIGHT(TEXT(AL432,"0.#"),1)="."),TRUE,FALSE)</formula>
    </cfRule>
    <cfRule type="expression" dxfId="1337" priority="777">
      <formula>IF(AND(AL432&lt;0, RIGHT(TEXT(AL432,"0.#"),1)&lt;&gt;"."),TRUE,FALSE)</formula>
    </cfRule>
    <cfRule type="expression" dxfId="1336" priority="778">
      <formula>IF(AND(AL432&lt;0, RIGHT(TEXT(AL432,"0.#"),1)="."),TRUE,FALSE)</formula>
    </cfRule>
  </conditionalFormatting>
  <conditionalFormatting sqref="AL467:AO494">
    <cfRule type="expression" dxfId="1335" priority="769">
      <formula>IF(AND(AL467&gt;=0, RIGHT(TEXT(AL467,"0.#"),1)&lt;&gt;"."),TRUE,FALSE)</formula>
    </cfRule>
    <cfRule type="expression" dxfId="1334" priority="770">
      <formula>IF(AND(AL467&gt;=0, RIGHT(TEXT(AL467,"0.#"),1)="."),TRUE,FALSE)</formula>
    </cfRule>
    <cfRule type="expression" dxfId="1333" priority="771">
      <formula>IF(AND(AL467&lt;0, RIGHT(TEXT(AL467,"0.#"),1)&lt;&gt;"."),TRUE,FALSE)</formula>
    </cfRule>
    <cfRule type="expression" dxfId="1332" priority="772">
      <formula>IF(AND(AL467&lt;0, RIGHT(TEXT(AL467,"0.#"),1)="."),TRUE,FALSE)</formula>
    </cfRule>
  </conditionalFormatting>
  <conditionalFormatting sqref="AL465:AO466">
    <cfRule type="expression" dxfId="1331" priority="763">
      <formula>IF(AND(AL465&gt;=0, RIGHT(TEXT(AL465,"0.#"),1)&lt;&gt;"."),TRUE,FALSE)</formula>
    </cfRule>
    <cfRule type="expression" dxfId="1330" priority="764">
      <formula>IF(AND(AL465&gt;=0, RIGHT(TEXT(AL465,"0.#"),1)="."),TRUE,FALSE)</formula>
    </cfRule>
    <cfRule type="expression" dxfId="1329" priority="765">
      <formula>IF(AND(AL465&lt;0, RIGHT(TEXT(AL465,"0.#"),1)&lt;&gt;"."),TRUE,FALSE)</formula>
    </cfRule>
    <cfRule type="expression" dxfId="1328" priority="766">
      <formula>IF(AND(AL465&lt;0, RIGHT(TEXT(AL465,"0.#"),1)="."),TRUE,FALSE)</formula>
    </cfRule>
  </conditionalFormatting>
  <conditionalFormatting sqref="AL500:AO527">
    <cfRule type="expression" dxfId="1327" priority="757">
      <formula>IF(AND(AL500&gt;=0, RIGHT(TEXT(AL500,"0.#"),1)&lt;&gt;"."),TRUE,FALSE)</formula>
    </cfRule>
    <cfRule type="expression" dxfId="1326" priority="758">
      <formula>IF(AND(AL500&gt;=0, RIGHT(TEXT(AL500,"0.#"),1)="."),TRUE,FALSE)</formula>
    </cfRule>
    <cfRule type="expression" dxfId="1325" priority="759">
      <formula>IF(AND(AL500&lt;0, RIGHT(TEXT(AL500,"0.#"),1)&lt;&gt;"."),TRUE,FALSE)</formula>
    </cfRule>
    <cfRule type="expression" dxfId="1324" priority="760">
      <formula>IF(AND(AL500&lt;0, RIGHT(TEXT(AL500,"0.#"),1)="."),TRUE,FALSE)</formula>
    </cfRule>
  </conditionalFormatting>
  <conditionalFormatting sqref="AL498:AO499">
    <cfRule type="expression" dxfId="1323" priority="751">
      <formula>IF(AND(AL498&gt;=0, RIGHT(TEXT(AL498,"0.#"),1)&lt;&gt;"."),TRUE,FALSE)</formula>
    </cfRule>
    <cfRule type="expression" dxfId="1322" priority="752">
      <formula>IF(AND(AL498&gt;=0, RIGHT(TEXT(AL498,"0.#"),1)="."),TRUE,FALSE)</formula>
    </cfRule>
    <cfRule type="expression" dxfId="1321" priority="753">
      <formula>IF(AND(AL498&lt;0, RIGHT(TEXT(AL498,"0.#"),1)&lt;&gt;"."),TRUE,FALSE)</formula>
    </cfRule>
    <cfRule type="expression" dxfId="1320" priority="754">
      <formula>IF(AND(AL498&lt;0, RIGHT(TEXT(AL498,"0.#"),1)="."),TRUE,FALSE)</formula>
    </cfRule>
  </conditionalFormatting>
  <conditionalFormatting sqref="AL533:AO560">
    <cfRule type="expression" dxfId="1319" priority="745">
      <formula>IF(AND(AL533&gt;=0, RIGHT(TEXT(AL533,"0.#"),1)&lt;&gt;"."),TRUE,FALSE)</formula>
    </cfRule>
    <cfRule type="expression" dxfId="1318" priority="746">
      <formula>IF(AND(AL533&gt;=0, RIGHT(TEXT(AL533,"0.#"),1)="."),TRUE,FALSE)</formula>
    </cfRule>
    <cfRule type="expression" dxfId="1317" priority="747">
      <formula>IF(AND(AL533&lt;0, RIGHT(TEXT(AL533,"0.#"),1)&lt;&gt;"."),TRUE,FALSE)</formula>
    </cfRule>
    <cfRule type="expression" dxfId="1316" priority="748">
      <formula>IF(AND(AL533&lt;0, RIGHT(TEXT(AL533,"0.#"),1)="."),TRUE,FALSE)</formula>
    </cfRule>
  </conditionalFormatting>
  <conditionalFormatting sqref="AL531:AO532">
    <cfRule type="expression" dxfId="1315" priority="739">
      <formula>IF(AND(AL531&gt;=0, RIGHT(TEXT(AL531,"0.#"),1)&lt;&gt;"."),TRUE,FALSE)</formula>
    </cfRule>
    <cfRule type="expression" dxfId="1314" priority="740">
      <formula>IF(AND(AL531&gt;=0, RIGHT(TEXT(AL531,"0.#"),1)="."),TRUE,FALSE)</formula>
    </cfRule>
    <cfRule type="expression" dxfId="1313" priority="741">
      <formula>IF(AND(AL531&lt;0, RIGHT(TEXT(AL531,"0.#"),1)&lt;&gt;"."),TRUE,FALSE)</formula>
    </cfRule>
    <cfRule type="expression" dxfId="1312" priority="742">
      <formula>IF(AND(AL531&lt;0, RIGHT(TEXT(AL531,"0.#"),1)="."),TRUE,FALSE)</formula>
    </cfRule>
  </conditionalFormatting>
  <conditionalFormatting sqref="Y531:Y532">
    <cfRule type="expression" dxfId="1311" priority="737">
      <formula>IF(RIGHT(TEXT(Y531,"0.#"),1)=".",FALSE,TRUE)</formula>
    </cfRule>
    <cfRule type="expression" dxfId="1310" priority="738">
      <formula>IF(RIGHT(TEXT(Y531,"0.#"),1)=".",TRUE,FALSE)</formula>
    </cfRule>
  </conditionalFormatting>
  <conditionalFormatting sqref="AL566:AO593">
    <cfRule type="expression" dxfId="1309" priority="733">
      <formula>IF(AND(AL566&gt;=0, RIGHT(TEXT(AL566,"0.#"),1)&lt;&gt;"."),TRUE,FALSE)</formula>
    </cfRule>
    <cfRule type="expression" dxfId="1308" priority="734">
      <formula>IF(AND(AL566&gt;=0, RIGHT(TEXT(AL566,"0.#"),1)="."),TRUE,FALSE)</formula>
    </cfRule>
    <cfRule type="expression" dxfId="1307" priority="735">
      <formula>IF(AND(AL566&lt;0, RIGHT(TEXT(AL566,"0.#"),1)&lt;&gt;"."),TRUE,FALSE)</formula>
    </cfRule>
    <cfRule type="expression" dxfId="1306" priority="736">
      <formula>IF(AND(AL566&lt;0, RIGHT(TEXT(AL566,"0.#"),1)="."),TRUE,FALSE)</formula>
    </cfRule>
  </conditionalFormatting>
  <conditionalFormatting sqref="Y566:Y593">
    <cfRule type="expression" dxfId="1305" priority="731">
      <formula>IF(RIGHT(TEXT(Y566,"0.#"),1)=".",FALSE,TRUE)</formula>
    </cfRule>
    <cfRule type="expression" dxfId="1304" priority="732">
      <formula>IF(RIGHT(TEXT(Y566,"0.#"),1)=".",TRUE,FALSE)</formula>
    </cfRule>
  </conditionalFormatting>
  <conditionalFormatting sqref="AL564:AO565">
    <cfRule type="expression" dxfId="1303" priority="727">
      <formula>IF(AND(AL564&gt;=0, RIGHT(TEXT(AL564,"0.#"),1)&lt;&gt;"."),TRUE,FALSE)</formula>
    </cfRule>
    <cfRule type="expression" dxfId="1302" priority="728">
      <formula>IF(AND(AL564&gt;=0, RIGHT(TEXT(AL564,"0.#"),1)="."),TRUE,FALSE)</formula>
    </cfRule>
    <cfRule type="expression" dxfId="1301" priority="729">
      <formula>IF(AND(AL564&lt;0, RIGHT(TEXT(AL564,"0.#"),1)&lt;&gt;"."),TRUE,FALSE)</formula>
    </cfRule>
    <cfRule type="expression" dxfId="1300" priority="730">
      <formula>IF(AND(AL564&lt;0, RIGHT(TEXT(AL564,"0.#"),1)="."),TRUE,FALSE)</formula>
    </cfRule>
  </conditionalFormatting>
  <conditionalFormatting sqref="Y564:Y565">
    <cfRule type="expression" dxfId="1299" priority="725">
      <formula>IF(RIGHT(TEXT(Y564,"0.#"),1)=".",FALSE,TRUE)</formula>
    </cfRule>
    <cfRule type="expression" dxfId="1298" priority="726">
      <formula>IF(RIGHT(TEXT(Y564,"0.#"),1)=".",TRUE,FALSE)</formula>
    </cfRule>
  </conditionalFormatting>
  <conditionalFormatting sqref="AL599:AO626">
    <cfRule type="expression" dxfId="1297" priority="721">
      <formula>IF(AND(AL599&gt;=0, RIGHT(TEXT(AL599,"0.#"),1)&lt;&gt;"."),TRUE,FALSE)</formula>
    </cfRule>
    <cfRule type="expression" dxfId="1296" priority="722">
      <formula>IF(AND(AL599&gt;=0, RIGHT(TEXT(AL599,"0.#"),1)="."),TRUE,FALSE)</formula>
    </cfRule>
    <cfRule type="expression" dxfId="1295" priority="723">
      <formula>IF(AND(AL599&lt;0, RIGHT(TEXT(AL599,"0.#"),1)&lt;&gt;"."),TRUE,FALSE)</formula>
    </cfRule>
    <cfRule type="expression" dxfId="1294" priority="724">
      <formula>IF(AND(AL599&lt;0, RIGHT(TEXT(AL599,"0.#"),1)="."),TRUE,FALSE)</formula>
    </cfRule>
  </conditionalFormatting>
  <conditionalFormatting sqref="Y599:Y626">
    <cfRule type="expression" dxfId="1293" priority="719">
      <formula>IF(RIGHT(TEXT(Y599,"0.#"),1)=".",FALSE,TRUE)</formula>
    </cfRule>
    <cfRule type="expression" dxfId="1292" priority="720">
      <formula>IF(RIGHT(TEXT(Y599,"0.#"),1)=".",TRUE,FALSE)</formula>
    </cfRule>
  </conditionalFormatting>
  <conditionalFormatting sqref="AL597:AO598">
    <cfRule type="expression" dxfId="1291" priority="715">
      <formula>IF(AND(AL597&gt;=0, RIGHT(TEXT(AL597,"0.#"),1)&lt;&gt;"."),TRUE,FALSE)</formula>
    </cfRule>
    <cfRule type="expression" dxfId="1290" priority="716">
      <formula>IF(AND(AL597&gt;=0, RIGHT(TEXT(AL597,"0.#"),1)="."),TRUE,FALSE)</formula>
    </cfRule>
    <cfRule type="expression" dxfId="1289" priority="717">
      <formula>IF(AND(AL597&lt;0, RIGHT(TEXT(AL597,"0.#"),1)&lt;&gt;"."),TRUE,FALSE)</formula>
    </cfRule>
    <cfRule type="expression" dxfId="1288" priority="718">
      <formula>IF(AND(AL597&lt;0, RIGHT(TEXT(AL597,"0.#"),1)="."),TRUE,FALSE)</formula>
    </cfRule>
  </conditionalFormatting>
  <conditionalFormatting sqref="Y597:Y598">
    <cfRule type="expression" dxfId="1287" priority="713">
      <formula>IF(RIGHT(TEXT(Y597,"0.#"),1)=".",FALSE,TRUE)</formula>
    </cfRule>
    <cfRule type="expression" dxfId="1286" priority="714">
      <formula>IF(RIGHT(TEXT(Y597,"0.#"),1)=".",TRUE,FALSE)</formula>
    </cfRule>
  </conditionalFormatting>
  <conditionalFormatting sqref="AU33">
    <cfRule type="expression" dxfId="1285" priority="709">
      <formula>IF(RIGHT(TEXT(AU33,"0.#"),1)=".",FALSE,TRUE)</formula>
    </cfRule>
    <cfRule type="expression" dxfId="1284" priority="710">
      <formula>IF(RIGHT(TEXT(AU33,"0.#"),1)=".",TRUE,FALSE)</formula>
    </cfRule>
  </conditionalFormatting>
  <conditionalFormatting sqref="AU32">
    <cfRule type="expression" dxfId="1283" priority="711">
      <formula>IF(RIGHT(TEXT(AU32,"0.#"),1)=".",FALSE,TRUE)</formula>
    </cfRule>
    <cfRule type="expression" dxfId="1282" priority="712">
      <formula>IF(RIGHT(TEXT(AU32,"0.#"),1)=".",TRUE,FALSE)</formula>
    </cfRule>
  </conditionalFormatting>
  <conditionalFormatting sqref="P29:AC29">
    <cfRule type="expression" dxfId="1281" priority="707">
      <formula>IF(RIGHT(TEXT(P29,"0.#"),1)=".",FALSE,TRUE)</formula>
    </cfRule>
    <cfRule type="expression" dxfId="1280" priority="708">
      <formula>IF(RIGHT(TEXT(P29,"0.#"),1)=".",TRUE,FALSE)</formula>
    </cfRule>
  </conditionalFormatting>
  <conditionalFormatting sqref="AE39">
    <cfRule type="expression" dxfId="1279" priority="705">
      <formula>IF(RIGHT(TEXT(AE39,"0.#"),1)=".",FALSE,TRUE)</formula>
    </cfRule>
    <cfRule type="expression" dxfId="1278" priority="706">
      <formula>IF(RIGHT(TEXT(AE39,"0.#"),1)=".",TRUE,FALSE)</formula>
    </cfRule>
  </conditionalFormatting>
  <conditionalFormatting sqref="AQ39:AQ41">
    <cfRule type="expression" dxfId="1277" priority="687">
      <formula>IF(RIGHT(TEXT(AQ39,"0.#"),1)=".",FALSE,TRUE)</formula>
    </cfRule>
    <cfRule type="expression" dxfId="1276" priority="688">
      <formula>IF(RIGHT(TEXT(AQ39,"0.#"),1)=".",TRUE,FALSE)</formula>
    </cfRule>
  </conditionalFormatting>
  <conditionalFormatting sqref="AU39:AU41">
    <cfRule type="expression" dxfId="1275" priority="685">
      <formula>IF(RIGHT(TEXT(AU39,"0.#"),1)=".",FALSE,TRUE)</formula>
    </cfRule>
    <cfRule type="expression" dxfId="1274" priority="686">
      <formula>IF(RIGHT(TEXT(AU39,"0.#"),1)=".",TRUE,FALSE)</formula>
    </cfRule>
  </conditionalFormatting>
  <conditionalFormatting sqref="AI41">
    <cfRule type="expression" dxfId="1273" priority="699">
      <formula>IF(RIGHT(TEXT(AI41,"0.#"),1)=".",FALSE,TRUE)</formula>
    </cfRule>
    <cfRule type="expression" dxfId="1272" priority="700">
      <formula>IF(RIGHT(TEXT(AI41,"0.#"),1)=".",TRUE,FALSE)</formula>
    </cfRule>
  </conditionalFormatting>
  <conditionalFormatting sqref="AE40">
    <cfRule type="expression" dxfId="1271" priority="703">
      <formula>IF(RIGHT(TEXT(AE40,"0.#"),1)=".",FALSE,TRUE)</formula>
    </cfRule>
    <cfRule type="expression" dxfId="1270" priority="704">
      <formula>IF(RIGHT(TEXT(AE40,"0.#"),1)=".",TRUE,FALSE)</formula>
    </cfRule>
  </conditionalFormatting>
  <conditionalFormatting sqref="AE41">
    <cfRule type="expression" dxfId="1269" priority="701">
      <formula>IF(RIGHT(TEXT(AE41,"0.#"),1)=".",FALSE,TRUE)</formula>
    </cfRule>
    <cfRule type="expression" dxfId="1268" priority="702">
      <formula>IF(RIGHT(TEXT(AE41,"0.#"),1)=".",TRUE,FALSE)</formula>
    </cfRule>
  </conditionalFormatting>
  <conditionalFormatting sqref="AI39">
    <cfRule type="expression" dxfId="1267" priority="695">
      <formula>IF(RIGHT(TEXT(AI39,"0.#"),1)=".",FALSE,TRUE)</formula>
    </cfRule>
    <cfRule type="expression" dxfId="1266" priority="696">
      <formula>IF(RIGHT(TEXT(AI39,"0.#"),1)=".",TRUE,FALSE)</formula>
    </cfRule>
  </conditionalFormatting>
  <conditionalFormatting sqref="AI40">
    <cfRule type="expression" dxfId="1265" priority="697">
      <formula>IF(RIGHT(TEXT(AI40,"0.#"),1)=".",FALSE,TRUE)</formula>
    </cfRule>
    <cfRule type="expression" dxfId="1264" priority="698">
      <formula>IF(RIGHT(TEXT(AI40,"0.#"),1)=".",TRUE,FALSE)</formula>
    </cfRule>
  </conditionalFormatting>
  <conditionalFormatting sqref="AM69">
    <cfRule type="expression" dxfId="1263" priority="657">
      <formula>IF(RIGHT(TEXT(AM69,"0.#"),1)=".",FALSE,TRUE)</formula>
    </cfRule>
    <cfRule type="expression" dxfId="1262" priority="658">
      <formula>IF(RIGHT(TEXT(AM69,"0.#"),1)=".",TRUE,FALSE)</formula>
    </cfRule>
  </conditionalFormatting>
  <conditionalFormatting sqref="AE70 AM70">
    <cfRule type="expression" dxfId="1261" priority="655">
      <formula>IF(RIGHT(TEXT(AE70,"0.#"),1)=".",FALSE,TRUE)</formula>
    </cfRule>
    <cfRule type="expression" dxfId="1260" priority="656">
      <formula>IF(RIGHT(TEXT(AE70,"0.#"),1)=".",TRUE,FALSE)</formula>
    </cfRule>
  </conditionalFormatting>
  <conditionalFormatting sqref="AI70">
    <cfRule type="expression" dxfId="1259" priority="653">
      <formula>IF(RIGHT(TEXT(AI70,"0.#"),1)=".",FALSE,TRUE)</formula>
    </cfRule>
    <cfRule type="expression" dxfId="1258" priority="654">
      <formula>IF(RIGHT(TEXT(AI70,"0.#"),1)=".",TRUE,FALSE)</formula>
    </cfRule>
  </conditionalFormatting>
  <conditionalFormatting sqref="AQ70">
    <cfRule type="expression" dxfId="1257" priority="651">
      <formula>IF(RIGHT(TEXT(AQ70,"0.#"),1)=".",FALSE,TRUE)</formula>
    </cfRule>
    <cfRule type="expression" dxfId="1256" priority="652">
      <formula>IF(RIGHT(TEXT(AQ70,"0.#"),1)=".",TRUE,FALSE)</formula>
    </cfRule>
  </conditionalFormatting>
  <conditionalFormatting sqref="AE69 AQ69">
    <cfRule type="expression" dxfId="1255" priority="661">
      <formula>IF(RIGHT(TEXT(AE69,"0.#"),1)=".",FALSE,TRUE)</formula>
    </cfRule>
    <cfRule type="expression" dxfId="1254" priority="662">
      <formula>IF(RIGHT(TEXT(AE69,"0.#"),1)=".",TRUE,FALSE)</formula>
    </cfRule>
  </conditionalFormatting>
  <conditionalFormatting sqref="AI69">
    <cfRule type="expression" dxfId="1253" priority="659">
      <formula>IF(RIGHT(TEXT(AI69,"0.#"),1)=".",FALSE,TRUE)</formula>
    </cfRule>
    <cfRule type="expression" dxfId="1252" priority="660">
      <formula>IF(RIGHT(TEXT(AI69,"0.#"),1)=".",TRUE,FALSE)</formula>
    </cfRule>
  </conditionalFormatting>
  <conditionalFormatting sqref="AE66 AQ66">
    <cfRule type="expression" dxfId="1251" priority="649">
      <formula>IF(RIGHT(TEXT(AE66,"0.#"),1)=".",FALSE,TRUE)</formula>
    </cfRule>
    <cfRule type="expression" dxfId="1250" priority="650">
      <formula>IF(RIGHT(TEXT(AE66,"0.#"),1)=".",TRUE,FALSE)</formula>
    </cfRule>
  </conditionalFormatting>
  <conditionalFormatting sqref="AI66">
    <cfRule type="expression" dxfId="1249" priority="647">
      <formula>IF(RIGHT(TEXT(AI66,"0.#"),1)=".",FALSE,TRUE)</formula>
    </cfRule>
    <cfRule type="expression" dxfId="1248" priority="648">
      <formula>IF(RIGHT(TEXT(AI66,"0.#"),1)=".",TRUE,FALSE)</formula>
    </cfRule>
  </conditionalFormatting>
  <conditionalFormatting sqref="AM66">
    <cfRule type="expression" dxfId="1247" priority="645">
      <formula>IF(RIGHT(TEXT(AM66,"0.#"),1)=".",FALSE,TRUE)</formula>
    </cfRule>
    <cfRule type="expression" dxfId="1246" priority="646">
      <formula>IF(RIGHT(TEXT(AM66,"0.#"),1)=".",TRUE,FALSE)</formula>
    </cfRule>
  </conditionalFormatting>
  <conditionalFormatting sqref="AE67">
    <cfRule type="expression" dxfId="1245" priority="643">
      <formula>IF(RIGHT(TEXT(AE67,"0.#"),1)=".",FALSE,TRUE)</formula>
    </cfRule>
    <cfRule type="expression" dxfId="1244" priority="644">
      <formula>IF(RIGHT(TEXT(AE67,"0.#"),1)=".",TRUE,FALSE)</formula>
    </cfRule>
  </conditionalFormatting>
  <conditionalFormatting sqref="AI67">
    <cfRule type="expression" dxfId="1243" priority="641">
      <formula>IF(RIGHT(TEXT(AI67,"0.#"),1)=".",FALSE,TRUE)</formula>
    </cfRule>
    <cfRule type="expression" dxfId="1242" priority="642">
      <formula>IF(RIGHT(TEXT(AI67,"0.#"),1)=".",TRUE,FALSE)</formula>
    </cfRule>
  </conditionalFormatting>
  <conditionalFormatting sqref="AM67">
    <cfRule type="expression" dxfId="1241" priority="639">
      <formula>IF(RIGHT(TEXT(AM67,"0.#"),1)=".",FALSE,TRUE)</formula>
    </cfRule>
    <cfRule type="expression" dxfId="1240" priority="640">
      <formula>IF(RIGHT(TEXT(AM67,"0.#"),1)=".",TRUE,FALSE)</formula>
    </cfRule>
  </conditionalFormatting>
  <conditionalFormatting sqref="AQ67">
    <cfRule type="expression" dxfId="1239" priority="637">
      <formula>IF(RIGHT(TEXT(AQ67,"0.#"),1)=".",FALSE,TRUE)</formula>
    </cfRule>
    <cfRule type="expression" dxfId="1238" priority="638">
      <formula>IF(RIGHT(TEXT(AQ67,"0.#"),1)=".",TRUE,FALSE)</formula>
    </cfRule>
  </conditionalFormatting>
  <conditionalFormatting sqref="AU66">
    <cfRule type="expression" dxfId="1237" priority="635">
      <formula>IF(RIGHT(TEXT(AU66,"0.#"),1)=".",FALSE,TRUE)</formula>
    </cfRule>
    <cfRule type="expression" dxfId="1236" priority="636">
      <formula>IF(RIGHT(TEXT(AU66,"0.#"),1)=".",TRUE,FALSE)</formula>
    </cfRule>
  </conditionalFormatting>
  <conditionalFormatting sqref="AU67">
    <cfRule type="expression" dxfId="1235" priority="633">
      <formula>IF(RIGHT(TEXT(AU67,"0.#"),1)=".",FALSE,TRUE)</formula>
    </cfRule>
    <cfRule type="expression" dxfId="1234" priority="634">
      <formula>IF(RIGHT(TEXT(AU67,"0.#"),1)=".",TRUE,FALSE)</formula>
    </cfRule>
  </conditionalFormatting>
  <conditionalFormatting sqref="AE100 AQ100">
    <cfRule type="expression" dxfId="1233" priority="595">
      <formula>IF(RIGHT(TEXT(AE100,"0.#"),1)=".",FALSE,TRUE)</formula>
    </cfRule>
    <cfRule type="expression" dxfId="1232" priority="596">
      <formula>IF(RIGHT(TEXT(AE100,"0.#"),1)=".",TRUE,FALSE)</formula>
    </cfRule>
  </conditionalFormatting>
  <conditionalFormatting sqref="AI100">
    <cfRule type="expression" dxfId="1231" priority="593">
      <formula>IF(RIGHT(TEXT(AI100,"0.#"),1)=".",FALSE,TRUE)</formula>
    </cfRule>
    <cfRule type="expression" dxfId="1230" priority="594">
      <formula>IF(RIGHT(TEXT(AI100,"0.#"),1)=".",TRUE,FALSE)</formula>
    </cfRule>
  </conditionalFormatting>
  <conditionalFormatting sqref="AM100">
    <cfRule type="expression" dxfId="1229" priority="591">
      <formula>IF(RIGHT(TEXT(AM100,"0.#"),1)=".",FALSE,TRUE)</formula>
    </cfRule>
    <cfRule type="expression" dxfId="1228" priority="592">
      <formula>IF(RIGHT(TEXT(AM100,"0.#"),1)=".",TRUE,FALSE)</formula>
    </cfRule>
  </conditionalFormatting>
  <conditionalFormatting sqref="AE101">
    <cfRule type="expression" dxfId="1227" priority="589">
      <formula>IF(RIGHT(TEXT(AE101,"0.#"),1)=".",FALSE,TRUE)</formula>
    </cfRule>
    <cfRule type="expression" dxfId="1226" priority="590">
      <formula>IF(RIGHT(TEXT(AE101,"0.#"),1)=".",TRUE,FALSE)</formula>
    </cfRule>
  </conditionalFormatting>
  <conditionalFormatting sqref="AI101">
    <cfRule type="expression" dxfId="1225" priority="587">
      <formula>IF(RIGHT(TEXT(AI101,"0.#"),1)=".",FALSE,TRUE)</formula>
    </cfRule>
    <cfRule type="expression" dxfId="1224" priority="588">
      <formula>IF(RIGHT(TEXT(AI101,"0.#"),1)=".",TRUE,FALSE)</formula>
    </cfRule>
  </conditionalFormatting>
  <conditionalFormatting sqref="AM101">
    <cfRule type="expression" dxfId="1223" priority="585">
      <formula>IF(RIGHT(TEXT(AM101,"0.#"),1)=".",FALSE,TRUE)</formula>
    </cfRule>
    <cfRule type="expression" dxfId="1222" priority="586">
      <formula>IF(RIGHT(TEXT(AM101,"0.#"),1)=".",TRUE,FALSE)</formula>
    </cfRule>
  </conditionalFormatting>
  <conditionalFormatting sqref="AQ101">
    <cfRule type="expression" dxfId="1221" priority="583">
      <formula>IF(RIGHT(TEXT(AQ101,"0.#"),1)=".",FALSE,TRUE)</formula>
    </cfRule>
    <cfRule type="expression" dxfId="1220" priority="584">
      <formula>IF(RIGHT(TEXT(AQ101,"0.#"),1)=".",TRUE,FALSE)</formula>
    </cfRule>
  </conditionalFormatting>
  <conditionalFormatting sqref="AU100">
    <cfRule type="expression" dxfId="1219" priority="581">
      <formula>IF(RIGHT(TEXT(AU100,"0.#"),1)=".",FALSE,TRUE)</formula>
    </cfRule>
    <cfRule type="expression" dxfId="1218" priority="582">
      <formula>IF(RIGHT(TEXT(AU100,"0.#"),1)=".",TRUE,FALSE)</formula>
    </cfRule>
  </conditionalFormatting>
  <conditionalFormatting sqref="AU101">
    <cfRule type="expression" dxfId="1217" priority="579">
      <formula>IF(RIGHT(TEXT(AU101,"0.#"),1)=".",FALSE,TRUE)</formula>
    </cfRule>
    <cfRule type="expression" dxfId="1216" priority="580">
      <formula>IF(RIGHT(TEXT(AU101,"0.#"),1)=".",TRUE,FALSE)</formula>
    </cfRule>
  </conditionalFormatting>
  <conditionalFormatting sqref="AM103">
    <cfRule type="expression" dxfId="1215" priority="561">
      <formula>IF(RIGHT(TEXT(AM103,"0.#"),1)=".",FALSE,TRUE)</formula>
    </cfRule>
    <cfRule type="expression" dxfId="1214" priority="562">
      <formula>IF(RIGHT(TEXT(AM103,"0.#"),1)=".",TRUE,FALSE)</formula>
    </cfRule>
  </conditionalFormatting>
  <conditionalFormatting sqref="AE104 AM104">
    <cfRule type="expression" dxfId="1213" priority="559">
      <formula>IF(RIGHT(TEXT(AE104,"0.#"),1)=".",FALSE,TRUE)</formula>
    </cfRule>
    <cfRule type="expression" dxfId="1212" priority="560">
      <formula>IF(RIGHT(TEXT(AE104,"0.#"),1)=".",TRUE,FALSE)</formula>
    </cfRule>
  </conditionalFormatting>
  <conditionalFormatting sqref="AI104">
    <cfRule type="expression" dxfId="1211" priority="557">
      <formula>IF(RIGHT(TEXT(AI104,"0.#"),1)=".",FALSE,TRUE)</formula>
    </cfRule>
    <cfRule type="expression" dxfId="1210" priority="558">
      <formula>IF(RIGHT(TEXT(AI104,"0.#"),1)=".",TRUE,FALSE)</formula>
    </cfRule>
  </conditionalFormatting>
  <conditionalFormatting sqref="AQ104">
    <cfRule type="expression" dxfId="1209" priority="555">
      <formula>IF(RIGHT(TEXT(AQ104,"0.#"),1)=".",FALSE,TRUE)</formula>
    </cfRule>
    <cfRule type="expression" dxfId="1208" priority="556">
      <formula>IF(RIGHT(TEXT(AQ104,"0.#"),1)=".",TRUE,FALSE)</formula>
    </cfRule>
  </conditionalFormatting>
  <conditionalFormatting sqref="AE103 AQ103">
    <cfRule type="expression" dxfId="1207" priority="565">
      <formula>IF(RIGHT(TEXT(AE103,"0.#"),1)=".",FALSE,TRUE)</formula>
    </cfRule>
    <cfRule type="expression" dxfId="1206" priority="566">
      <formula>IF(RIGHT(TEXT(AE103,"0.#"),1)=".",TRUE,FALSE)</formula>
    </cfRule>
  </conditionalFormatting>
  <conditionalFormatting sqref="AI103">
    <cfRule type="expression" dxfId="1205" priority="563">
      <formula>IF(RIGHT(TEXT(AI103,"0.#"),1)=".",FALSE,TRUE)</formula>
    </cfRule>
    <cfRule type="expression" dxfId="1204" priority="564">
      <formula>IF(RIGHT(TEXT(AI103,"0.#"),1)=".",TRUE,FALSE)</formula>
    </cfRule>
  </conditionalFormatting>
  <conditionalFormatting sqref="AM137">
    <cfRule type="expression" dxfId="1203" priority="549">
      <formula>IF(RIGHT(TEXT(AM137,"0.#"),1)=".",FALSE,TRUE)</formula>
    </cfRule>
    <cfRule type="expression" dxfId="1202" priority="550">
      <formula>IF(RIGHT(TEXT(AM137,"0.#"),1)=".",TRUE,FALSE)</formula>
    </cfRule>
  </conditionalFormatting>
  <conditionalFormatting sqref="AE138 AM138">
    <cfRule type="expression" dxfId="1201" priority="547">
      <formula>IF(RIGHT(TEXT(AE138,"0.#"),1)=".",FALSE,TRUE)</formula>
    </cfRule>
    <cfRule type="expression" dxfId="1200" priority="548">
      <formula>IF(RIGHT(TEXT(AE138,"0.#"),1)=".",TRUE,FALSE)</formula>
    </cfRule>
  </conditionalFormatting>
  <conditionalFormatting sqref="AI138">
    <cfRule type="expression" dxfId="1199" priority="545">
      <formula>IF(RIGHT(TEXT(AI138,"0.#"),1)=".",FALSE,TRUE)</formula>
    </cfRule>
    <cfRule type="expression" dxfId="1198" priority="546">
      <formula>IF(RIGHT(TEXT(AI138,"0.#"),1)=".",TRUE,FALSE)</formula>
    </cfRule>
  </conditionalFormatting>
  <conditionalFormatting sqref="AQ138">
    <cfRule type="expression" dxfId="1197" priority="543">
      <formula>IF(RIGHT(TEXT(AQ138,"0.#"),1)=".",FALSE,TRUE)</formula>
    </cfRule>
    <cfRule type="expression" dxfId="1196" priority="544">
      <formula>IF(RIGHT(TEXT(AQ138,"0.#"),1)=".",TRUE,FALSE)</formula>
    </cfRule>
  </conditionalFormatting>
  <conditionalFormatting sqref="AE137 AQ137">
    <cfRule type="expression" dxfId="1195" priority="553">
      <formula>IF(RIGHT(TEXT(AE137,"0.#"),1)=".",FALSE,TRUE)</formula>
    </cfRule>
    <cfRule type="expression" dxfId="1194" priority="554">
      <formula>IF(RIGHT(TEXT(AE137,"0.#"),1)=".",TRUE,FALSE)</formula>
    </cfRule>
  </conditionalFormatting>
  <conditionalFormatting sqref="AI137">
    <cfRule type="expression" dxfId="1193" priority="551">
      <formula>IF(RIGHT(TEXT(AI137,"0.#"),1)=".",FALSE,TRUE)</formula>
    </cfRule>
    <cfRule type="expression" dxfId="1192" priority="552">
      <formula>IF(RIGHT(TEXT(AI137,"0.#"),1)=".",TRUE,FALSE)</formula>
    </cfRule>
  </conditionalFormatting>
  <conditionalFormatting sqref="AM171">
    <cfRule type="expression" dxfId="1191" priority="537">
      <formula>IF(RIGHT(TEXT(AM171,"0.#"),1)=".",FALSE,TRUE)</formula>
    </cfRule>
    <cfRule type="expression" dxfId="1190" priority="538">
      <formula>IF(RIGHT(TEXT(AM171,"0.#"),1)=".",TRUE,FALSE)</formula>
    </cfRule>
  </conditionalFormatting>
  <conditionalFormatting sqref="AE172 AM172">
    <cfRule type="expression" dxfId="1189" priority="535">
      <formula>IF(RIGHT(TEXT(AE172,"0.#"),1)=".",FALSE,TRUE)</formula>
    </cfRule>
    <cfRule type="expression" dxfId="1188" priority="536">
      <formula>IF(RIGHT(TEXT(AE172,"0.#"),1)=".",TRUE,FALSE)</formula>
    </cfRule>
  </conditionalFormatting>
  <conditionalFormatting sqref="AI172">
    <cfRule type="expression" dxfId="1187" priority="533">
      <formula>IF(RIGHT(TEXT(AI172,"0.#"),1)=".",FALSE,TRUE)</formula>
    </cfRule>
    <cfRule type="expression" dxfId="1186" priority="534">
      <formula>IF(RIGHT(TEXT(AI172,"0.#"),1)=".",TRUE,FALSE)</formula>
    </cfRule>
  </conditionalFormatting>
  <conditionalFormatting sqref="AQ172">
    <cfRule type="expression" dxfId="1185" priority="531">
      <formula>IF(RIGHT(TEXT(AQ172,"0.#"),1)=".",FALSE,TRUE)</formula>
    </cfRule>
    <cfRule type="expression" dxfId="1184" priority="532">
      <formula>IF(RIGHT(TEXT(AQ172,"0.#"),1)=".",TRUE,FALSE)</formula>
    </cfRule>
  </conditionalFormatting>
  <conditionalFormatting sqref="AE171 AQ171">
    <cfRule type="expression" dxfId="1183" priority="541">
      <formula>IF(RIGHT(TEXT(AE171,"0.#"),1)=".",FALSE,TRUE)</formula>
    </cfRule>
    <cfRule type="expression" dxfId="1182" priority="542">
      <formula>IF(RIGHT(TEXT(AE171,"0.#"),1)=".",TRUE,FALSE)</formula>
    </cfRule>
  </conditionalFormatting>
  <conditionalFormatting sqref="AI171">
    <cfRule type="expression" dxfId="1181" priority="539">
      <formula>IF(RIGHT(TEXT(AI171,"0.#"),1)=".",FALSE,TRUE)</formula>
    </cfRule>
    <cfRule type="expression" dxfId="1180" priority="540">
      <formula>IF(RIGHT(TEXT(AI171,"0.#"),1)=".",TRUE,FALSE)</formula>
    </cfRule>
  </conditionalFormatting>
  <conditionalFormatting sqref="AE73">
    <cfRule type="expression" dxfId="1179" priority="529">
      <formula>IF(RIGHT(TEXT(AE73,"0.#"),1)=".",FALSE,TRUE)</formula>
    </cfRule>
    <cfRule type="expression" dxfId="1178" priority="530">
      <formula>IF(RIGHT(TEXT(AE73,"0.#"),1)=".",TRUE,FALSE)</formula>
    </cfRule>
  </conditionalFormatting>
  <conditionalFormatting sqref="AE74">
    <cfRule type="expression" dxfId="1177" priority="527">
      <formula>IF(RIGHT(TEXT(AE74,"0.#"),1)=".",FALSE,TRUE)</formula>
    </cfRule>
    <cfRule type="expression" dxfId="1176" priority="528">
      <formula>IF(RIGHT(TEXT(AE74,"0.#"),1)=".",TRUE,FALSE)</formula>
    </cfRule>
  </conditionalFormatting>
  <conditionalFormatting sqref="AE75">
    <cfRule type="expression" dxfId="1175" priority="525">
      <formula>IF(RIGHT(TEXT(AE75,"0.#"),1)=".",FALSE,TRUE)</formula>
    </cfRule>
    <cfRule type="expression" dxfId="1174" priority="526">
      <formula>IF(RIGHT(TEXT(AE75,"0.#"),1)=".",TRUE,FALSE)</formula>
    </cfRule>
  </conditionalFormatting>
  <conditionalFormatting sqref="AI75">
    <cfRule type="expression" dxfId="1173" priority="523">
      <formula>IF(RIGHT(TEXT(AI75,"0.#"),1)=".",FALSE,TRUE)</formula>
    </cfRule>
    <cfRule type="expression" dxfId="1172" priority="524">
      <formula>IF(RIGHT(TEXT(AI75,"0.#"),1)=".",TRUE,FALSE)</formula>
    </cfRule>
  </conditionalFormatting>
  <conditionalFormatting sqref="AI74">
    <cfRule type="expression" dxfId="1171" priority="521">
      <formula>IF(RIGHT(TEXT(AI74,"0.#"),1)=".",FALSE,TRUE)</formula>
    </cfRule>
    <cfRule type="expression" dxfId="1170" priority="522">
      <formula>IF(RIGHT(TEXT(AI74,"0.#"),1)=".",TRUE,FALSE)</formula>
    </cfRule>
  </conditionalFormatting>
  <conditionalFormatting sqref="AI73">
    <cfRule type="expression" dxfId="1169" priority="519">
      <formula>IF(RIGHT(TEXT(AI73,"0.#"),1)=".",FALSE,TRUE)</formula>
    </cfRule>
    <cfRule type="expression" dxfId="1168" priority="520">
      <formula>IF(RIGHT(TEXT(AI73,"0.#"),1)=".",TRUE,FALSE)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M35">
    <cfRule type="expression" dxfId="731" priority="27">
      <formula>IF(RIGHT(TEXT(AM35,"0.#"),1)=".",FALSE,TRUE)</formula>
    </cfRule>
    <cfRule type="expression" dxfId="730" priority="28">
      <formula>IF(RIGHT(TEXT(AM35,"0.#"),1)=".",TRUE,FALSE)</formula>
    </cfRule>
  </conditionalFormatting>
  <conditionalFormatting sqref="AE36 AM36">
    <cfRule type="expression" dxfId="729" priority="25">
      <formula>IF(RIGHT(TEXT(AE36,"0.#"),1)=".",FALSE,TRUE)</formula>
    </cfRule>
    <cfRule type="expression" dxfId="728" priority="26">
      <formula>IF(RIGHT(TEXT(AE36,"0.#"),1)=".",TRUE,FALSE)</formula>
    </cfRule>
  </conditionalFormatting>
  <conditionalFormatting sqref="AI36">
    <cfRule type="expression" dxfId="727" priority="23">
      <formula>IF(RIGHT(TEXT(AI36,"0.#"),1)=".",FALSE,TRUE)</formula>
    </cfRule>
    <cfRule type="expression" dxfId="726" priority="24">
      <formula>IF(RIGHT(TEXT(AI36,"0.#"),1)=".",TRUE,FALSE)</formula>
    </cfRule>
  </conditionalFormatting>
  <conditionalFormatting sqref="AQ36">
    <cfRule type="expression" dxfId="725" priority="21">
      <formula>IF(RIGHT(TEXT(AQ36,"0.#"),1)=".",FALSE,TRUE)</formula>
    </cfRule>
    <cfRule type="expression" dxfId="724" priority="22">
      <formula>IF(RIGHT(TEXT(AQ36,"0.#"),1)=".",TRUE,FALSE)</formula>
    </cfRule>
  </conditionalFormatting>
  <conditionalFormatting sqref="AE35 AQ35">
    <cfRule type="expression" dxfId="723" priority="31">
      <formula>IF(RIGHT(TEXT(AE35,"0.#"),1)=".",FALSE,TRUE)</formula>
    </cfRule>
    <cfRule type="expression" dxfId="722" priority="32">
      <formula>IF(RIGHT(TEXT(AE35,"0.#"),1)=".",TRUE,FALSE)</formula>
    </cfRule>
  </conditionalFormatting>
  <conditionalFormatting sqref="AI35">
    <cfRule type="expression" dxfId="721" priority="29">
      <formula>IF(RIGHT(TEXT(AI35,"0.#"),1)=".",FALSE,TRUE)</formula>
    </cfRule>
    <cfRule type="expression" dxfId="720" priority="30">
      <formula>IF(RIGHT(TEXT(AI35,"0.#"),1)=".",TRUE,FALSE)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M39">
    <cfRule type="expression" dxfId="717" priority="15">
      <formula>IF(RIGHT(TEXT(AM39,"0.#"),1)=".",FALSE,TRUE)</formula>
    </cfRule>
    <cfRule type="expression" dxfId="716" priority="16">
      <formula>IF(RIGHT(TEXT(AM39,"0.#"),1)=".",TRUE,FALSE)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M73">
    <cfRule type="expression" dxfId="711" priority="9">
      <formula>IF(RIGHT(TEXT(AM73,"0.#"),1)=".",FALSE,TRUE)</formula>
    </cfRule>
    <cfRule type="expression" dxfId="710" priority="10">
      <formula>IF(RIGHT(TEXT(AM73,"0.#"),1)=".",TRUE,FALSE)</formula>
    </cfRule>
  </conditionalFormatting>
  <conditionalFormatting sqref="AM74">
    <cfRule type="expression" dxfId="709" priority="11">
      <formula>IF(RIGHT(TEXT(AM74,"0.#"),1)=".",FALSE,TRUE)</formula>
    </cfRule>
    <cfRule type="expression" dxfId="708" priority="12">
      <formula>IF(RIGHT(TEXT(AM74,"0.#"),1)=".",TRUE,FALSE)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7"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708</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708</v>
      </c>
      <c r="C20" s="13" t="str">
        <f t="shared" si="9"/>
        <v>地方創生</v>
      </c>
      <c r="D20" s="13" t="str">
        <f t="shared" si="8"/>
        <v>男女共同参画、地方創生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男女共同参画、地方創生</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685</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689</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2" sqref="A2: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4"/>
      <c r="Z3" s="935"/>
      <c r="AA3" s="936"/>
      <c r="AB3" s="940"/>
      <c r="AC3" s="712"/>
      <c r="AD3" s="713"/>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AB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O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2022-05-20T04:40:21Z</cp:lastPrinted>
  <dcterms:created xsi:type="dcterms:W3CDTF">2012-03-13T00:50:25Z</dcterms:created>
  <dcterms:modified xsi:type="dcterms:W3CDTF">2022-09-05T09:26:56Z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