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行政事業レビューシート!$A$1:$AY$460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324" i="11" l="1"/>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6" i="11" l="1"/>
  <c r="AY70" i="11"/>
  <c r="AY398" i="11"/>
  <c r="AY341" i="11"/>
  <c r="AY337" i="11"/>
  <c r="AY338" i="11"/>
  <c r="AY399" i="11"/>
  <c r="AY340" i="11"/>
  <c r="AY325" i="11"/>
  <c r="AY329" i="11"/>
  <c r="AY333" i="11"/>
  <c r="AY324" i="11"/>
  <c r="AY332" i="11"/>
  <c r="AY322" i="11"/>
  <c r="AY326" i="11"/>
  <c r="AY330" i="11"/>
  <c r="AY328" i="11"/>
  <c r="AY323" i="11"/>
  <c r="AY327" i="11"/>
  <c r="AY66" i="11"/>
  <c r="AY75" i="11"/>
  <c r="AY73" i="11"/>
  <c r="AY77" i="11"/>
  <c r="AY74" i="11"/>
  <c r="AY72" i="11"/>
  <c r="AY335" i="11"/>
  <c r="AY214" i="11"/>
  <c r="AY208" i="11"/>
  <c r="AY213" i="11" s="1"/>
  <c r="AY202" i="1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175" i="11" l="1"/>
  <c r="AY100" i="11"/>
  <c r="AY179" i="11"/>
  <c r="AY114" i="11"/>
  <c r="AY152" i="11"/>
  <c r="AY206" i="11"/>
  <c r="AY115" i="11"/>
  <c r="AY153" i="11"/>
  <c r="AY119" i="11"/>
  <c r="AY118" i="11"/>
  <c r="AY130" i="11"/>
  <c r="AY142" i="11"/>
  <c r="AY210" i="11"/>
  <c r="AY123" i="11"/>
  <c r="AY176" i="11"/>
  <c r="AY198" i="11"/>
  <c r="AY203" i="11"/>
  <c r="AY207" i="11"/>
  <c r="AY211" i="11"/>
  <c r="AY126" i="11"/>
  <c r="AY131" i="11"/>
  <c r="AY143" i="11"/>
  <c r="AY116" i="11"/>
  <c r="AY120" i="11"/>
  <c r="AY124" i="11"/>
  <c r="AY128" i="11"/>
  <c r="AY154" i="11"/>
  <c r="AY163" i="11"/>
  <c r="AY140" i="11"/>
  <c r="AY144" i="11"/>
  <c r="AY134" i="11"/>
  <c r="AY113" i="11"/>
  <c r="AY117" i="11"/>
  <c r="AY151" i="11"/>
  <c r="AY155" i="11"/>
  <c r="AY164" i="11"/>
  <c r="AY141" i="11"/>
  <c r="AY177" i="11"/>
  <c r="AY204" i="11"/>
  <c r="AY212"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79" i="11" l="1"/>
  <c r="AY91" i="11"/>
  <c r="AY63" i="11"/>
  <c r="AY87" i="11"/>
  <c r="AY83" i="11"/>
  <c r="AY55" i="11"/>
  <c r="AY95" i="11"/>
  <c r="AY80" i="11"/>
  <c r="AY84" i="11"/>
  <c r="AY92" i="1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<sst xmlns="http://schemas.openxmlformats.org/spreadsheetml/2006/main" count="1478" uniqueCount="727">
  <si>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</si>
  <si>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</si>
  <si>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</si>
  <si>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</si>
  <si>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</si>
  <si>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</si>
  <si>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</si>
  <si>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</si>
  <si>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</si>
  <si>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</si>
  <si>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</si>
  <si>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</si>
  <si>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</si>
  <si>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</si>
  <si>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</si>
  <si>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</si>
  <si>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</si>
  <si>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</si>
  <si>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</si>
  <si>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</si>
  <si>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</si>
  <si>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</si>
  <si>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</si>
  <si>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</si>
  <si>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</si>
  <si>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</si>
  <si>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</si>
  <si>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</si>
  <si>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</si>
  <si>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</si>
  <si>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</si>
  <si>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</si>
  <si>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</si>
  <si>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</si>
  <si>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</si>
  <si>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</si>
  <si>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</si>
  <si>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</si>
  <si>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</si>
  <si>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</si>
  <si>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</si>
  <si>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</si>
  <si>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</si>
  <si>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</si>
  <si>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</si>
  <si>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</si>
  <si>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</si>
  <si>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</si>
  <si>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</si>
  <si>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</si>
  <si>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</si>
  <si>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</si>
  <si>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</si>
  <si>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</si>
  <si>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</si>
  <si>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</si>
  <si>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</si>
  <si>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</si>
  <si>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</si>
  <si>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</si>
  <si>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</si>
  <si>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</si>
  <si>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</si>
  <si>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</si>
  <si>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</si>
  <si>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</si>
  <si>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</si>
  <si>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</si>
  <si>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</si>
  <si>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</si>
  <si>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</si>
  <si>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</si>
  <si>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</si>
  <si>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</si>
  <si>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</si>
  <si>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</si>
  <si>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</si>
  <si>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</si>
  <si>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</si>
  <si>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</si>
  <si>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</si>
  <si>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</si>
  <si>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</si>
  <si>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</si>
  <si>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</si>
  <si>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</si>
  <si>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</si>
  <si>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</si>
  <si>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</si>
  <si>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</si>
  <si>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</si>
  <si>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</si>
  <si>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</si>
  <si>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</si>
  <si>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</si>
  <si>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</si>
  <si>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</si>
  <si>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</si>
  <si>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</si>
  <si>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</si>
  <si>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</si>
  <si>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</si>
  <si>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</si>
  <si>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</si>
  <si>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</si>
  <si>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</si>
  <si>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</si>
  <si>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</si>
  <si>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</si>
  <si>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</si>
  <si>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</si>
  <si>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</si>
  <si>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</si>
  <si>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</si>
  <si>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</si>
  <si>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</si>
  <si>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</si>
  <si>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</si>
  <si>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</si>
  <si>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</si>
  <si>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</si>
  <si>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</si>
  <si>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</si>
  <si>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</si>
  <si>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</si>
  <si>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</si>
  <si>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</si>
  <si>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</si>
  <si>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</si>
  <si>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</si>
  <si>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</si>
  <si>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</si>
  <si>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</si>
  <si>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</si>
  <si>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</si>
  <si>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</si>
  <si>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</si>
  <si>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</si>
  <si>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</si>
  <si>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</si>
  <si>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</si>
  <si>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</si>
  <si>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</si>
  <si>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</si>
  <si>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</si>
  <si>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</si>
  <si>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</si>
  <si>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</si>
  <si>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</si>
  <si>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</si>
  <si>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</si>
  <si>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</si>
  <si>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</si>
  <si>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</si>
  <si>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</si>
  <si>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</si>
  <si>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</si>
  <si>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</si>
  <si>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</si>
  <si>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</si>
  <si>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</si>
  <si>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</si>
  <si>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</si>
  <si>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</si>
  <si>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</si>
  <si>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</si>
  <si>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</si>
  <si>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</si>
  <si>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</si>
  <si>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</si>
  <si>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</si>
  <si>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</si>
  <si>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</si>
  <si>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</si>
  <si>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</si>
  <si>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</si>
  <si>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</si>
  <si>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</si>
  <si>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</si>
  <si>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</si>
  <si>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</si>
  <si>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</si>
  <si>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</si>
  <si>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</si>
  <si>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</si>
  <si>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</si>
  <si>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</si>
  <si>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</si>
  <si>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</si>
  <si>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</si>
  <si>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</si>
  <si>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</si>
  <si>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</si>
  <si>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</si>
  <si>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</si>
  <si>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</si>
  <si>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</si>
  <si>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</si>
  <si>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</si>
  <si>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</si>
  <si>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</si>
  <si>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</si>
  <si>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</si>
  <si>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</si>
  <si>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</si>
  <si>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</si>
  <si>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</si>
  <si>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</si>
  <si>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</si>
  <si>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</si>
  <si>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</si>
  <si>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</si>
  <si>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</si>
  <si>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</si>
  <si>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</si>
  <si>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</si>
  <si>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</si>
  <si>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</si>
  <si>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</si>
  <si>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</si>
  <si>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</si>
  <si>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</si>
  <si>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</si>
  <si>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</si>
  <si>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</si>
  <si>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</si>
  <si>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</si>
  <si>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</si>
  <si>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</si>
  <si>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</si>
  <si>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</si>
  <si>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</si>
  <si>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</si>
  <si>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</si>
  <si>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</si>
  <si>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</si>
  <si>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</si>
  <si>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</si>
  <si>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</si>
  <si>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</si>
  <si>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</si>
  <si>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</si>
  <si>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</si>
  <si>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</si>
  <si>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</si>
  <si>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</si>
  <si>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</si>
  <si>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</si>
  <si>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</si>
  <si>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</si>
  <si>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</si>
  <si>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</si>
  <si>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</si>
  <si>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</si>
  <si>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</si>
  <si>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</si>
  <si>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</si>
  <si>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</si>
  <si>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</si>
  <si>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</si>
  <si>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</si>
  <si>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</si>
  <si>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</si>
  <si>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</si>
  <si>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</si>
  <si>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</si>
  <si>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</si>
  <si>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</si>
  <si>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</si>
  <si>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</si>
  <si>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</si>
  <si>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</si>
  <si>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</si>
  <si>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</si>
  <si>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</si>
  <si>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</si>
  <si>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</si>
  <si>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</si>
  <si>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</si>
  <si>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</si>
  <si>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</si>
  <si>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</si>
  <si>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</si>
  <si>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</si>
  <si>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</si>
  <si>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</si>
  <si>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</si>
  <si>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</si>
  <si>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</si>
  <si>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</si>
  <si>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</si>
  <si>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</si>
  <si>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</si>
  <si>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</si>
  <si>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</si>
  <si>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</si>
  <si>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</si>
  <si>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</si>
  <si>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</si>
  <si>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</si>
  <si>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</si>
  <si>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</si>
  <si>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</si>
  <si>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</si>
  <si>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</si>
  <si>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</si>
  <si>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</si>
  <si>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</si>
  <si>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</si>
  <si>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</si>
  <si>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</si>
  <si>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</si>
  <si>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</si>
  <si>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</si>
  <si>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</si>
  <si>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</si>
  <si>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</si>
  <si>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</si>
  <si>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</si>
  <si>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</si>
  <si>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</si>
  <si>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</si>
  <si>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</si>
  <si>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</si>
  <si>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</si>
  <si>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</si>
  <si>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</si>
  <si>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</si>
  <si>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</si>
  <si>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</si>
  <si>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</si>
  <si>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</si>
  <si>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</si>
  <si>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</si>
  <si>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</si>
  <si>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</si>
  <si>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</si>
  <si>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</si>
  <si>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</si>
  <si>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</si>
  <si>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</si>
  <si>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</si>
  <si>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</si>
  <si>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</si>
  <si>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</si>
  <si>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</si>
  <si>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</si>
  <si>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</si>
  <si>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</si>
  <si>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</si>
  <si>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</si>
  <si>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</si>
  <si>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</si>
  <si>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</si>
  <si>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</si>
  <si>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</si>
  <si>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</si>
  <si>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</si>
  <si>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</si>
  <si>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</si>
  <si>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</si>
  <si>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</si>
  <si>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</si>
  <si>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</si>
  <si>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</si>
  <si>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</si>
  <si>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</si>
  <si>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</si>
  <si>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</si>
  <si>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</si>
  <si>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</si>
  <si>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</si>
  <si>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</si>
  <si>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</si>
  <si>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</si>
  <si>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</si>
  <si>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</si>
  <si>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</si>
  <si>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</si>
  <si>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</si>
  <si>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</si>
  <si>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</si>
  <si>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</si>
  <si>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</si>
  <si>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</si>
  <si>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</si>
  <si>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</si>
  <si>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</si>
  <si>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</si>
  <si>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</si>
  <si>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</si>
  <si>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</si>
  <si>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</si>
  <si>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</si>
  <si>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</si>
  <si>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</si>
  <si>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</si>
  <si>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</si>
  <si>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</si>
  <si>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</si>
  <si>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</si>
  <si>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</si>
  <si>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</si>
  <si>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</si>
  <si>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</si>
  <si>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</si>
  <si>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</si>
  <si>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</si>
  <si>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</si>
  <si>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</si>
  <si>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</si>
  <si>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</si>
  <si>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</si>
  <si>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</si>
  <si>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</si>
  <si>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</si>
  <si>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</si>
  <si>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</si>
  <si>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</si>
  <si>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</si>
  <si>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</si>
  <si>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</si>
  <si>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</si>
  <si>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</si>
  <si>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</si>
  <si>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</si>
  <si>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</si>
  <si>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</si>
  <si>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</si>
  <si>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</si>
  <si>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</si>
  <si>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</si>
  <si>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</si>
  <si>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</si>
  <si>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</si>
  <si>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</si>
  <si>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</si>
  <si>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</si>
  <si>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</si>
  <si>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</si>
  <si>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</si>
  <si>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</si>
  <si>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</si>
  <si>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</si>
  <si>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</si>
  <si>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</si>
  <si>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</si>
  <si>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</si>
  <si>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</si>
  <si>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</si>
  <si>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</si>
  <si>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</si>
  <si>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</si>
  <si>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</si>
  <si>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</si>
  <si>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</si>
  <si>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</si>
  <si>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</si>
  <si>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</si>
  <si>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</si>
  <si>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</si>
  <si>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</si>
  <si>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</si>
  <si>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</si>
  <si>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</si>
  <si>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</si>
  <si>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</si>
  <si>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</si>
  <si>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</si>
  <si>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</si>
  <si>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</si>
  <si>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</si>
  <si>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</si>
  <si>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</si>
  <si>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</si>
  <si>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</si>
  <si>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</si>
  <si>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</si>
  <si>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</si>
  <si>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</si>
  <si>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</si>
  <si>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</si>
  <si>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</si>
  <si>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</si>
  <si>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</si>
  <si>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</si>
  <si>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</si>
  <si>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</si>
  <si>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</si>
  <si>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</si>
  <si>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</si>
  <si>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</si>
  <si>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</si>
  <si>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</si>
  <si>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</si>
  <si>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</si>
  <si>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</si>
  <si>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</si>
  <si>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</si>
  <si>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</si>
  <si>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</si>
  <si>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</si>
  <si>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</si>
  <si>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</si>
  <si>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</si>
  <si>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</si>
  <si>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</si>
  <si>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</si>
  <si>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</si>
  <si>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</si>
  <si>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</si>
  <si>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</si>
  <si>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</si>
  <si>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</si>
  <si>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</si>
  <si>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</si>
  <si>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</si>
  <si>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</si>
  <si>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</si>
  <si>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</si>
  <si>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</si>
  <si>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</si>
  <si>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</si>
  <si>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</si>
  <si>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</si>
  <si>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</si>
  <si>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</si>
  <si>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</si>
  <si>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</si>
  <si>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</si>
  <si>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</si>
  <si>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</si>
  <si>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</si>
  <si>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</si>
  <si>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</si>
  <si>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</si>
  <si>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</si>
  <si>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</si>
  <si>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</si>
  <si>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</si>
  <si>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</si>
  <si>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</si>
  <si>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</si>
  <si>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</si>
  <si>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</si>
  <si>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</si>
  <si>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</si>
  <si>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</si>
  <si>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</si>
  <si>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</si>
  <si>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</si>
  <si>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</si>
  <si>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</si>
  <si>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</si>
  <si>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</si>
  <si>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</si>
  <si>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</si>
  <si>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</si>
  <si>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</si>
  <si>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</si>
  <si>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</si>
  <si>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</si>
  <si>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</si>
  <si>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</si>
  <si>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</si>
  <si>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</si>
  <si>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</si>
  <si>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</si>
  <si>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</si>
  <si>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</si>
  <si>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</si>
  <si>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</si>
  <si>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</si>
  <si>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</si>
  <si>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</si>
  <si>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</si>
  <si>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</si>
  <si>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</si>
  <si>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</si>
  <si>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</si>
  <si>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</si>
  <si>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</si>
  <si>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</si>
  <si>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</si>
  <si>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</si>
  <si>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</si>
  <si>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</si>
  <si>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</si>
  <si>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</si>
  <si>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</si>
  <si>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</si>
  <si>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</si>
  <si>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</si>
  <si>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</si>
  <si>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</si>
  <si>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</si>
  <si>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</si>
  <si>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</si>
  <si>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</si>
  <si>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</si>
  <si>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</si>
  <si>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</si>
  <si>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</si>
  <si>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</si>
  <si>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</si>
  <si>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</si>
  <si>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</si>
  <si>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地籍基本調査</t>
  </si>
  <si>
    <t>不動産・建設経済局</t>
  </si>
  <si>
    <t>平成22年度</t>
  </si>
  <si>
    <t>終了予定なし</t>
  </si>
  <si>
    <t>地籍整備課</t>
  </si>
  <si>
    <t>国土調査法第２条第１項</t>
  </si>
  <si>
    <t>国土調査事業十箇年計画（R2.5.26閣議決定）</t>
  </si>
  <si>
    <t>令和元年度末時点の地籍調査進捗率は約52％にとどまっており、地籍調査の促進が必要な状況。地籍基本調査では、地籍調査の基礎となる情報を国が整備し、その成果を市町村等に提供することで地籍調査の促進を図っている。令和２年度からは、事業の目的・内容を発展させ、国が効率的な調査手法により地籍調査の基礎となる情報を整備し、当該手法の活用事例を蓄積・普及させることで、市町村等における効率的な地籍調査手法の導入推進を図り、地籍調査を円滑化・迅速化することを目的としている。</t>
  </si>
  <si>
    <t>地籍基本調査は、市町村等による地籍調査の基礎となる土地の境界に関する基礎的情報を整備するものであり、令和２年度からは、従前の都市部官民境界基本調査と山村境界基本調査の目的並びに内容をさらに発展させ、国が効率的で先進的な調査手法により地籍調査の基礎となる情報を整備し提供することにより市町村による地籍調査の実施を後押しするとともに、こうした効率的で先進的な調査手法を普及させることを通じて、市町村等における効率的な地籍調査手法導入の推進を図り、地籍調査のさらなる円滑化と迅速化を推進することを目的とする「効率的手法導入推進基本調査」を実施している。</t>
  </si>
  <si>
    <t>-</t>
  </si>
  <si>
    <t>測量庁費</t>
  </si>
  <si>
    <t>令和２年度から令和11年度までに効率的手法導入推進基本調査を実施し、110地区において効率的な地籍調査手法の導入推進を図る。</t>
  </si>
  <si>
    <t>効率的手法導入推進基本調査の成果を活用し、後続の地籍調査に着手した地区数</t>
  </si>
  <si>
    <t>地区数</t>
  </si>
  <si>
    <t>令和２年度から令和11年度までにＤＩＤにおける地籍調査対象面積に対する地籍調査実施地域の面積の割合を36％に向上させる。</t>
  </si>
  <si>
    <t>ＤＩＤにおける地籍調査対象面積に対する地籍調査実施地域の面積の割合</t>
  </si>
  <si>
    <t>令和２年度から令和11年度までに山村部における地籍調査対象面積に対する地籍調査実施地域の面積の割合を52％に向上させる。</t>
  </si>
  <si>
    <t>山村部における地籍調査対象面積に対する地籍調査実施地域の面積の割合</t>
  </si>
  <si>
    <t>地籍基本調査の執行額／調査面積</t>
    <phoneticPr fontId="5"/>
  </si>
  <si>
    <t>百万円/k㎡</t>
  </si>
  <si>
    <t>百万円/k㎡</t>
    <phoneticPr fontId="5"/>
  </si>
  <si>
    <t>159/22</t>
  </si>
  <si>
    <t>443/72</t>
  </si>
  <si>
    <t>128</t>
  </si>
  <si>
    <t>344</t>
  </si>
  <si>
    <t>333</t>
  </si>
  <si>
    <t>347</t>
  </si>
  <si>
    <t>364</t>
  </si>
  <si>
    <t>352</t>
  </si>
  <si>
    <t>362</t>
  </si>
  <si>
    <t>○</t>
  </si>
  <si>
    <t>有</t>
  </si>
  <si>
    <t>無</t>
  </si>
  <si>
    <t>‐</t>
  </si>
  <si>
    <t>-</t>
    <phoneticPr fontId="5"/>
  </si>
  <si>
    <t>国交</t>
  </si>
  <si>
    <t>-</t>
    <phoneticPr fontId="5"/>
  </si>
  <si>
    <t>193/27</t>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</si>
  <si>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</si>
  <si>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</si>
  <si>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t>
    <phoneticPr fontId="5"/>
  </si>
  <si>
    <t>-</t>
    <phoneticPr fontId="5"/>
  </si>
  <si>
    <t>効率的手法導入推進基本調査</t>
    <rPh sb="0" eb="3">
      <t>コウリツテキ</t>
    </rPh>
    <rPh sb="3" eb="5">
      <t>シュホウ</t>
    </rPh>
    <rPh sb="5" eb="7">
      <t>ドウニュウ</t>
    </rPh>
    <rPh sb="7" eb="9">
      <t>スイシン</t>
    </rPh>
    <rPh sb="9" eb="11">
      <t>キホン</t>
    </rPh>
    <rPh sb="11" eb="13">
      <t>チョウサ</t>
    </rPh>
    <phoneticPr fontId="5"/>
  </si>
  <si>
    <t>効率的手法導入推進基本調査</t>
    <rPh sb="0" eb="13">
      <t>コウリツテキシュホウドウニュウスイシンキホンチョウサ</t>
    </rPh>
    <phoneticPr fontId="5"/>
  </si>
  <si>
    <t>中部地方整備局</t>
    <rPh sb="0" eb="7">
      <t>チュウブチホウセイビキョク</t>
    </rPh>
    <phoneticPr fontId="5"/>
  </si>
  <si>
    <t>中国地方整備局</t>
    <rPh sb="0" eb="7">
      <t>チュウゴクチホウセイビキョク</t>
    </rPh>
    <phoneticPr fontId="5"/>
  </si>
  <si>
    <t>九州地方整備局</t>
    <rPh sb="0" eb="7">
      <t>キュウシュウチホウセイビキョク</t>
    </rPh>
    <phoneticPr fontId="5"/>
  </si>
  <si>
    <t>都市部における官民境界の基礎的な境界情報調査（舞鶴市）</t>
    <rPh sb="0" eb="3">
      <t>トシブ</t>
    </rPh>
    <rPh sb="7" eb="9">
      <t>カンミン</t>
    </rPh>
    <rPh sb="9" eb="11">
      <t>キョウカイ</t>
    </rPh>
    <rPh sb="12" eb="15">
      <t>キソテキ</t>
    </rPh>
    <rPh sb="16" eb="18">
      <t>キョウカイ</t>
    </rPh>
    <rPh sb="18" eb="20">
      <t>ジョウホウ</t>
    </rPh>
    <rPh sb="20" eb="22">
      <t>チョウサ</t>
    </rPh>
    <rPh sb="23" eb="26">
      <t>マイズルシ</t>
    </rPh>
    <phoneticPr fontId="5"/>
  </si>
  <si>
    <t>都市部における官民境界の基礎的な境界情報調査（川口市）</t>
    <rPh sb="0" eb="3">
      <t>トシブ</t>
    </rPh>
    <rPh sb="7" eb="9">
      <t>カンミン</t>
    </rPh>
    <rPh sb="9" eb="11">
      <t>キョウカイ</t>
    </rPh>
    <rPh sb="12" eb="15">
      <t>キソテキ</t>
    </rPh>
    <rPh sb="16" eb="18">
      <t>キョウカイ</t>
    </rPh>
    <rPh sb="18" eb="20">
      <t>ジョウホウ</t>
    </rPh>
    <rPh sb="20" eb="22">
      <t>チョウサ</t>
    </rPh>
    <rPh sb="23" eb="26">
      <t>カワグチシ</t>
    </rPh>
    <phoneticPr fontId="5"/>
  </si>
  <si>
    <t>都市部における官民境界の基礎的な境界情報調査（大阪市）</t>
    <rPh sb="0" eb="3">
      <t>トシブ</t>
    </rPh>
    <rPh sb="7" eb="9">
      <t>カンミン</t>
    </rPh>
    <rPh sb="9" eb="11">
      <t>キョウカイ</t>
    </rPh>
    <rPh sb="12" eb="15">
      <t>キソテキ</t>
    </rPh>
    <rPh sb="16" eb="18">
      <t>キョウカイ</t>
    </rPh>
    <rPh sb="18" eb="20">
      <t>ジョウホウ</t>
    </rPh>
    <rPh sb="20" eb="22">
      <t>チョウサ</t>
    </rPh>
    <rPh sb="23" eb="26">
      <t>オオサカシ</t>
    </rPh>
    <phoneticPr fontId="5"/>
  </si>
  <si>
    <t>都市部における官民境界の基礎的な境界情報調査（静岡市）</t>
    <rPh sb="0" eb="3">
      <t>トシブ</t>
    </rPh>
    <rPh sb="7" eb="9">
      <t>カンミン</t>
    </rPh>
    <rPh sb="9" eb="11">
      <t>キョウカイ</t>
    </rPh>
    <rPh sb="12" eb="15">
      <t>キソテキ</t>
    </rPh>
    <rPh sb="16" eb="18">
      <t>キョウカイ</t>
    </rPh>
    <rPh sb="18" eb="20">
      <t>ジョウホウ</t>
    </rPh>
    <rPh sb="20" eb="22">
      <t>チョウサ</t>
    </rPh>
    <rPh sb="23" eb="26">
      <t>シズオカシ</t>
    </rPh>
    <phoneticPr fontId="5"/>
  </si>
  <si>
    <t>都市部における官民境界の基礎的な境界情報調査（下関市）</t>
    <rPh sb="0" eb="3">
      <t>トシブ</t>
    </rPh>
    <rPh sb="7" eb="9">
      <t>カンミン</t>
    </rPh>
    <rPh sb="9" eb="11">
      <t>キョウカイ</t>
    </rPh>
    <rPh sb="12" eb="15">
      <t>キソテキ</t>
    </rPh>
    <rPh sb="16" eb="18">
      <t>キョウカイ</t>
    </rPh>
    <rPh sb="18" eb="20">
      <t>ジョウホウ</t>
    </rPh>
    <rPh sb="20" eb="22">
      <t>チョウサ</t>
    </rPh>
    <rPh sb="23" eb="26">
      <t>シモノセキシ</t>
    </rPh>
    <phoneticPr fontId="5"/>
  </si>
  <si>
    <t>都市部における官民境界の基礎的な境界情報調査（熊本市）</t>
    <rPh sb="0" eb="3">
      <t>トシブ</t>
    </rPh>
    <rPh sb="7" eb="9">
      <t>カンミン</t>
    </rPh>
    <rPh sb="9" eb="11">
      <t>キョウカイ</t>
    </rPh>
    <rPh sb="12" eb="15">
      <t>キソテキ</t>
    </rPh>
    <rPh sb="16" eb="18">
      <t>キョウカイ</t>
    </rPh>
    <rPh sb="18" eb="20">
      <t>ジョウホウ</t>
    </rPh>
    <rPh sb="20" eb="22">
      <t>チョウサ</t>
    </rPh>
    <rPh sb="23" eb="26">
      <t>クマモトシ</t>
    </rPh>
    <phoneticPr fontId="5"/>
  </si>
  <si>
    <t>山村部における地籍基本調査に関する業務（西米良村、椎葉村）</t>
    <rPh sb="0" eb="3">
      <t>サンソンブ</t>
    </rPh>
    <rPh sb="7" eb="9">
      <t>チセキ</t>
    </rPh>
    <rPh sb="9" eb="11">
      <t>キホン</t>
    </rPh>
    <rPh sb="11" eb="13">
      <t>チョウサ</t>
    </rPh>
    <rPh sb="14" eb="15">
      <t>カン</t>
    </rPh>
    <rPh sb="17" eb="19">
      <t>ギョウム</t>
    </rPh>
    <rPh sb="20" eb="23">
      <t>ニシメラ</t>
    </rPh>
    <rPh sb="23" eb="24">
      <t>ソン</t>
    </rPh>
    <rPh sb="25" eb="28">
      <t>シイバソン</t>
    </rPh>
    <phoneticPr fontId="31"/>
  </si>
  <si>
    <t>山村部における地籍基本調査に関する業務（宇検村）</t>
    <rPh sb="0" eb="3">
      <t>サンソンブ</t>
    </rPh>
    <rPh sb="7" eb="9">
      <t>チセキ</t>
    </rPh>
    <rPh sb="9" eb="11">
      <t>キホン</t>
    </rPh>
    <rPh sb="11" eb="13">
      <t>チョウサ</t>
    </rPh>
    <rPh sb="14" eb="15">
      <t>カン</t>
    </rPh>
    <rPh sb="17" eb="19">
      <t>ギョウム</t>
    </rPh>
    <rPh sb="20" eb="23">
      <t>ウケンソン</t>
    </rPh>
    <phoneticPr fontId="31"/>
  </si>
  <si>
    <t>山村部における地籍基本調査に関する業務（臼杵市）</t>
    <rPh sb="0" eb="3">
      <t>サンソンブ</t>
    </rPh>
    <rPh sb="7" eb="9">
      <t>チセキ</t>
    </rPh>
    <rPh sb="9" eb="11">
      <t>キホン</t>
    </rPh>
    <rPh sb="11" eb="13">
      <t>チョウサ</t>
    </rPh>
    <rPh sb="14" eb="15">
      <t>カン</t>
    </rPh>
    <rPh sb="17" eb="19">
      <t>ギョウム</t>
    </rPh>
    <rPh sb="20" eb="23">
      <t>ウスキシ</t>
    </rPh>
    <phoneticPr fontId="31"/>
  </si>
  <si>
    <t>監督補助業務</t>
    <rPh sb="0" eb="2">
      <t>カントク</t>
    </rPh>
    <rPh sb="2" eb="4">
      <t>ホジョ</t>
    </rPh>
    <rPh sb="4" eb="6">
      <t>ギョウム</t>
    </rPh>
    <phoneticPr fontId="5"/>
  </si>
  <si>
    <t>山村部における地籍基本調査に関する業務（山田町）</t>
    <rPh sb="0" eb="3">
      <t>サンソンブ</t>
    </rPh>
    <rPh sb="7" eb="9">
      <t>チセキ</t>
    </rPh>
    <rPh sb="9" eb="11">
      <t>キホン</t>
    </rPh>
    <rPh sb="11" eb="13">
      <t>チョウサ</t>
    </rPh>
    <rPh sb="14" eb="15">
      <t>カン</t>
    </rPh>
    <rPh sb="17" eb="19">
      <t>ギョウム</t>
    </rPh>
    <rPh sb="20" eb="23">
      <t>ヤマダマチ</t>
    </rPh>
    <phoneticPr fontId="31"/>
  </si>
  <si>
    <t>245/37</t>
    <phoneticPr fontId="5"/>
  </si>
  <si>
    <t>【その他】</t>
    <rPh sb="3" eb="4">
      <t>タ</t>
    </rPh>
    <phoneticPr fontId="31"/>
  </si>
  <si>
    <t>【一般競争契約（最低価格）】</t>
    <rPh sb="1" eb="3">
      <t>イッパン</t>
    </rPh>
    <rPh sb="3" eb="5">
      <t>キョウソウ</t>
    </rPh>
    <rPh sb="5" eb="7">
      <t>ケイヤク</t>
    </rPh>
    <rPh sb="8" eb="10">
      <t>サイテイ</t>
    </rPh>
    <rPh sb="10" eb="12">
      <t>カカク</t>
    </rPh>
    <phoneticPr fontId="31"/>
  </si>
  <si>
    <t>国土交通省
245百万円</t>
    <rPh sb="0" eb="2">
      <t>コクド</t>
    </rPh>
    <rPh sb="2" eb="5">
      <t>コウツウショウ</t>
    </rPh>
    <rPh sb="9" eb="12">
      <t>ヒャクマンエン</t>
    </rPh>
    <phoneticPr fontId="31"/>
  </si>
  <si>
    <t>A.地方整備局（5局）
80百万円</t>
    <rPh sb="2" eb="4">
      <t>チホウ</t>
    </rPh>
    <rPh sb="4" eb="7">
      <t>セイビキョク</t>
    </rPh>
    <rPh sb="9" eb="10">
      <t>キョク</t>
    </rPh>
    <rPh sb="14" eb="17">
      <t>ヒャクマンエン</t>
    </rPh>
    <phoneticPr fontId="31"/>
  </si>
  <si>
    <t>B.民間企業等（6社）
80百万円</t>
    <rPh sb="2" eb="4">
      <t>ミンカン</t>
    </rPh>
    <rPh sb="4" eb="6">
      <t>キギョウ</t>
    </rPh>
    <rPh sb="6" eb="7">
      <t>トウ</t>
    </rPh>
    <rPh sb="9" eb="10">
      <t>シャ</t>
    </rPh>
    <rPh sb="14" eb="17">
      <t>ヒャクマンエン</t>
    </rPh>
    <phoneticPr fontId="31"/>
  </si>
  <si>
    <t>Ｃ.民間企業等（7社）
165百万円</t>
    <rPh sb="2" eb="4">
      <t>ミンカン</t>
    </rPh>
    <rPh sb="4" eb="6">
      <t>キギョウ</t>
    </rPh>
    <rPh sb="6" eb="7">
      <t>トウ</t>
    </rPh>
    <rPh sb="9" eb="10">
      <t>シャ</t>
    </rPh>
    <rPh sb="15" eb="18">
      <t>ヒャクマンエン</t>
    </rPh>
    <phoneticPr fontId="31"/>
  </si>
  <si>
    <t>測量庁費</t>
    <rPh sb="0" eb="2">
      <t>ソクリョウ</t>
    </rPh>
    <rPh sb="2" eb="4">
      <t>チョウヒ</t>
    </rPh>
    <phoneticPr fontId="5"/>
  </si>
  <si>
    <t>人件費</t>
    <rPh sb="0" eb="3">
      <t>ジンケンヒ</t>
    </rPh>
    <phoneticPr fontId="5"/>
  </si>
  <si>
    <t>諸経費</t>
    <rPh sb="0" eb="3">
      <t>ショケイヒ</t>
    </rPh>
    <phoneticPr fontId="5"/>
  </si>
  <si>
    <t>測量主任技師、測量技師等</t>
    <rPh sb="0" eb="2">
      <t>ソクリョウ</t>
    </rPh>
    <rPh sb="2" eb="4">
      <t>シュニン</t>
    </rPh>
    <rPh sb="4" eb="6">
      <t>ギシ</t>
    </rPh>
    <rPh sb="7" eb="9">
      <t>ソクリョウ</t>
    </rPh>
    <rPh sb="9" eb="11">
      <t>ギシ</t>
    </rPh>
    <rPh sb="11" eb="12">
      <t>トウ</t>
    </rPh>
    <phoneticPr fontId="5"/>
  </si>
  <si>
    <t>A.近畿地方整備局</t>
    <rPh sb="2" eb="4">
      <t>キンキ</t>
    </rPh>
    <rPh sb="4" eb="6">
      <t>チホウ</t>
    </rPh>
    <rPh sb="6" eb="9">
      <t>セイビキョク</t>
    </rPh>
    <phoneticPr fontId="5"/>
  </si>
  <si>
    <t>【令和３年度公開プロセス】
「事業内容の一部改善」
･地籍調査の進捗率が悪いことから、地籍調査全体の予算を含め、さらなる検討を行うべき。
･災害リスクが高い地域など優先実施地域を絞るべき。
･民間データの買い取りや境界画定手続きの合理化に向けてインセンティブを抜本的に検討すべき。</t>
    <phoneticPr fontId="5"/>
  </si>
  <si>
    <t>第７次国土調査事業十箇年計画（令和2～11年度）
令和３年度地籍調査実施面積等調書調べ（国土交通省不動産・建設経済局調べ（令和4年5月））　</t>
    <phoneticPr fontId="5"/>
  </si>
  <si>
    <t>後続の地籍調査の実施予定（国土交通省不動産・建設経済局調べ（令和4年4月））</t>
    <phoneticPr fontId="5"/>
  </si>
  <si>
    <t>後続の地籍調査が促進されることに加え、後続地籍調査が完了する前であっても本事業の成果を災害への備え等に活用することが可能であることから、本事業は国民や社会の必要性に応えている。</t>
    <rPh sb="0" eb="2">
      <t>コウゾク</t>
    </rPh>
    <rPh sb="3" eb="5">
      <t>チセキ</t>
    </rPh>
    <rPh sb="5" eb="7">
      <t>チョウサ</t>
    </rPh>
    <rPh sb="8" eb="10">
      <t>ソクシン</t>
    </rPh>
    <rPh sb="16" eb="17">
      <t>クワ</t>
    </rPh>
    <rPh sb="19" eb="21">
      <t>コウゾク</t>
    </rPh>
    <rPh sb="21" eb="23">
      <t>チセキ</t>
    </rPh>
    <rPh sb="23" eb="25">
      <t>チョウサ</t>
    </rPh>
    <rPh sb="26" eb="28">
      <t>カンリョウ</t>
    </rPh>
    <rPh sb="30" eb="31">
      <t>マエ</t>
    </rPh>
    <rPh sb="36" eb="37">
      <t>ホン</t>
    </rPh>
    <rPh sb="37" eb="39">
      <t>ジギョウ</t>
    </rPh>
    <rPh sb="40" eb="42">
      <t>セイカ</t>
    </rPh>
    <rPh sb="43" eb="45">
      <t>サイガイ</t>
    </rPh>
    <rPh sb="47" eb="48">
      <t>ソナ</t>
    </rPh>
    <rPh sb="49" eb="50">
      <t>トウ</t>
    </rPh>
    <rPh sb="51" eb="53">
      <t>カツヨウ</t>
    </rPh>
    <rPh sb="58" eb="60">
      <t>カノウ</t>
    </rPh>
    <rPh sb="68" eb="69">
      <t>ホン</t>
    </rPh>
    <rPh sb="69" eb="71">
      <t>ジギョウ</t>
    </rPh>
    <rPh sb="72" eb="74">
      <t>コクミン</t>
    </rPh>
    <rPh sb="75" eb="77">
      <t>シャカイ</t>
    </rPh>
    <rPh sb="78" eb="80">
      <t>ヒツヨウ</t>
    </rPh>
    <rPh sb="80" eb="81">
      <t>セイ</t>
    </rPh>
    <rPh sb="82" eb="83">
      <t>コタ</t>
    </rPh>
    <phoneticPr fontId="33"/>
  </si>
  <si>
    <t>本事業を通じた効率的な調査手法の導入促進は、地籍調査の迅速化・円滑化を図るために必要不可欠であるとともに、本事業の成果は後続の地籍調査が完了する前であっても災害への備え等に活用することが可能であるなど、政策目的の達成手段として適切であると考えている。</t>
    <rPh sb="1" eb="3">
      <t>ジギョウ</t>
    </rPh>
    <rPh sb="54" eb="56">
      <t>ジギョウ</t>
    </rPh>
    <phoneticPr fontId="31"/>
  </si>
  <si>
    <t>本事業の費用の算出に当たっては調査費用の実勢を適切に考慮しており、また、一般競争に付しているため、単位当たりのコスト等は妥当なものになっていると考えている。</t>
    <rPh sb="0" eb="1">
      <t>ホン</t>
    </rPh>
    <rPh sb="1" eb="3">
      <t>ジギョウ</t>
    </rPh>
    <rPh sb="4" eb="6">
      <t>ヒヨウ</t>
    </rPh>
    <rPh sb="7" eb="9">
      <t>サンシュツ</t>
    </rPh>
    <rPh sb="10" eb="11">
      <t>ア</t>
    </rPh>
    <rPh sb="15" eb="17">
      <t>チョウサ</t>
    </rPh>
    <rPh sb="17" eb="19">
      <t>ヒヨウ</t>
    </rPh>
    <rPh sb="20" eb="22">
      <t>ジッセイ</t>
    </rPh>
    <rPh sb="23" eb="25">
      <t>テキセツ</t>
    </rPh>
    <rPh sb="26" eb="28">
      <t>コウリョ</t>
    </rPh>
    <rPh sb="36" eb="38">
      <t>イッパン</t>
    </rPh>
    <rPh sb="38" eb="40">
      <t>キョウソウ</t>
    </rPh>
    <rPh sb="41" eb="42">
      <t>フ</t>
    </rPh>
    <rPh sb="49" eb="51">
      <t>タンイ</t>
    </rPh>
    <rPh sb="51" eb="52">
      <t>ア</t>
    </rPh>
    <rPh sb="58" eb="59">
      <t>トウ</t>
    </rPh>
    <rPh sb="60" eb="62">
      <t>ダトウ</t>
    </rPh>
    <rPh sb="72" eb="73">
      <t>カンガ</t>
    </rPh>
    <phoneticPr fontId="31"/>
  </si>
  <si>
    <t>南海トラフ津波避難対策特別強化地域、土砂災害警戒区域等で、今後、地方自治体等により当該効率的新手法の成果を活用して地籍調査の実施が予定される地域において実施している。</t>
    <rPh sb="0" eb="2">
      <t>ナンカイ</t>
    </rPh>
    <rPh sb="5" eb="7">
      <t>ツナミ</t>
    </rPh>
    <rPh sb="7" eb="9">
      <t>ヒナン</t>
    </rPh>
    <rPh sb="9" eb="11">
      <t>タイサク</t>
    </rPh>
    <rPh sb="11" eb="13">
      <t>トクベツ</t>
    </rPh>
    <rPh sb="13" eb="15">
      <t>キョウカ</t>
    </rPh>
    <rPh sb="15" eb="17">
      <t>チイキ</t>
    </rPh>
    <rPh sb="18" eb="20">
      <t>ドシャ</t>
    </rPh>
    <rPh sb="20" eb="22">
      <t>サイガイ</t>
    </rPh>
    <rPh sb="22" eb="24">
      <t>ケイカイ</t>
    </rPh>
    <rPh sb="24" eb="26">
      <t>クイキ</t>
    </rPh>
    <rPh sb="26" eb="27">
      <t>トウ</t>
    </rPh>
    <rPh sb="29" eb="31">
      <t>コンゴ</t>
    </rPh>
    <rPh sb="32" eb="34">
      <t>チホウ</t>
    </rPh>
    <rPh sb="34" eb="37">
      <t>ジチタイ</t>
    </rPh>
    <rPh sb="37" eb="38">
      <t>トウ</t>
    </rPh>
    <rPh sb="41" eb="43">
      <t>トウガイ</t>
    </rPh>
    <rPh sb="43" eb="45">
      <t>コウリツ</t>
    </rPh>
    <rPh sb="45" eb="46">
      <t>テキ</t>
    </rPh>
    <rPh sb="46" eb="47">
      <t>シン</t>
    </rPh>
    <rPh sb="47" eb="49">
      <t>シュホウ</t>
    </rPh>
    <rPh sb="50" eb="52">
      <t>セイカ</t>
    </rPh>
    <rPh sb="53" eb="55">
      <t>カツヨウ</t>
    </rPh>
    <rPh sb="57" eb="59">
      <t>チセキ</t>
    </rPh>
    <rPh sb="59" eb="61">
      <t>チョウサ</t>
    </rPh>
    <rPh sb="62" eb="64">
      <t>ジッシ</t>
    </rPh>
    <rPh sb="65" eb="67">
      <t>ヨテイ</t>
    </rPh>
    <rPh sb="70" eb="72">
      <t>チイキ</t>
    </rPh>
    <rPh sb="76" eb="78">
      <t>ジッシ</t>
    </rPh>
    <phoneticPr fontId="33"/>
  </si>
  <si>
    <t>地籍基本調査の成果は３年以内に着手される後続の地籍調査等に活用されるものであり、令和２年度の効率的手法導入推進基本調査については13地区で活用が開始されており成果目標に見合った成果実績が達成されつつある状況である。</t>
    <phoneticPr fontId="33"/>
  </si>
  <si>
    <t>地籍基本調査に代わる他の手段、方法等はない。</t>
    <rPh sb="0" eb="2">
      <t>チセキ</t>
    </rPh>
    <rPh sb="2" eb="4">
      <t>キホン</t>
    </rPh>
    <rPh sb="4" eb="6">
      <t>チョウサ</t>
    </rPh>
    <phoneticPr fontId="33"/>
  </si>
  <si>
    <t>実施地区数は概ね見込み通りの進捗となっている。</t>
    <rPh sb="0" eb="2">
      <t>ジッシ</t>
    </rPh>
    <rPh sb="2" eb="4">
      <t>チク</t>
    </rPh>
    <rPh sb="4" eb="5">
      <t>スウ</t>
    </rPh>
    <rPh sb="6" eb="7">
      <t>オオム</t>
    </rPh>
    <rPh sb="8" eb="10">
      <t>ミコ</t>
    </rPh>
    <rPh sb="11" eb="12">
      <t>ドオ</t>
    </rPh>
    <rPh sb="14" eb="16">
      <t>シンチョク</t>
    </rPh>
    <phoneticPr fontId="31"/>
  </si>
  <si>
    <t>後続の地籍調査が開始された地区において、本業務の成果が十分に活用されている。</t>
    <rPh sb="0" eb="2">
      <t>コウゾク</t>
    </rPh>
    <rPh sb="3" eb="5">
      <t>チセキ</t>
    </rPh>
    <rPh sb="5" eb="7">
      <t>チョウサ</t>
    </rPh>
    <rPh sb="8" eb="10">
      <t>カイシ</t>
    </rPh>
    <rPh sb="13" eb="15">
      <t>チク</t>
    </rPh>
    <rPh sb="20" eb="21">
      <t>ホン</t>
    </rPh>
    <rPh sb="21" eb="23">
      <t>ギョウム</t>
    </rPh>
    <rPh sb="24" eb="26">
      <t>セイカ</t>
    </rPh>
    <rPh sb="27" eb="29">
      <t>ジュウブン</t>
    </rPh>
    <rPh sb="30" eb="32">
      <t>カツヨウ</t>
    </rPh>
    <phoneticPr fontId="33"/>
  </si>
  <si>
    <t>本事業の成果は３年以内に後続の地籍調査に活用されるものであり、概ね当初の見込みどおり後続の地籍調査が開始されており、後続調査が実施されている１３地区において有効に活用されている。引き続き、継続的かつ計画的に事業を推進し、全国の地籍調査地区の地域特性に応じて効率的調査手法の導入を進めていく必要がある。</t>
    <rPh sb="1" eb="3">
      <t>ジギョウ</t>
    </rPh>
    <phoneticPr fontId="33"/>
  </si>
  <si>
    <t>本事業を活用して得たデータ等により後続の地籍調査の実施を後押しするとともに、本業務で実施された効率的な調査手法の実績と後続の地籍調査での成果を活用するノウハウの蓄積することで、効率的新手法のと普及を推進し、市町村等による導入のさらなる促進を図る。効率的手法導入推進基本調査を活用して得たデータ等により後続の地籍調査の実施を後押しするとともに、効率的な調査手法のノウハウの蓄積と普及を推進し、市町村等による効率的な地籍調査手法の導入促進を図る。</t>
    <rPh sb="1" eb="3">
      <t>ジギョウ</t>
    </rPh>
    <rPh sb="123" eb="126">
      <t>コウリツテキ</t>
    </rPh>
    <rPh sb="126" eb="128">
      <t>シュホウ</t>
    </rPh>
    <rPh sb="128" eb="130">
      <t>ドウニュウ</t>
    </rPh>
    <rPh sb="130" eb="132">
      <t>スイシン</t>
    </rPh>
    <rPh sb="132" eb="134">
      <t>キホン</t>
    </rPh>
    <rPh sb="134" eb="136">
      <t>チョウサ</t>
    </rPh>
    <rPh sb="146" eb="147">
      <t>トウ</t>
    </rPh>
    <rPh sb="150" eb="152">
      <t>コウゾク</t>
    </rPh>
    <rPh sb="153" eb="155">
      <t>チセキ</t>
    </rPh>
    <rPh sb="155" eb="157">
      <t>チョウサ</t>
    </rPh>
    <rPh sb="158" eb="160">
      <t>ジッシ</t>
    </rPh>
    <rPh sb="161" eb="163">
      <t>アトオ</t>
    </rPh>
    <rPh sb="171" eb="174">
      <t>コウリツテキ</t>
    </rPh>
    <rPh sb="175" eb="177">
      <t>チョウサ</t>
    </rPh>
    <rPh sb="177" eb="179">
      <t>シュホウ</t>
    </rPh>
    <rPh sb="185" eb="187">
      <t>チクセキ</t>
    </rPh>
    <rPh sb="188" eb="190">
      <t>フキュウ</t>
    </rPh>
    <rPh sb="195" eb="198">
      <t>シチョウソン</t>
    </rPh>
    <rPh sb="198" eb="199">
      <t>トウ</t>
    </rPh>
    <rPh sb="213" eb="215">
      <t>ドウニュウ</t>
    </rPh>
    <rPh sb="215" eb="217">
      <t>ソクシン</t>
    </rPh>
    <rPh sb="218" eb="219">
      <t>ハカ</t>
    </rPh>
    <phoneticPr fontId="31"/>
  </si>
  <si>
    <t>地籍基本調査を実施した地区数</t>
    <phoneticPr fontId="5"/>
  </si>
  <si>
    <t>-</t>
    <phoneticPr fontId="5"/>
  </si>
  <si>
    <t>国が本事業で効率的手法を実施することにより整備した地籍調査の基礎となる情報を市区町村に提供する。</t>
    <phoneticPr fontId="5"/>
  </si>
  <si>
    <t>９　市場環境の整備、産業の生産性向上、消費者利益の保護</t>
    <phoneticPr fontId="5"/>
  </si>
  <si>
    <t>３４　地籍の整備等の国土調査を推進する</t>
    <phoneticPr fontId="5"/>
  </si>
  <si>
    <t>社会資本整備等</t>
  </si>
  <si>
    <t>３．新しい時代に対応したまちづくり、地域づくり</t>
    <phoneticPr fontId="5"/>
  </si>
  <si>
    <t>https://www5.cao.go.jp/keizai-shimon/kaigi/special/reform/report_211223_2.pdf</t>
    <phoneticPr fontId="5"/>
  </si>
  <si>
    <t>効率的手法導入推進基本調査に関する基礎資料等作成業務</t>
    <rPh sb="0" eb="3">
      <t>コウリツテキ</t>
    </rPh>
    <rPh sb="3" eb="5">
      <t>シュホウ</t>
    </rPh>
    <rPh sb="5" eb="7">
      <t>ドウニュウ</t>
    </rPh>
    <rPh sb="7" eb="9">
      <t>スイシン</t>
    </rPh>
    <rPh sb="9" eb="11">
      <t>キホン</t>
    </rPh>
    <rPh sb="11" eb="13">
      <t>チョウサ</t>
    </rPh>
    <rPh sb="14" eb="15">
      <t>カン</t>
    </rPh>
    <rPh sb="17" eb="19">
      <t>キソ</t>
    </rPh>
    <rPh sb="19" eb="21">
      <t>シリョウ</t>
    </rPh>
    <rPh sb="21" eb="22">
      <t>トウ</t>
    </rPh>
    <rPh sb="22" eb="24">
      <t>サクセイ</t>
    </rPh>
    <rPh sb="24" eb="26">
      <t>ギョウム</t>
    </rPh>
    <phoneticPr fontId="5"/>
  </si>
  <si>
    <t>効率的手法導入推進基本調査に関する基礎情報調査検討業務</t>
    <rPh sb="0" eb="3">
      <t>コウリツテキ</t>
    </rPh>
    <rPh sb="3" eb="5">
      <t>シュホウ</t>
    </rPh>
    <rPh sb="5" eb="7">
      <t>ドウニュウ</t>
    </rPh>
    <rPh sb="7" eb="9">
      <t>スイシン</t>
    </rPh>
    <rPh sb="9" eb="11">
      <t>キホン</t>
    </rPh>
    <rPh sb="11" eb="13">
      <t>チョウサ</t>
    </rPh>
    <rPh sb="14" eb="15">
      <t>カン</t>
    </rPh>
    <rPh sb="17" eb="19">
      <t>キソ</t>
    </rPh>
    <rPh sb="19" eb="21">
      <t>ジョウホウ</t>
    </rPh>
    <rPh sb="21" eb="23">
      <t>チョウサ</t>
    </rPh>
    <rPh sb="23" eb="25">
      <t>ケントウ</t>
    </rPh>
    <rPh sb="25" eb="27">
      <t>ギョウム</t>
    </rPh>
    <phoneticPr fontId="5"/>
  </si>
  <si>
    <t>「地籍調査の基礎となる情報の整備」を国が実施し、その成果を市区町村に提供することにより、市区町村の地籍調査の取組を後押しするとともに、併せて効率的手法の適用事例を蓄積し、効率的な地籍調査手法の導入推進を図る。</t>
    <rPh sb="1" eb="3">
      <t>チセキ</t>
    </rPh>
    <rPh sb="3" eb="5">
      <t>チョウサ</t>
    </rPh>
    <rPh sb="6" eb="8">
      <t>キソ</t>
    </rPh>
    <rPh sb="11" eb="13">
      <t>ジョウホウ</t>
    </rPh>
    <rPh sb="14" eb="16">
      <t>セイビ</t>
    </rPh>
    <rPh sb="18" eb="19">
      <t>クニ</t>
    </rPh>
    <rPh sb="20" eb="22">
      <t>ジッシ</t>
    </rPh>
    <rPh sb="26" eb="28">
      <t>セイカ</t>
    </rPh>
    <rPh sb="29" eb="33">
      <t>シクチョウソン</t>
    </rPh>
    <rPh sb="34" eb="36">
      <t>テイキョウ</t>
    </rPh>
    <rPh sb="44" eb="48">
      <t>シクチョウソン</t>
    </rPh>
    <rPh sb="49" eb="51">
      <t>チセキ</t>
    </rPh>
    <rPh sb="51" eb="53">
      <t>チョウサ</t>
    </rPh>
    <rPh sb="54" eb="56">
      <t>トリクミ</t>
    </rPh>
    <rPh sb="57" eb="59">
      <t>アトオ</t>
    </rPh>
    <rPh sb="67" eb="68">
      <t>アワ</t>
    </rPh>
    <rPh sb="70" eb="73">
      <t>コウリツテキ</t>
    </rPh>
    <rPh sb="73" eb="75">
      <t>シュホウ</t>
    </rPh>
    <rPh sb="76" eb="78">
      <t>テキヨウ</t>
    </rPh>
    <rPh sb="78" eb="80">
      <t>ジレイ</t>
    </rPh>
    <rPh sb="81" eb="83">
      <t>チクセキ</t>
    </rPh>
    <rPh sb="85" eb="88">
      <t>コウリツテキ</t>
    </rPh>
    <rPh sb="89" eb="91">
      <t>チセキ</t>
    </rPh>
    <rPh sb="91" eb="93">
      <t>チョウサ</t>
    </rPh>
    <rPh sb="93" eb="95">
      <t>シュホウ</t>
    </rPh>
    <rPh sb="96" eb="98">
      <t>ドウニュウ</t>
    </rPh>
    <rPh sb="98" eb="100">
      <t>スイシン</t>
    </rPh>
    <rPh sb="101" eb="102">
      <t>ハカ</t>
    </rPh>
    <phoneticPr fontId="5"/>
  </si>
  <si>
    <t>リモートセンシングデータの活用等の効率的な新手法の導入により、地籍調査の効率化の促進を図っている。</t>
    <phoneticPr fontId="31"/>
  </si>
  <si>
    <t>効率的な新手法に対する地方公共団体担当者の知識・経験及び実績は乏しい状況にあり、こうした効率的新手法の導入を促進するためには十分な知見を有する国が実施することが妥当である。また、民間団体等には、自主的に土地の境界情報の整備等を行うインセンティブが無いため、委ねることが出来ない。</t>
    <phoneticPr fontId="33"/>
  </si>
  <si>
    <t>　公告開始前の段階で、国土交通省の地籍調査ウェブサイト上に対象地域や発注時期、積算基準等の概要情報を掲載するとともに、十分に余裕を持った工期を設定した上で、一般競争入札により適切に実施されている。
　一者応札に対しては、地域要件の更なる緩和や、新手法の実施事例等の蓄積状況を踏まえた主任技術者の実務経験要件緩和の検討を行い、競争性を適切に確保する。</t>
    <rPh sb="11" eb="16">
      <t>コクドコウツウショウ</t>
    </rPh>
    <rPh sb="75" eb="76">
      <t>ウエ</t>
    </rPh>
    <rPh sb="90" eb="92">
      <t>ジッシ</t>
    </rPh>
    <rPh sb="105" eb="106">
      <t>タイ</t>
    </rPh>
    <rPh sb="134" eb="136">
      <t>ジョウキョウ</t>
    </rPh>
    <rPh sb="156" eb="158">
      <t>ケントウ</t>
    </rPh>
    <rPh sb="159" eb="160">
      <t>オコナ</t>
    </rPh>
    <phoneticPr fontId="33"/>
  </si>
  <si>
    <t>事業内容の一部改善</t>
  </si>
  <si>
    <t>地籍調査の効率化のため、先端技術の導入は必要不可欠であり、生産性向上に向けた具体的な成果を挙げられるよう、効果的・効率的な執行に務められたい。</t>
  </si>
  <si>
    <t>課長　實井正樹</t>
    <phoneticPr fontId="5"/>
  </si>
  <si>
    <t>-</t>
    <phoneticPr fontId="5"/>
  </si>
  <si>
    <t>B.株式会社京都イングス</t>
    <rPh sb="2" eb="6">
      <t>カブシキガイシャ</t>
    </rPh>
    <rPh sb="6" eb="8">
      <t>キョウト</t>
    </rPh>
    <phoneticPr fontId="5"/>
  </si>
  <si>
    <t>C.株式会社パスコ</t>
    <rPh sb="2" eb="6">
      <t>カブシキガイシャ</t>
    </rPh>
    <phoneticPr fontId="5"/>
  </si>
  <si>
    <t>株式会社パスコ</t>
    <rPh sb="0" eb="4">
      <t>カブシキガイシャ</t>
    </rPh>
    <phoneticPr fontId="5"/>
  </si>
  <si>
    <t>アジア航測株式会社</t>
    <rPh sb="3" eb="5">
      <t>コウソク</t>
    </rPh>
    <rPh sb="5" eb="9">
      <t>カブシキガイシャ</t>
    </rPh>
    <phoneticPr fontId="5"/>
  </si>
  <si>
    <t>株式会社京都イングス</t>
    <rPh sb="0" eb="4">
      <t>カブシキガイシャ</t>
    </rPh>
    <rPh sb="4" eb="6">
      <t>キョウト</t>
    </rPh>
    <phoneticPr fontId="5"/>
  </si>
  <si>
    <t>写測エンジニアリング株式会社</t>
    <rPh sb="0" eb="1">
      <t>ウツ</t>
    </rPh>
    <rPh sb="1" eb="2">
      <t>ソク</t>
    </rPh>
    <rPh sb="10" eb="14">
      <t>カブシキガイシャ</t>
    </rPh>
    <phoneticPr fontId="5"/>
  </si>
  <si>
    <t>株式会社八州</t>
    <rPh sb="0" eb="4">
      <t>カブシキガイシャ</t>
    </rPh>
    <rPh sb="4" eb="6">
      <t>ハッシュウ</t>
    </rPh>
    <phoneticPr fontId="5"/>
  </si>
  <si>
    <t>株式会社ワコー</t>
    <rPh sb="0" eb="4">
      <t>カブシキガイシャ</t>
    </rPh>
    <phoneticPr fontId="5"/>
  </si>
  <si>
    <t>株式会社かんこう</t>
    <rPh sb="0" eb="4">
      <t>カブシキガイシャ</t>
    </rPh>
    <phoneticPr fontId="5"/>
  </si>
  <si>
    <t>公益社団法人全国国土調査協会</t>
    <rPh sb="0" eb="2">
      <t>コウエキ</t>
    </rPh>
    <rPh sb="2" eb="4">
      <t>シャダン</t>
    </rPh>
    <rPh sb="4" eb="6">
      <t>ホウジン</t>
    </rPh>
    <rPh sb="6" eb="8">
      <t>ゼンコク</t>
    </rPh>
    <rPh sb="8" eb="10">
      <t>コクド</t>
    </rPh>
    <rPh sb="10" eb="12">
      <t>チョウサ</t>
    </rPh>
    <rPh sb="12" eb="14">
      <t>キョウカイ</t>
    </rPh>
    <phoneticPr fontId="5"/>
  </si>
  <si>
    <t>朝日航洋株式会社</t>
    <rPh sb="0" eb="2">
      <t>アサヒ</t>
    </rPh>
    <rPh sb="2" eb="4">
      <t>コウヨウ</t>
    </rPh>
    <rPh sb="4" eb="8">
      <t>カブシキガイシャ</t>
    </rPh>
    <phoneticPr fontId="5"/>
  </si>
  <si>
    <t>執行等改善</t>
  </si>
  <si>
    <t>重要政策推進枠：240
事業量の増加に伴う増。</t>
    <phoneticPr fontId="5"/>
  </si>
  <si>
    <t>-</t>
    <phoneticPr fontId="5"/>
  </si>
  <si>
    <t>-</t>
    <phoneticPr fontId="5"/>
  </si>
  <si>
    <t>先端技術による効率的手法を用いた基礎情報の提供と同手法の導入推進を通じて地籍調査の効率化や生産性向上等を図ることを目指し、効率的手法による具体的な調査成果を取得できるよう適正で効果的かつ効率的な業務執行に努める。</t>
    <rPh sb="0" eb="4">
      <t>センタンギジュツ</t>
    </rPh>
    <rPh sb="7" eb="9">
      <t>コウリツ</t>
    </rPh>
    <rPh sb="9" eb="12">
      <t>テキシュホウ</t>
    </rPh>
    <rPh sb="13" eb="14">
      <t>モチ</t>
    </rPh>
    <rPh sb="16" eb="20">
      <t>キソジョウホウ</t>
    </rPh>
    <rPh sb="21" eb="23">
      <t>テイキョウ</t>
    </rPh>
    <rPh sb="24" eb="27">
      <t>ドウシュホウ</t>
    </rPh>
    <rPh sb="28" eb="30">
      <t>ドウニュウ</t>
    </rPh>
    <rPh sb="30" eb="32">
      <t>スイシン</t>
    </rPh>
    <rPh sb="33" eb="34">
      <t>ツウ</t>
    </rPh>
    <rPh sb="36" eb="40">
      <t>チセキチョウサ</t>
    </rPh>
    <rPh sb="41" eb="44">
      <t>コウリツカ</t>
    </rPh>
    <rPh sb="45" eb="50">
      <t>セイサンセイコウジョウ</t>
    </rPh>
    <rPh sb="50" eb="51">
      <t>トウ</t>
    </rPh>
    <rPh sb="52" eb="53">
      <t>ハカ</t>
    </rPh>
    <rPh sb="57" eb="59">
      <t>メザ</t>
    </rPh>
    <rPh sb="61" eb="64">
      <t>コウリツテキ</t>
    </rPh>
    <rPh sb="64" eb="66">
      <t>シュホウ</t>
    </rPh>
    <rPh sb="69" eb="72">
      <t>グタイテキ</t>
    </rPh>
    <rPh sb="73" eb="75">
      <t>チョウサ</t>
    </rPh>
    <rPh sb="75" eb="77">
      <t>セイカ</t>
    </rPh>
    <rPh sb="78" eb="80">
      <t>シュトク</t>
    </rPh>
    <rPh sb="85" eb="87">
      <t>テキセイ</t>
    </rPh>
    <rPh sb="88" eb="91">
      <t>コウカテキ</t>
    </rPh>
    <rPh sb="93" eb="96">
      <t>コウリツテキ</t>
    </rPh>
    <rPh sb="97" eb="99">
      <t>ギョウム</t>
    </rPh>
    <rPh sb="99" eb="101">
      <t>シッコウ</t>
    </rPh>
    <rPh sb="102" eb="103">
      <t>ツト</t>
    </rPh>
    <phoneticPr fontId="5"/>
  </si>
  <si>
    <t>地籍調査の効率化のため、先端技術の導入は必要不可欠であり、生産性向上に向けた具体的な成果を挙げられるよう、効果的・効率的な執行に努められたい。</t>
    <rPh sb="64" eb="65">
      <t>ツト</t>
    </rPh>
    <phoneticPr fontId="5"/>
  </si>
  <si>
    <t>https://www.mlit.go.jp/seisakutokatsu/hyouka/seisakutokatsu_hyouka_tk_000037.html</t>
    <phoneticPr fontId="5"/>
  </si>
  <si>
    <t>P68（全体版）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</si>
</sst>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
      <b/>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41" xfId="1" applyFont="1" applyBorder="1" applyAlignment="1" applyProtection="1">
      <alignment vertical="top"/>
      <protection locked="0"/>
    </xf>
    <xf numFmtId="0" fontId="32" fillId="0" borderId="42" xfId="1" applyFont="1" applyBorder="1" applyAlignment="1" applyProtection="1">
      <alignment vertical="top"/>
      <protection locked="0"/>
    </xf>
    <xf numFmtId="0" fontId="32" fillId="0" borderId="89" xfId="1" applyFont="1" applyBorder="1" applyAlignment="1" applyProtection="1">
      <alignment vertical="top"/>
      <protection locked="0"/>
    </xf>
    <xf numFmtId="0" fontId="32" fillId="0" borderId="0" xfId="1" applyFont="1" applyBorder="1" applyAlignment="1" applyProtection="1">
      <alignment horizontal="center" vertical="center" wrapText="1"/>
      <protection locked="0"/>
    </xf>
    <xf numFmtId="0" fontId="32" fillId="0" borderId="63" xfId="1" applyFont="1" applyBorder="1" applyAlignment="1" applyProtection="1">
      <alignment horizontal="center" vertical="center" wrapText="1"/>
      <protection locked="0"/>
    </xf>
    <xf numFmtId="0" fontId="32" fillId="0" borderId="40" xfId="1" applyFont="1" applyBorder="1" applyAlignment="1" applyProtection="1">
      <alignment horizontal="center" vertical="center" wrapText="1"/>
      <protection locked="0"/>
    </xf>
    <xf numFmtId="0" fontId="32" fillId="0" borderId="42" xfId="1" applyFont="1" applyBorder="1" applyAlignment="1" applyProtection="1">
      <alignment horizontal="center" vertical="center" wrapText="1"/>
      <protection locked="0"/>
    </xf>
    <xf numFmtId="0" fontId="32" fillId="0" borderId="63" xfId="1" applyFont="1" applyBorder="1" applyAlignment="1" applyProtection="1">
      <alignment vertical="top"/>
      <protection locked="0"/>
    </xf>
    <xf numFmtId="0" fontId="32" fillId="0" borderId="0" xfId="1" applyFont="1" applyBorder="1" applyProtection="1">
      <alignment vertical="center"/>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22"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1" xfId="0" applyFont="1" applyFill="1" applyBorder="1" applyAlignment="1" applyProtection="1">
      <alignment horizontal="center" vertical="center" shrinkToFit="1"/>
      <protection locked="0"/>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2" fillId="0" borderId="40" xfId="1" applyFont="1" applyBorder="1" applyAlignment="1" applyProtection="1">
      <alignment horizontal="center" vertical="center" wrapText="1"/>
      <protection locked="0"/>
    </xf>
    <xf numFmtId="0" fontId="32" fillId="0" borderId="41" xfId="1" applyFont="1" applyBorder="1" applyAlignment="1" applyProtection="1">
      <alignment horizontal="center" vertical="center" wrapText="1"/>
      <protection locked="0"/>
    </xf>
    <xf numFmtId="0" fontId="32" fillId="0" borderId="42" xfId="1" applyFont="1" applyBorder="1" applyAlignment="1" applyProtection="1">
      <alignment horizontal="center" vertical="center" wrapText="1"/>
      <protection locked="0"/>
    </xf>
    <xf numFmtId="0" fontId="32" fillId="0" borderId="16" xfId="1" applyFont="1" applyBorder="1" applyAlignment="1" applyProtection="1">
      <alignment horizontal="center" vertical="center" wrapText="1"/>
      <protection locked="0"/>
    </xf>
    <xf numFmtId="0" fontId="32" fillId="0" borderId="17" xfId="1" applyFont="1" applyBorder="1" applyAlignment="1" applyProtection="1">
      <alignment horizontal="center" vertical="center" wrapText="1"/>
      <protection locked="0"/>
    </xf>
    <xf numFmtId="0" fontId="32" fillId="0" borderId="18" xfId="1" applyFont="1" applyBorder="1" applyAlignment="1" applyProtection="1">
      <alignment horizontal="center" vertical="center" wrapText="1"/>
      <protection locked="0"/>
    </xf>
    <xf numFmtId="0" fontId="32" fillId="0" borderId="17" xfId="1" applyFont="1" applyBorder="1" applyAlignment="1" applyProtection="1">
      <alignment horizontal="center" vertical="top"/>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189865</xdr:colOff>
      <xdr:row>272</xdr:row>
      <xdr:rowOff>29210</xdr:rowOff>
    </xdr:from>
    <xdr:to>
      <xdr:col>17</xdr:col>
      <xdr:colOff>151130</xdr:colOff>
      <xdr:row>274</xdr:row>
      <xdr:rowOff>69215</xdr:rowOff>
    </xdr:to>
    <xdr:sp macro="" textlink="">
      <xdr:nvSpPr>
        <xdr:cNvPr id="29" name="大かっこ 4"/>
        <xdr:cNvSpPr/>
      </xdr:nvSpPr>
      <xdr:spPr>
        <a:xfrm>
          <a:off x="1590040" y="55169435"/>
          <a:ext cx="1961515" cy="7448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地籍調査を推進するための各種事業の実施、予算の示達</a:t>
          </a:r>
          <a:endParaRPr kumimoji="1" lang="en-US" altLang="ja-JP" sz="1000"/>
        </a:p>
      </xdr:txBody>
    </xdr:sp>
    <xdr:clientData/>
  </xdr:twoCellAnchor>
  <xdr:twoCellAnchor>
    <xdr:from>
      <xdr:col>24</xdr:col>
      <xdr:colOff>164465</xdr:colOff>
      <xdr:row>277</xdr:row>
      <xdr:rowOff>63500</xdr:rowOff>
    </xdr:from>
    <xdr:to>
      <xdr:col>35</xdr:col>
      <xdr:colOff>25400</xdr:colOff>
      <xdr:row>278</xdr:row>
      <xdr:rowOff>79375</xdr:rowOff>
    </xdr:to>
    <xdr:sp macro="" textlink="">
      <xdr:nvSpPr>
        <xdr:cNvPr id="30" name="大かっこ 3"/>
        <xdr:cNvSpPr/>
      </xdr:nvSpPr>
      <xdr:spPr>
        <a:xfrm>
          <a:off x="4965065" y="56965850"/>
          <a:ext cx="2061210"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効率的手法導入推進基本調査</a:t>
          </a:r>
          <a:endParaRPr kumimoji="1" lang="en-US" altLang="ja-JP" sz="1000"/>
        </a:p>
      </xdr:txBody>
    </xdr:sp>
    <xdr:clientData/>
  </xdr:twoCellAnchor>
  <xdr:twoCellAnchor>
    <xdr:from>
      <xdr:col>36</xdr:col>
      <xdr:colOff>12700</xdr:colOff>
      <xdr:row>277</xdr:row>
      <xdr:rowOff>79375</xdr:rowOff>
    </xdr:from>
    <xdr:to>
      <xdr:col>46</xdr:col>
      <xdr:colOff>134470</xdr:colOff>
      <xdr:row>279</xdr:row>
      <xdr:rowOff>78441</xdr:rowOff>
    </xdr:to>
    <xdr:sp macro="" textlink="">
      <xdr:nvSpPr>
        <xdr:cNvPr id="31" name="大かっこ 5"/>
        <xdr:cNvSpPr/>
      </xdr:nvSpPr>
      <xdr:spPr>
        <a:xfrm>
          <a:off x="6467288" y="47188904"/>
          <a:ext cx="1914711" cy="69383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都市部の官民境界の調査、境界情報の保全や基準点の設置等</a:t>
          </a:r>
          <a:endParaRPr kumimoji="1" lang="en-US" altLang="ja-JP" sz="1000"/>
        </a:p>
      </xdr:txBody>
    </xdr:sp>
    <xdr:clientData/>
  </xdr:twoCellAnchor>
  <xdr:twoCellAnchor>
    <xdr:from>
      <xdr:col>35</xdr:col>
      <xdr:colOff>0</xdr:colOff>
      <xdr:row>275</xdr:row>
      <xdr:rowOff>352425</xdr:rowOff>
    </xdr:from>
    <xdr:to>
      <xdr:col>35</xdr:col>
      <xdr:colOff>199390</xdr:colOff>
      <xdr:row>275</xdr:row>
      <xdr:rowOff>352425</xdr:rowOff>
    </xdr:to>
    <xdr:cxnSp macro="">
      <xdr:nvCxnSpPr>
        <xdr:cNvPr id="32" name="直線コネクタ 6"/>
        <xdr:cNvCxnSpPr/>
      </xdr:nvCxnSpPr>
      <xdr:spPr>
        <a:xfrm>
          <a:off x="7000875" y="56549925"/>
          <a:ext cx="19939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56029</xdr:colOff>
      <xdr:row>282</xdr:row>
      <xdr:rowOff>117609</xdr:rowOff>
    </xdr:from>
    <xdr:to>
      <xdr:col>35</xdr:col>
      <xdr:colOff>144342</xdr:colOff>
      <xdr:row>284</xdr:row>
      <xdr:rowOff>212912</xdr:rowOff>
    </xdr:to>
    <xdr:sp macro="" textlink="">
      <xdr:nvSpPr>
        <xdr:cNvPr id="24" name="大かっこ 3"/>
        <xdr:cNvSpPr/>
      </xdr:nvSpPr>
      <xdr:spPr>
        <a:xfrm>
          <a:off x="4359088" y="48964050"/>
          <a:ext cx="2060548" cy="790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00"/>
            <a:t>効率的手法導入推進基本調査</a:t>
          </a:r>
          <a:endParaRPr kumimoji="1" lang="en-US" altLang="ja-JP" sz="1000"/>
        </a:p>
        <a:p>
          <a:pPr algn="l"/>
          <a:r>
            <a:rPr kumimoji="1" lang="ja-JP" altLang="en-US" sz="1000"/>
            <a:t>山村部の調査、境界情報の保全や基準点の設置等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5"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89">
        <v>2022</v>
      </c>
      <c r="AE2" s="189"/>
      <c r="AF2" s="189"/>
      <c r="AG2" s="189"/>
      <c r="AH2" s="189"/>
      <c r="AI2" s="75" t="s">
        <v>283</v>
      </c>
      <c r="AJ2" s="189" t="s">
        <v>642</v>
      </c>
      <c r="AK2" s="189"/>
      <c r="AL2" s="189"/>
      <c r="AM2" s="189"/>
      <c r="AN2" s="75" t="s">
        <v>283</v>
      </c>
      <c r="AO2" s="189">
        <v>21</v>
      </c>
      <c r="AP2" s="189"/>
      <c r="AQ2" s="189"/>
      <c r="AR2" s="76" t="s">
        <v>283</v>
      </c>
      <c r="AS2" s="190">
        <v>416</v>
      </c>
      <c r="AT2" s="190"/>
      <c r="AU2" s="190"/>
      <c r="AV2" s="75" t="str">
        <f>IF(AW2="","","-")</f>
        <v/>
      </c>
      <c r="AW2" s="191"/>
      <c r="AX2" s="191"/>
    </row>
    <row r="3" spans="1:50" ht="21" customHeight="1" thickBot="1" x14ac:dyDescent="0.2">
      <c r="A3" s="192" t="s">
        <v>596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59</v>
      </c>
      <c r="AJ3" s="194" t="s">
        <v>606</v>
      </c>
      <c r="AK3" s="194"/>
      <c r="AL3" s="194"/>
      <c r="AM3" s="194"/>
      <c r="AN3" s="194"/>
      <c r="AO3" s="194"/>
      <c r="AP3" s="194"/>
      <c r="AQ3" s="194"/>
      <c r="AR3" s="194"/>
      <c r="AS3" s="194"/>
      <c r="AT3" s="194"/>
      <c r="AU3" s="194"/>
      <c r="AV3" s="194"/>
      <c r="AW3" s="194"/>
      <c r="AX3" s="24" t="s">
        <v>60</v>
      </c>
    </row>
    <row r="4" spans="1:50" ht="24.75" customHeight="1" x14ac:dyDescent="0.15">
      <c r="A4" s="164" t="s">
        <v>23</v>
      </c>
      <c r="B4" s="165"/>
      <c r="C4" s="165"/>
      <c r="D4" s="165"/>
      <c r="E4" s="165"/>
      <c r="F4" s="165"/>
      <c r="G4" s="166" t="s">
        <v>607</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608</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62</v>
      </c>
      <c r="B5" s="177"/>
      <c r="C5" s="177"/>
      <c r="D5" s="177"/>
      <c r="E5" s="177"/>
      <c r="F5" s="178"/>
      <c r="G5" s="179" t="s">
        <v>609</v>
      </c>
      <c r="H5" s="180"/>
      <c r="I5" s="180"/>
      <c r="J5" s="180"/>
      <c r="K5" s="180"/>
      <c r="L5" s="180"/>
      <c r="M5" s="181" t="s">
        <v>61</v>
      </c>
      <c r="N5" s="182"/>
      <c r="O5" s="182"/>
      <c r="P5" s="182"/>
      <c r="Q5" s="182"/>
      <c r="R5" s="183"/>
      <c r="S5" s="184" t="s">
        <v>610</v>
      </c>
      <c r="T5" s="180"/>
      <c r="U5" s="180"/>
      <c r="V5" s="180"/>
      <c r="W5" s="180"/>
      <c r="X5" s="185"/>
      <c r="Y5" s="186" t="s">
        <v>3</v>
      </c>
      <c r="Z5" s="187"/>
      <c r="AA5" s="187"/>
      <c r="AB5" s="187"/>
      <c r="AC5" s="187"/>
      <c r="AD5" s="188"/>
      <c r="AE5" s="211" t="s">
        <v>611</v>
      </c>
      <c r="AF5" s="211"/>
      <c r="AG5" s="211"/>
      <c r="AH5" s="211"/>
      <c r="AI5" s="211"/>
      <c r="AJ5" s="211"/>
      <c r="AK5" s="211"/>
      <c r="AL5" s="211"/>
      <c r="AM5" s="211"/>
      <c r="AN5" s="211"/>
      <c r="AO5" s="211"/>
      <c r="AP5" s="212"/>
      <c r="AQ5" s="213" t="s">
        <v>706</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612</v>
      </c>
      <c r="H7" s="222"/>
      <c r="I7" s="222"/>
      <c r="J7" s="222"/>
      <c r="K7" s="222"/>
      <c r="L7" s="222"/>
      <c r="M7" s="222"/>
      <c r="N7" s="222"/>
      <c r="O7" s="222"/>
      <c r="P7" s="222"/>
      <c r="Q7" s="222"/>
      <c r="R7" s="222"/>
      <c r="S7" s="222"/>
      <c r="T7" s="222"/>
      <c r="U7" s="222"/>
      <c r="V7" s="222"/>
      <c r="W7" s="222"/>
      <c r="X7" s="223"/>
      <c r="Y7" s="224" t="s">
        <v>268</v>
      </c>
      <c r="Z7" s="225"/>
      <c r="AA7" s="225"/>
      <c r="AB7" s="225"/>
      <c r="AC7" s="225"/>
      <c r="AD7" s="226"/>
      <c r="AE7" s="227" t="s">
        <v>613</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185</v>
      </c>
      <c r="B8" s="196"/>
      <c r="C8" s="196"/>
      <c r="D8" s="196"/>
      <c r="E8" s="196"/>
      <c r="F8" s="197"/>
      <c r="G8" s="198" t="str">
        <f>入力規則等!A27</f>
        <v>国土強靱化施策</v>
      </c>
      <c r="H8" s="199"/>
      <c r="I8" s="199"/>
      <c r="J8" s="199"/>
      <c r="K8" s="199"/>
      <c r="L8" s="199"/>
      <c r="M8" s="199"/>
      <c r="N8" s="199"/>
      <c r="O8" s="199"/>
      <c r="P8" s="199"/>
      <c r="Q8" s="199"/>
      <c r="R8" s="199"/>
      <c r="S8" s="199"/>
      <c r="T8" s="199"/>
      <c r="U8" s="199"/>
      <c r="V8" s="199"/>
      <c r="W8" s="199"/>
      <c r="X8" s="200"/>
      <c r="Y8" s="201" t="s">
        <v>186</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614</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27</v>
      </c>
      <c r="B10" s="252"/>
      <c r="C10" s="252"/>
      <c r="D10" s="252"/>
      <c r="E10" s="252"/>
      <c r="F10" s="252"/>
      <c r="G10" s="253" t="s">
        <v>615</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415</v>
      </c>
      <c r="Q12" s="240"/>
      <c r="R12" s="240"/>
      <c r="S12" s="240"/>
      <c r="T12" s="240"/>
      <c r="U12" s="240"/>
      <c r="V12" s="269"/>
      <c r="W12" s="239" t="s">
        <v>567</v>
      </c>
      <c r="X12" s="240"/>
      <c r="Y12" s="240"/>
      <c r="Z12" s="240"/>
      <c r="AA12" s="240"/>
      <c r="AB12" s="240"/>
      <c r="AC12" s="269"/>
      <c r="AD12" s="239" t="s">
        <v>569</v>
      </c>
      <c r="AE12" s="240"/>
      <c r="AF12" s="240"/>
      <c r="AG12" s="240"/>
      <c r="AH12" s="240"/>
      <c r="AI12" s="240"/>
      <c r="AJ12" s="269"/>
      <c r="AK12" s="239" t="s">
        <v>587</v>
      </c>
      <c r="AL12" s="240"/>
      <c r="AM12" s="240"/>
      <c r="AN12" s="240"/>
      <c r="AO12" s="240"/>
      <c r="AP12" s="240"/>
      <c r="AQ12" s="269"/>
      <c r="AR12" s="239" t="s">
        <v>588</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140</v>
      </c>
      <c r="Q13" s="234"/>
      <c r="R13" s="234"/>
      <c r="S13" s="234"/>
      <c r="T13" s="234"/>
      <c r="U13" s="234"/>
      <c r="V13" s="235"/>
      <c r="W13" s="233">
        <v>179</v>
      </c>
      <c r="X13" s="234"/>
      <c r="Y13" s="234"/>
      <c r="Z13" s="234"/>
      <c r="AA13" s="234"/>
      <c r="AB13" s="234"/>
      <c r="AC13" s="235"/>
      <c r="AD13" s="233">
        <v>200</v>
      </c>
      <c r="AE13" s="234"/>
      <c r="AF13" s="234"/>
      <c r="AG13" s="234"/>
      <c r="AH13" s="234"/>
      <c r="AI13" s="234"/>
      <c r="AJ13" s="235"/>
      <c r="AK13" s="233">
        <v>185</v>
      </c>
      <c r="AL13" s="234"/>
      <c r="AM13" s="234"/>
      <c r="AN13" s="234"/>
      <c r="AO13" s="234"/>
      <c r="AP13" s="234"/>
      <c r="AQ13" s="235"/>
      <c r="AR13" s="245">
        <v>240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616</v>
      </c>
      <c r="Q14" s="234"/>
      <c r="R14" s="234"/>
      <c r="S14" s="234"/>
      <c r="T14" s="234"/>
      <c r="U14" s="234"/>
      <c r="V14" s="235"/>
      <c r="W14" s="233">
        <v>300</v>
      </c>
      <c r="X14" s="234"/>
      <c r="Y14" s="234"/>
      <c r="Z14" s="234"/>
      <c r="AA14" s="234"/>
      <c r="AB14" s="234"/>
      <c r="AC14" s="235"/>
      <c r="AD14" s="233" t="s">
        <v>616</v>
      </c>
      <c r="AE14" s="234"/>
      <c r="AF14" s="234"/>
      <c r="AG14" s="234"/>
      <c r="AH14" s="234"/>
      <c r="AI14" s="234"/>
      <c r="AJ14" s="235"/>
      <c r="AK14" s="233"/>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47</v>
      </c>
      <c r="J15" s="231"/>
      <c r="K15" s="231"/>
      <c r="L15" s="231"/>
      <c r="M15" s="231"/>
      <c r="N15" s="231"/>
      <c r="O15" s="232"/>
      <c r="P15" s="233">
        <v>103</v>
      </c>
      <c r="Q15" s="234"/>
      <c r="R15" s="234"/>
      <c r="S15" s="234"/>
      <c r="T15" s="234"/>
      <c r="U15" s="234"/>
      <c r="V15" s="235"/>
      <c r="W15" s="233">
        <v>53</v>
      </c>
      <c r="X15" s="234"/>
      <c r="Y15" s="234"/>
      <c r="Z15" s="234"/>
      <c r="AA15" s="234"/>
      <c r="AB15" s="234"/>
      <c r="AC15" s="235"/>
      <c r="AD15" s="233">
        <v>61</v>
      </c>
      <c r="AE15" s="234"/>
      <c r="AF15" s="234"/>
      <c r="AG15" s="234"/>
      <c r="AH15" s="234"/>
      <c r="AI15" s="234"/>
      <c r="AJ15" s="235"/>
      <c r="AK15" s="233">
        <v>8</v>
      </c>
      <c r="AL15" s="234"/>
      <c r="AM15" s="234"/>
      <c r="AN15" s="234"/>
      <c r="AO15" s="234"/>
      <c r="AP15" s="234"/>
      <c r="AQ15" s="235"/>
      <c r="AR15" s="233" t="s">
        <v>707</v>
      </c>
      <c r="AS15" s="234"/>
      <c r="AT15" s="234"/>
      <c r="AU15" s="234"/>
      <c r="AV15" s="234"/>
      <c r="AW15" s="234"/>
      <c r="AX15" s="250"/>
    </row>
    <row r="16" spans="1:50" ht="21" customHeight="1" x14ac:dyDescent="0.15">
      <c r="A16" s="263"/>
      <c r="B16" s="264"/>
      <c r="C16" s="264"/>
      <c r="D16" s="264"/>
      <c r="E16" s="264"/>
      <c r="F16" s="265"/>
      <c r="G16" s="285"/>
      <c r="H16" s="286"/>
      <c r="I16" s="230" t="s">
        <v>48</v>
      </c>
      <c r="J16" s="231"/>
      <c r="K16" s="231"/>
      <c r="L16" s="231"/>
      <c r="M16" s="231"/>
      <c r="N16" s="231"/>
      <c r="O16" s="232"/>
      <c r="P16" s="233">
        <v>-53</v>
      </c>
      <c r="Q16" s="234"/>
      <c r="R16" s="234"/>
      <c r="S16" s="234"/>
      <c r="T16" s="234"/>
      <c r="U16" s="234"/>
      <c r="V16" s="235"/>
      <c r="W16" s="233">
        <v>-61</v>
      </c>
      <c r="X16" s="234"/>
      <c r="Y16" s="234"/>
      <c r="Z16" s="234"/>
      <c r="AA16" s="234"/>
      <c r="AB16" s="234"/>
      <c r="AC16" s="235"/>
      <c r="AD16" s="233">
        <v>-8</v>
      </c>
      <c r="AE16" s="234"/>
      <c r="AF16" s="234"/>
      <c r="AG16" s="234"/>
      <c r="AH16" s="234"/>
      <c r="AI16" s="234"/>
      <c r="AJ16" s="235"/>
      <c r="AK16" s="233"/>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46</v>
      </c>
      <c r="J17" s="248"/>
      <c r="K17" s="248"/>
      <c r="L17" s="248"/>
      <c r="M17" s="248"/>
      <c r="N17" s="248"/>
      <c r="O17" s="249"/>
      <c r="P17" s="233" t="s">
        <v>616</v>
      </c>
      <c r="Q17" s="234"/>
      <c r="R17" s="234"/>
      <c r="S17" s="234"/>
      <c r="T17" s="234"/>
      <c r="U17" s="234"/>
      <c r="V17" s="235"/>
      <c r="W17" s="233" t="s">
        <v>616</v>
      </c>
      <c r="X17" s="234"/>
      <c r="Y17" s="234"/>
      <c r="Z17" s="234"/>
      <c r="AA17" s="234"/>
      <c r="AB17" s="234"/>
      <c r="AC17" s="235"/>
      <c r="AD17" s="233" t="s">
        <v>616</v>
      </c>
      <c r="AE17" s="234"/>
      <c r="AF17" s="234"/>
      <c r="AG17" s="234"/>
      <c r="AH17" s="234"/>
      <c r="AI17" s="234"/>
      <c r="AJ17" s="235"/>
      <c r="AK17" s="233"/>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190</v>
      </c>
      <c r="Q18" s="278"/>
      <c r="R18" s="278"/>
      <c r="S18" s="278"/>
      <c r="T18" s="278"/>
      <c r="U18" s="278"/>
      <c r="V18" s="279"/>
      <c r="W18" s="277">
        <f>SUM(W13:AC17)</f>
        <v>471</v>
      </c>
      <c r="X18" s="278"/>
      <c r="Y18" s="278"/>
      <c r="Z18" s="278"/>
      <c r="AA18" s="278"/>
      <c r="AB18" s="278"/>
      <c r="AC18" s="279"/>
      <c r="AD18" s="277">
        <f>SUM(AD13:AJ17)</f>
        <v>253</v>
      </c>
      <c r="AE18" s="278"/>
      <c r="AF18" s="278"/>
      <c r="AG18" s="278"/>
      <c r="AH18" s="278"/>
      <c r="AI18" s="278"/>
      <c r="AJ18" s="279"/>
      <c r="AK18" s="277">
        <f>SUM(AK13:AQ17)</f>
        <v>193</v>
      </c>
      <c r="AL18" s="278"/>
      <c r="AM18" s="278"/>
      <c r="AN18" s="278"/>
      <c r="AO18" s="278"/>
      <c r="AP18" s="278"/>
      <c r="AQ18" s="279"/>
      <c r="AR18" s="277">
        <f>SUM(AR13:AX17)</f>
        <v>240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159</v>
      </c>
      <c r="Q19" s="234"/>
      <c r="R19" s="234"/>
      <c r="S19" s="234"/>
      <c r="T19" s="234"/>
      <c r="U19" s="234"/>
      <c r="V19" s="235"/>
      <c r="W19" s="233">
        <v>443</v>
      </c>
      <c r="X19" s="234"/>
      <c r="Y19" s="234"/>
      <c r="Z19" s="234"/>
      <c r="AA19" s="234"/>
      <c r="AB19" s="234"/>
      <c r="AC19" s="235"/>
      <c r="AD19" s="233">
        <v>245</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0.83684210526315794</v>
      </c>
      <c r="Q20" s="309"/>
      <c r="R20" s="309"/>
      <c r="S20" s="309"/>
      <c r="T20" s="309"/>
      <c r="U20" s="309"/>
      <c r="V20" s="309"/>
      <c r="W20" s="309">
        <f>IF(W18=0, "-", SUM(W19)/W18)</f>
        <v>0.94055201698513802</v>
      </c>
      <c r="X20" s="309"/>
      <c r="Y20" s="309"/>
      <c r="Z20" s="309"/>
      <c r="AA20" s="309"/>
      <c r="AB20" s="309"/>
      <c r="AC20" s="309"/>
      <c r="AD20" s="309">
        <f>IF(AD18=0, "-", SUM(AD19)/AD18)</f>
        <v>0.96837944664031617</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238</v>
      </c>
      <c r="H21" s="308"/>
      <c r="I21" s="308"/>
      <c r="J21" s="308"/>
      <c r="K21" s="308"/>
      <c r="L21" s="308"/>
      <c r="M21" s="308"/>
      <c r="N21" s="308"/>
      <c r="O21" s="308"/>
      <c r="P21" s="309">
        <f>IF(P19=0, "-", SUM(P19)/SUM(P13,P14))</f>
        <v>1.1357142857142857</v>
      </c>
      <c r="Q21" s="309"/>
      <c r="R21" s="309"/>
      <c r="S21" s="309"/>
      <c r="T21" s="309"/>
      <c r="U21" s="309"/>
      <c r="V21" s="309"/>
      <c r="W21" s="309">
        <f>IF(W19=0, "-", SUM(W19)/SUM(W13,W14))</f>
        <v>0.92484342379958251</v>
      </c>
      <c r="X21" s="309"/>
      <c r="Y21" s="309"/>
      <c r="Z21" s="309"/>
      <c r="AA21" s="309"/>
      <c r="AB21" s="309"/>
      <c r="AC21" s="309"/>
      <c r="AD21" s="309">
        <f>IF(AD19=0, "-", SUM(AD19)/SUM(AD13,AD14))</f>
        <v>1.2250000000000001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591</v>
      </c>
      <c r="B22" s="318"/>
      <c r="C22" s="318"/>
      <c r="D22" s="318"/>
      <c r="E22" s="318"/>
      <c r="F22" s="319"/>
      <c r="G22" s="323" t="s">
        <v>228</v>
      </c>
      <c r="H22" s="292"/>
      <c r="I22" s="292"/>
      <c r="J22" s="292"/>
      <c r="K22" s="292"/>
      <c r="L22" s="292"/>
      <c r="M22" s="292"/>
      <c r="N22" s="292"/>
      <c r="O22" s="324"/>
      <c r="P22" s="291" t="s">
        <v>589</v>
      </c>
      <c r="Q22" s="292"/>
      <c r="R22" s="292"/>
      <c r="S22" s="292"/>
      <c r="T22" s="292"/>
      <c r="U22" s="292"/>
      <c r="V22" s="324"/>
      <c r="W22" s="291" t="s">
        <v>590</v>
      </c>
      <c r="X22" s="292"/>
      <c r="Y22" s="292"/>
      <c r="Z22" s="292"/>
      <c r="AA22" s="292"/>
      <c r="AB22" s="292"/>
      <c r="AC22" s="324"/>
      <c r="AD22" s="291" t="s">
        <v>227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617</v>
      </c>
      <c r="H23" s="295"/>
      <c r="I23" s="295"/>
      <c r="J23" s="295"/>
      <c r="K23" s="295"/>
      <c r="L23" s="295"/>
      <c r="M23" s="295"/>
      <c r="N23" s="295"/>
      <c r="O23" s="296"/>
      <c r="P23" s="245">
        <v>185</v>
      </c>
      <c r="Q23" s="246"/>
      <c r="R23" s="246"/>
      <c r="S23" s="246"/>
      <c r="T23" s="246"/>
      <c r="U23" s="246"/>
      <c r="V23" s="297"/>
      <c r="W23" s="245">
        <v>240</v>
      </c>
      <c r="X23" s="246"/>
      <c r="Y23" s="246"/>
      <c r="Z23" s="246"/>
      <c r="AA23" s="246"/>
      <c r="AB23" s="246"/>
      <c r="AC23" s="297"/>
      <c r="AD23" s="298" t="s">
        <v>720</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320"/>
      <c r="B24" s="321"/>
      <c r="C24" s="321"/>
      <c r="D24" s="321"/>
      <c r="E24" s="321"/>
      <c r="F24" s="322"/>
      <c r="G24" s="304" t="s">
        <v>616</v>
      </c>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t="s">
        <v>616</v>
      </c>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t="s">
        <v>616</v>
      </c>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t="s">
        <v>616</v>
      </c>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14" t="s">
        <v>18</v>
      </c>
      <c r="H29" s="115"/>
      <c r="I29" s="115"/>
      <c r="J29" s="115"/>
      <c r="K29" s="115"/>
      <c r="L29" s="115"/>
      <c r="M29" s="115"/>
      <c r="N29" s="115"/>
      <c r="O29" s="116"/>
      <c r="P29" s="347">
        <f>AK13</f>
        <v>185</v>
      </c>
      <c r="Q29" s="348"/>
      <c r="R29" s="348"/>
      <c r="S29" s="348"/>
      <c r="T29" s="348"/>
      <c r="U29" s="348"/>
      <c r="V29" s="349"/>
      <c r="W29" s="350">
        <f>AR13</f>
        <v>240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578</v>
      </c>
      <c r="B30" s="354"/>
      <c r="C30" s="354"/>
      <c r="D30" s="354"/>
      <c r="E30" s="354"/>
      <c r="F30" s="355"/>
      <c r="G30" s="356" t="s">
        <v>700</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579</v>
      </c>
      <c r="B31" s="334"/>
      <c r="C31" s="334"/>
      <c r="D31" s="334"/>
      <c r="E31" s="334"/>
      <c r="F31" s="335"/>
      <c r="G31" s="367" t="s">
        <v>571</v>
      </c>
      <c r="H31" s="368"/>
      <c r="I31" s="368"/>
      <c r="J31" s="368"/>
      <c r="K31" s="368"/>
      <c r="L31" s="368"/>
      <c r="M31" s="368"/>
      <c r="N31" s="368"/>
      <c r="O31" s="368"/>
      <c r="P31" s="369" t="s">
        <v>570</v>
      </c>
      <c r="Q31" s="368"/>
      <c r="R31" s="368"/>
      <c r="S31" s="368"/>
      <c r="T31" s="368"/>
      <c r="U31" s="368"/>
      <c r="V31" s="368"/>
      <c r="W31" s="368"/>
      <c r="X31" s="370"/>
      <c r="Y31" s="371"/>
      <c r="Z31" s="372"/>
      <c r="AA31" s="373"/>
      <c r="AB31" s="447" t="s">
        <v>11</v>
      </c>
      <c r="AC31" s="447"/>
      <c r="AD31" s="447"/>
      <c r="AE31" s="422" t="s">
        <v>415</v>
      </c>
      <c r="AF31" s="423"/>
      <c r="AG31" s="423"/>
      <c r="AH31" s="424"/>
      <c r="AI31" s="422" t="s">
        <v>567</v>
      </c>
      <c r="AJ31" s="423"/>
      <c r="AK31" s="423"/>
      <c r="AL31" s="424"/>
      <c r="AM31" s="422" t="s">
        <v>383</v>
      </c>
      <c r="AN31" s="423"/>
      <c r="AO31" s="423"/>
      <c r="AP31" s="424"/>
      <c r="AQ31" s="425" t="s">
        <v>414</v>
      </c>
      <c r="AR31" s="426"/>
      <c r="AS31" s="426"/>
      <c r="AT31" s="427"/>
      <c r="AU31" s="425" t="s">
        <v>592</v>
      </c>
      <c r="AV31" s="426"/>
      <c r="AW31" s="426"/>
      <c r="AX31" s="428"/>
    </row>
    <row r="32" spans="1:50" ht="46.5" customHeight="1" x14ac:dyDescent="0.15">
      <c r="A32" s="365"/>
      <c r="B32" s="334"/>
      <c r="C32" s="334"/>
      <c r="D32" s="334"/>
      <c r="E32" s="334"/>
      <c r="F32" s="335"/>
      <c r="G32" s="374" t="s">
        <v>692</v>
      </c>
      <c r="H32" s="375"/>
      <c r="I32" s="375"/>
      <c r="J32" s="375"/>
      <c r="K32" s="375"/>
      <c r="L32" s="375"/>
      <c r="M32" s="375"/>
      <c r="N32" s="375"/>
      <c r="O32" s="375"/>
      <c r="P32" s="378" t="s">
        <v>690</v>
      </c>
      <c r="Q32" s="379"/>
      <c r="R32" s="379"/>
      <c r="S32" s="379"/>
      <c r="T32" s="379"/>
      <c r="U32" s="379"/>
      <c r="V32" s="379"/>
      <c r="W32" s="379"/>
      <c r="X32" s="380"/>
      <c r="Y32" s="384" t="s">
        <v>51</v>
      </c>
      <c r="Z32" s="385"/>
      <c r="AA32" s="386"/>
      <c r="AB32" s="387" t="s">
        <v>620</v>
      </c>
      <c r="AC32" s="387"/>
      <c r="AD32" s="387"/>
      <c r="AE32" s="416">
        <v>12</v>
      </c>
      <c r="AF32" s="416"/>
      <c r="AG32" s="416"/>
      <c r="AH32" s="416"/>
      <c r="AI32" s="416">
        <v>21</v>
      </c>
      <c r="AJ32" s="416"/>
      <c r="AK32" s="416"/>
      <c r="AL32" s="416"/>
      <c r="AM32" s="416">
        <v>11</v>
      </c>
      <c r="AN32" s="416"/>
      <c r="AO32" s="416"/>
      <c r="AP32" s="416"/>
      <c r="AQ32" s="412" t="s">
        <v>643</v>
      </c>
      <c r="AR32" s="416"/>
      <c r="AS32" s="416"/>
      <c r="AT32" s="416"/>
      <c r="AU32" s="402" t="s">
        <v>643</v>
      </c>
      <c r="AV32" s="417"/>
      <c r="AW32" s="417"/>
      <c r="AX32" s="418"/>
    </row>
    <row r="33" spans="1:51" ht="46.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19" t="s">
        <v>52</v>
      </c>
      <c r="Z33" s="420"/>
      <c r="AA33" s="421"/>
      <c r="AB33" s="387" t="s">
        <v>620</v>
      </c>
      <c r="AC33" s="387"/>
      <c r="AD33" s="387"/>
      <c r="AE33" s="416">
        <v>14</v>
      </c>
      <c r="AF33" s="416"/>
      <c r="AG33" s="416"/>
      <c r="AH33" s="416"/>
      <c r="AI33" s="416">
        <v>29</v>
      </c>
      <c r="AJ33" s="416"/>
      <c r="AK33" s="416"/>
      <c r="AL33" s="416"/>
      <c r="AM33" s="416">
        <v>10</v>
      </c>
      <c r="AN33" s="416"/>
      <c r="AO33" s="416"/>
      <c r="AP33" s="416"/>
      <c r="AQ33" s="416">
        <v>8</v>
      </c>
      <c r="AR33" s="416"/>
      <c r="AS33" s="416"/>
      <c r="AT33" s="416"/>
      <c r="AU33" s="402" t="s">
        <v>643</v>
      </c>
      <c r="AV33" s="417"/>
      <c r="AW33" s="417"/>
      <c r="AX33" s="418"/>
    </row>
    <row r="34" spans="1:51" ht="23.25" customHeight="1" x14ac:dyDescent="0.15">
      <c r="A34" s="453" t="s">
        <v>580</v>
      </c>
      <c r="B34" s="454"/>
      <c r="C34" s="454"/>
      <c r="D34" s="454"/>
      <c r="E34" s="454"/>
      <c r="F34" s="455"/>
      <c r="G34" s="240" t="s">
        <v>581</v>
      </c>
      <c r="H34" s="240"/>
      <c r="I34" s="240"/>
      <c r="J34" s="240"/>
      <c r="K34" s="240"/>
      <c r="L34" s="240"/>
      <c r="M34" s="240"/>
      <c r="N34" s="240"/>
      <c r="O34" s="240"/>
      <c r="P34" s="240"/>
      <c r="Q34" s="240"/>
      <c r="R34" s="240"/>
      <c r="S34" s="240"/>
      <c r="T34" s="240"/>
      <c r="U34" s="240"/>
      <c r="V34" s="240"/>
      <c r="W34" s="240"/>
      <c r="X34" s="269"/>
      <c r="Y34" s="461"/>
      <c r="Z34" s="462"/>
      <c r="AA34" s="463"/>
      <c r="AB34" s="239" t="s">
        <v>11</v>
      </c>
      <c r="AC34" s="240"/>
      <c r="AD34" s="269"/>
      <c r="AE34" s="239" t="s">
        <v>415</v>
      </c>
      <c r="AF34" s="240"/>
      <c r="AG34" s="240"/>
      <c r="AH34" s="269"/>
      <c r="AI34" s="239" t="s">
        <v>567</v>
      </c>
      <c r="AJ34" s="240"/>
      <c r="AK34" s="240"/>
      <c r="AL34" s="269"/>
      <c r="AM34" s="239" t="s">
        <v>383</v>
      </c>
      <c r="AN34" s="240"/>
      <c r="AO34" s="240"/>
      <c r="AP34" s="269"/>
      <c r="AQ34" s="431" t="s">
        <v>593</v>
      </c>
      <c r="AR34" s="432"/>
      <c r="AS34" s="432"/>
      <c r="AT34" s="432"/>
      <c r="AU34" s="432"/>
      <c r="AV34" s="432"/>
      <c r="AW34" s="432"/>
      <c r="AX34" s="433"/>
    </row>
    <row r="35" spans="1:51" ht="23.25" customHeight="1" x14ac:dyDescent="0.15">
      <c r="A35" s="456"/>
      <c r="B35" s="457"/>
      <c r="C35" s="457"/>
      <c r="D35" s="457"/>
      <c r="E35" s="457"/>
      <c r="F35" s="458"/>
      <c r="G35" s="408" t="s">
        <v>625</v>
      </c>
      <c r="H35" s="409"/>
      <c r="I35" s="409"/>
      <c r="J35" s="409"/>
      <c r="K35" s="409"/>
      <c r="L35" s="409"/>
      <c r="M35" s="409"/>
      <c r="N35" s="409"/>
      <c r="O35" s="409"/>
      <c r="P35" s="409"/>
      <c r="Q35" s="409"/>
      <c r="R35" s="409"/>
      <c r="S35" s="409"/>
      <c r="T35" s="409"/>
      <c r="U35" s="409"/>
      <c r="V35" s="409"/>
      <c r="W35" s="409"/>
      <c r="X35" s="409"/>
      <c r="Y35" s="441" t="s">
        <v>580</v>
      </c>
      <c r="Z35" s="442"/>
      <c r="AA35" s="443"/>
      <c r="AB35" s="444" t="s">
        <v>626</v>
      </c>
      <c r="AC35" s="445"/>
      <c r="AD35" s="446"/>
      <c r="AE35" s="412">
        <v>7</v>
      </c>
      <c r="AF35" s="412"/>
      <c r="AG35" s="412"/>
      <c r="AH35" s="412"/>
      <c r="AI35" s="412">
        <v>6</v>
      </c>
      <c r="AJ35" s="412"/>
      <c r="AK35" s="412"/>
      <c r="AL35" s="412"/>
      <c r="AM35" s="412">
        <v>7</v>
      </c>
      <c r="AN35" s="412"/>
      <c r="AO35" s="412"/>
      <c r="AP35" s="412"/>
      <c r="AQ35" s="402">
        <v>7</v>
      </c>
      <c r="AR35" s="403"/>
      <c r="AS35" s="403"/>
      <c r="AT35" s="403"/>
      <c r="AU35" s="403"/>
      <c r="AV35" s="403"/>
      <c r="AW35" s="403"/>
      <c r="AX35" s="413"/>
    </row>
    <row r="36" spans="1:51" ht="46.5" customHeight="1" x14ac:dyDescent="0.15">
      <c r="A36" s="459"/>
      <c r="B36" s="225"/>
      <c r="C36" s="225"/>
      <c r="D36" s="225"/>
      <c r="E36" s="225"/>
      <c r="F36" s="460"/>
      <c r="G36" s="410"/>
      <c r="H36" s="411"/>
      <c r="I36" s="411"/>
      <c r="J36" s="411"/>
      <c r="K36" s="411"/>
      <c r="L36" s="411"/>
      <c r="M36" s="411"/>
      <c r="N36" s="411"/>
      <c r="O36" s="411"/>
      <c r="P36" s="411"/>
      <c r="Q36" s="411"/>
      <c r="R36" s="411"/>
      <c r="S36" s="411"/>
      <c r="T36" s="411"/>
      <c r="U36" s="411"/>
      <c r="V36" s="411"/>
      <c r="W36" s="411"/>
      <c r="X36" s="411"/>
      <c r="Y36" s="398" t="s">
        <v>583</v>
      </c>
      <c r="Z36" s="414"/>
      <c r="AA36" s="415"/>
      <c r="AB36" s="448" t="s">
        <v>627</v>
      </c>
      <c r="AC36" s="449"/>
      <c r="AD36" s="450"/>
      <c r="AE36" s="434" t="s">
        <v>628</v>
      </c>
      <c r="AF36" s="434"/>
      <c r="AG36" s="434"/>
      <c r="AH36" s="434"/>
      <c r="AI36" s="434" t="s">
        <v>629</v>
      </c>
      <c r="AJ36" s="434"/>
      <c r="AK36" s="434"/>
      <c r="AL36" s="434"/>
      <c r="AM36" s="434" t="s">
        <v>665</v>
      </c>
      <c r="AN36" s="434"/>
      <c r="AO36" s="434"/>
      <c r="AP36" s="434"/>
      <c r="AQ36" s="434" t="s">
        <v>644</v>
      </c>
      <c r="AR36" s="434"/>
      <c r="AS36" s="434"/>
      <c r="AT36" s="434"/>
      <c r="AU36" s="434"/>
      <c r="AV36" s="434"/>
      <c r="AW36" s="434"/>
      <c r="AX36" s="435"/>
    </row>
    <row r="37" spans="1:51" ht="18.75" customHeight="1" x14ac:dyDescent="0.15">
      <c r="A37" s="483" t="s">
        <v>235</v>
      </c>
      <c r="B37" s="484"/>
      <c r="C37" s="484"/>
      <c r="D37" s="484"/>
      <c r="E37" s="484"/>
      <c r="F37" s="485"/>
      <c r="G37" s="493" t="s">
        <v>139</v>
      </c>
      <c r="H37" s="339"/>
      <c r="I37" s="339"/>
      <c r="J37" s="339"/>
      <c r="K37" s="339"/>
      <c r="L37" s="339"/>
      <c r="M37" s="339"/>
      <c r="N37" s="339"/>
      <c r="O37" s="340"/>
      <c r="P37" s="343" t="s">
        <v>55</v>
      </c>
      <c r="Q37" s="339"/>
      <c r="R37" s="339"/>
      <c r="S37" s="339"/>
      <c r="T37" s="339"/>
      <c r="U37" s="339"/>
      <c r="V37" s="339"/>
      <c r="W37" s="339"/>
      <c r="X37" s="340"/>
      <c r="Y37" s="494"/>
      <c r="Z37" s="495"/>
      <c r="AA37" s="496"/>
      <c r="AB37" s="500" t="s">
        <v>11</v>
      </c>
      <c r="AC37" s="501"/>
      <c r="AD37" s="502"/>
      <c r="AE37" s="500" t="s">
        <v>415</v>
      </c>
      <c r="AF37" s="501"/>
      <c r="AG37" s="501"/>
      <c r="AH37" s="502"/>
      <c r="AI37" s="505" t="s">
        <v>567</v>
      </c>
      <c r="AJ37" s="505"/>
      <c r="AK37" s="505"/>
      <c r="AL37" s="500"/>
      <c r="AM37" s="505" t="s">
        <v>383</v>
      </c>
      <c r="AN37" s="505"/>
      <c r="AO37" s="505"/>
      <c r="AP37" s="500"/>
      <c r="AQ37" s="474" t="s">
        <v>174</v>
      </c>
      <c r="AR37" s="475"/>
      <c r="AS37" s="475"/>
      <c r="AT37" s="476"/>
      <c r="AU37" s="339" t="s">
        <v>128</v>
      </c>
      <c r="AV37" s="339"/>
      <c r="AW37" s="339"/>
      <c r="AX37" s="344"/>
    </row>
    <row r="38" spans="1:51" ht="18.75" customHeight="1" x14ac:dyDescent="0.15">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22"/>
      <c r="AC38" s="503"/>
      <c r="AD38" s="504"/>
      <c r="AE38" s="422"/>
      <c r="AF38" s="503"/>
      <c r="AG38" s="503"/>
      <c r="AH38" s="504"/>
      <c r="AI38" s="506"/>
      <c r="AJ38" s="506"/>
      <c r="AK38" s="506"/>
      <c r="AL38" s="422"/>
      <c r="AM38" s="506"/>
      <c r="AN38" s="506"/>
      <c r="AO38" s="506"/>
      <c r="AP38" s="422"/>
      <c r="AQ38" s="436" t="s">
        <v>616</v>
      </c>
      <c r="AR38" s="437"/>
      <c r="AS38" s="438" t="s">
        <v>175</v>
      </c>
      <c r="AT38" s="439"/>
      <c r="AU38" s="440">
        <v>11</v>
      </c>
      <c r="AV38" s="440"/>
      <c r="AW38" s="341" t="s">
        <v>166</v>
      </c>
      <c r="AX38" s="346"/>
    </row>
    <row r="39" spans="1:51" ht="28.5" customHeight="1" x14ac:dyDescent="0.15">
      <c r="A39" s="489"/>
      <c r="B39" s="487"/>
      <c r="C39" s="487"/>
      <c r="D39" s="487"/>
      <c r="E39" s="487"/>
      <c r="F39" s="488"/>
      <c r="G39" s="388" t="s">
        <v>618</v>
      </c>
      <c r="H39" s="389"/>
      <c r="I39" s="389"/>
      <c r="J39" s="389"/>
      <c r="K39" s="389"/>
      <c r="L39" s="389"/>
      <c r="M39" s="389"/>
      <c r="N39" s="389"/>
      <c r="O39" s="390"/>
      <c r="P39" s="128" t="s">
        <v>619</v>
      </c>
      <c r="Q39" s="128"/>
      <c r="R39" s="128"/>
      <c r="S39" s="128"/>
      <c r="T39" s="128"/>
      <c r="U39" s="128"/>
      <c r="V39" s="128"/>
      <c r="W39" s="128"/>
      <c r="X39" s="129"/>
      <c r="Y39" s="398" t="s">
        <v>12</v>
      </c>
      <c r="Z39" s="399"/>
      <c r="AA39" s="400"/>
      <c r="AB39" s="401" t="s">
        <v>620</v>
      </c>
      <c r="AC39" s="401"/>
      <c r="AD39" s="401"/>
      <c r="AE39" s="402" t="s">
        <v>616</v>
      </c>
      <c r="AF39" s="403"/>
      <c r="AG39" s="403"/>
      <c r="AH39" s="403"/>
      <c r="AI39" s="402" t="s">
        <v>616</v>
      </c>
      <c r="AJ39" s="403"/>
      <c r="AK39" s="403"/>
      <c r="AL39" s="403"/>
      <c r="AM39" s="402">
        <v>13</v>
      </c>
      <c r="AN39" s="403"/>
      <c r="AO39" s="403"/>
      <c r="AP39" s="403"/>
      <c r="AQ39" s="405" t="s">
        <v>616</v>
      </c>
      <c r="AR39" s="406"/>
      <c r="AS39" s="406"/>
      <c r="AT39" s="407"/>
      <c r="AU39" s="403" t="s">
        <v>616</v>
      </c>
      <c r="AV39" s="403"/>
      <c r="AW39" s="403"/>
      <c r="AX39" s="413"/>
    </row>
    <row r="40" spans="1:51" ht="28.5" customHeight="1" x14ac:dyDescent="0.15">
      <c r="A40" s="490"/>
      <c r="B40" s="491"/>
      <c r="C40" s="491"/>
      <c r="D40" s="491"/>
      <c r="E40" s="491"/>
      <c r="F40" s="492"/>
      <c r="G40" s="391"/>
      <c r="H40" s="392"/>
      <c r="I40" s="392"/>
      <c r="J40" s="392"/>
      <c r="K40" s="392"/>
      <c r="L40" s="392"/>
      <c r="M40" s="392"/>
      <c r="N40" s="392"/>
      <c r="O40" s="393"/>
      <c r="P40" s="154"/>
      <c r="Q40" s="154"/>
      <c r="R40" s="154"/>
      <c r="S40" s="154"/>
      <c r="T40" s="154"/>
      <c r="U40" s="154"/>
      <c r="V40" s="154"/>
      <c r="W40" s="154"/>
      <c r="X40" s="397"/>
      <c r="Y40" s="239" t="s">
        <v>50</v>
      </c>
      <c r="Z40" s="240"/>
      <c r="AA40" s="269"/>
      <c r="AB40" s="464" t="s">
        <v>620</v>
      </c>
      <c r="AC40" s="464"/>
      <c r="AD40" s="464"/>
      <c r="AE40" s="402" t="s">
        <v>616</v>
      </c>
      <c r="AF40" s="403"/>
      <c r="AG40" s="403"/>
      <c r="AH40" s="403"/>
      <c r="AI40" s="402" t="s">
        <v>616</v>
      </c>
      <c r="AJ40" s="403"/>
      <c r="AK40" s="403"/>
      <c r="AL40" s="403"/>
      <c r="AM40" s="402" t="s">
        <v>691</v>
      </c>
      <c r="AN40" s="403"/>
      <c r="AO40" s="403"/>
      <c r="AP40" s="403"/>
      <c r="AQ40" s="405" t="s">
        <v>616</v>
      </c>
      <c r="AR40" s="406"/>
      <c r="AS40" s="406"/>
      <c r="AT40" s="407"/>
      <c r="AU40" s="403">
        <v>110</v>
      </c>
      <c r="AV40" s="403"/>
      <c r="AW40" s="403"/>
      <c r="AX40" s="413"/>
    </row>
    <row r="41" spans="1:51" ht="28.5" customHeight="1" x14ac:dyDescent="0.15">
      <c r="A41" s="489"/>
      <c r="B41" s="487"/>
      <c r="C41" s="487"/>
      <c r="D41" s="487"/>
      <c r="E41" s="487"/>
      <c r="F41" s="488"/>
      <c r="G41" s="394"/>
      <c r="H41" s="395"/>
      <c r="I41" s="395"/>
      <c r="J41" s="395"/>
      <c r="K41" s="395"/>
      <c r="L41" s="395"/>
      <c r="M41" s="395"/>
      <c r="N41" s="395"/>
      <c r="O41" s="396"/>
      <c r="P41" s="131"/>
      <c r="Q41" s="131"/>
      <c r="R41" s="131"/>
      <c r="S41" s="131"/>
      <c r="T41" s="131"/>
      <c r="U41" s="131"/>
      <c r="V41" s="131"/>
      <c r="W41" s="131"/>
      <c r="X41" s="132"/>
      <c r="Y41" s="239" t="s">
        <v>13</v>
      </c>
      <c r="Z41" s="240"/>
      <c r="AA41" s="269"/>
      <c r="AB41" s="404" t="s">
        <v>14</v>
      </c>
      <c r="AC41" s="404"/>
      <c r="AD41" s="404"/>
      <c r="AE41" s="402" t="s">
        <v>616</v>
      </c>
      <c r="AF41" s="403"/>
      <c r="AG41" s="403"/>
      <c r="AH41" s="403"/>
      <c r="AI41" s="402" t="s">
        <v>616</v>
      </c>
      <c r="AJ41" s="403"/>
      <c r="AK41" s="403"/>
      <c r="AL41" s="403"/>
      <c r="AM41" s="402">
        <v>12</v>
      </c>
      <c r="AN41" s="403"/>
      <c r="AO41" s="403"/>
      <c r="AP41" s="403"/>
      <c r="AQ41" s="405" t="s">
        <v>616</v>
      </c>
      <c r="AR41" s="406"/>
      <c r="AS41" s="406"/>
      <c r="AT41" s="407"/>
      <c r="AU41" s="403" t="s">
        <v>616</v>
      </c>
      <c r="AV41" s="403"/>
      <c r="AW41" s="403"/>
      <c r="AX41" s="413"/>
    </row>
    <row r="42" spans="1:51" ht="23.25" customHeight="1" x14ac:dyDescent="0.15">
      <c r="A42" s="477" t="s">
        <v>259</v>
      </c>
      <c r="B42" s="472"/>
      <c r="C42" s="472"/>
      <c r="D42" s="472"/>
      <c r="E42" s="472"/>
      <c r="F42" s="473"/>
      <c r="G42" s="513" t="s">
        <v>679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118"/>
    </row>
    <row r="43" spans="1:51" ht="23.25" customHeight="1" x14ac:dyDescent="0.15">
      <c r="A43" s="366"/>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572</v>
      </c>
      <c r="B44" s="333" t="s">
        <v>573</v>
      </c>
      <c r="C44" s="334"/>
      <c r="D44" s="334"/>
      <c r="E44" s="334"/>
      <c r="F44" s="335"/>
      <c r="G44" s="339" t="s">
        <v>574</v>
      </c>
      <c r="H44" s="339"/>
      <c r="I44" s="339"/>
      <c r="J44" s="339"/>
      <c r="K44" s="339"/>
      <c r="L44" s="339"/>
      <c r="M44" s="339"/>
      <c r="N44" s="339"/>
      <c r="O44" s="339"/>
      <c r="P44" s="339"/>
      <c r="Q44" s="339"/>
      <c r="R44" s="339"/>
      <c r="S44" s="339"/>
      <c r="T44" s="339"/>
      <c r="U44" s="339"/>
      <c r="V44" s="339"/>
      <c r="W44" s="339"/>
      <c r="X44" s="339"/>
      <c r="Y44" s="339"/>
      <c r="Z44" s="339"/>
      <c r="AA44" s="340"/>
      <c r="AB44" s="343" t="s">
        <v>594</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1" t="s">
        <v>138</v>
      </c>
      <c r="C49" s="472"/>
      <c r="D49" s="472"/>
      <c r="E49" s="472"/>
      <c r="F49" s="473"/>
      <c r="G49" s="357" t="s">
        <v>56</v>
      </c>
      <c r="H49" s="358"/>
      <c r="I49" s="358"/>
      <c r="J49" s="358"/>
      <c r="K49" s="358"/>
      <c r="L49" s="358"/>
      <c r="M49" s="358"/>
      <c r="N49" s="358"/>
      <c r="O49" s="359"/>
      <c r="P49" s="361" t="s">
        <v>58</v>
      </c>
      <c r="Q49" s="358"/>
      <c r="R49" s="358"/>
      <c r="S49" s="358"/>
      <c r="T49" s="358"/>
      <c r="U49" s="358"/>
      <c r="V49" s="358"/>
      <c r="W49" s="358"/>
      <c r="X49" s="359"/>
      <c r="Y49" s="362"/>
      <c r="Z49" s="363"/>
      <c r="AA49" s="364"/>
      <c r="AB49" s="900" t="s">
        <v>11</v>
      </c>
      <c r="AC49" s="901"/>
      <c r="AD49" s="902"/>
      <c r="AE49" s="430" t="s">
        <v>415</v>
      </c>
      <c r="AF49" s="430"/>
      <c r="AG49" s="430"/>
      <c r="AH49" s="430"/>
      <c r="AI49" s="430" t="s">
        <v>567</v>
      </c>
      <c r="AJ49" s="430"/>
      <c r="AK49" s="430"/>
      <c r="AL49" s="430"/>
      <c r="AM49" s="430" t="s">
        <v>383</v>
      </c>
      <c r="AN49" s="430"/>
      <c r="AO49" s="430"/>
      <c r="AP49" s="430"/>
      <c r="AQ49" s="507" t="s">
        <v>174</v>
      </c>
      <c r="AR49" s="508"/>
      <c r="AS49" s="508"/>
      <c r="AT49" s="509"/>
      <c r="AU49" s="510" t="s">
        <v>128</v>
      </c>
      <c r="AV49" s="510"/>
      <c r="AW49" s="510"/>
      <c r="AX49" s="511"/>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22"/>
      <c r="AC50" s="503"/>
      <c r="AD50" s="504"/>
      <c r="AE50" s="430"/>
      <c r="AF50" s="430"/>
      <c r="AG50" s="430"/>
      <c r="AH50" s="430"/>
      <c r="AI50" s="430"/>
      <c r="AJ50" s="430"/>
      <c r="AK50" s="430"/>
      <c r="AL50" s="430"/>
      <c r="AM50" s="430"/>
      <c r="AN50" s="430"/>
      <c r="AO50" s="430"/>
      <c r="AP50" s="430"/>
      <c r="AQ50" s="512"/>
      <c r="AR50" s="440"/>
      <c r="AS50" s="438" t="s">
        <v>175</v>
      </c>
      <c r="AT50" s="439"/>
      <c r="AU50" s="440"/>
      <c r="AV50" s="440"/>
      <c r="AW50" s="341" t="s">
        <v>166</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27"/>
      <c r="H51" s="128"/>
      <c r="I51" s="128"/>
      <c r="J51" s="128"/>
      <c r="K51" s="128"/>
      <c r="L51" s="128"/>
      <c r="M51" s="128"/>
      <c r="N51" s="128"/>
      <c r="O51" s="129"/>
      <c r="P51" s="128"/>
      <c r="Q51" s="465"/>
      <c r="R51" s="465"/>
      <c r="S51" s="465"/>
      <c r="T51" s="465"/>
      <c r="U51" s="465"/>
      <c r="V51" s="465"/>
      <c r="W51" s="465"/>
      <c r="X51" s="466"/>
      <c r="Y51" s="904" t="s">
        <v>57</v>
      </c>
      <c r="Z51" s="905"/>
      <c r="AA51" s="906"/>
      <c r="AB51" s="401"/>
      <c r="AC51" s="401"/>
      <c r="AD51" s="401"/>
      <c r="AE51" s="402"/>
      <c r="AF51" s="403"/>
      <c r="AG51" s="403"/>
      <c r="AH51" s="403"/>
      <c r="AI51" s="402"/>
      <c r="AJ51" s="403"/>
      <c r="AK51" s="403"/>
      <c r="AL51" s="403"/>
      <c r="AM51" s="402"/>
      <c r="AN51" s="403"/>
      <c r="AO51" s="403"/>
      <c r="AP51" s="403"/>
      <c r="AQ51" s="405"/>
      <c r="AR51" s="406"/>
      <c r="AS51" s="406"/>
      <c r="AT51" s="407"/>
      <c r="AU51" s="403"/>
      <c r="AV51" s="403"/>
      <c r="AW51" s="403"/>
      <c r="AX51" s="413"/>
      <c r="AY51">
        <f t="shared" si="0"/>
        <v>0</v>
      </c>
    </row>
    <row r="52" spans="1:60" ht="23.25" hidden="1" customHeight="1" x14ac:dyDescent="0.15">
      <c r="A52" s="331"/>
      <c r="B52" s="333"/>
      <c r="C52" s="334"/>
      <c r="D52" s="334"/>
      <c r="E52" s="334"/>
      <c r="F52" s="335"/>
      <c r="G52" s="907"/>
      <c r="H52" s="154"/>
      <c r="I52" s="154"/>
      <c r="J52" s="154"/>
      <c r="K52" s="154"/>
      <c r="L52" s="154"/>
      <c r="M52" s="154"/>
      <c r="N52" s="154"/>
      <c r="O52" s="397"/>
      <c r="P52" s="467"/>
      <c r="Q52" s="467"/>
      <c r="R52" s="467"/>
      <c r="S52" s="467"/>
      <c r="T52" s="467"/>
      <c r="U52" s="467"/>
      <c r="V52" s="467"/>
      <c r="W52" s="467"/>
      <c r="X52" s="468"/>
      <c r="Y52" s="908" t="s">
        <v>50</v>
      </c>
      <c r="Z52" s="772"/>
      <c r="AA52" s="773"/>
      <c r="AB52" s="464"/>
      <c r="AC52" s="464"/>
      <c r="AD52" s="464"/>
      <c r="AE52" s="402"/>
      <c r="AF52" s="403"/>
      <c r="AG52" s="403"/>
      <c r="AH52" s="403"/>
      <c r="AI52" s="402"/>
      <c r="AJ52" s="403"/>
      <c r="AK52" s="403"/>
      <c r="AL52" s="403"/>
      <c r="AM52" s="402"/>
      <c r="AN52" s="403"/>
      <c r="AO52" s="403"/>
      <c r="AP52" s="403"/>
      <c r="AQ52" s="405"/>
      <c r="AR52" s="406"/>
      <c r="AS52" s="406"/>
      <c r="AT52" s="407"/>
      <c r="AU52" s="403"/>
      <c r="AV52" s="403"/>
      <c r="AW52" s="403"/>
      <c r="AX52" s="413"/>
      <c r="AY52">
        <f t="shared" si="0"/>
        <v>0</v>
      </c>
      <c r="AZ52" s="10"/>
      <c r="BA52" s="10"/>
      <c r="BB52" s="10"/>
      <c r="BC52" s="10"/>
    </row>
    <row r="53" spans="1:60" ht="23.25" hidden="1" customHeight="1" x14ac:dyDescent="0.15">
      <c r="A53" s="331"/>
      <c r="B53" s="333"/>
      <c r="C53" s="334"/>
      <c r="D53" s="334"/>
      <c r="E53" s="334"/>
      <c r="F53" s="335"/>
      <c r="G53" s="130"/>
      <c r="H53" s="131"/>
      <c r="I53" s="131"/>
      <c r="J53" s="131"/>
      <c r="K53" s="131"/>
      <c r="L53" s="131"/>
      <c r="M53" s="131"/>
      <c r="N53" s="131"/>
      <c r="O53" s="132"/>
      <c r="P53" s="469"/>
      <c r="Q53" s="469"/>
      <c r="R53" s="469"/>
      <c r="S53" s="469"/>
      <c r="T53" s="469"/>
      <c r="U53" s="469"/>
      <c r="V53" s="469"/>
      <c r="W53" s="469"/>
      <c r="X53" s="470"/>
      <c r="Y53" s="908" t="s">
        <v>13</v>
      </c>
      <c r="Z53" s="772"/>
      <c r="AA53" s="773"/>
      <c r="AB53" s="909" t="s">
        <v>14</v>
      </c>
      <c r="AC53" s="909"/>
      <c r="AD53" s="909"/>
      <c r="AE53" s="541"/>
      <c r="AF53" s="542"/>
      <c r="AG53" s="542"/>
      <c r="AH53" s="542"/>
      <c r="AI53" s="541"/>
      <c r="AJ53" s="542"/>
      <c r="AK53" s="542"/>
      <c r="AL53" s="542"/>
      <c r="AM53" s="541"/>
      <c r="AN53" s="542"/>
      <c r="AO53" s="542"/>
      <c r="AP53" s="542"/>
      <c r="AQ53" s="405"/>
      <c r="AR53" s="406"/>
      <c r="AS53" s="406"/>
      <c r="AT53" s="407"/>
      <c r="AU53" s="403"/>
      <c r="AV53" s="403"/>
      <c r="AW53" s="403"/>
      <c r="AX53" s="413"/>
      <c r="AY53">
        <f t="shared" si="0"/>
        <v>0</v>
      </c>
      <c r="AZ53" s="10"/>
      <c r="BA53" s="10"/>
      <c r="BB53" s="10"/>
      <c r="BC53" s="10"/>
      <c r="BD53" s="10"/>
      <c r="BE53" s="10"/>
      <c r="BF53" s="10"/>
      <c r="BG53" s="10"/>
      <c r="BH53" s="10"/>
    </row>
    <row r="54" spans="1:60" ht="18.75" hidden="1" customHeight="1" x14ac:dyDescent="0.15">
      <c r="A54" s="331"/>
      <c r="B54" s="471" t="s">
        <v>138</v>
      </c>
      <c r="C54" s="472"/>
      <c r="D54" s="472"/>
      <c r="E54" s="472"/>
      <c r="F54" s="473"/>
      <c r="G54" s="357" t="s">
        <v>56</v>
      </c>
      <c r="H54" s="358"/>
      <c r="I54" s="358"/>
      <c r="J54" s="358"/>
      <c r="K54" s="358"/>
      <c r="L54" s="358"/>
      <c r="M54" s="358"/>
      <c r="N54" s="358"/>
      <c r="O54" s="359"/>
      <c r="P54" s="361" t="s">
        <v>58</v>
      </c>
      <c r="Q54" s="358"/>
      <c r="R54" s="358"/>
      <c r="S54" s="358"/>
      <c r="T54" s="358"/>
      <c r="U54" s="358"/>
      <c r="V54" s="358"/>
      <c r="W54" s="358"/>
      <c r="X54" s="359"/>
      <c r="Y54" s="362"/>
      <c r="Z54" s="363"/>
      <c r="AA54" s="364"/>
      <c r="AB54" s="900" t="s">
        <v>11</v>
      </c>
      <c r="AC54" s="901"/>
      <c r="AD54" s="902"/>
      <c r="AE54" s="430" t="s">
        <v>415</v>
      </c>
      <c r="AF54" s="430"/>
      <c r="AG54" s="430"/>
      <c r="AH54" s="430"/>
      <c r="AI54" s="430" t="s">
        <v>567</v>
      </c>
      <c r="AJ54" s="430"/>
      <c r="AK54" s="430"/>
      <c r="AL54" s="430"/>
      <c r="AM54" s="430" t="s">
        <v>383</v>
      </c>
      <c r="AN54" s="430"/>
      <c r="AO54" s="430"/>
      <c r="AP54" s="430"/>
      <c r="AQ54" s="507" t="s">
        <v>174</v>
      </c>
      <c r="AR54" s="508"/>
      <c r="AS54" s="508"/>
      <c r="AT54" s="509"/>
      <c r="AU54" s="510" t="s">
        <v>128</v>
      </c>
      <c r="AV54" s="510"/>
      <c r="AW54" s="510"/>
      <c r="AX54" s="511"/>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22"/>
      <c r="AC55" s="503"/>
      <c r="AD55" s="504"/>
      <c r="AE55" s="430"/>
      <c r="AF55" s="430"/>
      <c r="AG55" s="430"/>
      <c r="AH55" s="430"/>
      <c r="AI55" s="430"/>
      <c r="AJ55" s="430"/>
      <c r="AK55" s="430"/>
      <c r="AL55" s="430"/>
      <c r="AM55" s="430"/>
      <c r="AN55" s="430"/>
      <c r="AO55" s="430"/>
      <c r="AP55" s="430"/>
      <c r="AQ55" s="512"/>
      <c r="AR55" s="440"/>
      <c r="AS55" s="438" t="s">
        <v>175</v>
      </c>
      <c r="AT55" s="439"/>
      <c r="AU55" s="440"/>
      <c r="AV55" s="440"/>
      <c r="AW55" s="341" t="s">
        <v>166</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27"/>
      <c r="H56" s="128"/>
      <c r="I56" s="128"/>
      <c r="J56" s="128"/>
      <c r="K56" s="128"/>
      <c r="L56" s="128"/>
      <c r="M56" s="128"/>
      <c r="N56" s="128"/>
      <c r="O56" s="129"/>
      <c r="P56" s="128"/>
      <c r="Q56" s="465"/>
      <c r="R56" s="465"/>
      <c r="S56" s="465"/>
      <c r="T56" s="465"/>
      <c r="U56" s="465"/>
      <c r="V56" s="465"/>
      <c r="W56" s="465"/>
      <c r="X56" s="466"/>
      <c r="Y56" s="904" t="s">
        <v>57</v>
      </c>
      <c r="Z56" s="905"/>
      <c r="AA56" s="906"/>
      <c r="AB56" s="401"/>
      <c r="AC56" s="401"/>
      <c r="AD56" s="401"/>
      <c r="AE56" s="402"/>
      <c r="AF56" s="403"/>
      <c r="AG56" s="403"/>
      <c r="AH56" s="403"/>
      <c r="AI56" s="402"/>
      <c r="AJ56" s="403"/>
      <c r="AK56" s="403"/>
      <c r="AL56" s="403"/>
      <c r="AM56" s="402"/>
      <c r="AN56" s="403"/>
      <c r="AO56" s="403"/>
      <c r="AP56" s="403"/>
      <c r="AQ56" s="405"/>
      <c r="AR56" s="406"/>
      <c r="AS56" s="406"/>
      <c r="AT56" s="407"/>
      <c r="AU56" s="403"/>
      <c r="AV56" s="403"/>
      <c r="AW56" s="403"/>
      <c r="AX56" s="413"/>
      <c r="AY56">
        <f>$AY$54</f>
        <v>0</v>
      </c>
    </row>
    <row r="57" spans="1:60" ht="23.25" hidden="1" customHeight="1" x14ac:dyDescent="0.15">
      <c r="A57" s="331"/>
      <c r="B57" s="333"/>
      <c r="C57" s="334"/>
      <c r="D57" s="334"/>
      <c r="E57" s="334"/>
      <c r="F57" s="335"/>
      <c r="G57" s="907"/>
      <c r="H57" s="154"/>
      <c r="I57" s="154"/>
      <c r="J57" s="154"/>
      <c r="K57" s="154"/>
      <c r="L57" s="154"/>
      <c r="M57" s="154"/>
      <c r="N57" s="154"/>
      <c r="O57" s="397"/>
      <c r="P57" s="467"/>
      <c r="Q57" s="467"/>
      <c r="R57" s="467"/>
      <c r="S57" s="467"/>
      <c r="T57" s="467"/>
      <c r="U57" s="467"/>
      <c r="V57" s="467"/>
      <c r="W57" s="467"/>
      <c r="X57" s="468"/>
      <c r="Y57" s="908" t="s">
        <v>50</v>
      </c>
      <c r="Z57" s="772"/>
      <c r="AA57" s="773"/>
      <c r="AB57" s="464"/>
      <c r="AC57" s="464"/>
      <c r="AD57" s="464"/>
      <c r="AE57" s="402"/>
      <c r="AF57" s="403"/>
      <c r="AG57" s="403"/>
      <c r="AH57" s="403"/>
      <c r="AI57" s="402"/>
      <c r="AJ57" s="403"/>
      <c r="AK57" s="403"/>
      <c r="AL57" s="403"/>
      <c r="AM57" s="402"/>
      <c r="AN57" s="403"/>
      <c r="AO57" s="403"/>
      <c r="AP57" s="403"/>
      <c r="AQ57" s="405"/>
      <c r="AR57" s="406"/>
      <c r="AS57" s="406"/>
      <c r="AT57" s="407"/>
      <c r="AU57" s="403"/>
      <c r="AV57" s="403"/>
      <c r="AW57" s="403"/>
      <c r="AX57" s="413"/>
      <c r="AY57">
        <f>$AY$54</f>
        <v>0</v>
      </c>
      <c r="AZ57" s="10"/>
      <c r="BA57" s="10"/>
      <c r="BB57" s="10"/>
      <c r="BC57" s="10"/>
    </row>
    <row r="58" spans="1:60" ht="23.25" hidden="1" customHeight="1" x14ac:dyDescent="0.15">
      <c r="A58" s="331"/>
      <c r="B58" s="336"/>
      <c r="C58" s="337"/>
      <c r="D58" s="337"/>
      <c r="E58" s="337"/>
      <c r="F58" s="338"/>
      <c r="G58" s="130"/>
      <c r="H58" s="131"/>
      <c r="I58" s="131"/>
      <c r="J58" s="131"/>
      <c r="K58" s="131"/>
      <c r="L58" s="131"/>
      <c r="M58" s="131"/>
      <c r="N58" s="131"/>
      <c r="O58" s="132"/>
      <c r="P58" s="469"/>
      <c r="Q58" s="469"/>
      <c r="R58" s="469"/>
      <c r="S58" s="469"/>
      <c r="T58" s="469"/>
      <c r="U58" s="469"/>
      <c r="V58" s="469"/>
      <c r="W58" s="469"/>
      <c r="X58" s="470"/>
      <c r="Y58" s="908" t="s">
        <v>13</v>
      </c>
      <c r="Z58" s="772"/>
      <c r="AA58" s="773"/>
      <c r="AB58" s="909" t="s">
        <v>14</v>
      </c>
      <c r="AC58" s="909"/>
      <c r="AD58" s="909"/>
      <c r="AE58" s="541"/>
      <c r="AF58" s="542"/>
      <c r="AG58" s="542"/>
      <c r="AH58" s="542"/>
      <c r="AI58" s="541"/>
      <c r="AJ58" s="542"/>
      <c r="AK58" s="542"/>
      <c r="AL58" s="542"/>
      <c r="AM58" s="541"/>
      <c r="AN58" s="542"/>
      <c r="AO58" s="542"/>
      <c r="AP58" s="542"/>
      <c r="AQ58" s="405"/>
      <c r="AR58" s="406"/>
      <c r="AS58" s="406"/>
      <c r="AT58" s="407"/>
      <c r="AU58" s="403"/>
      <c r="AV58" s="403"/>
      <c r="AW58" s="403"/>
      <c r="AX58" s="413"/>
      <c r="AY58">
        <f>$AY$54</f>
        <v>0</v>
      </c>
      <c r="AZ58" s="10"/>
      <c r="BA58" s="10"/>
      <c r="BB58" s="10"/>
      <c r="BC58" s="10"/>
      <c r="BD58" s="10"/>
      <c r="BE58" s="10"/>
      <c r="BF58" s="10"/>
      <c r="BG58" s="10"/>
      <c r="BH58" s="10"/>
    </row>
    <row r="59" spans="1:60" ht="18.75" hidden="1" customHeight="1" x14ac:dyDescent="0.15">
      <c r="A59" s="331"/>
      <c r="B59" s="471" t="s">
        <v>138</v>
      </c>
      <c r="C59" s="472"/>
      <c r="D59" s="472"/>
      <c r="E59" s="472"/>
      <c r="F59" s="473"/>
      <c r="G59" s="357" t="s">
        <v>56</v>
      </c>
      <c r="H59" s="358"/>
      <c r="I59" s="358"/>
      <c r="J59" s="358"/>
      <c r="K59" s="358"/>
      <c r="L59" s="358"/>
      <c r="M59" s="358"/>
      <c r="N59" s="358"/>
      <c r="O59" s="359"/>
      <c r="P59" s="361" t="s">
        <v>58</v>
      </c>
      <c r="Q59" s="358"/>
      <c r="R59" s="358"/>
      <c r="S59" s="358"/>
      <c r="T59" s="358"/>
      <c r="U59" s="358"/>
      <c r="V59" s="358"/>
      <c r="W59" s="358"/>
      <c r="X59" s="359"/>
      <c r="Y59" s="362"/>
      <c r="Z59" s="363"/>
      <c r="AA59" s="364"/>
      <c r="AB59" s="900" t="s">
        <v>11</v>
      </c>
      <c r="AC59" s="901"/>
      <c r="AD59" s="902"/>
      <c r="AE59" s="430" t="s">
        <v>415</v>
      </c>
      <c r="AF59" s="430"/>
      <c r="AG59" s="430"/>
      <c r="AH59" s="430"/>
      <c r="AI59" s="430" t="s">
        <v>567</v>
      </c>
      <c r="AJ59" s="430"/>
      <c r="AK59" s="430"/>
      <c r="AL59" s="430"/>
      <c r="AM59" s="430" t="s">
        <v>383</v>
      </c>
      <c r="AN59" s="430"/>
      <c r="AO59" s="430"/>
      <c r="AP59" s="430"/>
      <c r="AQ59" s="507" t="s">
        <v>174</v>
      </c>
      <c r="AR59" s="508"/>
      <c r="AS59" s="508"/>
      <c r="AT59" s="509"/>
      <c r="AU59" s="510" t="s">
        <v>128</v>
      </c>
      <c r="AV59" s="510"/>
      <c r="AW59" s="510"/>
      <c r="AX59" s="511"/>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22"/>
      <c r="AC60" s="503"/>
      <c r="AD60" s="504"/>
      <c r="AE60" s="430"/>
      <c r="AF60" s="430"/>
      <c r="AG60" s="430"/>
      <c r="AH60" s="430"/>
      <c r="AI60" s="430"/>
      <c r="AJ60" s="430"/>
      <c r="AK60" s="430"/>
      <c r="AL60" s="430"/>
      <c r="AM60" s="430"/>
      <c r="AN60" s="430"/>
      <c r="AO60" s="430"/>
      <c r="AP60" s="430"/>
      <c r="AQ60" s="512"/>
      <c r="AR60" s="440"/>
      <c r="AS60" s="438" t="s">
        <v>175</v>
      </c>
      <c r="AT60" s="439"/>
      <c r="AU60" s="440"/>
      <c r="AV60" s="440"/>
      <c r="AW60" s="341" t="s">
        <v>166</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27"/>
      <c r="H61" s="128"/>
      <c r="I61" s="128"/>
      <c r="J61" s="128"/>
      <c r="K61" s="128"/>
      <c r="L61" s="128"/>
      <c r="M61" s="128"/>
      <c r="N61" s="128"/>
      <c r="O61" s="129"/>
      <c r="P61" s="128"/>
      <c r="Q61" s="465"/>
      <c r="R61" s="465"/>
      <c r="S61" s="465"/>
      <c r="T61" s="465"/>
      <c r="U61" s="465"/>
      <c r="V61" s="465"/>
      <c r="W61" s="465"/>
      <c r="X61" s="466"/>
      <c r="Y61" s="904" t="s">
        <v>57</v>
      </c>
      <c r="Z61" s="905"/>
      <c r="AA61" s="906"/>
      <c r="AB61" s="401"/>
      <c r="AC61" s="401"/>
      <c r="AD61" s="401"/>
      <c r="AE61" s="402"/>
      <c r="AF61" s="403"/>
      <c r="AG61" s="403"/>
      <c r="AH61" s="403"/>
      <c r="AI61" s="402"/>
      <c r="AJ61" s="403"/>
      <c r="AK61" s="403"/>
      <c r="AL61" s="403"/>
      <c r="AM61" s="402"/>
      <c r="AN61" s="403"/>
      <c r="AO61" s="403"/>
      <c r="AP61" s="403"/>
      <c r="AQ61" s="405"/>
      <c r="AR61" s="406"/>
      <c r="AS61" s="406"/>
      <c r="AT61" s="407"/>
      <c r="AU61" s="403"/>
      <c r="AV61" s="403"/>
      <c r="AW61" s="403"/>
      <c r="AX61" s="413"/>
      <c r="AY61">
        <f>$AY$59</f>
        <v>0</v>
      </c>
    </row>
    <row r="62" spans="1:60" ht="23.25" hidden="1" customHeight="1" x14ac:dyDescent="0.15">
      <c r="A62" s="331"/>
      <c r="B62" s="333"/>
      <c r="C62" s="334"/>
      <c r="D62" s="334"/>
      <c r="E62" s="334"/>
      <c r="F62" s="335"/>
      <c r="G62" s="907"/>
      <c r="H62" s="154"/>
      <c r="I62" s="154"/>
      <c r="J62" s="154"/>
      <c r="K62" s="154"/>
      <c r="L62" s="154"/>
      <c r="M62" s="154"/>
      <c r="N62" s="154"/>
      <c r="O62" s="397"/>
      <c r="P62" s="467"/>
      <c r="Q62" s="467"/>
      <c r="R62" s="467"/>
      <c r="S62" s="467"/>
      <c r="T62" s="467"/>
      <c r="U62" s="467"/>
      <c r="V62" s="467"/>
      <c r="W62" s="467"/>
      <c r="X62" s="468"/>
      <c r="Y62" s="908" t="s">
        <v>50</v>
      </c>
      <c r="Z62" s="772"/>
      <c r="AA62" s="773"/>
      <c r="AB62" s="464"/>
      <c r="AC62" s="464"/>
      <c r="AD62" s="464"/>
      <c r="AE62" s="402"/>
      <c r="AF62" s="403"/>
      <c r="AG62" s="403"/>
      <c r="AH62" s="403"/>
      <c r="AI62" s="402"/>
      <c r="AJ62" s="403"/>
      <c r="AK62" s="403"/>
      <c r="AL62" s="403"/>
      <c r="AM62" s="402"/>
      <c r="AN62" s="403"/>
      <c r="AO62" s="403"/>
      <c r="AP62" s="403"/>
      <c r="AQ62" s="405"/>
      <c r="AR62" s="406"/>
      <c r="AS62" s="406"/>
      <c r="AT62" s="407"/>
      <c r="AU62" s="403"/>
      <c r="AV62" s="403"/>
      <c r="AW62" s="403"/>
      <c r="AX62" s="413"/>
      <c r="AY62">
        <f>$AY$59</f>
        <v>0</v>
      </c>
      <c r="AZ62" s="10"/>
      <c r="BA62" s="10"/>
      <c r="BB62" s="10"/>
      <c r="BC62" s="10"/>
    </row>
    <row r="63" spans="1:60" ht="23.25" hidden="1" customHeight="1" thickBot="1" x14ac:dyDescent="0.2">
      <c r="A63" s="332"/>
      <c r="B63" s="897"/>
      <c r="C63" s="898"/>
      <c r="D63" s="898"/>
      <c r="E63" s="898"/>
      <c r="F63" s="899"/>
      <c r="G63" s="130"/>
      <c r="H63" s="131"/>
      <c r="I63" s="131"/>
      <c r="J63" s="131"/>
      <c r="K63" s="131"/>
      <c r="L63" s="131"/>
      <c r="M63" s="131"/>
      <c r="N63" s="131"/>
      <c r="O63" s="132"/>
      <c r="P63" s="469"/>
      <c r="Q63" s="469"/>
      <c r="R63" s="469"/>
      <c r="S63" s="469"/>
      <c r="T63" s="469"/>
      <c r="U63" s="469"/>
      <c r="V63" s="469"/>
      <c r="W63" s="469"/>
      <c r="X63" s="470"/>
      <c r="Y63" s="908" t="s">
        <v>13</v>
      </c>
      <c r="Z63" s="772"/>
      <c r="AA63" s="773"/>
      <c r="AB63" s="909" t="s">
        <v>14</v>
      </c>
      <c r="AC63" s="909"/>
      <c r="AD63" s="909"/>
      <c r="AE63" s="541"/>
      <c r="AF63" s="542"/>
      <c r="AG63" s="542"/>
      <c r="AH63" s="542"/>
      <c r="AI63" s="541"/>
      <c r="AJ63" s="542"/>
      <c r="AK63" s="542"/>
      <c r="AL63" s="542"/>
      <c r="AM63" s="541"/>
      <c r="AN63" s="542"/>
      <c r="AO63" s="542"/>
      <c r="AP63" s="542"/>
      <c r="AQ63" s="405"/>
      <c r="AR63" s="406"/>
      <c r="AS63" s="406"/>
      <c r="AT63" s="407"/>
      <c r="AU63" s="403"/>
      <c r="AV63" s="403"/>
      <c r="AW63" s="403"/>
      <c r="AX63" s="413"/>
      <c r="AY63">
        <f>$AY$59</f>
        <v>0</v>
      </c>
      <c r="AZ63" s="10"/>
      <c r="BA63" s="10"/>
      <c r="BB63" s="10"/>
      <c r="BC63" s="10"/>
      <c r="BD63" s="10"/>
      <c r="BE63" s="10"/>
      <c r="BF63" s="10"/>
      <c r="BG63" s="10"/>
      <c r="BH63" s="10"/>
    </row>
    <row r="64" spans="1:60" ht="47.25" hidden="1" customHeight="1" x14ac:dyDescent="0.15">
      <c r="A64" s="353" t="s">
        <v>578</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579</v>
      </c>
      <c r="B65" s="334"/>
      <c r="C65" s="334"/>
      <c r="D65" s="334"/>
      <c r="E65" s="334"/>
      <c r="F65" s="335"/>
      <c r="G65" s="367" t="s">
        <v>571</v>
      </c>
      <c r="H65" s="368"/>
      <c r="I65" s="368"/>
      <c r="J65" s="368"/>
      <c r="K65" s="368"/>
      <c r="L65" s="368"/>
      <c r="M65" s="368"/>
      <c r="N65" s="368"/>
      <c r="O65" s="368"/>
      <c r="P65" s="369" t="s">
        <v>570</v>
      </c>
      <c r="Q65" s="368"/>
      <c r="R65" s="368"/>
      <c r="S65" s="368"/>
      <c r="T65" s="368"/>
      <c r="U65" s="368"/>
      <c r="V65" s="368"/>
      <c r="W65" s="368"/>
      <c r="X65" s="370"/>
      <c r="Y65" s="371"/>
      <c r="Z65" s="372"/>
      <c r="AA65" s="373"/>
      <c r="AB65" s="447" t="s">
        <v>11</v>
      </c>
      <c r="AC65" s="447"/>
      <c r="AD65" s="447"/>
      <c r="AE65" s="422" t="s">
        <v>415</v>
      </c>
      <c r="AF65" s="423"/>
      <c r="AG65" s="423"/>
      <c r="AH65" s="424"/>
      <c r="AI65" s="422" t="s">
        <v>567</v>
      </c>
      <c r="AJ65" s="423"/>
      <c r="AK65" s="423"/>
      <c r="AL65" s="424"/>
      <c r="AM65" s="422" t="s">
        <v>383</v>
      </c>
      <c r="AN65" s="423"/>
      <c r="AO65" s="423"/>
      <c r="AP65" s="424"/>
      <c r="AQ65" s="425" t="s">
        <v>414</v>
      </c>
      <c r="AR65" s="426"/>
      <c r="AS65" s="426"/>
      <c r="AT65" s="427"/>
      <c r="AU65" s="425" t="s">
        <v>592</v>
      </c>
      <c r="AV65" s="426"/>
      <c r="AW65" s="426"/>
      <c r="AX65" s="428"/>
      <c r="AY65">
        <f>COUNTA($G$66)</f>
        <v>0</v>
      </c>
    </row>
    <row r="66" spans="1:51" ht="23.25" hidden="1" customHeight="1" x14ac:dyDescent="0.15">
      <c r="A66" s="365"/>
      <c r="B66" s="334"/>
      <c r="C66" s="334"/>
      <c r="D66" s="334"/>
      <c r="E66" s="334"/>
      <c r="F66" s="335"/>
      <c r="G66" s="451"/>
      <c r="H66" s="375"/>
      <c r="I66" s="375"/>
      <c r="J66" s="375"/>
      <c r="K66" s="375"/>
      <c r="L66" s="375"/>
      <c r="M66" s="375"/>
      <c r="N66" s="375"/>
      <c r="O66" s="375"/>
      <c r="P66" s="452"/>
      <c r="Q66" s="379"/>
      <c r="R66" s="379"/>
      <c r="S66" s="379"/>
      <c r="T66" s="379"/>
      <c r="U66" s="379"/>
      <c r="V66" s="379"/>
      <c r="W66" s="379"/>
      <c r="X66" s="380"/>
      <c r="Y66" s="384" t="s">
        <v>51</v>
      </c>
      <c r="Z66" s="385"/>
      <c r="AA66" s="386"/>
      <c r="AB66" s="387"/>
      <c r="AC66" s="387"/>
      <c r="AD66" s="387"/>
      <c r="AE66" s="416"/>
      <c r="AF66" s="416"/>
      <c r="AG66" s="416"/>
      <c r="AH66" s="416"/>
      <c r="AI66" s="416"/>
      <c r="AJ66" s="416"/>
      <c r="AK66" s="416"/>
      <c r="AL66" s="416"/>
      <c r="AM66" s="416"/>
      <c r="AN66" s="416"/>
      <c r="AO66" s="416"/>
      <c r="AP66" s="416"/>
      <c r="AQ66" s="416"/>
      <c r="AR66" s="416"/>
      <c r="AS66" s="416"/>
      <c r="AT66" s="416"/>
      <c r="AU66" s="429"/>
      <c r="AV66" s="417"/>
      <c r="AW66" s="417"/>
      <c r="AX66" s="418"/>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19" t="s">
        <v>52</v>
      </c>
      <c r="Z67" s="420"/>
      <c r="AA67" s="421"/>
      <c r="AB67" s="387"/>
      <c r="AC67" s="387"/>
      <c r="AD67" s="387"/>
      <c r="AE67" s="416"/>
      <c r="AF67" s="416"/>
      <c r="AG67" s="416"/>
      <c r="AH67" s="416"/>
      <c r="AI67" s="416"/>
      <c r="AJ67" s="416"/>
      <c r="AK67" s="416"/>
      <c r="AL67" s="416"/>
      <c r="AM67" s="416"/>
      <c r="AN67" s="416"/>
      <c r="AO67" s="416"/>
      <c r="AP67" s="416"/>
      <c r="AQ67" s="416"/>
      <c r="AR67" s="416"/>
      <c r="AS67" s="416"/>
      <c r="AT67" s="416"/>
      <c r="AU67" s="429"/>
      <c r="AV67" s="417"/>
      <c r="AW67" s="417"/>
      <c r="AX67" s="418"/>
      <c r="AY67">
        <f>$AY$65</f>
        <v>0</v>
      </c>
    </row>
    <row r="68" spans="1:51" ht="23.25" hidden="1" customHeight="1" x14ac:dyDescent="0.15">
      <c r="A68" s="453" t="s">
        <v>580</v>
      </c>
      <c r="B68" s="454"/>
      <c r="C68" s="454"/>
      <c r="D68" s="454"/>
      <c r="E68" s="454"/>
      <c r="F68" s="455"/>
      <c r="G68" s="240" t="s">
        <v>581</v>
      </c>
      <c r="H68" s="240"/>
      <c r="I68" s="240"/>
      <c r="J68" s="240"/>
      <c r="K68" s="240"/>
      <c r="L68" s="240"/>
      <c r="M68" s="240"/>
      <c r="N68" s="240"/>
      <c r="O68" s="240"/>
      <c r="P68" s="240"/>
      <c r="Q68" s="240"/>
      <c r="R68" s="240"/>
      <c r="S68" s="240"/>
      <c r="T68" s="240"/>
      <c r="U68" s="240"/>
      <c r="V68" s="240"/>
      <c r="W68" s="240"/>
      <c r="X68" s="269"/>
      <c r="Y68" s="461"/>
      <c r="Z68" s="462"/>
      <c r="AA68" s="463"/>
      <c r="AB68" s="239" t="s">
        <v>11</v>
      </c>
      <c r="AC68" s="240"/>
      <c r="AD68" s="269"/>
      <c r="AE68" s="430" t="s">
        <v>415</v>
      </c>
      <c r="AF68" s="430"/>
      <c r="AG68" s="430"/>
      <c r="AH68" s="430"/>
      <c r="AI68" s="430" t="s">
        <v>567</v>
      </c>
      <c r="AJ68" s="430"/>
      <c r="AK68" s="430"/>
      <c r="AL68" s="430"/>
      <c r="AM68" s="430" t="s">
        <v>383</v>
      </c>
      <c r="AN68" s="430"/>
      <c r="AO68" s="430"/>
      <c r="AP68" s="430"/>
      <c r="AQ68" s="431" t="s">
        <v>593</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8" t="s">
        <v>582</v>
      </c>
      <c r="H69" s="409"/>
      <c r="I69" s="409"/>
      <c r="J69" s="409"/>
      <c r="K69" s="409"/>
      <c r="L69" s="409"/>
      <c r="M69" s="409"/>
      <c r="N69" s="409"/>
      <c r="O69" s="409"/>
      <c r="P69" s="409"/>
      <c r="Q69" s="409"/>
      <c r="R69" s="409"/>
      <c r="S69" s="409"/>
      <c r="T69" s="409"/>
      <c r="U69" s="409"/>
      <c r="V69" s="409"/>
      <c r="W69" s="409"/>
      <c r="X69" s="409"/>
      <c r="Y69" s="441" t="s">
        <v>580</v>
      </c>
      <c r="Z69" s="442"/>
      <c r="AA69" s="443"/>
      <c r="AB69" s="444"/>
      <c r="AC69" s="445"/>
      <c r="AD69" s="446"/>
      <c r="AE69" s="412"/>
      <c r="AF69" s="412"/>
      <c r="AG69" s="412"/>
      <c r="AH69" s="412"/>
      <c r="AI69" s="412"/>
      <c r="AJ69" s="412"/>
      <c r="AK69" s="412"/>
      <c r="AL69" s="412"/>
      <c r="AM69" s="412"/>
      <c r="AN69" s="412"/>
      <c r="AO69" s="412"/>
      <c r="AP69" s="412"/>
      <c r="AQ69" s="402"/>
      <c r="AR69" s="403"/>
      <c r="AS69" s="403"/>
      <c r="AT69" s="403"/>
      <c r="AU69" s="403"/>
      <c r="AV69" s="403"/>
      <c r="AW69" s="403"/>
      <c r="AX69" s="413"/>
      <c r="AY69">
        <f>$AY$68</f>
        <v>0</v>
      </c>
    </row>
    <row r="70" spans="1:51" ht="46.5" hidden="1" customHeight="1" x14ac:dyDescent="0.15">
      <c r="A70" s="459"/>
      <c r="B70" s="225"/>
      <c r="C70" s="225"/>
      <c r="D70" s="225"/>
      <c r="E70" s="225"/>
      <c r="F70" s="460"/>
      <c r="G70" s="410"/>
      <c r="H70" s="411"/>
      <c r="I70" s="411"/>
      <c r="J70" s="411"/>
      <c r="K70" s="411"/>
      <c r="L70" s="411"/>
      <c r="M70" s="411"/>
      <c r="N70" s="411"/>
      <c r="O70" s="411"/>
      <c r="P70" s="411"/>
      <c r="Q70" s="411"/>
      <c r="R70" s="411"/>
      <c r="S70" s="411"/>
      <c r="T70" s="411"/>
      <c r="U70" s="411"/>
      <c r="V70" s="411"/>
      <c r="W70" s="411"/>
      <c r="X70" s="411"/>
      <c r="Y70" s="398" t="s">
        <v>583</v>
      </c>
      <c r="Z70" s="414"/>
      <c r="AA70" s="415"/>
      <c r="AB70" s="448" t="s">
        <v>584</v>
      </c>
      <c r="AC70" s="449"/>
      <c r="AD70" s="450"/>
      <c r="AE70" s="434"/>
      <c r="AF70" s="434"/>
      <c r="AG70" s="434"/>
      <c r="AH70" s="434"/>
      <c r="AI70" s="434"/>
      <c r="AJ70" s="434"/>
      <c r="AK70" s="434"/>
      <c r="AL70" s="434"/>
      <c r="AM70" s="434"/>
      <c r="AN70" s="434"/>
      <c r="AO70" s="434"/>
      <c r="AP70" s="434"/>
      <c r="AQ70" s="434"/>
      <c r="AR70" s="434"/>
      <c r="AS70" s="434"/>
      <c r="AT70" s="434"/>
      <c r="AU70" s="434"/>
      <c r="AV70" s="434"/>
      <c r="AW70" s="434"/>
      <c r="AX70" s="435"/>
      <c r="AY70">
        <f>$AY$68</f>
        <v>0</v>
      </c>
    </row>
    <row r="71" spans="1:51" ht="18.75" customHeight="1" x14ac:dyDescent="0.15">
      <c r="A71" s="518" t="s">
        <v>235</v>
      </c>
      <c r="B71" s="519"/>
      <c r="C71" s="519"/>
      <c r="D71" s="519"/>
      <c r="E71" s="519"/>
      <c r="F71" s="520"/>
      <c r="G71" s="493" t="s">
        <v>139</v>
      </c>
      <c r="H71" s="339"/>
      <c r="I71" s="339"/>
      <c r="J71" s="339"/>
      <c r="K71" s="339"/>
      <c r="L71" s="339"/>
      <c r="M71" s="339"/>
      <c r="N71" s="339"/>
      <c r="O71" s="340"/>
      <c r="P71" s="343" t="s">
        <v>55</v>
      </c>
      <c r="Q71" s="339"/>
      <c r="R71" s="339"/>
      <c r="S71" s="339"/>
      <c r="T71" s="339"/>
      <c r="U71" s="339"/>
      <c r="V71" s="339"/>
      <c r="W71" s="339"/>
      <c r="X71" s="340"/>
      <c r="Y71" s="494"/>
      <c r="Z71" s="495"/>
      <c r="AA71" s="496"/>
      <c r="AB71" s="500" t="s">
        <v>11</v>
      </c>
      <c r="AC71" s="501"/>
      <c r="AD71" s="502"/>
      <c r="AE71" s="430" t="s">
        <v>415</v>
      </c>
      <c r="AF71" s="430"/>
      <c r="AG71" s="430"/>
      <c r="AH71" s="430"/>
      <c r="AI71" s="430" t="s">
        <v>567</v>
      </c>
      <c r="AJ71" s="430"/>
      <c r="AK71" s="430"/>
      <c r="AL71" s="430"/>
      <c r="AM71" s="430" t="s">
        <v>383</v>
      </c>
      <c r="AN71" s="430"/>
      <c r="AO71" s="430"/>
      <c r="AP71" s="430"/>
      <c r="AQ71" s="474" t="s">
        <v>174</v>
      </c>
      <c r="AR71" s="475"/>
      <c r="AS71" s="475"/>
      <c r="AT71" s="476"/>
      <c r="AU71" s="339" t="s">
        <v>128</v>
      </c>
      <c r="AV71" s="339"/>
      <c r="AW71" s="339"/>
      <c r="AX71" s="344"/>
      <c r="AY71">
        <f>COUNTA($G$73)</f>
        <v>1</v>
      </c>
    </row>
    <row r="72" spans="1:51" ht="18.75" customHeight="1" x14ac:dyDescent="0.15">
      <c r="A72" s="521"/>
      <c r="B72" s="522"/>
      <c r="C72" s="522"/>
      <c r="D72" s="522"/>
      <c r="E72" s="522"/>
      <c r="F72" s="523"/>
      <c r="G72" s="360"/>
      <c r="H72" s="341"/>
      <c r="I72" s="341"/>
      <c r="J72" s="341"/>
      <c r="K72" s="341"/>
      <c r="L72" s="341"/>
      <c r="M72" s="341"/>
      <c r="N72" s="341"/>
      <c r="O72" s="342"/>
      <c r="P72" s="345"/>
      <c r="Q72" s="341"/>
      <c r="R72" s="341"/>
      <c r="S72" s="341"/>
      <c r="T72" s="341"/>
      <c r="U72" s="341"/>
      <c r="V72" s="341"/>
      <c r="W72" s="341"/>
      <c r="X72" s="342"/>
      <c r="Y72" s="497"/>
      <c r="Z72" s="498"/>
      <c r="AA72" s="499"/>
      <c r="AB72" s="422"/>
      <c r="AC72" s="503"/>
      <c r="AD72" s="504"/>
      <c r="AE72" s="430"/>
      <c r="AF72" s="430"/>
      <c r="AG72" s="430"/>
      <c r="AH72" s="430"/>
      <c r="AI72" s="430"/>
      <c r="AJ72" s="430"/>
      <c r="AK72" s="430"/>
      <c r="AL72" s="430"/>
      <c r="AM72" s="430"/>
      <c r="AN72" s="430"/>
      <c r="AO72" s="430"/>
      <c r="AP72" s="430"/>
      <c r="AQ72" s="436" t="s">
        <v>616</v>
      </c>
      <c r="AR72" s="437"/>
      <c r="AS72" s="438" t="s">
        <v>175</v>
      </c>
      <c r="AT72" s="439"/>
      <c r="AU72" s="440">
        <v>11</v>
      </c>
      <c r="AV72" s="440"/>
      <c r="AW72" s="341" t="s">
        <v>166</v>
      </c>
      <c r="AX72" s="346"/>
      <c r="AY72">
        <f t="shared" ref="AY72:AY77" si="1">$AY$71</f>
        <v>1</v>
      </c>
    </row>
    <row r="73" spans="1:51" ht="23.25" customHeight="1" x14ac:dyDescent="0.15">
      <c r="A73" s="524"/>
      <c r="B73" s="522"/>
      <c r="C73" s="522"/>
      <c r="D73" s="522"/>
      <c r="E73" s="522"/>
      <c r="F73" s="523"/>
      <c r="G73" s="388" t="s">
        <v>621</v>
      </c>
      <c r="H73" s="389"/>
      <c r="I73" s="389"/>
      <c r="J73" s="389"/>
      <c r="K73" s="389"/>
      <c r="L73" s="389"/>
      <c r="M73" s="389"/>
      <c r="N73" s="389"/>
      <c r="O73" s="390"/>
      <c r="P73" s="128" t="s">
        <v>622</v>
      </c>
      <c r="Q73" s="128"/>
      <c r="R73" s="128"/>
      <c r="S73" s="128"/>
      <c r="T73" s="128"/>
      <c r="U73" s="128"/>
      <c r="V73" s="128"/>
      <c r="W73" s="128"/>
      <c r="X73" s="129"/>
      <c r="Y73" s="398" t="s">
        <v>12</v>
      </c>
      <c r="Z73" s="399"/>
      <c r="AA73" s="400"/>
      <c r="AB73" s="401" t="s">
        <v>250</v>
      </c>
      <c r="AC73" s="401"/>
      <c r="AD73" s="401"/>
      <c r="AE73" s="402">
        <v>26</v>
      </c>
      <c r="AF73" s="403"/>
      <c r="AG73" s="403"/>
      <c r="AH73" s="403"/>
      <c r="AI73" s="402">
        <v>26</v>
      </c>
      <c r="AJ73" s="403"/>
      <c r="AK73" s="403"/>
      <c r="AL73" s="403"/>
      <c r="AM73" s="402"/>
      <c r="AN73" s="403"/>
      <c r="AO73" s="403"/>
      <c r="AP73" s="403"/>
      <c r="AQ73" s="405" t="s">
        <v>616</v>
      </c>
      <c r="AR73" s="406"/>
      <c r="AS73" s="406"/>
      <c r="AT73" s="407"/>
      <c r="AU73" s="403" t="s">
        <v>616</v>
      </c>
      <c r="AV73" s="403"/>
      <c r="AW73" s="403"/>
      <c r="AX73" s="413"/>
      <c r="AY73">
        <f t="shared" si="1"/>
        <v>1</v>
      </c>
    </row>
    <row r="74" spans="1:51" ht="23.25" customHeight="1" x14ac:dyDescent="0.15">
      <c r="A74" s="525"/>
      <c r="B74" s="526"/>
      <c r="C74" s="526"/>
      <c r="D74" s="526"/>
      <c r="E74" s="526"/>
      <c r="F74" s="527"/>
      <c r="G74" s="391"/>
      <c r="H74" s="392"/>
      <c r="I74" s="392"/>
      <c r="J74" s="392"/>
      <c r="K74" s="392"/>
      <c r="L74" s="392"/>
      <c r="M74" s="392"/>
      <c r="N74" s="392"/>
      <c r="O74" s="393"/>
      <c r="P74" s="154"/>
      <c r="Q74" s="154"/>
      <c r="R74" s="154"/>
      <c r="S74" s="154"/>
      <c r="T74" s="154"/>
      <c r="U74" s="154"/>
      <c r="V74" s="154"/>
      <c r="W74" s="154"/>
      <c r="X74" s="397"/>
      <c r="Y74" s="239" t="s">
        <v>50</v>
      </c>
      <c r="Z74" s="240"/>
      <c r="AA74" s="269"/>
      <c r="AB74" s="464" t="s">
        <v>250</v>
      </c>
      <c r="AC74" s="464"/>
      <c r="AD74" s="464"/>
      <c r="AE74" s="402" t="s">
        <v>616</v>
      </c>
      <c r="AF74" s="403"/>
      <c r="AG74" s="403"/>
      <c r="AH74" s="403"/>
      <c r="AI74" s="402" t="s">
        <v>616</v>
      </c>
      <c r="AJ74" s="403"/>
      <c r="AK74" s="403"/>
      <c r="AL74" s="403"/>
      <c r="AM74" s="402"/>
      <c r="AN74" s="403"/>
      <c r="AO74" s="403"/>
      <c r="AP74" s="403"/>
      <c r="AQ74" s="405" t="s">
        <v>616</v>
      </c>
      <c r="AR74" s="406"/>
      <c r="AS74" s="406"/>
      <c r="AT74" s="407"/>
      <c r="AU74" s="403">
        <v>36</v>
      </c>
      <c r="AV74" s="403"/>
      <c r="AW74" s="403"/>
      <c r="AX74" s="413"/>
      <c r="AY74">
        <f t="shared" si="1"/>
        <v>1</v>
      </c>
    </row>
    <row r="75" spans="1:51" ht="23.25" customHeight="1" x14ac:dyDescent="0.15">
      <c r="A75" s="524"/>
      <c r="B75" s="522"/>
      <c r="C75" s="522"/>
      <c r="D75" s="522"/>
      <c r="E75" s="522"/>
      <c r="F75" s="523"/>
      <c r="G75" s="394"/>
      <c r="H75" s="395"/>
      <c r="I75" s="395"/>
      <c r="J75" s="395"/>
      <c r="K75" s="395"/>
      <c r="L75" s="395"/>
      <c r="M75" s="395"/>
      <c r="N75" s="395"/>
      <c r="O75" s="396"/>
      <c r="P75" s="131"/>
      <c r="Q75" s="131"/>
      <c r="R75" s="131"/>
      <c r="S75" s="131"/>
      <c r="T75" s="131"/>
      <c r="U75" s="131"/>
      <c r="V75" s="131"/>
      <c r="W75" s="131"/>
      <c r="X75" s="132"/>
      <c r="Y75" s="239" t="s">
        <v>13</v>
      </c>
      <c r="Z75" s="240"/>
      <c r="AA75" s="269"/>
      <c r="AB75" s="404" t="s">
        <v>14</v>
      </c>
      <c r="AC75" s="404"/>
      <c r="AD75" s="404"/>
      <c r="AE75" s="402" t="s">
        <v>616</v>
      </c>
      <c r="AF75" s="403"/>
      <c r="AG75" s="403"/>
      <c r="AH75" s="403"/>
      <c r="AI75" s="402">
        <v>72</v>
      </c>
      <c r="AJ75" s="403"/>
      <c r="AK75" s="403"/>
      <c r="AL75" s="403"/>
      <c r="AM75" s="402"/>
      <c r="AN75" s="403"/>
      <c r="AO75" s="403"/>
      <c r="AP75" s="403"/>
      <c r="AQ75" s="405" t="s">
        <v>616</v>
      </c>
      <c r="AR75" s="406"/>
      <c r="AS75" s="406"/>
      <c r="AT75" s="407"/>
      <c r="AU75" s="403" t="s">
        <v>616</v>
      </c>
      <c r="AV75" s="403"/>
      <c r="AW75" s="403"/>
      <c r="AX75" s="413"/>
      <c r="AY75">
        <f t="shared" si="1"/>
        <v>1</v>
      </c>
    </row>
    <row r="76" spans="1:51" ht="23.25" customHeight="1" x14ac:dyDescent="0.15">
      <c r="A76" s="477" t="s">
        <v>259</v>
      </c>
      <c r="B76" s="472"/>
      <c r="C76" s="472"/>
      <c r="D76" s="472"/>
      <c r="E76" s="472"/>
      <c r="F76" s="473"/>
      <c r="G76" s="513" t="s">
        <v>678</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118"/>
      <c r="AY76">
        <f t="shared" si="1"/>
        <v>1</v>
      </c>
    </row>
    <row r="77" spans="1:51" ht="23.25" customHeight="1" x14ac:dyDescent="0.15">
      <c r="A77" s="366"/>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1" t="s">
        <v>572</v>
      </c>
      <c r="B78" s="333" t="s">
        <v>573</v>
      </c>
      <c r="C78" s="334"/>
      <c r="D78" s="334"/>
      <c r="E78" s="334"/>
      <c r="F78" s="335"/>
      <c r="G78" s="339" t="s">
        <v>574</v>
      </c>
      <c r="H78" s="339"/>
      <c r="I78" s="339"/>
      <c r="J78" s="339"/>
      <c r="K78" s="339"/>
      <c r="L78" s="339"/>
      <c r="M78" s="339"/>
      <c r="N78" s="339"/>
      <c r="O78" s="339"/>
      <c r="P78" s="339"/>
      <c r="Q78" s="339"/>
      <c r="R78" s="339"/>
      <c r="S78" s="339"/>
      <c r="T78" s="339"/>
      <c r="U78" s="339"/>
      <c r="V78" s="339"/>
      <c r="W78" s="339"/>
      <c r="X78" s="339"/>
      <c r="Y78" s="339"/>
      <c r="Z78" s="339"/>
      <c r="AA78" s="340"/>
      <c r="AB78" s="343" t="s">
        <v>594</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1" t="s">
        <v>138</v>
      </c>
      <c r="C83" s="472"/>
      <c r="D83" s="472"/>
      <c r="E83" s="472"/>
      <c r="F83" s="473"/>
      <c r="G83" s="357" t="s">
        <v>56</v>
      </c>
      <c r="H83" s="358"/>
      <c r="I83" s="358"/>
      <c r="J83" s="358"/>
      <c r="K83" s="358"/>
      <c r="L83" s="358"/>
      <c r="M83" s="358"/>
      <c r="N83" s="358"/>
      <c r="O83" s="359"/>
      <c r="P83" s="361" t="s">
        <v>58</v>
      </c>
      <c r="Q83" s="358"/>
      <c r="R83" s="358"/>
      <c r="S83" s="358"/>
      <c r="T83" s="358"/>
      <c r="U83" s="358"/>
      <c r="V83" s="358"/>
      <c r="W83" s="358"/>
      <c r="X83" s="359"/>
      <c r="Y83" s="362"/>
      <c r="Z83" s="363"/>
      <c r="AA83" s="364"/>
      <c r="AB83" s="900" t="s">
        <v>11</v>
      </c>
      <c r="AC83" s="901"/>
      <c r="AD83" s="902"/>
      <c r="AE83" s="430" t="s">
        <v>415</v>
      </c>
      <c r="AF83" s="430"/>
      <c r="AG83" s="430"/>
      <c r="AH83" s="430"/>
      <c r="AI83" s="430" t="s">
        <v>567</v>
      </c>
      <c r="AJ83" s="430"/>
      <c r="AK83" s="430"/>
      <c r="AL83" s="430"/>
      <c r="AM83" s="430" t="s">
        <v>383</v>
      </c>
      <c r="AN83" s="430"/>
      <c r="AO83" s="430"/>
      <c r="AP83" s="430"/>
      <c r="AQ83" s="507" t="s">
        <v>174</v>
      </c>
      <c r="AR83" s="508"/>
      <c r="AS83" s="508"/>
      <c r="AT83" s="509"/>
      <c r="AU83" s="510" t="s">
        <v>128</v>
      </c>
      <c r="AV83" s="510"/>
      <c r="AW83" s="510"/>
      <c r="AX83" s="511"/>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22"/>
      <c r="AC84" s="503"/>
      <c r="AD84" s="504"/>
      <c r="AE84" s="430"/>
      <c r="AF84" s="430"/>
      <c r="AG84" s="430"/>
      <c r="AH84" s="430"/>
      <c r="AI84" s="430"/>
      <c r="AJ84" s="430"/>
      <c r="AK84" s="430"/>
      <c r="AL84" s="430"/>
      <c r="AM84" s="430"/>
      <c r="AN84" s="430"/>
      <c r="AO84" s="430"/>
      <c r="AP84" s="430"/>
      <c r="AQ84" s="512"/>
      <c r="AR84" s="440"/>
      <c r="AS84" s="438" t="s">
        <v>175</v>
      </c>
      <c r="AT84" s="439"/>
      <c r="AU84" s="440"/>
      <c r="AV84" s="440"/>
      <c r="AW84" s="341" t="s">
        <v>166</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27"/>
      <c r="H85" s="128"/>
      <c r="I85" s="128"/>
      <c r="J85" s="128"/>
      <c r="K85" s="128"/>
      <c r="L85" s="128"/>
      <c r="M85" s="128"/>
      <c r="N85" s="128"/>
      <c r="O85" s="129"/>
      <c r="P85" s="128"/>
      <c r="Q85" s="465"/>
      <c r="R85" s="465"/>
      <c r="S85" s="465"/>
      <c r="T85" s="465"/>
      <c r="U85" s="465"/>
      <c r="V85" s="465"/>
      <c r="W85" s="465"/>
      <c r="X85" s="466"/>
      <c r="Y85" s="904" t="s">
        <v>57</v>
      </c>
      <c r="Z85" s="905"/>
      <c r="AA85" s="906"/>
      <c r="AB85" s="401"/>
      <c r="AC85" s="401"/>
      <c r="AD85" s="401"/>
      <c r="AE85" s="402"/>
      <c r="AF85" s="403"/>
      <c r="AG85" s="403"/>
      <c r="AH85" s="403"/>
      <c r="AI85" s="402"/>
      <c r="AJ85" s="403"/>
      <c r="AK85" s="403"/>
      <c r="AL85" s="403"/>
      <c r="AM85" s="402"/>
      <c r="AN85" s="403"/>
      <c r="AO85" s="403"/>
      <c r="AP85" s="403"/>
      <c r="AQ85" s="405"/>
      <c r="AR85" s="406"/>
      <c r="AS85" s="406"/>
      <c r="AT85" s="407"/>
      <c r="AU85" s="403"/>
      <c r="AV85" s="403"/>
      <c r="AW85" s="403"/>
      <c r="AX85" s="413"/>
      <c r="AY85">
        <f t="shared" si="2"/>
        <v>0</v>
      </c>
    </row>
    <row r="86" spans="1:60" ht="23.25" hidden="1" customHeight="1" x14ac:dyDescent="0.15">
      <c r="A86" s="331"/>
      <c r="B86" s="333"/>
      <c r="C86" s="334"/>
      <c r="D86" s="334"/>
      <c r="E86" s="334"/>
      <c r="F86" s="335"/>
      <c r="G86" s="907"/>
      <c r="H86" s="154"/>
      <c r="I86" s="154"/>
      <c r="J86" s="154"/>
      <c r="K86" s="154"/>
      <c r="L86" s="154"/>
      <c r="M86" s="154"/>
      <c r="N86" s="154"/>
      <c r="O86" s="397"/>
      <c r="P86" s="467"/>
      <c r="Q86" s="467"/>
      <c r="R86" s="467"/>
      <c r="S86" s="467"/>
      <c r="T86" s="467"/>
      <c r="U86" s="467"/>
      <c r="V86" s="467"/>
      <c r="W86" s="467"/>
      <c r="X86" s="468"/>
      <c r="Y86" s="908" t="s">
        <v>50</v>
      </c>
      <c r="Z86" s="772"/>
      <c r="AA86" s="773"/>
      <c r="AB86" s="464"/>
      <c r="AC86" s="464"/>
      <c r="AD86" s="464"/>
      <c r="AE86" s="402"/>
      <c r="AF86" s="403"/>
      <c r="AG86" s="403"/>
      <c r="AH86" s="403"/>
      <c r="AI86" s="402"/>
      <c r="AJ86" s="403"/>
      <c r="AK86" s="403"/>
      <c r="AL86" s="403"/>
      <c r="AM86" s="402"/>
      <c r="AN86" s="403"/>
      <c r="AO86" s="403"/>
      <c r="AP86" s="403"/>
      <c r="AQ86" s="405"/>
      <c r="AR86" s="406"/>
      <c r="AS86" s="406"/>
      <c r="AT86" s="407"/>
      <c r="AU86" s="403"/>
      <c r="AV86" s="403"/>
      <c r="AW86" s="403"/>
      <c r="AX86" s="413"/>
      <c r="AY86">
        <f t="shared" si="2"/>
        <v>0</v>
      </c>
      <c r="AZ86" s="10"/>
      <c r="BA86" s="10"/>
      <c r="BB86" s="10"/>
      <c r="BC86" s="10"/>
    </row>
    <row r="87" spans="1:60" ht="23.25" hidden="1" customHeight="1" x14ac:dyDescent="0.15">
      <c r="A87" s="331"/>
      <c r="B87" s="333"/>
      <c r="C87" s="334"/>
      <c r="D87" s="334"/>
      <c r="E87" s="334"/>
      <c r="F87" s="335"/>
      <c r="G87" s="130"/>
      <c r="H87" s="131"/>
      <c r="I87" s="131"/>
      <c r="J87" s="131"/>
      <c r="K87" s="131"/>
      <c r="L87" s="131"/>
      <c r="M87" s="131"/>
      <c r="N87" s="131"/>
      <c r="O87" s="132"/>
      <c r="P87" s="469"/>
      <c r="Q87" s="469"/>
      <c r="R87" s="469"/>
      <c r="S87" s="469"/>
      <c r="T87" s="469"/>
      <c r="U87" s="469"/>
      <c r="V87" s="469"/>
      <c r="W87" s="469"/>
      <c r="X87" s="470"/>
      <c r="Y87" s="908" t="s">
        <v>13</v>
      </c>
      <c r="Z87" s="772"/>
      <c r="AA87" s="773"/>
      <c r="AB87" s="909" t="s">
        <v>14</v>
      </c>
      <c r="AC87" s="909"/>
      <c r="AD87" s="909"/>
      <c r="AE87" s="541"/>
      <c r="AF87" s="542"/>
      <c r="AG87" s="542"/>
      <c r="AH87" s="542"/>
      <c r="AI87" s="541"/>
      <c r="AJ87" s="542"/>
      <c r="AK87" s="542"/>
      <c r="AL87" s="542"/>
      <c r="AM87" s="541"/>
      <c r="AN87" s="542"/>
      <c r="AO87" s="542"/>
      <c r="AP87" s="542"/>
      <c r="AQ87" s="405"/>
      <c r="AR87" s="406"/>
      <c r="AS87" s="406"/>
      <c r="AT87" s="407"/>
      <c r="AU87" s="403"/>
      <c r="AV87" s="403"/>
      <c r="AW87" s="403"/>
      <c r="AX87" s="413"/>
      <c r="AY87">
        <f t="shared" si="2"/>
        <v>0</v>
      </c>
      <c r="AZ87" s="10"/>
      <c r="BA87" s="10"/>
      <c r="BB87" s="10"/>
      <c r="BC87" s="10"/>
      <c r="BD87" s="10"/>
      <c r="BE87" s="10"/>
      <c r="BF87" s="10"/>
      <c r="BG87" s="10"/>
      <c r="BH87" s="10"/>
    </row>
    <row r="88" spans="1:60" ht="18.75" hidden="1" customHeight="1" x14ac:dyDescent="0.15">
      <c r="A88" s="331"/>
      <c r="B88" s="471" t="s">
        <v>138</v>
      </c>
      <c r="C88" s="472"/>
      <c r="D88" s="472"/>
      <c r="E88" s="472"/>
      <c r="F88" s="473"/>
      <c r="G88" s="357" t="s">
        <v>56</v>
      </c>
      <c r="H88" s="358"/>
      <c r="I88" s="358"/>
      <c r="J88" s="358"/>
      <c r="K88" s="358"/>
      <c r="L88" s="358"/>
      <c r="M88" s="358"/>
      <c r="N88" s="358"/>
      <c r="O88" s="359"/>
      <c r="P88" s="361" t="s">
        <v>58</v>
      </c>
      <c r="Q88" s="358"/>
      <c r="R88" s="358"/>
      <c r="S88" s="358"/>
      <c r="T88" s="358"/>
      <c r="U88" s="358"/>
      <c r="V88" s="358"/>
      <c r="W88" s="358"/>
      <c r="X88" s="359"/>
      <c r="Y88" s="362"/>
      <c r="Z88" s="363"/>
      <c r="AA88" s="364"/>
      <c r="AB88" s="900" t="s">
        <v>11</v>
      </c>
      <c r="AC88" s="901"/>
      <c r="AD88" s="902"/>
      <c r="AE88" s="430" t="s">
        <v>415</v>
      </c>
      <c r="AF88" s="430"/>
      <c r="AG88" s="430"/>
      <c r="AH88" s="430"/>
      <c r="AI88" s="430" t="s">
        <v>567</v>
      </c>
      <c r="AJ88" s="430"/>
      <c r="AK88" s="430"/>
      <c r="AL88" s="430"/>
      <c r="AM88" s="430" t="s">
        <v>383</v>
      </c>
      <c r="AN88" s="430"/>
      <c r="AO88" s="430"/>
      <c r="AP88" s="430"/>
      <c r="AQ88" s="507" t="s">
        <v>174</v>
      </c>
      <c r="AR88" s="508"/>
      <c r="AS88" s="508"/>
      <c r="AT88" s="509"/>
      <c r="AU88" s="510" t="s">
        <v>128</v>
      </c>
      <c r="AV88" s="510"/>
      <c r="AW88" s="510"/>
      <c r="AX88" s="511"/>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22"/>
      <c r="AC89" s="503"/>
      <c r="AD89" s="504"/>
      <c r="AE89" s="430"/>
      <c r="AF89" s="430"/>
      <c r="AG89" s="430"/>
      <c r="AH89" s="430"/>
      <c r="AI89" s="430"/>
      <c r="AJ89" s="430"/>
      <c r="AK89" s="430"/>
      <c r="AL89" s="430"/>
      <c r="AM89" s="430"/>
      <c r="AN89" s="430"/>
      <c r="AO89" s="430"/>
      <c r="AP89" s="430"/>
      <c r="AQ89" s="512"/>
      <c r="AR89" s="440"/>
      <c r="AS89" s="438" t="s">
        <v>175</v>
      </c>
      <c r="AT89" s="439"/>
      <c r="AU89" s="440"/>
      <c r="AV89" s="440"/>
      <c r="AW89" s="341" t="s">
        <v>166</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27"/>
      <c r="H90" s="128"/>
      <c r="I90" s="128"/>
      <c r="J90" s="128"/>
      <c r="K90" s="128"/>
      <c r="L90" s="128"/>
      <c r="M90" s="128"/>
      <c r="N90" s="128"/>
      <c r="O90" s="129"/>
      <c r="P90" s="128"/>
      <c r="Q90" s="465"/>
      <c r="R90" s="465"/>
      <c r="S90" s="465"/>
      <c r="T90" s="465"/>
      <c r="U90" s="465"/>
      <c r="V90" s="465"/>
      <c r="W90" s="465"/>
      <c r="X90" s="466"/>
      <c r="Y90" s="904" t="s">
        <v>57</v>
      </c>
      <c r="Z90" s="905"/>
      <c r="AA90" s="906"/>
      <c r="AB90" s="401"/>
      <c r="AC90" s="401"/>
      <c r="AD90" s="401"/>
      <c r="AE90" s="402"/>
      <c r="AF90" s="403"/>
      <c r="AG90" s="403"/>
      <c r="AH90" s="403"/>
      <c r="AI90" s="402"/>
      <c r="AJ90" s="403"/>
      <c r="AK90" s="403"/>
      <c r="AL90" s="403"/>
      <c r="AM90" s="402"/>
      <c r="AN90" s="403"/>
      <c r="AO90" s="403"/>
      <c r="AP90" s="403"/>
      <c r="AQ90" s="405"/>
      <c r="AR90" s="406"/>
      <c r="AS90" s="406"/>
      <c r="AT90" s="407"/>
      <c r="AU90" s="403"/>
      <c r="AV90" s="403"/>
      <c r="AW90" s="403"/>
      <c r="AX90" s="413"/>
      <c r="AY90">
        <f>$AY$88</f>
        <v>0</v>
      </c>
    </row>
    <row r="91" spans="1:60" ht="23.25" hidden="1" customHeight="1" x14ac:dyDescent="0.15">
      <c r="A91" s="331"/>
      <c r="B91" s="333"/>
      <c r="C91" s="334"/>
      <c r="D91" s="334"/>
      <c r="E91" s="334"/>
      <c r="F91" s="335"/>
      <c r="G91" s="907"/>
      <c r="H91" s="154"/>
      <c r="I91" s="154"/>
      <c r="J91" s="154"/>
      <c r="K91" s="154"/>
      <c r="L91" s="154"/>
      <c r="M91" s="154"/>
      <c r="N91" s="154"/>
      <c r="O91" s="397"/>
      <c r="P91" s="467"/>
      <c r="Q91" s="467"/>
      <c r="R91" s="467"/>
      <c r="S91" s="467"/>
      <c r="T91" s="467"/>
      <c r="U91" s="467"/>
      <c r="V91" s="467"/>
      <c r="W91" s="467"/>
      <c r="X91" s="468"/>
      <c r="Y91" s="908" t="s">
        <v>50</v>
      </c>
      <c r="Z91" s="772"/>
      <c r="AA91" s="773"/>
      <c r="AB91" s="464"/>
      <c r="AC91" s="464"/>
      <c r="AD91" s="464"/>
      <c r="AE91" s="402"/>
      <c r="AF91" s="403"/>
      <c r="AG91" s="403"/>
      <c r="AH91" s="403"/>
      <c r="AI91" s="402"/>
      <c r="AJ91" s="403"/>
      <c r="AK91" s="403"/>
      <c r="AL91" s="403"/>
      <c r="AM91" s="402"/>
      <c r="AN91" s="403"/>
      <c r="AO91" s="403"/>
      <c r="AP91" s="403"/>
      <c r="AQ91" s="405"/>
      <c r="AR91" s="406"/>
      <c r="AS91" s="406"/>
      <c r="AT91" s="407"/>
      <c r="AU91" s="403"/>
      <c r="AV91" s="403"/>
      <c r="AW91" s="403"/>
      <c r="AX91" s="413"/>
      <c r="AY91">
        <f>$AY$88</f>
        <v>0</v>
      </c>
      <c r="AZ91" s="10"/>
      <c r="BA91" s="10"/>
      <c r="BB91" s="10"/>
      <c r="BC91" s="10"/>
    </row>
    <row r="92" spans="1:60" ht="23.25" hidden="1" customHeight="1" x14ac:dyDescent="0.15">
      <c r="A92" s="331"/>
      <c r="B92" s="336"/>
      <c r="C92" s="337"/>
      <c r="D92" s="337"/>
      <c r="E92" s="337"/>
      <c r="F92" s="338"/>
      <c r="G92" s="130"/>
      <c r="H92" s="131"/>
      <c r="I92" s="131"/>
      <c r="J92" s="131"/>
      <c r="K92" s="131"/>
      <c r="L92" s="131"/>
      <c r="M92" s="131"/>
      <c r="N92" s="131"/>
      <c r="O92" s="132"/>
      <c r="P92" s="469"/>
      <c r="Q92" s="469"/>
      <c r="R92" s="469"/>
      <c r="S92" s="469"/>
      <c r="T92" s="469"/>
      <c r="U92" s="469"/>
      <c r="V92" s="469"/>
      <c r="W92" s="469"/>
      <c r="X92" s="470"/>
      <c r="Y92" s="908" t="s">
        <v>13</v>
      </c>
      <c r="Z92" s="772"/>
      <c r="AA92" s="773"/>
      <c r="AB92" s="909" t="s">
        <v>14</v>
      </c>
      <c r="AC92" s="909"/>
      <c r="AD92" s="909"/>
      <c r="AE92" s="541"/>
      <c r="AF92" s="542"/>
      <c r="AG92" s="542"/>
      <c r="AH92" s="542"/>
      <c r="AI92" s="541"/>
      <c r="AJ92" s="542"/>
      <c r="AK92" s="542"/>
      <c r="AL92" s="542"/>
      <c r="AM92" s="541"/>
      <c r="AN92" s="542"/>
      <c r="AO92" s="542"/>
      <c r="AP92" s="542"/>
      <c r="AQ92" s="405"/>
      <c r="AR92" s="406"/>
      <c r="AS92" s="406"/>
      <c r="AT92" s="407"/>
      <c r="AU92" s="403"/>
      <c r="AV92" s="403"/>
      <c r="AW92" s="403"/>
      <c r="AX92" s="413"/>
      <c r="AY92">
        <f>$AY$88</f>
        <v>0</v>
      </c>
      <c r="AZ92" s="10"/>
      <c r="BA92" s="10"/>
      <c r="BB92" s="10"/>
      <c r="BC92" s="10"/>
      <c r="BD92" s="10"/>
      <c r="BE92" s="10"/>
      <c r="BF92" s="10"/>
      <c r="BG92" s="10"/>
      <c r="BH92" s="10"/>
    </row>
    <row r="93" spans="1:60" ht="18.75" hidden="1" customHeight="1" x14ac:dyDescent="0.15">
      <c r="A93" s="331"/>
      <c r="B93" s="333" t="s">
        <v>138</v>
      </c>
      <c r="C93" s="334"/>
      <c r="D93" s="334"/>
      <c r="E93" s="334"/>
      <c r="F93" s="335"/>
      <c r="G93" s="357" t="s">
        <v>56</v>
      </c>
      <c r="H93" s="358"/>
      <c r="I93" s="358"/>
      <c r="J93" s="358"/>
      <c r="K93" s="358"/>
      <c r="L93" s="358"/>
      <c r="M93" s="358"/>
      <c r="N93" s="358"/>
      <c r="O93" s="359"/>
      <c r="P93" s="361" t="s">
        <v>58</v>
      </c>
      <c r="Q93" s="358"/>
      <c r="R93" s="358"/>
      <c r="S93" s="358"/>
      <c r="T93" s="358"/>
      <c r="U93" s="358"/>
      <c r="V93" s="358"/>
      <c r="W93" s="358"/>
      <c r="X93" s="359"/>
      <c r="Y93" s="362"/>
      <c r="Z93" s="363"/>
      <c r="AA93" s="364"/>
      <c r="AB93" s="900" t="s">
        <v>11</v>
      </c>
      <c r="AC93" s="901"/>
      <c r="AD93" s="902"/>
      <c r="AE93" s="430" t="s">
        <v>415</v>
      </c>
      <c r="AF93" s="430"/>
      <c r="AG93" s="430"/>
      <c r="AH93" s="430"/>
      <c r="AI93" s="430" t="s">
        <v>567</v>
      </c>
      <c r="AJ93" s="430"/>
      <c r="AK93" s="430"/>
      <c r="AL93" s="430"/>
      <c r="AM93" s="430" t="s">
        <v>383</v>
      </c>
      <c r="AN93" s="430"/>
      <c r="AO93" s="430"/>
      <c r="AP93" s="430"/>
      <c r="AQ93" s="507" t="s">
        <v>174</v>
      </c>
      <c r="AR93" s="508"/>
      <c r="AS93" s="508"/>
      <c r="AT93" s="509"/>
      <c r="AU93" s="510" t="s">
        <v>128</v>
      </c>
      <c r="AV93" s="510"/>
      <c r="AW93" s="510"/>
      <c r="AX93" s="511"/>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22"/>
      <c r="AC94" s="503"/>
      <c r="AD94" s="504"/>
      <c r="AE94" s="430"/>
      <c r="AF94" s="430"/>
      <c r="AG94" s="430"/>
      <c r="AH94" s="430"/>
      <c r="AI94" s="430"/>
      <c r="AJ94" s="430"/>
      <c r="AK94" s="430"/>
      <c r="AL94" s="430"/>
      <c r="AM94" s="430"/>
      <c r="AN94" s="430"/>
      <c r="AO94" s="430"/>
      <c r="AP94" s="430"/>
      <c r="AQ94" s="512"/>
      <c r="AR94" s="440"/>
      <c r="AS94" s="438" t="s">
        <v>175</v>
      </c>
      <c r="AT94" s="439"/>
      <c r="AU94" s="440"/>
      <c r="AV94" s="440"/>
      <c r="AW94" s="341" t="s">
        <v>166</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27"/>
      <c r="H95" s="128"/>
      <c r="I95" s="128"/>
      <c r="J95" s="128"/>
      <c r="K95" s="128"/>
      <c r="L95" s="128"/>
      <c r="M95" s="128"/>
      <c r="N95" s="128"/>
      <c r="O95" s="129"/>
      <c r="P95" s="128"/>
      <c r="Q95" s="465"/>
      <c r="R95" s="465"/>
      <c r="S95" s="465"/>
      <c r="T95" s="465"/>
      <c r="U95" s="465"/>
      <c r="V95" s="465"/>
      <c r="W95" s="465"/>
      <c r="X95" s="466"/>
      <c r="Y95" s="904" t="s">
        <v>57</v>
      </c>
      <c r="Z95" s="905"/>
      <c r="AA95" s="906"/>
      <c r="AB95" s="401"/>
      <c r="AC95" s="401"/>
      <c r="AD95" s="401"/>
      <c r="AE95" s="402"/>
      <c r="AF95" s="403"/>
      <c r="AG95" s="403"/>
      <c r="AH95" s="403"/>
      <c r="AI95" s="402"/>
      <c r="AJ95" s="403"/>
      <c r="AK95" s="403"/>
      <c r="AL95" s="403"/>
      <c r="AM95" s="402"/>
      <c r="AN95" s="403"/>
      <c r="AO95" s="403"/>
      <c r="AP95" s="403"/>
      <c r="AQ95" s="405"/>
      <c r="AR95" s="406"/>
      <c r="AS95" s="406"/>
      <c r="AT95" s="407"/>
      <c r="AU95" s="403"/>
      <c r="AV95" s="403"/>
      <c r="AW95" s="403"/>
      <c r="AX95" s="413"/>
      <c r="AY95">
        <f>$AY$93</f>
        <v>0</v>
      </c>
    </row>
    <row r="96" spans="1:60" ht="23.25" hidden="1" customHeight="1" x14ac:dyDescent="0.15">
      <c r="A96" s="331"/>
      <c r="B96" s="333"/>
      <c r="C96" s="334"/>
      <c r="D96" s="334"/>
      <c r="E96" s="334"/>
      <c r="F96" s="335"/>
      <c r="G96" s="907"/>
      <c r="H96" s="154"/>
      <c r="I96" s="154"/>
      <c r="J96" s="154"/>
      <c r="K96" s="154"/>
      <c r="L96" s="154"/>
      <c r="M96" s="154"/>
      <c r="N96" s="154"/>
      <c r="O96" s="397"/>
      <c r="P96" s="467"/>
      <c r="Q96" s="467"/>
      <c r="R96" s="467"/>
      <c r="S96" s="467"/>
      <c r="T96" s="467"/>
      <c r="U96" s="467"/>
      <c r="V96" s="467"/>
      <c r="W96" s="467"/>
      <c r="X96" s="468"/>
      <c r="Y96" s="908" t="s">
        <v>50</v>
      </c>
      <c r="Z96" s="772"/>
      <c r="AA96" s="773"/>
      <c r="AB96" s="464"/>
      <c r="AC96" s="464"/>
      <c r="AD96" s="464"/>
      <c r="AE96" s="402"/>
      <c r="AF96" s="403"/>
      <c r="AG96" s="403"/>
      <c r="AH96" s="403"/>
      <c r="AI96" s="402"/>
      <c r="AJ96" s="403"/>
      <c r="AK96" s="403"/>
      <c r="AL96" s="403"/>
      <c r="AM96" s="402"/>
      <c r="AN96" s="403"/>
      <c r="AO96" s="403"/>
      <c r="AP96" s="403"/>
      <c r="AQ96" s="405"/>
      <c r="AR96" s="406"/>
      <c r="AS96" s="406"/>
      <c r="AT96" s="407"/>
      <c r="AU96" s="403"/>
      <c r="AV96" s="403"/>
      <c r="AW96" s="403"/>
      <c r="AX96" s="413"/>
      <c r="AY96">
        <f>$AY$93</f>
        <v>0</v>
      </c>
      <c r="AZ96" s="10"/>
      <c r="BA96" s="10"/>
      <c r="BB96" s="10"/>
      <c r="BC96" s="10"/>
    </row>
    <row r="97" spans="1:60" ht="23.25" hidden="1" customHeight="1" thickBot="1" x14ac:dyDescent="0.2">
      <c r="A97" s="332"/>
      <c r="B97" s="897"/>
      <c r="C97" s="898"/>
      <c r="D97" s="898"/>
      <c r="E97" s="898"/>
      <c r="F97" s="899"/>
      <c r="G97" s="130"/>
      <c r="H97" s="131"/>
      <c r="I97" s="131"/>
      <c r="J97" s="131"/>
      <c r="K97" s="131"/>
      <c r="L97" s="131"/>
      <c r="M97" s="131"/>
      <c r="N97" s="131"/>
      <c r="O97" s="132"/>
      <c r="P97" s="469"/>
      <c r="Q97" s="469"/>
      <c r="R97" s="469"/>
      <c r="S97" s="469"/>
      <c r="T97" s="469"/>
      <c r="U97" s="469"/>
      <c r="V97" s="469"/>
      <c r="W97" s="469"/>
      <c r="X97" s="470"/>
      <c r="Y97" s="908" t="s">
        <v>13</v>
      </c>
      <c r="Z97" s="772"/>
      <c r="AA97" s="773"/>
      <c r="AB97" s="909" t="s">
        <v>14</v>
      </c>
      <c r="AC97" s="909"/>
      <c r="AD97" s="909"/>
      <c r="AE97" s="541"/>
      <c r="AF97" s="542"/>
      <c r="AG97" s="542"/>
      <c r="AH97" s="542"/>
      <c r="AI97" s="541"/>
      <c r="AJ97" s="542"/>
      <c r="AK97" s="542"/>
      <c r="AL97" s="542"/>
      <c r="AM97" s="541"/>
      <c r="AN97" s="542"/>
      <c r="AO97" s="542"/>
      <c r="AP97" s="542"/>
      <c r="AQ97" s="405"/>
      <c r="AR97" s="406"/>
      <c r="AS97" s="406"/>
      <c r="AT97" s="407"/>
      <c r="AU97" s="403"/>
      <c r="AV97" s="403"/>
      <c r="AW97" s="403"/>
      <c r="AX97" s="413"/>
      <c r="AY97">
        <f>$AY$93</f>
        <v>0</v>
      </c>
      <c r="AZ97" s="10"/>
      <c r="BA97" s="10"/>
      <c r="BB97" s="10"/>
      <c r="BC97" s="10"/>
      <c r="BD97" s="10"/>
      <c r="BE97" s="10"/>
      <c r="BF97" s="10"/>
      <c r="BG97" s="10"/>
      <c r="BH97" s="10"/>
    </row>
    <row r="98" spans="1:60" ht="47.25" hidden="1" customHeight="1" x14ac:dyDescent="0.15">
      <c r="A98" s="325" t="s">
        <v>578</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579</v>
      </c>
      <c r="B99" s="334"/>
      <c r="C99" s="334"/>
      <c r="D99" s="334"/>
      <c r="E99" s="334"/>
      <c r="F99" s="335"/>
      <c r="G99" s="367" t="s">
        <v>571</v>
      </c>
      <c r="H99" s="368"/>
      <c r="I99" s="368"/>
      <c r="J99" s="368"/>
      <c r="K99" s="368"/>
      <c r="L99" s="368"/>
      <c r="M99" s="368"/>
      <c r="N99" s="368"/>
      <c r="O99" s="368"/>
      <c r="P99" s="369" t="s">
        <v>570</v>
      </c>
      <c r="Q99" s="368"/>
      <c r="R99" s="368"/>
      <c r="S99" s="368"/>
      <c r="T99" s="368"/>
      <c r="U99" s="368"/>
      <c r="V99" s="368"/>
      <c r="W99" s="368"/>
      <c r="X99" s="370"/>
      <c r="Y99" s="371"/>
      <c r="Z99" s="372"/>
      <c r="AA99" s="373"/>
      <c r="AB99" s="447" t="s">
        <v>11</v>
      </c>
      <c r="AC99" s="447"/>
      <c r="AD99" s="447"/>
      <c r="AE99" s="430" t="s">
        <v>415</v>
      </c>
      <c r="AF99" s="430"/>
      <c r="AG99" s="430"/>
      <c r="AH99" s="430"/>
      <c r="AI99" s="430" t="s">
        <v>567</v>
      </c>
      <c r="AJ99" s="430"/>
      <c r="AK99" s="430"/>
      <c r="AL99" s="430"/>
      <c r="AM99" s="430" t="s">
        <v>383</v>
      </c>
      <c r="AN99" s="430"/>
      <c r="AO99" s="430"/>
      <c r="AP99" s="430"/>
      <c r="AQ99" s="425" t="s">
        <v>414</v>
      </c>
      <c r="AR99" s="426"/>
      <c r="AS99" s="426"/>
      <c r="AT99" s="427"/>
      <c r="AU99" s="425" t="s">
        <v>592</v>
      </c>
      <c r="AV99" s="426"/>
      <c r="AW99" s="426"/>
      <c r="AX99" s="428"/>
      <c r="AY99">
        <f>COUNTA($G$100)</f>
        <v>0</v>
      </c>
    </row>
    <row r="100" spans="1:60" ht="23.25" hidden="1" customHeight="1" x14ac:dyDescent="0.15">
      <c r="A100" s="365"/>
      <c r="B100" s="334"/>
      <c r="C100" s="334"/>
      <c r="D100" s="334"/>
      <c r="E100" s="334"/>
      <c r="F100" s="335"/>
      <c r="G100" s="451"/>
      <c r="H100" s="375"/>
      <c r="I100" s="375"/>
      <c r="J100" s="375"/>
      <c r="K100" s="375"/>
      <c r="L100" s="375"/>
      <c r="M100" s="375"/>
      <c r="N100" s="375"/>
      <c r="O100" s="375"/>
      <c r="P100" s="452"/>
      <c r="Q100" s="379"/>
      <c r="R100" s="379"/>
      <c r="S100" s="379"/>
      <c r="T100" s="379"/>
      <c r="U100" s="379"/>
      <c r="V100" s="379"/>
      <c r="W100" s="379"/>
      <c r="X100" s="380"/>
      <c r="Y100" s="384" t="s">
        <v>51</v>
      </c>
      <c r="Z100" s="385"/>
      <c r="AA100" s="386"/>
      <c r="AB100" s="387"/>
      <c r="AC100" s="387"/>
      <c r="AD100" s="387"/>
      <c r="AE100" s="416"/>
      <c r="AF100" s="416"/>
      <c r="AG100" s="416"/>
      <c r="AH100" s="416"/>
      <c r="AI100" s="416"/>
      <c r="AJ100" s="416"/>
      <c r="AK100" s="416"/>
      <c r="AL100" s="416"/>
      <c r="AM100" s="416"/>
      <c r="AN100" s="416"/>
      <c r="AO100" s="416"/>
      <c r="AP100" s="416"/>
      <c r="AQ100" s="416"/>
      <c r="AR100" s="416"/>
      <c r="AS100" s="416"/>
      <c r="AT100" s="416"/>
      <c r="AU100" s="429"/>
      <c r="AV100" s="417"/>
      <c r="AW100" s="417"/>
      <c r="AX100" s="418"/>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19" t="s">
        <v>52</v>
      </c>
      <c r="Z101" s="420"/>
      <c r="AA101" s="421"/>
      <c r="AB101" s="387"/>
      <c r="AC101" s="387"/>
      <c r="AD101" s="387"/>
      <c r="AE101" s="416"/>
      <c r="AF101" s="416"/>
      <c r="AG101" s="416"/>
      <c r="AH101" s="416"/>
      <c r="AI101" s="416"/>
      <c r="AJ101" s="416"/>
      <c r="AK101" s="416"/>
      <c r="AL101" s="416"/>
      <c r="AM101" s="416"/>
      <c r="AN101" s="416"/>
      <c r="AO101" s="416"/>
      <c r="AP101" s="416"/>
      <c r="AQ101" s="416"/>
      <c r="AR101" s="416"/>
      <c r="AS101" s="416"/>
      <c r="AT101" s="416"/>
      <c r="AU101" s="429"/>
      <c r="AV101" s="417"/>
      <c r="AW101" s="417"/>
      <c r="AX101" s="418"/>
      <c r="AY101">
        <f>$AY$99</f>
        <v>0</v>
      </c>
    </row>
    <row r="102" spans="1:60" ht="23.25" hidden="1" customHeight="1" x14ac:dyDescent="0.15">
      <c r="A102" s="477" t="s">
        <v>580</v>
      </c>
      <c r="B102" s="358"/>
      <c r="C102" s="358"/>
      <c r="D102" s="358"/>
      <c r="E102" s="358"/>
      <c r="F102" s="478"/>
      <c r="G102" s="240" t="s">
        <v>581</v>
      </c>
      <c r="H102" s="240"/>
      <c r="I102" s="240"/>
      <c r="J102" s="240"/>
      <c r="K102" s="240"/>
      <c r="L102" s="240"/>
      <c r="M102" s="240"/>
      <c r="N102" s="240"/>
      <c r="O102" s="240"/>
      <c r="P102" s="240"/>
      <c r="Q102" s="240"/>
      <c r="R102" s="240"/>
      <c r="S102" s="240"/>
      <c r="T102" s="240"/>
      <c r="U102" s="240"/>
      <c r="V102" s="240"/>
      <c r="W102" s="240"/>
      <c r="X102" s="269"/>
      <c r="Y102" s="461"/>
      <c r="Z102" s="462"/>
      <c r="AA102" s="463"/>
      <c r="AB102" s="239" t="s">
        <v>11</v>
      </c>
      <c r="AC102" s="240"/>
      <c r="AD102" s="269"/>
      <c r="AE102" s="430" t="s">
        <v>415</v>
      </c>
      <c r="AF102" s="430"/>
      <c r="AG102" s="430"/>
      <c r="AH102" s="430"/>
      <c r="AI102" s="430" t="s">
        <v>567</v>
      </c>
      <c r="AJ102" s="430"/>
      <c r="AK102" s="430"/>
      <c r="AL102" s="430"/>
      <c r="AM102" s="430" t="s">
        <v>383</v>
      </c>
      <c r="AN102" s="430"/>
      <c r="AO102" s="430"/>
      <c r="AP102" s="430"/>
      <c r="AQ102" s="431" t="s">
        <v>593</v>
      </c>
      <c r="AR102" s="432"/>
      <c r="AS102" s="432"/>
      <c r="AT102" s="432"/>
      <c r="AU102" s="432"/>
      <c r="AV102" s="432"/>
      <c r="AW102" s="432"/>
      <c r="AX102" s="433"/>
      <c r="AY102">
        <f>IF(SUBSTITUTE(SUBSTITUTE($G$103,"／",""),"　","")="",0,1)</f>
        <v>0</v>
      </c>
    </row>
    <row r="103" spans="1:60" ht="23.25" hidden="1" customHeight="1" x14ac:dyDescent="0.15">
      <c r="A103" s="479"/>
      <c r="B103" s="339"/>
      <c r="C103" s="339"/>
      <c r="D103" s="339"/>
      <c r="E103" s="339"/>
      <c r="F103" s="480"/>
      <c r="G103" s="408" t="s">
        <v>582</v>
      </c>
      <c r="H103" s="409"/>
      <c r="I103" s="409"/>
      <c r="J103" s="409"/>
      <c r="K103" s="409"/>
      <c r="L103" s="409"/>
      <c r="M103" s="409"/>
      <c r="N103" s="409"/>
      <c r="O103" s="409"/>
      <c r="P103" s="409"/>
      <c r="Q103" s="409"/>
      <c r="R103" s="409"/>
      <c r="S103" s="409"/>
      <c r="T103" s="409"/>
      <c r="U103" s="409"/>
      <c r="V103" s="409"/>
      <c r="W103" s="409"/>
      <c r="X103" s="409"/>
      <c r="Y103" s="441" t="s">
        <v>580</v>
      </c>
      <c r="Z103" s="442"/>
      <c r="AA103" s="443"/>
      <c r="AB103" s="444"/>
      <c r="AC103" s="445"/>
      <c r="AD103" s="446"/>
      <c r="AE103" s="412"/>
      <c r="AF103" s="412"/>
      <c r="AG103" s="412"/>
      <c r="AH103" s="412"/>
      <c r="AI103" s="412"/>
      <c r="AJ103" s="412"/>
      <c r="AK103" s="412"/>
      <c r="AL103" s="412"/>
      <c r="AM103" s="412"/>
      <c r="AN103" s="412"/>
      <c r="AO103" s="412"/>
      <c r="AP103" s="412"/>
      <c r="AQ103" s="402"/>
      <c r="AR103" s="403"/>
      <c r="AS103" s="403"/>
      <c r="AT103" s="403"/>
      <c r="AU103" s="403"/>
      <c r="AV103" s="403"/>
      <c r="AW103" s="403"/>
      <c r="AX103" s="413"/>
      <c r="AY103">
        <f>$AY$102</f>
        <v>0</v>
      </c>
    </row>
    <row r="104" spans="1:60" ht="46.5" hidden="1" customHeight="1" x14ac:dyDescent="0.15">
      <c r="A104" s="481"/>
      <c r="B104" s="341"/>
      <c r="C104" s="341"/>
      <c r="D104" s="341"/>
      <c r="E104" s="341"/>
      <c r="F104" s="482"/>
      <c r="G104" s="410"/>
      <c r="H104" s="411"/>
      <c r="I104" s="411"/>
      <c r="J104" s="411"/>
      <c r="K104" s="411"/>
      <c r="L104" s="411"/>
      <c r="M104" s="411"/>
      <c r="N104" s="411"/>
      <c r="O104" s="411"/>
      <c r="P104" s="411"/>
      <c r="Q104" s="411"/>
      <c r="R104" s="411"/>
      <c r="S104" s="411"/>
      <c r="T104" s="411"/>
      <c r="U104" s="411"/>
      <c r="V104" s="411"/>
      <c r="W104" s="411"/>
      <c r="X104" s="411"/>
      <c r="Y104" s="398" t="s">
        <v>583</v>
      </c>
      <c r="Z104" s="414"/>
      <c r="AA104" s="415"/>
      <c r="AB104" s="448" t="s">
        <v>584</v>
      </c>
      <c r="AC104" s="449"/>
      <c r="AD104" s="450"/>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c r="AY104">
        <f>$AY$102</f>
        <v>0</v>
      </c>
    </row>
    <row r="105" spans="1:60" ht="18.75" customHeight="1" x14ac:dyDescent="0.15">
      <c r="A105" s="518" t="s">
        <v>235</v>
      </c>
      <c r="B105" s="519"/>
      <c r="C105" s="519"/>
      <c r="D105" s="519"/>
      <c r="E105" s="519"/>
      <c r="F105" s="520"/>
      <c r="G105" s="493" t="s">
        <v>139</v>
      </c>
      <c r="H105" s="339"/>
      <c r="I105" s="339"/>
      <c r="J105" s="339"/>
      <c r="K105" s="339"/>
      <c r="L105" s="339"/>
      <c r="M105" s="339"/>
      <c r="N105" s="339"/>
      <c r="O105" s="340"/>
      <c r="P105" s="343" t="s">
        <v>55</v>
      </c>
      <c r="Q105" s="339"/>
      <c r="R105" s="339"/>
      <c r="S105" s="339"/>
      <c r="T105" s="339"/>
      <c r="U105" s="339"/>
      <c r="V105" s="339"/>
      <c r="W105" s="339"/>
      <c r="X105" s="340"/>
      <c r="Y105" s="494"/>
      <c r="Z105" s="495"/>
      <c r="AA105" s="496"/>
      <c r="AB105" s="500" t="s">
        <v>11</v>
      </c>
      <c r="AC105" s="501"/>
      <c r="AD105" s="502"/>
      <c r="AE105" s="430" t="s">
        <v>415</v>
      </c>
      <c r="AF105" s="430"/>
      <c r="AG105" s="430"/>
      <c r="AH105" s="430"/>
      <c r="AI105" s="430" t="s">
        <v>567</v>
      </c>
      <c r="AJ105" s="430"/>
      <c r="AK105" s="430"/>
      <c r="AL105" s="430"/>
      <c r="AM105" s="430" t="s">
        <v>383</v>
      </c>
      <c r="AN105" s="430"/>
      <c r="AO105" s="430"/>
      <c r="AP105" s="430"/>
      <c r="AQ105" s="474" t="s">
        <v>174</v>
      </c>
      <c r="AR105" s="475"/>
      <c r="AS105" s="475"/>
      <c r="AT105" s="476"/>
      <c r="AU105" s="339" t="s">
        <v>128</v>
      </c>
      <c r="AV105" s="339"/>
      <c r="AW105" s="339"/>
      <c r="AX105" s="344"/>
      <c r="AY105">
        <f>COUNTA($G$107)</f>
        <v>1</v>
      </c>
    </row>
    <row r="106" spans="1:60" ht="18.75" customHeight="1" x14ac:dyDescent="0.15">
      <c r="A106" s="521"/>
      <c r="B106" s="522"/>
      <c r="C106" s="522"/>
      <c r="D106" s="522"/>
      <c r="E106" s="522"/>
      <c r="F106" s="523"/>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22"/>
      <c r="AC106" s="503"/>
      <c r="AD106" s="504"/>
      <c r="AE106" s="430"/>
      <c r="AF106" s="430"/>
      <c r="AG106" s="430"/>
      <c r="AH106" s="430"/>
      <c r="AI106" s="430"/>
      <c r="AJ106" s="430"/>
      <c r="AK106" s="430"/>
      <c r="AL106" s="430"/>
      <c r="AM106" s="430"/>
      <c r="AN106" s="430"/>
      <c r="AO106" s="430"/>
      <c r="AP106" s="430"/>
      <c r="AQ106" s="436" t="s">
        <v>616</v>
      </c>
      <c r="AR106" s="437"/>
      <c r="AS106" s="438" t="s">
        <v>175</v>
      </c>
      <c r="AT106" s="439"/>
      <c r="AU106" s="440">
        <v>11</v>
      </c>
      <c r="AV106" s="440"/>
      <c r="AW106" s="341" t="s">
        <v>166</v>
      </c>
      <c r="AX106" s="346"/>
      <c r="AY106">
        <f t="shared" ref="AY106:AY111" si="3">$AY$105</f>
        <v>1</v>
      </c>
    </row>
    <row r="107" spans="1:60" ht="23.25" customHeight="1" x14ac:dyDescent="0.15">
      <c r="A107" s="524"/>
      <c r="B107" s="522"/>
      <c r="C107" s="522"/>
      <c r="D107" s="522"/>
      <c r="E107" s="522"/>
      <c r="F107" s="523"/>
      <c r="G107" s="388" t="s">
        <v>623</v>
      </c>
      <c r="H107" s="389"/>
      <c r="I107" s="389"/>
      <c r="J107" s="389"/>
      <c r="K107" s="389"/>
      <c r="L107" s="389"/>
      <c r="M107" s="389"/>
      <c r="N107" s="389"/>
      <c r="O107" s="390"/>
      <c r="P107" s="128" t="s">
        <v>624</v>
      </c>
      <c r="Q107" s="128"/>
      <c r="R107" s="128"/>
      <c r="S107" s="128"/>
      <c r="T107" s="128"/>
      <c r="U107" s="128"/>
      <c r="V107" s="128"/>
      <c r="W107" s="128"/>
      <c r="X107" s="129"/>
      <c r="Y107" s="398" t="s">
        <v>12</v>
      </c>
      <c r="Z107" s="399"/>
      <c r="AA107" s="400"/>
      <c r="AB107" s="401" t="s">
        <v>250</v>
      </c>
      <c r="AC107" s="401"/>
      <c r="AD107" s="401"/>
      <c r="AE107" s="402">
        <v>45</v>
      </c>
      <c r="AF107" s="403"/>
      <c r="AG107" s="403"/>
      <c r="AH107" s="403"/>
      <c r="AI107" s="402">
        <v>46</v>
      </c>
      <c r="AJ107" s="403"/>
      <c r="AK107" s="403"/>
      <c r="AL107" s="403"/>
      <c r="AM107" s="402"/>
      <c r="AN107" s="403"/>
      <c r="AO107" s="403"/>
      <c r="AP107" s="403"/>
      <c r="AQ107" s="405" t="s">
        <v>616</v>
      </c>
      <c r="AR107" s="406"/>
      <c r="AS107" s="406"/>
      <c r="AT107" s="407"/>
      <c r="AU107" s="403" t="s">
        <v>616</v>
      </c>
      <c r="AV107" s="403"/>
      <c r="AW107" s="403"/>
      <c r="AX107" s="413"/>
      <c r="AY107">
        <f t="shared" si="3"/>
        <v>1</v>
      </c>
    </row>
    <row r="108" spans="1:60" ht="23.25" customHeight="1" x14ac:dyDescent="0.15">
      <c r="A108" s="525"/>
      <c r="B108" s="526"/>
      <c r="C108" s="526"/>
      <c r="D108" s="526"/>
      <c r="E108" s="526"/>
      <c r="F108" s="527"/>
      <c r="G108" s="391"/>
      <c r="H108" s="392"/>
      <c r="I108" s="392"/>
      <c r="J108" s="392"/>
      <c r="K108" s="392"/>
      <c r="L108" s="392"/>
      <c r="M108" s="392"/>
      <c r="N108" s="392"/>
      <c r="O108" s="393"/>
      <c r="P108" s="154"/>
      <c r="Q108" s="154"/>
      <c r="R108" s="154"/>
      <c r="S108" s="154"/>
      <c r="T108" s="154"/>
      <c r="U108" s="154"/>
      <c r="V108" s="154"/>
      <c r="W108" s="154"/>
      <c r="X108" s="397"/>
      <c r="Y108" s="239" t="s">
        <v>50</v>
      </c>
      <c r="Z108" s="240"/>
      <c r="AA108" s="269"/>
      <c r="AB108" s="464" t="s">
        <v>250</v>
      </c>
      <c r="AC108" s="464"/>
      <c r="AD108" s="464"/>
      <c r="AE108" s="402" t="s">
        <v>616</v>
      </c>
      <c r="AF108" s="403"/>
      <c r="AG108" s="403"/>
      <c r="AH108" s="403"/>
      <c r="AI108" s="402" t="s">
        <v>616</v>
      </c>
      <c r="AJ108" s="403"/>
      <c r="AK108" s="403"/>
      <c r="AL108" s="403"/>
      <c r="AM108" s="402"/>
      <c r="AN108" s="403"/>
      <c r="AO108" s="403"/>
      <c r="AP108" s="403"/>
      <c r="AQ108" s="405" t="s">
        <v>616</v>
      </c>
      <c r="AR108" s="406"/>
      <c r="AS108" s="406"/>
      <c r="AT108" s="407"/>
      <c r="AU108" s="403">
        <v>52</v>
      </c>
      <c r="AV108" s="403"/>
      <c r="AW108" s="403"/>
      <c r="AX108" s="413"/>
      <c r="AY108">
        <f t="shared" si="3"/>
        <v>1</v>
      </c>
    </row>
    <row r="109" spans="1:60" ht="23.25" customHeight="1" x14ac:dyDescent="0.15">
      <c r="A109" s="524"/>
      <c r="B109" s="522"/>
      <c r="C109" s="522"/>
      <c r="D109" s="522"/>
      <c r="E109" s="522"/>
      <c r="F109" s="523"/>
      <c r="G109" s="394"/>
      <c r="H109" s="395"/>
      <c r="I109" s="395"/>
      <c r="J109" s="395"/>
      <c r="K109" s="395"/>
      <c r="L109" s="395"/>
      <c r="M109" s="395"/>
      <c r="N109" s="395"/>
      <c r="O109" s="396"/>
      <c r="P109" s="131"/>
      <c r="Q109" s="131"/>
      <c r="R109" s="131"/>
      <c r="S109" s="131"/>
      <c r="T109" s="131"/>
      <c r="U109" s="131"/>
      <c r="V109" s="131"/>
      <c r="W109" s="131"/>
      <c r="X109" s="132"/>
      <c r="Y109" s="239" t="s">
        <v>13</v>
      </c>
      <c r="Z109" s="240"/>
      <c r="AA109" s="269"/>
      <c r="AB109" s="404" t="s">
        <v>14</v>
      </c>
      <c r="AC109" s="404"/>
      <c r="AD109" s="404"/>
      <c r="AE109" s="402" t="s">
        <v>616</v>
      </c>
      <c r="AF109" s="403"/>
      <c r="AG109" s="403"/>
      <c r="AH109" s="403"/>
      <c r="AI109" s="402">
        <v>88</v>
      </c>
      <c r="AJ109" s="403"/>
      <c r="AK109" s="403"/>
      <c r="AL109" s="403"/>
      <c r="AM109" s="402"/>
      <c r="AN109" s="403"/>
      <c r="AO109" s="403"/>
      <c r="AP109" s="403"/>
      <c r="AQ109" s="405" t="s">
        <v>616</v>
      </c>
      <c r="AR109" s="406"/>
      <c r="AS109" s="406"/>
      <c r="AT109" s="407"/>
      <c r="AU109" s="403" t="s">
        <v>616</v>
      </c>
      <c r="AV109" s="403"/>
      <c r="AW109" s="403"/>
      <c r="AX109" s="413"/>
      <c r="AY109">
        <f t="shared" si="3"/>
        <v>1</v>
      </c>
    </row>
    <row r="110" spans="1:60" ht="23.25" customHeight="1" x14ac:dyDescent="0.15">
      <c r="A110" s="477" t="s">
        <v>259</v>
      </c>
      <c r="B110" s="472"/>
      <c r="C110" s="472"/>
      <c r="D110" s="472"/>
      <c r="E110" s="472"/>
      <c r="F110" s="473"/>
      <c r="G110" s="513" t="s">
        <v>678</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118"/>
      <c r="AY110">
        <f t="shared" si="3"/>
        <v>1</v>
      </c>
    </row>
    <row r="111" spans="1:60" ht="23.25" customHeight="1" thickBot="1" x14ac:dyDescent="0.2">
      <c r="A111" s="366"/>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1</v>
      </c>
    </row>
    <row r="112" spans="1:60" ht="18.75" hidden="1" customHeight="1" x14ac:dyDescent="0.15">
      <c r="A112" s="331" t="s">
        <v>572</v>
      </c>
      <c r="B112" s="333" t="s">
        <v>573</v>
      </c>
      <c r="C112" s="334"/>
      <c r="D112" s="334"/>
      <c r="E112" s="334"/>
      <c r="F112" s="335"/>
      <c r="G112" s="339" t="s">
        <v>574</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594</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1" t="s">
        <v>138</v>
      </c>
      <c r="C117" s="472"/>
      <c r="D117" s="472"/>
      <c r="E117" s="472"/>
      <c r="F117" s="473"/>
      <c r="G117" s="357" t="s">
        <v>56</v>
      </c>
      <c r="H117" s="358"/>
      <c r="I117" s="358"/>
      <c r="J117" s="358"/>
      <c r="K117" s="358"/>
      <c r="L117" s="358"/>
      <c r="M117" s="358"/>
      <c r="N117" s="358"/>
      <c r="O117" s="359"/>
      <c r="P117" s="361" t="s">
        <v>58</v>
      </c>
      <c r="Q117" s="358"/>
      <c r="R117" s="358"/>
      <c r="S117" s="358"/>
      <c r="T117" s="358"/>
      <c r="U117" s="358"/>
      <c r="V117" s="358"/>
      <c r="W117" s="358"/>
      <c r="X117" s="359"/>
      <c r="Y117" s="362"/>
      <c r="Z117" s="363"/>
      <c r="AA117" s="364"/>
      <c r="AB117" s="900" t="s">
        <v>11</v>
      </c>
      <c r="AC117" s="901"/>
      <c r="AD117" s="902"/>
      <c r="AE117" s="430" t="s">
        <v>415</v>
      </c>
      <c r="AF117" s="430"/>
      <c r="AG117" s="430"/>
      <c r="AH117" s="430"/>
      <c r="AI117" s="430" t="s">
        <v>567</v>
      </c>
      <c r="AJ117" s="430"/>
      <c r="AK117" s="430"/>
      <c r="AL117" s="430"/>
      <c r="AM117" s="430" t="s">
        <v>383</v>
      </c>
      <c r="AN117" s="430"/>
      <c r="AO117" s="430"/>
      <c r="AP117" s="430"/>
      <c r="AQ117" s="507" t="s">
        <v>174</v>
      </c>
      <c r="AR117" s="508"/>
      <c r="AS117" s="508"/>
      <c r="AT117" s="509"/>
      <c r="AU117" s="510" t="s">
        <v>128</v>
      </c>
      <c r="AV117" s="510"/>
      <c r="AW117" s="510"/>
      <c r="AX117" s="511"/>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22"/>
      <c r="AC118" s="503"/>
      <c r="AD118" s="504"/>
      <c r="AE118" s="430"/>
      <c r="AF118" s="430"/>
      <c r="AG118" s="430"/>
      <c r="AH118" s="430"/>
      <c r="AI118" s="430"/>
      <c r="AJ118" s="430"/>
      <c r="AK118" s="430"/>
      <c r="AL118" s="430"/>
      <c r="AM118" s="430"/>
      <c r="AN118" s="430"/>
      <c r="AO118" s="430"/>
      <c r="AP118" s="430"/>
      <c r="AQ118" s="512"/>
      <c r="AR118" s="440"/>
      <c r="AS118" s="438" t="s">
        <v>175</v>
      </c>
      <c r="AT118" s="439"/>
      <c r="AU118" s="440"/>
      <c r="AV118" s="440"/>
      <c r="AW118" s="341" t="s">
        <v>166</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27"/>
      <c r="H119" s="128"/>
      <c r="I119" s="128"/>
      <c r="J119" s="128"/>
      <c r="K119" s="128"/>
      <c r="L119" s="128"/>
      <c r="M119" s="128"/>
      <c r="N119" s="128"/>
      <c r="O119" s="129"/>
      <c r="P119" s="128"/>
      <c r="Q119" s="465"/>
      <c r="R119" s="465"/>
      <c r="S119" s="465"/>
      <c r="T119" s="465"/>
      <c r="U119" s="465"/>
      <c r="V119" s="465"/>
      <c r="W119" s="465"/>
      <c r="X119" s="466"/>
      <c r="Y119" s="904" t="s">
        <v>57</v>
      </c>
      <c r="Z119" s="905"/>
      <c r="AA119" s="906"/>
      <c r="AB119" s="401"/>
      <c r="AC119" s="401"/>
      <c r="AD119" s="401"/>
      <c r="AE119" s="402"/>
      <c r="AF119" s="403"/>
      <c r="AG119" s="403"/>
      <c r="AH119" s="403"/>
      <c r="AI119" s="402"/>
      <c r="AJ119" s="403"/>
      <c r="AK119" s="403"/>
      <c r="AL119" s="403"/>
      <c r="AM119" s="402"/>
      <c r="AN119" s="403"/>
      <c r="AO119" s="403"/>
      <c r="AP119" s="403"/>
      <c r="AQ119" s="405"/>
      <c r="AR119" s="406"/>
      <c r="AS119" s="406"/>
      <c r="AT119" s="407"/>
      <c r="AU119" s="403"/>
      <c r="AV119" s="403"/>
      <c r="AW119" s="403"/>
      <c r="AX119" s="413"/>
      <c r="AY119">
        <f t="shared" si="4"/>
        <v>0</v>
      </c>
    </row>
    <row r="120" spans="1:60" ht="23.25" hidden="1" customHeight="1" x14ac:dyDescent="0.15">
      <c r="A120" s="331"/>
      <c r="B120" s="333"/>
      <c r="C120" s="334"/>
      <c r="D120" s="334"/>
      <c r="E120" s="334"/>
      <c r="F120" s="335"/>
      <c r="G120" s="907"/>
      <c r="H120" s="154"/>
      <c r="I120" s="154"/>
      <c r="J120" s="154"/>
      <c r="K120" s="154"/>
      <c r="L120" s="154"/>
      <c r="M120" s="154"/>
      <c r="N120" s="154"/>
      <c r="O120" s="397"/>
      <c r="P120" s="467"/>
      <c r="Q120" s="467"/>
      <c r="R120" s="467"/>
      <c r="S120" s="467"/>
      <c r="T120" s="467"/>
      <c r="U120" s="467"/>
      <c r="V120" s="467"/>
      <c r="W120" s="467"/>
      <c r="X120" s="468"/>
      <c r="Y120" s="908" t="s">
        <v>50</v>
      </c>
      <c r="Z120" s="772"/>
      <c r="AA120" s="773"/>
      <c r="AB120" s="464"/>
      <c r="AC120" s="464"/>
      <c r="AD120" s="464"/>
      <c r="AE120" s="402"/>
      <c r="AF120" s="403"/>
      <c r="AG120" s="403"/>
      <c r="AH120" s="403"/>
      <c r="AI120" s="402"/>
      <c r="AJ120" s="403"/>
      <c r="AK120" s="403"/>
      <c r="AL120" s="403"/>
      <c r="AM120" s="402"/>
      <c r="AN120" s="403"/>
      <c r="AO120" s="403"/>
      <c r="AP120" s="403"/>
      <c r="AQ120" s="405"/>
      <c r="AR120" s="406"/>
      <c r="AS120" s="406"/>
      <c r="AT120" s="407"/>
      <c r="AU120" s="403"/>
      <c r="AV120" s="403"/>
      <c r="AW120" s="403"/>
      <c r="AX120" s="413"/>
      <c r="AY120">
        <f t="shared" si="4"/>
        <v>0</v>
      </c>
      <c r="AZ120" s="10"/>
      <c r="BA120" s="10"/>
      <c r="BB120" s="10"/>
      <c r="BC120" s="10"/>
    </row>
    <row r="121" spans="1:60" ht="23.25" hidden="1" customHeight="1" x14ac:dyDescent="0.15">
      <c r="A121" s="331"/>
      <c r="B121" s="333"/>
      <c r="C121" s="334"/>
      <c r="D121" s="334"/>
      <c r="E121" s="334"/>
      <c r="F121" s="335"/>
      <c r="G121" s="130"/>
      <c r="H121" s="131"/>
      <c r="I121" s="131"/>
      <c r="J121" s="131"/>
      <c r="K121" s="131"/>
      <c r="L121" s="131"/>
      <c r="M121" s="131"/>
      <c r="N121" s="131"/>
      <c r="O121" s="132"/>
      <c r="P121" s="469"/>
      <c r="Q121" s="469"/>
      <c r="R121" s="469"/>
      <c r="S121" s="469"/>
      <c r="T121" s="469"/>
      <c r="U121" s="469"/>
      <c r="V121" s="469"/>
      <c r="W121" s="469"/>
      <c r="X121" s="470"/>
      <c r="Y121" s="908" t="s">
        <v>13</v>
      </c>
      <c r="Z121" s="772"/>
      <c r="AA121" s="773"/>
      <c r="AB121" s="909" t="s">
        <v>14</v>
      </c>
      <c r="AC121" s="909"/>
      <c r="AD121" s="909"/>
      <c r="AE121" s="541"/>
      <c r="AF121" s="542"/>
      <c r="AG121" s="542"/>
      <c r="AH121" s="542"/>
      <c r="AI121" s="541"/>
      <c r="AJ121" s="542"/>
      <c r="AK121" s="542"/>
      <c r="AL121" s="542"/>
      <c r="AM121" s="541"/>
      <c r="AN121" s="542"/>
      <c r="AO121" s="542"/>
      <c r="AP121" s="542"/>
      <c r="AQ121" s="405"/>
      <c r="AR121" s="406"/>
      <c r="AS121" s="406"/>
      <c r="AT121" s="407"/>
      <c r="AU121" s="403"/>
      <c r="AV121" s="403"/>
      <c r="AW121" s="403"/>
      <c r="AX121" s="413"/>
      <c r="AY121">
        <f t="shared" si="4"/>
        <v>0</v>
      </c>
      <c r="AZ121" s="10"/>
      <c r="BA121" s="10"/>
      <c r="BB121" s="10"/>
      <c r="BC121" s="10"/>
      <c r="BD121" s="10"/>
      <c r="BE121" s="10"/>
      <c r="BF121" s="10"/>
      <c r="BG121" s="10"/>
      <c r="BH121" s="10"/>
    </row>
    <row r="122" spans="1:60" ht="18.75" hidden="1" customHeight="1" x14ac:dyDescent="0.15">
      <c r="A122" s="331"/>
      <c r="B122" s="471" t="s">
        <v>138</v>
      </c>
      <c r="C122" s="472"/>
      <c r="D122" s="472"/>
      <c r="E122" s="472"/>
      <c r="F122" s="473"/>
      <c r="G122" s="357" t="s">
        <v>56</v>
      </c>
      <c r="H122" s="358"/>
      <c r="I122" s="358"/>
      <c r="J122" s="358"/>
      <c r="K122" s="358"/>
      <c r="L122" s="358"/>
      <c r="M122" s="358"/>
      <c r="N122" s="358"/>
      <c r="O122" s="359"/>
      <c r="P122" s="361" t="s">
        <v>58</v>
      </c>
      <c r="Q122" s="358"/>
      <c r="R122" s="358"/>
      <c r="S122" s="358"/>
      <c r="T122" s="358"/>
      <c r="U122" s="358"/>
      <c r="V122" s="358"/>
      <c r="W122" s="358"/>
      <c r="X122" s="359"/>
      <c r="Y122" s="362"/>
      <c r="Z122" s="363"/>
      <c r="AA122" s="364"/>
      <c r="AB122" s="900" t="s">
        <v>11</v>
      </c>
      <c r="AC122" s="901"/>
      <c r="AD122" s="902"/>
      <c r="AE122" s="430" t="s">
        <v>415</v>
      </c>
      <c r="AF122" s="430"/>
      <c r="AG122" s="430"/>
      <c r="AH122" s="430"/>
      <c r="AI122" s="430" t="s">
        <v>567</v>
      </c>
      <c r="AJ122" s="430"/>
      <c r="AK122" s="430"/>
      <c r="AL122" s="430"/>
      <c r="AM122" s="430" t="s">
        <v>383</v>
      </c>
      <c r="AN122" s="430"/>
      <c r="AO122" s="430"/>
      <c r="AP122" s="430"/>
      <c r="AQ122" s="507" t="s">
        <v>174</v>
      </c>
      <c r="AR122" s="508"/>
      <c r="AS122" s="508"/>
      <c r="AT122" s="509"/>
      <c r="AU122" s="510" t="s">
        <v>128</v>
      </c>
      <c r="AV122" s="510"/>
      <c r="AW122" s="510"/>
      <c r="AX122" s="511"/>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22"/>
      <c r="AC123" s="503"/>
      <c r="AD123" s="504"/>
      <c r="AE123" s="430"/>
      <c r="AF123" s="430"/>
      <c r="AG123" s="430"/>
      <c r="AH123" s="430"/>
      <c r="AI123" s="430"/>
      <c r="AJ123" s="430"/>
      <c r="AK123" s="430"/>
      <c r="AL123" s="430"/>
      <c r="AM123" s="430"/>
      <c r="AN123" s="430"/>
      <c r="AO123" s="430"/>
      <c r="AP123" s="430"/>
      <c r="AQ123" s="512"/>
      <c r="AR123" s="440"/>
      <c r="AS123" s="438" t="s">
        <v>175</v>
      </c>
      <c r="AT123" s="439"/>
      <c r="AU123" s="440"/>
      <c r="AV123" s="440"/>
      <c r="AW123" s="341" t="s">
        <v>166</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27"/>
      <c r="H124" s="128"/>
      <c r="I124" s="128"/>
      <c r="J124" s="128"/>
      <c r="K124" s="128"/>
      <c r="L124" s="128"/>
      <c r="M124" s="128"/>
      <c r="N124" s="128"/>
      <c r="O124" s="129"/>
      <c r="P124" s="128"/>
      <c r="Q124" s="465"/>
      <c r="R124" s="465"/>
      <c r="S124" s="465"/>
      <c r="T124" s="465"/>
      <c r="U124" s="465"/>
      <c r="V124" s="465"/>
      <c r="W124" s="465"/>
      <c r="X124" s="466"/>
      <c r="Y124" s="904" t="s">
        <v>57</v>
      </c>
      <c r="Z124" s="905"/>
      <c r="AA124" s="906"/>
      <c r="AB124" s="401"/>
      <c r="AC124" s="401"/>
      <c r="AD124" s="401"/>
      <c r="AE124" s="402"/>
      <c r="AF124" s="403"/>
      <c r="AG124" s="403"/>
      <c r="AH124" s="403"/>
      <c r="AI124" s="402"/>
      <c r="AJ124" s="403"/>
      <c r="AK124" s="403"/>
      <c r="AL124" s="403"/>
      <c r="AM124" s="402"/>
      <c r="AN124" s="403"/>
      <c r="AO124" s="403"/>
      <c r="AP124" s="403"/>
      <c r="AQ124" s="405"/>
      <c r="AR124" s="406"/>
      <c r="AS124" s="406"/>
      <c r="AT124" s="407"/>
      <c r="AU124" s="403"/>
      <c r="AV124" s="403"/>
      <c r="AW124" s="403"/>
      <c r="AX124" s="413"/>
      <c r="AY124">
        <f>$AY$122</f>
        <v>0</v>
      </c>
    </row>
    <row r="125" spans="1:60" ht="23.25" hidden="1" customHeight="1" x14ac:dyDescent="0.15">
      <c r="A125" s="331"/>
      <c r="B125" s="333"/>
      <c r="C125" s="334"/>
      <c r="D125" s="334"/>
      <c r="E125" s="334"/>
      <c r="F125" s="335"/>
      <c r="G125" s="907"/>
      <c r="H125" s="154"/>
      <c r="I125" s="154"/>
      <c r="J125" s="154"/>
      <c r="K125" s="154"/>
      <c r="L125" s="154"/>
      <c r="M125" s="154"/>
      <c r="N125" s="154"/>
      <c r="O125" s="397"/>
      <c r="P125" s="467"/>
      <c r="Q125" s="467"/>
      <c r="R125" s="467"/>
      <c r="S125" s="467"/>
      <c r="T125" s="467"/>
      <c r="U125" s="467"/>
      <c r="V125" s="467"/>
      <c r="W125" s="467"/>
      <c r="X125" s="468"/>
      <c r="Y125" s="908" t="s">
        <v>50</v>
      </c>
      <c r="Z125" s="772"/>
      <c r="AA125" s="773"/>
      <c r="AB125" s="464"/>
      <c r="AC125" s="464"/>
      <c r="AD125" s="464"/>
      <c r="AE125" s="402"/>
      <c r="AF125" s="403"/>
      <c r="AG125" s="403"/>
      <c r="AH125" s="403"/>
      <c r="AI125" s="402"/>
      <c r="AJ125" s="403"/>
      <c r="AK125" s="403"/>
      <c r="AL125" s="403"/>
      <c r="AM125" s="402"/>
      <c r="AN125" s="403"/>
      <c r="AO125" s="403"/>
      <c r="AP125" s="403"/>
      <c r="AQ125" s="405"/>
      <c r="AR125" s="406"/>
      <c r="AS125" s="406"/>
      <c r="AT125" s="407"/>
      <c r="AU125" s="403"/>
      <c r="AV125" s="403"/>
      <c r="AW125" s="403"/>
      <c r="AX125" s="413"/>
      <c r="AY125">
        <f>$AY$122</f>
        <v>0</v>
      </c>
      <c r="AZ125" s="10"/>
      <c r="BA125" s="10"/>
      <c r="BB125" s="10"/>
      <c r="BC125" s="10"/>
    </row>
    <row r="126" spans="1:60" ht="23.25" hidden="1" customHeight="1" x14ac:dyDescent="0.15">
      <c r="A126" s="331"/>
      <c r="B126" s="336"/>
      <c r="C126" s="337"/>
      <c r="D126" s="337"/>
      <c r="E126" s="337"/>
      <c r="F126" s="338"/>
      <c r="G126" s="130"/>
      <c r="H126" s="131"/>
      <c r="I126" s="131"/>
      <c r="J126" s="131"/>
      <c r="K126" s="131"/>
      <c r="L126" s="131"/>
      <c r="M126" s="131"/>
      <c r="N126" s="131"/>
      <c r="O126" s="132"/>
      <c r="P126" s="469"/>
      <c r="Q126" s="469"/>
      <c r="R126" s="469"/>
      <c r="S126" s="469"/>
      <c r="T126" s="469"/>
      <c r="U126" s="469"/>
      <c r="V126" s="469"/>
      <c r="W126" s="469"/>
      <c r="X126" s="470"/>
      <c r="Y126" s="908" t="s">
        <v>13</v>
      </c>
      <c r="Z126" s="772"/>
      <c r="AA126" s="773"/>
      <c r="AB126" s="909" t="s">
        <v>14</v>
      </c>
      <c r="AC126" s="909"/>
      <c r="AD126" s="909"/>
      <c r="AE126" s="541"/>
      <c r="AF126" s="542"/>
      <c r="AG126" s="542"/>
      <c r="AH126" s="542"/>
      <c r="AI126" s="541"/>
      <c r="AJ126" s="542"/>
      <c r="AK126" s="542"/>
      <c r="AL126" s="542"/>
      <c r="AM126" s="541"/>
      <c r="AN126" s="542"/>
      <c r="AO126" s="542"/>
      <c r="AP126" s="542"/>
      <c r="AQ126" s="405"/>
      <c r="AR126" s="406"/>
      <c r="AS126" s="406"/>
      <c r="AT126" s="407"/>
      <c r="AU126" s="403"/>
      <c r="AV126" s="403"/>
      <c r="AW126" s="403"/>
      <c r="AX126" s="413"/>
      <c r="AY126">
        <f>$AY$122</f>
        <v>0</v>
      </c>
      <c r="AZ126" s="10"/>
      <c r="BA126" s="10"/>
      <c r="BB126" s="10"/>
      <c r="BC126" s="10"/>
      <c r="BD126" s="10"/>
      <c r="BE126" s="10"/>
      <c r="BF126" s="10"/>
      <c r="BG126" s="10"/>
      <c r="BH126" s="10"/>
    </row>
    <row r="127" spans="1:60" ht="18.75" hidden="1" customHeight="1" x14ac:dyDescent="0.15">
      <c r="A127" s="331"/>
      <c r="B127" s="471" t="s">
        <v>138</v>
      </c>
      <c r="C127" s="472"/>
      <c r="D127" s="472"/>
      <c r="E127" s="472"/>
      <c r="F127" s="473"/>
      <c r="G127" s="357" t="s">
        <v>56</v>
      </c>
      <c r="H127" s="358"/>
      <c r="I127" s="358"/>
      <c r="J127" s="358"/>
      <c r="K127" s="358"/>
      <c r="L127" s="358"/>
      <c r="M127" s="358"/>
      <c r="N127" s="358"/>
      <c r="O127" s="359"/>
      <c r="P127" s="361" t="s">
        <v>58</v>
      </c>
      <c r="Q127" s="358"/>
      <c r="R127" s="358"/>
      <c r="S127" s="358"/>
      <c r="T127" s="358"/>
      <c r="U127" s="358"/>
      <c r="V127" s="358"/>
      <c r="W127" s="358"/>
      <c r="X127" s="359"/>
      <c r="Y127" s="362"/>
      <c r="Z127" s="363"/>
      <c r="AA127" s="364"/>
      <c r="AB127" s="900" t="s">
        <v>11</v>
      </c>
      <c r="AC127" s="901"/>
      <c r="AD127" s="902"/>
      <c r="AE127" s="430" t="s">
        <v>415</v>
      </c>
      <c r="AF127" s="430"/>
      <c r="AG127" s="430"/>
      <c r="AH127" s="430"/>
      <c r="AI127" s="430" t="s">
        <v>567</v>
      </c>
      <c r="AJ127" s="430"/>
      <c r="AK127" s="430"/>
      <c r="AL127" s="430"/>
      <c r="AM127" s="430" t="s">
        <v>383</v>
      </c>
      <c r="AN127" s="430"/>
      <c r="AO127" s="430"/>
      <c r="AP127" s="430"/>
      <c r="AQ127" s="507" t="s">
        <v>174</v>
      </c>
      <c r="AR127" s="508"/>
      <c r="AS127" s="508"/>
      <c r="AT127" s="509"/>
      <c r="AU127" s="510" t="s">
        <v>128</v>
      </c>
      <c r="AV127" s="510"/>
      <c r="AW127" s="510"/>
      <c r="AX127" s="511"/>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22"/>
      <c r="AC128" s="503"/>
      <c r="AD128" s="504"/>
      <c r="AE128" s="430"/>
      <c r="AF128" s="430"/>
      <c r="AG128" s="430"/>
      <c r="AH128" s="430"/>
      <c r="AI128" s="430"/>
      <c r="AJ128" s="430"/>
      <c r="AK128" s="430"/>
      <c r="AL128" s="430"/>
      <c r="AM128" s="430"/>
      <c r="AN128" s="430"/>
      <c r="AO128" s="430"/>
      <c r="AP128" s="430"/>
      <c r="AQ128" s="512"/>
      <c r="AR128" s="440"/>
      <c r="AS128" s="438" t="s">
        <v>175</v>
      </c>
      <c r="AT128" s="439"/>
      <c r="AU128" s="440"/>
      <c r="AV128" s="440"/>
      <c r="AW128" s="341" t="s">
        <v>166</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27"/>
      <c r="H129" s="128"/>
      <c r="I129" s="128"/>
      <c r="J129" s="128"/>
      <c r="K129" s="128"/>
      <c r="L129" s="128"/>
      <c r="M129" s="128"/>
      <c r="N129" s="128"/>
      <c r="O129" s="129"/>
      <c r="P129" s="128"/>
      <c r="Q129" s="465"/>
      <c r="R129" s="465"/>
      <c r="S129" s="465"/>
      <c r="T129" s="465"/>
      <c r="U129" s="465"/>
      <c r="V129" s="465"/>
      <c r="W129" s="465"/>
      <c r="X129" s="466"/>
      <c r="Y129" s="904" t="s">
        <v>57</v>
      </c>
      <c r="Z129" s="905"/>
      <c r="AA129" s="906"/>
      <c r="AB129" s="401"/>
      <c r="AC129" s="401"/>
      <c r="AD129" s="401"/>
      <c r="AE129" s="402"/>
      <c r="AF129" s="403"/>
      <c r="AG129" s="403"/>
      <c r="AH129" s="403"/>
      <c r="AI129" s="402"/>
      <c r="AJ129" s="403"/>
      <c r="AK129" s="403"/>
      <c r="AL129" s="403"/>
      <c r="AM129" s="402"/>
      <c r="AN129" s="403"/>
      <c r="AO129" s="403"/>
      <c r="AP129" s="403"/>
      <c r="AQ129" s="405"/>
      <c r="AR129" s="406"/>
      <c r="AS129" s="406"/>
      <c r="AT129" s="407"/>
      <c r="AU129" s="403"/>
      <c r="AV129" s="403"/>
      <c r="AW129" s="403"/>
      <c r="AX129" s="413"/>
      <c r="AY129">
        <f>$AY$127</f>
        <v>0</v>
      </c>
    </row>
    <row r="130" spans="1:60" ht="23.25" hidden="1" customHeight="1" x14ac:dyDescent="0.15">
      <c r="A130" s="331"/>
      <c r="B130" s="333"/>
      <c r="C130" s="334"/>
      <c r="D130" s="334"/>
      <c r="E130" s="334"/>
      <c r="F130" s="335"/>
      <c r="G130" s="907"/>
      <c r="H130" s="154"/>
      <c r="I130" s="154"/>
      <c r="J130" s="154"/>
      <c r="K130" s="154"/>
      <c r="L130" s="154"/>
      <c r="M130" s="154"/>
      <c r="N130" s="154"/>
      <c r="O130" s="397"/>
      <c r="P130" s="467"/>
      <c r="Q130" s="467"/>
      <c r="R130" s="467"/>
      <c r="S130" s="467"/>
      <c r="T130" s="467"/>
      <c r="U130" s="467"/>
      <c r="V130" s="467"/>
      <c r="W130" s="467"/>
      <c r="X130" s="468"/>
      <c r="Y130" s="908" t="s">
        <v>50</v>
      </c>
      <c r="Z130" s="772"/>
      <c r="AA130" s="773"/>
      <c r="AB130" s="464"/>
      <c r="AC130" s="464"/>
      <c r="AD130" s="464"/>
      <c r="AE130" s="402"/>
      <c r="AF130" s="403"/>
      <c r="AG130" s="403"/>
      <c r="AH130" s="403"/>
      <c r="AI130" s="402"/>
      <c r="AJ130" s="403"/>
      <c r="AK130" s="403"/>
      <c r="AL130" s="403"/>
      <c r="AM130" s="402"/>
      <c r="AN130" s="403"/>
      <c r="AO130" s="403"/>
      <c r="AP130" s="403"/>
      <c r="AQ130" s="405"/>
      <c r="AR130" s="406"/>
      <c r="AS130" s="406"/>
      <c r="AT130" s="407"/>
      <c r="AU130" s="403"/>
      <c r="AV130" s="403"/>
      <c r="AW130" s="403"/>
      <c r="AX130" s="413"/>
      <c r="AY130">
        <f>$AY$127</f>
        <v>0</v>
      </c>
      <c r="AZ130" s="10"/>
      <c r="BA130" s="10"/>
      <c r="BB130" s="10"/>
      <c r="BC130" s="10"/>
    </row>
    <row r="131" spans="1:60" ht="23.25" hidden="1" customHeight="1" thickBot="1" x14ac:dyDescent="0.2">
      <c r="A131" s="332"/>
      <c r="B131" s="897"/>
      <c r="C131" s="898"/>
      <c r="D131" s="898"/>
      <c r="E131" s="898"/>
      <c r="F131" s="899"/>
      <c r="G131" s="130"/>
      <c r="H131" s="131"/>
      <c r="I131" s="131"/>
      <c r="J131" s="131"/>
      <c r="K131" s="131"/>
      <c r="L131" s="131"/>
      <c r="M131" s="131"/>
      <c r="N131" s="131"/>
      <c r="O131" s="132"/>
      <c r="P131" s="469"/>
      <c r="Q131" s="469"/>
      <c r="R131" s="469"/>
      <c r="S131" s="469"/>
      <c r="T131" s="469"/>
      <c r="U131" s="469"/>
      <c r="V131" s="469"/>
      <c r="W131" s="469"/>
      <c r="X131" s="470"/>
      <c r="Y131" s="908" t="s">
        <v>13</v>
      </c>
      <c r="Z131" s="772"/>
      <c r="AA131" s="773"/>
      <c r="AB131" s="909" t="s">
        <v>14</v>
      </c>
      <c r="AC131" s="909"/>
      <c r="AD131" s="909"/>
      <c r="AE131" s="541"/>
      <c r="AF131" s="542"/>
      <c r="AG131" s="542"/>
      <c r="AH131" s="542"/>
      <c r="AI131" s="541"/>
      <c r="AJ131" s="542"/>
      <c r="AK131" s="542"/>
      <c r="AL131" s="542"/>
      <c r="AM131" s="541"/>
      <c r="AN131" s="542"/>
      <c r="AO131" s="542"/>
      <c r="AP131" s="542"/>
      <c r="AQ131" s="405"/>
      <c r="AR131" s="406"/>
      <c r="AS131" s="406"/>
      <c r="AT131" s="407"/>
      <c r="AU131" s="403"/>
      <c r="AV131" s="403"/>
      <c r="AW131" s="403"/>
      <c r="AX131" s="413"/>
      <c r="AY131">
        <f>$AY$127</f>
        <v>0</v>
      </c>
      <c r="AZ131" s="10"/>
      <c r="BA131" s="10"/>
      <c r="BB131" s="10"/>
      <c r="BC131" s="10"/>
      <c r="BD131" s="10"/>
      <c r="BE131" s="10"/>
      <c r="BF131" s="10"/>
      <c r="BG131" s="10"/>
      <c r="BH131" s="10"/>
    </row>
    <row r="132" spans="1:60" ht="47.25" hidden="1" customHeight="1" x14ac:dyDescent="0.15">
      <c r="A132" s="325" t="s">
        <v>578</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579</v>
      </c>
      <c r="B133" s="334"/>
      <c r="C133" s="334"/>
      <c r="D133" s="334"/>
      <c r="E133" s="334"/>
      <c r="F133" s="335"/>
      <c r="G133" s="367" t="s">
        <v>571</v>
      </c>
      <c r="H133" s="368"/>
      <c r="I133" s="368"/>
      <c r="J133" s="368"/>
      <c r="K133" s="368"/>
      <c r="L133" s="368"/>
      <c r="M133" s="368"/>
      <c r="N133" s="368"/>
      <c r="O133" s="368"/>
      <c r="P133" s="369" t="s">
        <v>570</v>
      </c>
      <c r="Q133" s="368"/>
      <c r="R133" s="368"/>
      <c r="S133" s="368"/>
      <c r="T133" s="368"/>
      <c r="U133" s="368"/>
      <c r="V133" s="368"/>
      <c r="W133" s="368"/>
      <c r="X133" s="370"/>
      <c r="Y133" s="371"/>
      <c r="Z133" s="372"/>
      <c r="AA133" s="373"/>
      <c r="AB133" s="447" t="s">
        <v>11</v>
      </c>
      <c r="AC133" s="447"/>
      <c r="AD133" s="447"/>
      <c r="AE133" s="430" t="s">
        <v>415</v>
      </c>
      <c r="AF133" s="430"/>
      <c r="AG133" s="430"/>
      <c r="AH133" s="430"/>
      <c r="AI133" s="430" t="s">
        <v>567</v>
      </c>
      <c r="AJ133" s="430"/>
      <c r="AK133" s="430"/>
      <c r="AL133" s="430"/>
      <c r="AM133" s="430" t="s">
        <v>383</v>
      </c>
      <c r="AN133" s="430"/>
      <c r="AO133" s="430"/>
      <c r="AP133" s="430"/>
      <c r="AQ133" s="425" t="s">
        <v>414</v>
      </c>
      <c r="AR133" s="426"/>
      <c r="AS133" s="426"/>
      <c r="AT133" s="427"/>
      <c r="AU133" s="425" t="s">
        <v>592</v>
      </c>
      <c r="AV133" s="426"/>
      <c r="AW133" s="426"/>
      <c r="AX133" s="428"/>
      <c r="AY133">
        <f>COUNTA($G$134)</f>
        <v>0</v>
      </c>
    </row>
    <row r="134" spans="1:60" ht="23.25" hidden="1" customHeight="1" x14ac:dyDescent="0.15">
      <c r="A134" s="365"/>
      <c r="B134" s="334"/>
      <c r="C134" s="334"/>
      <c r="D134" s="334"/>
      <c r="E134" s="334"/>
      <c r="F134" s="335"/>
      <c r="G134" s="451"/>
      <c r="H134" s="375"/>
      <c r="I134" s="375"/>
      <c r="J134" s="375"/>
      <c r="K134" s="375"/>
      <c r="L134" s="375"/>
      <c r="M134" s="375"/>
      <c r="N134" s="375"/>
      <c r="O134" s="375"/>
      <c r="P134" s="452"/>
      <c r="Q134" s="379"/>
      <c r="R134" s="379"/>
      <c r="S134" s="379"/>
      <c r="T134" s="379"/>
      <c r="U134" s="379"/>
      <c r="V134" s="379"/>
      <c r="W134" s="379"/>
      <c r="X134" s="380"/>
      <c r="Y134" s="384" t="s">
        <v>51</v>
      </c>
      <c r="Z134" s="385"/>
      <c r="AA134" s="386"/>
      <c r="AB134" s="387"/>
      <c r="AC134" s="387"/>
      <c r="AD134" s="387"/>
      <c r="AE134" s="416"/>
      <c r="AF134" s="416"/>
      <c r="AG134" s="416"/>
      <c r="AH134" s="416"/>
      <c r="AI134" s="416"/>
      <c r="AJ134" s="416"/>
      <c r="AK134" s="416"/>
      <c r="AL134" s="416"/>
      <c r="AM134" s="416"/>
      <c r="AN134" s="416"/>
      <c r="AO134" s="416"/>
      <c r="AP134" s="416"/>
      <c r="AQ134" s="416"/>
      <c r="AR134" s="416"/>
      <c r="AS134" s="416"/>
      <c r="AT134" s="416"/>
      <c r="AU134" s="429"/>
      <c r="AV134" s="417"/>
      <c r="AW134" s="417"/>
      <c r="AX134" s="418"/>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19" t="s">
        <v>52</v>
      </c>
      <c r="Z135" s="420"/>
      <c r="AA135" s="421"/>
      <c r="AB135" s="387"/>
      <c r="AC135" s="387"/>
      <c r="AD135" s="387"/>
      <c r="AE135" s="416"/>
      <c r="AF135" s="416"/>
      <c r="AG135" s="416"/>
      <c r="AH135" s="416"/>
      <c r="AI135" s="416"/>
      <c r="AJ135" s="416"/>
      <c r="AK135" s="416"/>
      <c r="AL135" s="416"/>
      <c r="AM135" s="416"/>
      <c r="AN135" s="416"/>
      <c r="AO135" s="416"/>
      <c r="AP135" s="416"/>
      <c r="AQ135" s="416"/>
      <c r="AR135" s="416"/>
      <c r="AS135" s="416"/>
      <c r="AT135" s="416"/>
      <c r="AU135" s="429"/>
      <c r="AV135" s="417"/>
      <c r="AW135" s="417"/>
      <c r="AX135" s="418"/>
      <c r="AY135">
        <f>$AY$133</f>
        <v>0</v>
      </c>
    </row>
    <row r="136" spans="1:60" ht="23.25" hidden="1" customHeight="1" x14ac:dyDescent="0.15">
      <c r="A136" s="477" t="s">
        <v>580</v>
      </c>
      <c r="B136" s="358"/>
      <c r="C136" s="358"/>
      <c r="D136" s="358"/>
      <c r="E136" s="358"/>
      <c r="F136" s="478"/>
      <c r="G136" s="240" t="s">
        <v>581</v>
      </c>
      <c r="H136" s="240"/>
      <c r="I136" s="240"/>
      <c r="J136" s="240"/>
      <c r="K136" s="240"/>
      <c r="L136" s="240"/>
      <c r="M136" s="240"/>
      <c r="N136" s="240"/>
      <c r="O136" s="240"/>
      <c r="P136" s="240"/>
      <c r="Q136" s="240"/>
      <c r="R136" s="240"/>
      <c r="S136" s="240"/>
      <c r="T136" s="240"/>
      <c r="U136" s="240"/>
      <c r="V136" s="240"/>
      <c r="W136" s="240"/>
      <c r="X136" s="269"/>
      <c r="Y136" s="461"/>
      <c r="Z136" s="462"/>
      <c r="AA136" s="463"/>
      <c r="AB136" s="239" t="s">
        <v>11</v>
      </c>
      <c r="AC136" s="240"/>
      <c r="AD136" s="269"/>
      <c r="AE136" s="430" t="s">
        <v>415</v>
      </c>
      <c r="AF136" s="430"/>
      <c r="AG136" s="430"/>
      <c r="AH136" s="430"/>
      <c r="AI136" s="430" t="s">
        <v>567</v>
      </c>
      <c r="AJ136" s="430"/>
      <c r="AK136" s="430"/>
      <c r="AL136" s="430"/>
      <c r="AM136" s="430" t="s">
        <v>383</v>
      </c>
      <c r="AN136" s="430"/>
      <c r="AO136" s="430"/>
      <c r="AP136" s="430"/>
      <c r="AQ136" s="431" t="s">
        <v>593</v>
      </c>
      <c r="AR136" s="432"/>
      <c r="AS136" s="432"/>
      <c r="AT136" s="432"/>
      <c r="AU136" s="432"/>
      <c r="AV136" s="432"/>
      <c r="AW136" s="432"/>
      <c r="AX136" s="433"/>
      <c r="AY136">
        <f>IF(SUBSTITUTE(SUBSTITUTE($G$137,"／",""),"　","")="",0,1)</f>
        <v>0</v>
      </c>
    </row>
    <row r="137" spans="1:60" ht="23.25" hidden="1" customHeight="1" x14ac:dyDescent="0.15">
      <c r="A137" s="479"/>
      <c r="B137" s="339"/>
      <c r="C137" s="339"/>
      <c r="D137" s="339"/>
      <c r="E137" s="339"/>
      <c r="F137" s="480"/>
      <c r="G137" s="408" t="s">
        <v>582</v>
      </c>
      <c r="H137" s="409"/>
      <c r="I137" s="409"/>
      <c r="J137" s="409"/>
      <c r="K137" s="409"/>
      <c r="L137" s="409"/>
      <c r="M137" s="409"/>
      <c r="N137" s="409"/>
      <c r="O137" s="409"/>
      <c r="P137" s="409"/>
      <c r="Q137" s="409"/>
      <c r="R137" s="409"/>
      <c r="S137" s="409"/>
      <c r="T137" s="409"/>
      <c r="U137" s="409"/>
      <c r="V137" s="409"/>
      <c r="W137" s="409"/>
      <c r="X137" s="409"/>
      <c r="Y137" s="441" t="s">
        <v>580</v>
      </c>
      <c r="Z137" s="442"/>
      <c r="AA137" s="443"/>
      <c r="AB137" s="444"/>
      <c r="AC137" s="445"/>
      <c r="AD137" s="446"/>
      <c r="AE137" s="412"/>
      <c r="AF137" s="412"/>
      <c r="AG137" s="412"/>
      <c r="AH137" s="412"/>
      <c r="AI137" s="412"/>
      <c r="AJ137" s="412"/>
      <c r="AK137" s="412"/>
      <c r="AL137" s="412"/>
      <c r="AM137" s="412"/>
      <c r="AN137" s="412"/>
      <c r="AO137" s="412"/>
      <c r="AP137" s="412"/>
      <c r="AQ137" s="402"/>
      <c r="AR137" s="403"/>
      <c r="AS137" s="403"/>
      <c r="AT137" s="403"/>
      <c r="AU137" s="403"/>
      <c r="AV137" s="403"/>
      <c r="AW137" s="403"/>
      <c r="AX137" s="413"/>
      <c r="AY137">
        <f>$AY$136</f>
        <v>0</v>
      </c>
    </row>
    <row r="138" spans="1:60" ht="46.5" hidden="1" customHeight="1" x14ac:dyDescent="0.15">
      <c r="A138" s="481"/>
      <c r="B138" s="341"/>
      <c r="C138" s="341"/>
      <c r="D138" s="341"/>
      <c r="E138" s="341"/>
      <c r="F138" s="482"/>
      <c r="G138" s="410"/>
      <c r="H138" s="411"/>
      <c r="I138" s="411"/>
      <c r="J138" s="411"/>
      <c r="K138" s="411"/>
      <c r="L138" s="411"/>
      <c r="M138" s="411"/>
      <c r="N138" s="411"/>
      <c r="O138" s="411"/>
      <c r="P138" s="411"/>
      <c r="Q138" s="411"/>
      <c r="R138" s="411"/>
      <c r="S138" s="411"/>
      <c r="T138" s="411"/>
      <c r="U138" s="411"/>
      <c r="V138" s="411"/>
      <c r="W138" s="411"/>
      <c r="X138" s="411"/>
      <c r="Y138" s="398" t="s">
        <v>583</v>
      </c>
      <c r="Z138" s="414"/>
      <c r="AA138" s="415"/>
      <c r="AB138" s="448" t="s">
        <v>584</v>
      </c>
      <c r="AC138" s="449"/>
      <c r="AD138" s="450"/>
      <c r="AE138" s="434"/>
      <c r="AF138" s="434"/>
      <c r="AG138" s="434"/>
      <c r="AH138" s="434"/>
      <c r="AI138" s="434"/>
      <c r="AJ138" s="434"/>
      <c r="AK138" s="434"/>
      <c r="AL138" s="434"/>
      <c r="AM138" s="434"/>
      <c r="AN138" s="434"/>
      <c r="AO138" s="434"/>
      <c r="AP138" s="434"/>
      <c r="AQ138" s="434"/>
      <c r="AR138" s="434"/>
      <c r="AS138" s="434"/>
      <c r="AT138" s="434"/>
      <c r="AU138" s="434"/>
      <c r="AV138" s="434"/>
      <c r="AW138" s="434"/>
      <c r="AX138" s="435"/>
      <c r="AY138">
        <f>$AY$136</f>
        <v>0</v>
      </c>
    </row>
    <row r="139" spans="1:60" ht="18.75" hidden="1" customHeight="1" x14ac:dyDescent="0.15">
      <c r="A139" s="518" t="s">
        <v>235</v>
      </c>
      <c r="B139" s="519"/>
      <c r="C139" s="519"/>
      <c r="D139" s="519"/>
      <c r="E139" s="519"/>
      <c r="F139" s="520"/>
      <c r="G139" s="493" t="s">
        <v>139</v>
      </c>
      <c r="H139" s="339"/>
      <c r="I139" s="339"/>
      <c r="J139" s="339"/>
      <c r="K139" s="339"/>
      <c r="L139" s="339"/>
      <c r="M139" s="339"/>
      <c r="N139" s="339"/>
      <c r="O139" s="340"/>
      <c r="P139" s="343" t="s">
        <v>55</v>
      </c>
      <c r="Q139" s="339"/>
      <c r="R139" s="339"/>
      <c r="S139" s="339"/>
      <c r="T139" s="339"/>
      <c r="U139" s="339"/>
      <c r="V139" s="339"/>
      <c r="W139" s="339"/>
      <c r="X139" s="340"/>
      <c r="Y139" s="494"/>
      <c r="Z139" s="495"/>
      <c r="AA139" s="496"/>
      <c r="AB139" s="500" t="s">
        <v>11</v>
      </c>
      <c r="AC139" s="501"/>
      <c r="AD139" s="502"/>
      <c r="AE139" s="430" t="s">
        <v>415</v>
      </c>
      <c r="AF139" s="430"/>
      <c r="AG139" s="430"/>
      <c r="AH139" s="430"/>
      <c r="AI139" s="430" t="s">
        <v>567</v>
      </c>
      <c r="AJ139" s="430"/>
      <c r="AK139" s="430"/>
      <c r="AL139" s="430"/>
      <c r="AM139" s="430" t="s">
        <v>383</v>
      </c>
      <c r="AN139" s="430"/>
      <c r="AO139" s="430"/>
      <c r="AP139" s="430"/>
      <c r="AQ139" s="474" t="s">
        <v>174</v>
      </c>
      <c r="AR139" s="475"/>
      <c r="AS139" s="475"/>
      <c r="AT139" s="476"/>
      <c r="AU139" s="339" t="s">
        <v>128</v>
      </c>
      <c r="AV139" s="339"/>
      <c r="AW139" s="339"/>
      <c r="AX139" s="344"/>
      <c r="AY139">
        <f>COUNTA($G$141)</f>
        <v>0</v>
      </c>
    </row>
    <row r="140" spans="1:60" ht="18.75" hidden="1" customHeight="1" x14ac:dyDescent="0.15">
      <c r="A140" s="521"/>
      <c r="B140" s="522"/>
      <c r="C140" s="522"/>
      <c r="D140" s="522"/>
      <c r="E140" s="522"/>
      <c r="F140" s="523"/>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22"/>
      <c r="AC140" s="503"/>
      <c r="AD140" s="504"/>
      <c r="AE140" s="430"/>
      <c r="AF140" s="430"/>
      <c r="AG140" s="430"/>
      <c r="AH140" s="430"/>
      <c r="AI140" s="430"/>
      <c r="AJ140" s="430"/>
      <c r="AK140" s="430"/>
      <c r="AL140" s="430"/>
      <c r="AM140" s="430"/>
      <c r="AN140" s="430"/>
      <c r="AO140" s="430"/>
      <c r="AP140" s="430"/>
      <c r="AQ140" s="436"/>
      <c r="AR140" s="437"/>
      <c r="AS140" s="438" t="s">
        <v>175</v>
      </c>
      <c r="AT140" s="439"/>
      <c r="AU140" s="440"/>
      <c r="AV140" s="440"/>
      <c r="AW140" s="341" t="s">
        <v>166</v>
      </c>
      <c r="AX140" s="346"/>
      <c r="AY140">
        <f t="shared" ref="AY140:AY145" si="5">$AY$139</f>
        <v>0</v>
      </c>
    </row>
    <row r="141" spans="1:60" ht="23.25" hidden="1" customHeight="1" x14ac:dyDescent="0.15">
      <c r="A141" s="524"/>
      <c r="B141" s="522"/>
      <c r="C141" s="522"/>
      <c r="D141" s="522"/>
      <c r="E141" s="522"/>
      <c r="F141" s="523"/>
      <c r="G141" s="388"/>
      <c r="H141" s="389"/>
      <c r="I141" s="389"/>
      <c r="J141" s="389"/>
      <c r="K141" s="389"/>
      <c r="L141" s="389"/>
      <c r="M141" s="389"/>
      <c r="N141" s="389"/>
      <c r="O141" s="390"/>
      <c r="P141" s="128"/>
      <c r="Q141" s="128"/>
      <c r="R141" s="128"/>
      <c r="S141" s="128"/>
      <c r="T141" s="128"/>
      <c r="U141" s="128"/>
      <c r="V141" s="128"/>
      <c r="W141" s="128"/>
      <c r="X141" s="129"/>
      <c r="Y141" s="398" t="s">
        <v>12</v>
      </c>
      <c r="Z141" s="399"/>
      <c r="AA141" s="400"/>
      <c r="AB141" s="401"/>
      <c r="AC141" s="401"/>
      <c r="AD141" s="401"/>
      <c r="AE141" s="402"/>
      <c r="AF141" s="403"/>
      <c r="AG141" s="403"/>
      <c r="AH141" s="403"/>
      <c r="AI141" s="402"/>
      <c r="AJ141" s="403"/>
      <c r="AK141" s="403"/>
      <c r="AL141" s="403"/>
      <c r="AM141" s="402"/>
      <c r="AN141" s="403"/>
      <c r="AO141" s="403"/>
      <c r="AP141" s="403"/>
      <c r="AQ141" s="405"/>
      <c r="AR141" s="406"/>
      <c r="AS141" s="406"/>
      <c r="AT141" s="407"/>
      <c r="AU141" s="403"/>
      <c r="AV141" s="403"/>
      <c r="AW141" s="403"/>
      <c r="AX141" s="413"/>
      <c r="AY141">
        <f t="shared" si="5"/>
        <v>0</v>
      </c>
    </row>
    <row r="142" spans="1:60" ht="23.25" hidden="1" customHeight="1" x14ac:dyDescent="0.15">
      <c r="A142" s="525"/>
      <c r="B142" s="526"/>
      <c r="C142" s="526"/>
      <c r="D142" s="526"/>
      <c r="E142" s="526"/>
      <c r="F142" s="527"/>
      <c r="G142" s="391"/>
      <c r="H142" s="392"/>
      <c r="I142" s="392"/>
      <c r="J142" s="392"/>
      <c r="K142" s="392"/>
      <c r="L142" s="392"/>
      <c r="M142" s="392"/>
      <c r="N142" s="392"/>
      <c r="O142" s="393"/>
      <c r="P142" s="154"/>
      <c r="Q142" s="154"/>
      <c r="R142" s="154"/>
      <c r="S142" s="154"/>
      <c r="T142" s="154"/>
      <c r="U142" s="154"/>
      <c r="V142" s="154"/>
      <c r="W142" s="154"/>
      <c r="X142" s="397"/>
      <c r="Y142" s="239" t="s">
        <v>50</v>
      </c>
      <c r="Z142" s="240"/>
      <c r="AA142" s="269"/>
      <c r="AB142" s="464"/>
      <c r="AC142" s="464"/>
      <c r="AD142" s="464"/>
      <c r="AE142" s="402"/>
      <c r="AF142" s="403"/>
      <c r="AG142" s="403"/>
      <c r="AH142" s="403"/>
      <c r="AI142" s="402"/>
      <c r="AJ142" s="403"/>
      <c r="AK142" s="403"/>
      <c r="AL142" s="403"/>
      <c r="AM142" s="402"/>
      <c r="AN142" s="403"/>
      <c r="AO142" s="403"/>
      <c r="AP142" s="403"/>
      <c r="AQ142" s="405"/>
      <c r="AR142" s="406"/>
      <c r="AS142" s="406"/>
      <c r="AT142" s="407"/>
      <c r="AU142" s="403"/>
      <c r="AV142" s="403"/>
      <c r="AW142" s="403"/>
      <c r="AX142" s="413"/>
      <c r="AY142">
        <f t="shared" si="5"/>
        <v>0</v>
      </c>
    </row>
    <row r="143" spans="1:60" ht="23.25" hidden="1" customHeight="1" x14ac:dyDescent="0.15">
      <c r="A143" s="524"/>
      <c r="B143" s="522"/>
      <c r="C143" s="522"/>
      <c r="D143" s="522"/>
      <c r="E143" s="522"/>
      <c r="F143" s="523"/>
      <c r="G143" s="394"/>
      <c r="H143" s="395"/>
      <c r="I143" s="395"/>
      <c r="J143" s="395"/>
      <c r="K143" s="395"/>
      <c r="L143" s="395"/>
      <c r="M143" s="395"/>
      <c r="N143" s="395"/>
      <c r="O143" s="396"/>
      <c r="P143" s="131"/>
      <c r="Q143" s="131"/>
      <c r="R143" s="131"/>
      <c r="S143" s="131"/>
      <c r="T143" s="131"/>
      <c r="U143" s="131"/>
      <c r="V143" s="131"/>
      <c r="W143" s="131"/>
      <c r="X143" s="132"/>
      <c r="Y143" s="239" t="s">
        <v>13</v>
      </c>
      <c r="Z143" s="240"/>
      <c r="AA143" s="269"/>
      <c r="AB143" s="404" t="s">
        <v>14</v>
      </c>
      <c r="AC143" s="404"/>
      <c r="AD143" s="404"/>
      <c r="AE143" s="402"/>
      <c r="AF143" s="403"/>
      <c r="AG143" s="403"/>
      <c r="AH143" s="403"/>
      <c r="AI143" s="402"/>
      <c r="AJ143" s="403"/>
      <c r="AK143" s="403"/>
      <c r="AL143" s="403"/>
      <c r="AM143" s="402"/>
      <c r="AN143" s="403"/>
      <c r="AO143" s="403"/>
      <c r="AP143" s="403"/>
      <c r="AQ143" s="405"/>
      <c r="AR143" s="406"/>
      <c r="AS143" s="406"/>
      <c r="AT143" s="407"/>
      <c r="AU143" s="403"/>
      <c r="AV143" s="403"/>
      <c r="AW143" s="403"/>
      <c r="AX143" s="413"/>
      <c r="AY143">
        <f t="shared" si="5"/>
        <v>0</v>
      </c>
    </row>
    <row r="144" spans="1:60" ht="23.25" hidden="1" customHeight="1" x14ac:dyDescent="0.15">
      <c r="A144" s="477" t="s">
        <v>259</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118"/>
      <c r="AY144">
        <f t="shared" si="5"/>
        <v>0</v>
      </c>
    </row>
    <row r="145" spans="1:60" ht="23.25" hidden="1" customHeight="1" x14ac:dyDescent="0.15">
      <c r="A145" s="366"/>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31" t="s">
        <v>572</v>
      </c>
      <c r="B146" s="333" t="s">
        <v>573</v>
      </c>
      <c r="C146" s="334"/>
      <c r="D146" s="334"/>
      <c r="E146" s="334"/>
      <c r="F146" s="335"/>
      <c r="G146" s="339" t="s">
        <v>574</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594</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1"/>
      <c r="B151" s="471" t="s">
        <v>138</v>
      </c>
      <c r="C151" s="472"/>
      <c r="D151" s="472"/>
      <c r="E151" s="472"/>
      <c r="F151" s="473"/>
      <c r="G151" s="357" t="s">
        <v>56</v>
      </c>
      <c r="H151" s="358"/>
      <c r="I151" s="358"/>
      <c r="J151" s="358"/>
      <c r="K151" s="358"/>
      <c r="L151" s="358"/>
      <c r="M151" s="358"/>
      <c r="N151" s="358"/>
      <c r="O151" s="359"/>
      <c r="P151" s="361" t="s">
        <v>58</v>
      </c>
      <c r="Q151" s="358"/>
      <c r="R151" s="358"/>
      <c r="S151" s="358"/>
      <c r="T151" s="358"/>
      <c r="U151" s="358"/>
      <c r="V151" s="358"/>
      <c r="W151" s="358"/>
      <c r="X151" s="359"/>
      <c r="Y151" s="362"/>
      <c r="Z151" s="363"/>
      <c r="AA151" s="364"/>
      <c r="AB151" s="900" t="s">
        <v>11</v>
      </c>
      <c r="AC151" s="901"/>
      <c r="AD151" s="902"/>
      <c r="AE151" s="430" t="s">
        <v>415</v>
      </c>
      <c r="AF151" s="430"/>
      <c r="AG151" s="430"/>
      <c r="AH151" s="430"/>
      <c r="AI151" s="430" t="s">
        <v>567</v>
      </c>
      <c r="AJ151" s="430"/>
      <c r="AK151" s="430"/>
      <c r="AL151" s="430"/>
      <c r="AM151" s="430" t="s">
        <v>383</v>
      </c>
      <c r="AN151" s="430"/>
      <c r="AO151" s="430"/>
      <c r="AP151" s="430"/>
      <c r="AQ151" s="507" t="s">
        <v>174</v>
      </c>
      <c r="AR151" s="508"/>
      <c r="AS151" s="508"/>
      <c r="AT151" s="509"/>
      <c r="AU151" s="510" t="s">
        <v>128</v>
      </c>
      <c r="AV151" s="510"/>
      <c r="AW151" s="510"/>
      <c r="AX151" s="511"/>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22"/>
      <c r="AC152" s="503"/>
      <c r="AD152" s="504"/>
      <c r="AE152" s="430"/>
      <c r="AF152" s="430"/>
      <c r="AG152" s="430"/>
      <c r="AH152" s="430"/>
      <c r="AI152" s="430"/>
      <c r="AJ152" s="430"/>
      <c r="AK152" s="430"/>
      <c r="AL152" s="430"/>
      <c r="AM152" s="430"/>
      <c r="AN152" s="430"/>
      <c r="AO152" s="430"/>
      <c r="AP152" s="430"/>
      <c r="AQ152" s="512"/>
      <c r="AR152" s="440"/>
      <c r="AS152" s="438" t="s">
        <v>175</v>
      </c>
      <c r="AT152" s="439"/>
      <c r="AU152" s="440"/>
      <c r="AV152" s="440"/>
      <c r="AW152" s="341" t="s">
        <v>166</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27"/>
      <c r="H153" s="128"/>
      <c r="I153" s="128"/>
      <c r="J153" s="128"/>
      <c r="K153" s="128"/>
      <c r="L153" s="128"/>
      <c r="M153" s="128"/>
      <c r="N153" s="128"/>
      <c r="O153" s="129"/>
      <c r="P153" s="128"/>
      <c r="Q153" s="465"/>
      <c r="R153" s="465"/>
      <c r="S153" s="465"/>
      <c r="T153" s="465"/>
      <c r="U153" s="465"/>
      <c r="V153" s="465"/>
      <c r="W153" s="465"/>
      <c r="X153" s="466"/>
      <c r="Y153" s="904" t="s">
        <v>57</v>
      </c>
      <c r="Z153" s="905"/>
      <c r="AA153" s="906"/>
      <c r="AB153" s="401"/>
      <c r="AC153" s="401"/>
      <c r="AD153" s="401"/>
      <c r="AE153" s="402"/>
      <c r="AF153" s="403"/>
      <c r="AG153" s="403"/>
      <c r="AH153" s="403"/>
      <c r="AI153" s="402"/>
      <c r="AJ153" s="403"/>
      <c r="AK153" s="403"/>
      <c r="AL153" s="403"/>
      <c r="AM153" s="402"/>
      <c r="AN153" s="403"/>
      <c r="AO153" s="403"/>
      <c r="AP153" s="403"/>
      <c r="AQ153" s="405"/>
      <c r="AR153" s="406"/>
      <c r="AS153" s="406"/>
      <c r="AT153" s="407"/>
      <c r="AU153" s="403"/>
      <c r="AV153" s="403"/>
      <c r="AW153" s="403"/>
      <c r="AX153" s="413"/>
      <c r="AY153">
        <f t="shared" si="6"/>
        <v>0</v>
      </c>
    </row>
    <row r="154" spans="1:60" ht="23.25" hidden="1" customHeight="1" x14ac:dyDescent="0.15">
      <c r="A154" s="331"/>
      <c r="B154" s="333"/>
      <c r="C154" s="334"/>
      <c r="D154" s="334"/>
      <c r="E154" s="334"/>
      <c r="F154" s="335"/>
      <c r="G154" s="907"/>
      <c r="H154" s="154"/>
      <c r="I154" s="154"/>
      <c r="J154" s="154"/>
      <c r="K154" s="154"/>
      <c r="L154" s="154"/>
      <c r="M154" s="154"/>
      <c r="N154" s="154"/>
      <c r="O154" s="397"/>
      <c r="P154" s="467"/>
      <c r="Q154" s="467"/>
      <c r="R154" s="467"/>
      <c r="S154" s="467"/>
      <c r="T154" s="467"/>
      <c r="U154" s="467"/>
      <c r="V154" s="467"/>
      <c r="W154" s="467"/>
      <c r="X154" s="468"/>
      <c r="Y154" s="908" t="s">
        <v>50</v>
      </c>
      <c r="Z154" s="772"/>
      <c r="AA154" s="773"/>
      <c r="AB154" s="464"/>
      <c r="AC154" s="464"/>
      <c r="AD154" s="464"/>
      <c r="AE154" s="402"/>
      <c r="AF154" s="403"/>
      <c r="AG154" s="403"/>
      <c r="AH154" s="403"/>
      <c r="AI154" s="402"/>
      <c r="AJ154" s="403"/>
      <c r="AK154" s="403"/>
      <c r="AL154" s="403"/>
      <c r="AM154" s="402"/>
      <c r="AN154" s="403"/>
      <c r="AO154" s="403"/>
      <c r="AP154" s="403"/>
      <c r="AQ154" s="405"/>
      <c r="AR154" s="406"/>
      <c r="AS154" s="406"/>
      <c r="AT154" s="407"/>
      <c r="AU154" s="403"/>
      <c r="AV154" s="403"/>
      <c r="AW154" s="403"/>
      <c r="AX154" s="413"/>
      <c r="AY154">
        <f t="shared" si="6"/>
        <v>0</v>
      </c>
      <c r="AZ154" s="10"/>
      <c r="BA154" s="10"/>
      <c r="BB154" s="10"/>
      <c r="BC154" s="10"/>
    </row>
    <row r="155" spans="1:60" ht="23.25" hidden="1" customHeight="1" x14ac:dyDescent="0.15">
      <c r="A155" s="331"/>
      <c r="B155" s="333"/>
      <c r="C155" s="334"/>
      <c r="D155" s="334"/>
      <c r="E155" s="334"/>
      <c r="F155" s="335"/>
      <c r="G155" s="130"/>
      <c r="H155" s="131"/>
      <c r="I155" s="131"/>
      <c r="J155" s="131"/>
      <c r="K155" s="131"/>
      <c r="L155" s="131"/>
      <c r="M155" s="131"/>
      <c r="N155" s="131"/>
      <c r="O155" s="132"/>
      <c r="P155" s="469"/>
      <c r="Q155" s="469"/>
      <c r="R155" s="469"/>
      <c r="S155" s="469"/>
      <c r="T155" s="469"/>
      <c r="U155" s="469"/>
      <c r="V155" s="469"/>
      <c r="W155" s="469"/>
      <c r="X155" s="470"/>
      <c r="Y155" s="908" t="s">
        <v>13</v>
      </c>
      <c r="Z155" s="772"/>
      <c r="AA155" s="773"/>
      <c r="AB155" s="909" t="s">
        <v>14</v>
      </c>
      <c r="AC155" s="909"/>
      <c r="AD155" s="909"/>
      <c r="AE155" s="541"/>
      <c r="AF155" s="542"/>
      <c r="AG155" s="542"/>
      <c r="AH155" s="542"/>
      <c r="AI155" s="541"/>
      <c r="AJ155" s="542"/>
      <c r="AK155" s="542"/>
      <c r="AL155" s="542"/>
      <c r="AM155" s="541"/>
      <c r="AN155" s="542"/>
      <c r="AO155" s="542"/>
      <c r="AP155" s="542"/>
      <c r="AQ155" s="405"/>
      <c r="AR155" s="406"/>
      <c r="AS155" s="406"/>
      <c r="AT155" s="407"/>
      <c r="AU155" s="403"/>
      <c r="AV155" s="403"/>
      <c r="AW155" s="403"/>
      <c r="AX155" s="413"/>
      <c r="AY155">
        <f t="shared" si="6"/>
        <v>0</v>
      </c>
      <c r="AZ155" s="10"/>
      <c r="BA155" s="10"/>
      <c r="BB155" s="10"/>
      <c r="BC155" s="10"/>
      <c r="BD155" s="10"/>
      <c r="BE155" s="10"/>
      <c r="BF155" s="10"/>
      <c r="BG155" s="10"/>
      <c r="BH155" s="10"/>
    </row>
    <row r="156" spans="1:60" ht="18.75" hidden="1" customHeight="1" x14ac:dyDescent="0.15">
      <c r="A156" s="331"/>
      <c r="B156" s="471" t="s">
        <v>138</v>
      </c>
      <c r="C156" s="472"/>
      <c r="D156" s="472"/>
      <c r="E156" s="472"/>
      <c r="F156" s="473"/>
      <c r="G156" s="357" t="s">
        <v>56</v>
      </c>
      <c r="H156" s="358"/>
      <c r="I156" s="358"/>
      <c r="J156" s="358"/>
      <c r="K156" s="358"/>
      <c r="L156" s="358"/>
      <c r="M156" s="358"/>
      <c r="N156" s="358"/>
      <c r="O156" s="359"/>
      <c r="P156" s="361" t="s">
        <v>58</v>
      </c>
      <c r="Q156" s="358"/>
      <c r="R156" s="358"/>
      <c r="S156" s="358"/>
      <c r="T156" s="358"/>
      <c r="U156" s="358"/>
      <c r="V156" s="358"/>
      <c r="W156" s="358"/>
      <c r="X156" s="359"/>
      <c r="Y156" s="362"/>
      <c r="Z156" s="363"/>
      <c r="AA156" s="364"/>
      <c r="AB156" s="900" t="s">
        <v>11</v>
      </c>
      <c r="AC156" s="901"/>
      <c r="AD156" s="902"/>
      <c r="AE156" s="430" t="s">
        <v>415</v>
      </c>
      <c r="AF156" s="430"/>
      <c r="AG156" s="430"/>
      <c r="AH156" s="430"/>
      <c r="AI156" s="430" t="s">
        <v>567</v>
      </c>
      <c r="AJ156" s="430"/>
      <c r="AK156" s="430"/>
      <c r="AL156" s="430"/>
      <c r="AM156" s="430" t="s">
        <v>383</v>
      </c>
      <c r="AN156" s="430"/>
      <c r="AO156" s="430"/>
      <c r="AP156" s="430"/>
      <c r="AQ156" s="507" t="s">
        <v>174</v>
      </c>
      <c r="AR156" s="508"/>
      <c r="AS156" s="508"/>
      <c r="AT156" s="509"/>
      <c r="AU156" s="510" t="s">
        <v>128</v>
      </c>
      <c r="AV156" s="510"/>
      <c r="AW156" s="510"/>
      <c r="AX156" s="511"/>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22"/>
      <c r="AC157" s="503"/>
      <c r="AD157" s="504"/>
      <c r="AE157" s="430"/>
      <c r="AF157" s="430"/>
      <c r="AG157" s="430"/>
      <c r="AH157" s="430"/>
      <c r="AI157" s="430"/>
      <c r="AJ157" s="430"/>
      <c r="AK157" s="430"/>
      <c r="AL157" s="430"/>
      <c r="AM157" s="430"/>
      <c r="AN157" s="430"/>
      <c r="AO157" s="430"/>
      <c r="AP157" s="430"/>
      <c r="AQ157" s="512"/>
      <c r="AR157" s="440"/>
      <c r="AS157" s="438" t="s">
        <v>175</v>
      </c>
      <c r="AT157" s="439"/>
      <c r="AU157" s="440"/>
      <c r="AV157" s="440"/>
      <c r="AW157" s="341" t="s">
        <v>166</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27"/>
      <c r="H158" s="128"/>
      <c r="I158" s="128"/>
      <c r="J158" s="128"/>
      <c r="K158" s="128"/>
      <c r="L158" s="128"/>
      <c r="M158" s="128"/>
      <c r="N158" s="128"/>
      <c r="O158" s="129"/>
      <c r="P158" s="128"/>
      <c r="Q158" s="465"/>
      <c r="R158" s="465"/>
      <c r="S158" s="465"/>
      <c r="T158" s="465"/>
      <c r="U158" s="465"/>
      <c r="V158" s="465"/>
      <c r="W158" s="465"/>
      <c r="X158" s="466"/>
      <c r="Y158" s="904" t="s">
        <v>57</v>
      </c>
      <c r="Z158" s="905"/>
      <c r="AA158" s="906"/>
      <c r="AB158" s="401"/>
      <c r="AC158" s="401"/>
      <c r="AD158" s="401"/>
      <c r="AE158" s="402"/>
      <c r="AF158" s="403"/>
      <c r="AG158" s="403"/>
      <c r="AH158" s="403"/>
      <c r="AI158" s="402"/>
      <c r="AJ158" s="403"/>
      <c r="AK158" s="403"/>
      <c r="AL158" s="403"/>
      <c r="AM158" s="402"/>
      <c r="AN158" s="403"/>
      <c r="AO158" s="403"/>
      <c r="AP158" s="403"/>
      <c r="AQ158" s="405"/>
      <c r="AR158" s="406"/>
      <c r="AS158" s="406"/>
      <c r="AT158" s="407"/>
      <c r="AU158" s="403"/>
      <c r="AV158" s="403"/>
      <c r="AW158" s="403"/>
      <c r="AX158" s="413"/>
      <c r="AY158">
        <f>$AY$156</f>
        <v>0</v>
      </c>
    </row>
    <row r="159" spans="1:60" ht="23.25" hidden="1" customHeight="1" x14ac:dyDescent="0.15">
      <c r="A159" s="331"/>
      <c r="B159" s="333"/>
      <c r="C159" s="334"/>
      <c r="D159" s="334"/>
      <c r="E159" s="334"/>
      <c r="F159" s="335"/>
      <c r="G159" s="907"/>
      <c r="H159" s="154"/>
      <c r="I159" s="154"/>
      <c r="J159" s="154"/>
      <c r="K159" s="154"/>
      <c r="L159" s="154"/>
      <c r="M159" s="154"/>
      <c r="N159" s="154"/>
      <c r="O159" s="397"/>
      <c r="P159" s="467"/>
      <c r="Q159" s="467"/>
      <c r="R159" s="467"/>
      <c r="S159" s="467"/>
      <c r="T159" s="467"/>
      <c r="U159" s="467"/>
      <c r="V159" s="467"/>
      <c r="W159" s="467"/>
      <c r="X159" s="468"/>
      <c r="Y159" s="908" t="s">
        <v>50</v>
      </c>
      <c r="Z159" s="772"/>
      <c r="AA159" s="773"/>
      <c r="AB159" s="464"/>
      <c r="AC159" s="464"/>
      <c r="AD159" s="464"/>
      <c r="AE159" s="402"/>
      <c r="AF159" s="403"/>
      <c r="AG159" s="403"/>
      <c r="AH159" s="403"/>
      <c r="AI159" s="402"/>
      <c r="AJ159" s="403"/>
      <c r="AK159" s="403"/>
      <c r="AL159" s="403"/>
      <c r="AM159" s="402"/>
      <c r="AN159" s="403"/>
      <c r="AO159" s="403"/>
      <c r="AP159" s="403"/>
      <c r="AQ159" s="405"/>
      <c r="AR159" s="406"/>
      <c r="AS159" s="406"/>
      <c r="AT159" s="407"/>
      <c r="AU159" s="403"/>
      <c r="AV159" s="403"/>
      <c r="AW159" s="403"/>
      <c r="AX159" s="413"/>
      <c r="AY159">
        <f>$AY$156</f>
        <v>0</v>
      </c>
      <c r="AZ159" s="10"/>
      <c r="BA159" s="10"/>
      <c r="BB159" s="10"/>
      <c r="BC159" s="10"/>
    </row>
    <row r="160" spans="1:60" ht="23.25" hidden="1" customHeight="1" x14ac:dyDescent="0.15">
      <c r="A160" s="331"/>
      <c r="B160" s="336"/>
      <c r="C160" s="337"/>
      <c r="D160" s="337"/>
      <c r="E160" s="337"/>
      <c r="F160" s="338"/>
      <c r="G160" s="130"/>
      <c r="H160" s="131"/>
      <c r="I160" s="131"/>
      <c r="J160" s="131"/>
      <c r="K160" s="131"/>
      <c r="L160" s="131"/>
      <c r="M160" s="131"/>
      <c r="N160" s="131"/>
      <c r="O160" s="132"/>
      <c r="P160" s="469"/>
      <c r="Q160" s="469"/>
      <c r="R160" s="469"/>
      <c r="S160" s="469"/>
      <c r="T160" s="469"/>
      <c r="U160" s="469"/>
      <c r="V160" s="469"/>
      <c r="W160" s="469"/>
      <c r="X160" s="470"/>
      <c r="Y160" s="908" t="s">
        <v>13</v>
      </c>
      <c r="Z160" s="772"/>
      <c r="AA160" s="773"/>
      <c r="AB160" s="909" t="s">
        <v>14</v>
      </c>
      <c r="AC160" s="909"/>
      <c r="AD160" s="909"/>
      <c r="AE160" s="541"/>
      <c r="AF160" s="542"/>
      <c r="AG160" s="542"/>
      <c r="AH160" s="542"/>
      <c r="AI160" s="541"/>
      <c r="AJ160" s="542"/>
      <c r="AK160" s="542"/>
      <c r="AL160" s="542"/>
      <c r="AM160" s="541"/>
      <c r="AN160" s="542"/>
      <c r="AO160" s="542"/>
      <c r="AP160" s="542"/>
      <c r="AQ160" s="405"/>
      <c r="AR160" s="406"/>
      <c r="AS160" s="406"/>
      <c r="AT160" s="407"/>
      <c r="AU160" s="403"/>
      <c r="AV160" s="403"/>
      <c r="AW160" s="403"/>
      <c r="AX160" s="413"/>
      <c r="AY160">
        <f>$AY$156</f>
        <v>0</v>
      </c>
      <c r="AZ160" s="10"/>
      <c r="BA160" s="10"/>
      <c r="BB160" s="10"/>
      <c r="BC160" s="10"/>
      <c r="BD160" s="10"/>
      <c r="BE160" s="10"/>
      <c r="BF160" s="10"/>
      <c r="BG160" s="10"/>
      <c r="BH160" s="10"/>
    </row>
    <row r="161" spans="1:60" ht="18.75" hidden="1" customHeight="1" x14ac:dyDescent="0.15">
      <c r="A161" s="331"/>
      <c r="B161" s="471" t="s">
        <v>138</v>
      </c>
      <c r="C161" s="472"/>
      <c r="D161" s="472"/>
      <c r="E161" s="472"/>
      <c r="F161" s="473"/>
      <c r="G161" s="357" t="s">
        <v>56</v>
      </c>
      <c r="H161" s="358"/>
      <c r="I161" s="358"/>
      <c r="J161" s="358"/>
      <c r="K161" s="358"/>
      <c r="L161" s="358"/>
      <c r="M161" s="358"/>
      <c r="N161" s="358"/>
      <c r="O161" s="359"/>
      <c r="P161" s="361" t="s">
        <v>58</v>
      </c>
      <c r="Q161" s="358"/>
      <c r="R161" s="358"/>
      <c r="S161" s="358"/>
      <c r="T161" s="358"/>
      <c r="U161" s="358"/>
      <c r="V161" s="358"/>
      <c r="W161" s="358"/>
      <c r="X161" s="359"/>
      <c r="Y161" s="362"/>
      <c r="Z161" s="363"/>
      <c r="AA161" s="364"/>
      <c r="AB161" s="900" t="s">
        <v>11</v>
      </c>
      <c r="AC161" s="901"/>
      <c r="AD161" s="902"/>
      <c r="AE161" s="430" t="s">
        <v>415</v>
      </c>
      <c r="AF161" s="430"/>
      <c r="AG161" s="430"/>
      <c r="AH161" s="430"/>
      <c r="AI161" s="430" t="s">
        <v>567</v>
      </c>
      <c r="AJ161" s="430"/>
      <c r="AK161" s="430"/>
      <c r="AL161" s="430"/>
      <c r="AM161" s="430" t="s">
        <v>383</v>
      </c>
      <c r="AN161" s="430"/>
      <c r="AO161" s="430"/>
      <c r="AP161" s="430"/>
      <c r="AQ161" s="507" t="s">
        <v>174</v>
      </c>
      <c r="AR161" s="508"/>
      <c r="AS161" s="508"/>
      <c r="AT161" s="509"/>
      <c r="AU161" s="510" t="s">
        <v>128</v>
      </c>
      <c r="AV161" s="510"/>
      <c r="AW161" s="510"/>
      <c r="AX161" s="511"/>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22"/>
      <c r="AC162" s="503"/>
      <c r="AD162" s="504"/>
      <c r="AE162" s="430"/>
      <c r="AF162" s="430"/>
      <c r="AG162" s="430"/>
      <c r="AH162" s="430"/>
      <c r="AI162" s="430"/>
      <c r="AJ162" s="430"/>
      <c r="AK162" s="430"/>
      <c r="AL162" s="430"/>
      <c r="AM162" s="430"/>
      <c r="AN162" s="430"/>
      <c r="AO162" s="430"/>
      <c r="AP162" s="430"/>
      <c r="AQ162" s="512"/>
      <c r="AR162" s="440"/>
      <c r="AS162" s="438" t="s">
        <v>175</v>
      </c>
      <c r="AT162" s="439"/>
      <c r="AU162" s="440"/>
      <c r="AV162" s="440"/>
      <c r="AW162" s="341" t="s">
        <v>166</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27"/>
      <c r="H163" s="128"/>
      <c r="I163" s="128"/>
      <c r="J163" s="128"/>
      <c r="K163" s="128"/>
      <c r="L163" s="128"/>
      <c r="M163" s="128"/>
      <c r="N163" s="128"/>
      <c r="O163" s="129"/>
      <c r="P163" s="128"/>
      <c r="Q163" s="465"/>
      <c r="R163" s="465"/>
      <c r="S163" s="465"/>
      <c r="T163" s="465"/>
      <c r="U163" s="465"/>
      <c r="V163" s="465"/>
      <c r="W163" s="465"/>
      <c r="X163" s="466"/>
      <c r="Y163" s="904" t="s">
        <v>57</v>
      </c>
      <c r="Z163" s="905"/>
      <c r="AA163" s="906"/>
      <c r="AB163" s="401"/>
      <c r="AC163" s="401"/>
      <c r="AD163" s="401"/>
      <c r="AE163" s="402"/>
      <c r="AF163" s="403"/>
      <c r="AG163" s="403"/>
      <c r="AH163" s="403"/>
      <c r="AI163" s="402"/>
      <c r="AJ163" s="403"/>
      <c r="AK163" s="403"/>
      <c r="AL163" s="403"/>
      <c r="AM163" s="402"/>
      <c r="AN163" s="403"/>
      <c r="AO163" s="403"/>
      <c r="AP163" s="403"/>
      <c r="AQ163" s="405"/>
      <c r="AR163" s="406"/>
      <c r="AS163" s="406"/>
      <c r="AT163" s="407"/>
      <c r="AU163" s="403"/>
      <c r="AV163" s="403"/>
      <c r="AW163" s="403"/>
      <c r="AX163" s="413"/>
      <c r="AY163">
        <f>$AY$161</f>
        <v>0</v>
      </c>
    </row>
    <row r="164" spans="1:60" ht="23.25" hidden="1" customHeight="1" x14ac:dyDescent="0.15">
      <c r="A164" s="331"/>
      <c r="B164" s="333"/>
      <c r="C164" s="334"/>
      <c r="D164" s="334"/>
      <c r="E164" s="334"/>
      <c r="F164" s="335"/>
      <c r="G164" s="907"/>
      <c r="H164" s="154"/>
      <c r="I164" s="154"/>
      <c r="J164" s="154"/>
      <c r="K164" s="154"/>
      <c r="L164" s="154"/>
      <c r="M164" s="154"/>
      <c r="N164" s="154"/>
      <c r="O164" s="397"/>
      <c r="P164" s="467"/>
      <c r="Q164" s="467"/>
      <c r="R164" s="467"/>
      <c r="S164" s="467"/>
      <c r="T164" s="467"/>
      <c r="U164" s="467"/>
      <c r="V164" s="467"/>
      <c r="W164" s="467"/>
      <c r="X164" s="468"/>
      <c r="Y164" s="908" t="s">
        <v>50</v>
      </c>
      <c r="Z164" s="772"/>
      <c r="AA164" s="773"/>
      <c r="AB164" s="464"/>
      <c r="AC164" s="464"/>
      <c r="AD164" s="464"/>
      <c r="AE164" s="402"/>
      <c r="AF164" s="403"/>
      <c r="AG164" s="403"/>
      <c r="AH164" s="403"/>
      <c r="AI164" s="402"/>
      <c r="AJ164" s="403"/>
      <c r="AK164" s="403"/>
      <c r="AL164" s="403"/>
      <c r="AM164" s="402"/>
      <c r="AN164" s="403"/>
      <c r="AO164" s="403"/>
      <c r="AP164" s="403"/>
      <c r="AQ164" s="405"/>
      <c r="AR164" s="406"/>
      <c r="AS164" s="406"/>
      <c r="AT164" s="407"/>
      <c r="AU164" s="403"/>
      <c r="AV164" s="403"/>
      <c r="AW164" s="403"/>
      <c r="AX164" s="413"/>
      <c r="AY164">
        <f>$AY$161</f>
        <v>0</v>
      </c>
      <c r="AZ164" s="10"/>
      <c r="BA164" s="10"/>
      <c r="BB164" s="10"/>
      <c r="BC164" s="10"/>
    </row>
    <row r="165" spans="1:60" ht="23.25" hidden="1" customHeight="1" thickBot="1" x14ac:dyDescent="0.2">
      <c r="A165" s="332"/>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5" t="s">
        <v>578</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579</v>
      </c>
      <c r="B167" s="334"/>
      <c r="C167" s="334"/>
      <c r="D167" s="334"/>
      <c r="E167" s="334"/>
      <c r="F167" s="335"/>
      <c r="G167" s="367" t="s">
        <v>571</v>
      </c>
      <c r="H167" s="368"/>
      <c r="I167" s="368"/>
      <c r="J167" s="368"/>
      <c r="K167" s="368"/>
      <c r="L167" s="368"/>
      <c r="M167" s="368"/>
      <c r="N167" s="368"/>
      <c r="O167" s="368"/>
      <c r="P167" s="369" t="s">
        <v>570</v>
      </c>
      <c r="Q167" s="368"/>
      <c r="R167" s="368"/>
      <c r="S167" s="368"/>
      <c r="T167" s="368"/>
      <c r="U167" s="368"/>
      <c r="V167" s="368"/>
      <c r="W167" s="368"/>
      <c r="X167" s="370"/>
      <c r="Y167" s="371"/>
      <c r="Z167" s="372"/>
      <c r="AA167" s="373"/>
      <c r="AB167" s="447" t="s">
        <v>11</v>
      </c>
      <c r="AC167" s="447"/>
      <c r="AD167" s="447"/>
      <c r="AE167" s="430" t="s">
        <v>415</v>
      </c>
      <c r="AF167" s="430"/>
      <c r="AG167" s="430"/>
      <c r="AH167" s="430"/>
      <c r="AI167" s="430" t="s">
        <v>567</v>
      </c>
      <c r="AJ167" s="430"/>
      <c r="AK167" s="430"/>
      <c r="AL167" s="430"/>
      <c r="AM167" s="430" t="s">
        <v>383</v>
      </c>
      <c r="AN167" s="430"/>
      <c r="AO167" s="430"/>
      <c r="AP167" s="430"/>
      <c r="AQ167" s="425" t="s">
        <v>414</v>
      </c>
      <c r="AR167" s="426"/>
      <c r="AS167" s="426"/>
      <c r="AT167" s="427"/>
      <c r="AU167" s="425" t="s">
        <v>592</v>
      </c>
      <c r="AV167" s="426"/>
      <c r="AW167" s="426"/>
      <c r="AX167" s="428"/>
      <c r="AY167">
        <f>COUNTA($G$168)</f>
        <v>0</v>
      </c>
    </row>
    <row r="168" spans="1:60" ht="23.25" hidden="1" customHeight="1" x14ac:dyDescent="0.15">
      <c r="A168" s="365"/>
      <c r="B168" s="334"/>
      <c r="C168" s="334"/>
      <c r="D168" s="334"/>
      <c r="E168" s="334"/>
      <c r="F168" s="335"/>
      <c r="G168" s="451"/>
      <c r="H168" s="375"/>
      <c r="I168" s="375"/>
      <c r="J168" s="375"/>
      <c r="K168" s="375"/>
      <c r="L168" s="375"/>
      <c r="M168" s="375"/>
      <c r="N168" s="375"/>
      <c r="O168" s="375"/>
      <c r="P168" s="452"/>
      <c r="Q168" s="379"/>
      <c r="R168" s="379"/>
      <c r="S168" s="379"/>
      <c r="T168" s="379"/>
      <c r="U168" s="379"/>
      <c r="V168" s="379"/>
      <c r="W168" s="379"/>
      <c r="X168" s="380"/>
      <c r="Y168" s="384" t="s">
        <v>51</v>
      </c>
      <c r="Z168" s="385"/>
      <c r="AA168" s="386"/>
      <c r="AB168" s="387"/>
      <c r="AC168" s="387"/>
      <c r="AD168" s="387"/>
      <c r="AE168" s="416"/>
      <c r="AF168" s="416"/>
      <c r="AG168" s="416"/>
      <c r="AH168" s="416"/>
      <c r="AI168" s="416"/>
      <c r="AJ168" s="416"/>
      <c r="AK168" s="416"/>
      <c r="AL168" s="416"/>
      <c r="AM168" s="416"/>
      <c r="AN168" s="416"/>
      <c r="AO168" s="416"/>
      <c r="AP168" s="416"/>
      <c r="AQ168" s="416"/>
      <c r="AR168" s="416"/>
      <c r="AS168" s="416"/>
      <c r="AT168" s="416"/>
      <c r="AU168" s="429"/>
      <c r="AV168" s="417"/>
      <c r="AW168" s="417"/>
      <c r="AX168" s="418"/>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19" t="s">
        <v>52</v>
      </c>
      <c r="Z169" s="420"/>
      <c r="AA169" s="421"/>
      <c r="AB169" s="387"/>
      <c r="AC169" s="387"/>
      <c r="AD169" s="387"/>
      <c r="AE169" s="416"/>
      <c r="AF169" s="416"/>
      <c r="AG169" s="416"/>
      <c r="AH169" s="416"/>
      <c r="AI169" s="416"/>
      <c r="AJ169" s="416"/>
      <c r="AK169" s="416"/>
      <c r="AL169" s="416"/>
      <c r="AM169" s="416"/>
      <c r="AN169" s="416"/>
      <c r="AO169" s="416"/>
      <c r="AP169" s="416"/>
      <c r="AQ169" s="416"/>
      <c r="AR169" s="416"/>
      <c r="AS169" s="416"/>
      <c r="AT169" s="416"/>
      <c r="AU169" s="429"/>
      <c r="AV169" s="417"/>
      <c r="AW169" s="417"/>
      <c r="AX169" s="418"/>
      <c r="AY169">
        <f>$AY$167</f>
        <v>0</v>
      </c>
    </row>
    <row r="170" spans="1:60" ht="23.25" hidden="1" customHeight="1" x14ac:dyDescent="0.15">
      <c r="A170" s="477" t="s">
        <v>580</v>
      </c>
      <c r="B170" s="358"/>
      <c r="C170" s="358"/>
      <c r="D170" s="358"/>
      <c r="E170" s="358"/>
      <c r="F170" s="478"/>
      <c r="G170" s="240" t="s">
        <v>581</v>
      </c>
      <c r="H170" s="240"/>
      <c r="I170" s="240"/>
      <c r="J170" s="240"/>
      <c r="K170" s="240"/>
      <c r="L170" s="240"/>
      <c r="M170" s="240"/>
      <c r="N170" s="240"/>
      <c r="O170" s="240"/>
      <c r="P170" s="240"/>
      <c r="Q170" s="240"/>
      <c r="R170" s="240"/>
      <c r="S170" s="240"/>
      <c r="T170" s="240"/>
      <c r="U170" s="240"/>
      <c r="V170" s="240"/>
      <c r="W170" s="240"/>
      <c r="X170" s="269"/>
      <c r="Y170" s="461"/>
      <c r="Z170" s="462"/>
      <c r="AA170" s="463"/>
      <c r="AB170" s="239" t="s">
        <v>11</v>
      </c>
      <c r="AC170" s="240"/>
      <c r="AD170" s="269"/>
      <c r="AE170" s="430" t="s">
        <v>415</v>
      </c>
      <c r="AF170" s="430"/>
      <c r="AG170" s="430"/>
      <c r="AH170" s="430"/>
      <c r="AI170" s="430" t="s">
        <v>567</v>
      </c>
      <c r="AJ170" s="430"/>
      <c r="AK170" s="430"/>
      <c r="AL170" s="430"/>
      <c r="AM170" s="430" t="s">
        <v>383</v>
      </c>
      <c r="AN170" s="430"/>
      <c r="AO170" s="430"/>
      <c r="AP170" s="430"/>
      <c r="AQ170" s="431" t="s">
        <v>593</v>
      </c>
      <c r="AR170" s="432"/>
      <c r="AS170" s="432"/>
      <c r="AT170" s="432"/>
      <c r="AU170" s="432"/>
      <c r="AV170" s="432"/>
      <c r="AW170" s="432"/>
      <c r="AX170" s="433"/>
      <c r="AY170">
        <f>IF(SUBSTITUTE(SUBSTITUTE($G$171,"／",""),"　","")="",0,1)</f>
        <v>0</v>
      </c>
    </row>
    <row r="171" spans="1:60" ht="23.25" hidden="1" customHeight="1" x14ac:dyDescent="0.15">
      <c r="A171" s="479"/>
      <c r="B171" s="339"/>
      <c r="C171" s="339"/>
      <c r="D171" s="339"/>
      <c r="E171" s="339"/>
      <c r="F171" s="480"/>
      <c r="G171" s="408" t="s">
        <v>582</v>
      </c>
      <c r="H171" s="409"/>
      <c r="I171" s="409"/>
      <c r="J171" s="409"/>
      <c r="K171" s="409"/>
      <c r="L171" s="409"/>
      <c r="M171" s="409"/>
      <c r="N171" s="409"/>
      <c r="O171" s="409"/>
      <c r="P171" s="409"/>
      <c r="Q171" s="409"/>
      <c r="R171" s="409"/>
      <c r="S171" s="409"/>
      <c r="T171" s="409"/>
      <c r="U171" s="409"/>
      <c r="V171" s="409"/>
      <c r="W171" s="409"/>
      <c r="X171" s="409"/>
      <c r="Y171" s="441" t="s">
        <v>580</v>
      </c>
      <c r="Z171" s="442"/>
      <c r="AA171" s="443"/>
      <c r="AB171" s="444"/>
      <c r="AC171" s="445"/>
      <c r="AD171" s="446"/>
      <c r="AE171" s="412"/>
      <c r="AF171" s="412"/>
      <c r="AG171" s="412"/>
      <c r="AH171" s="412"/>
      <c r="AI171" s="412"/>
      <c r="AJ171" s="412"/>
      <c r="AK171" s="412"/>
      <c r="AL171" s="412"/>
      <c r="AM171" s="412"/>
      <c r="AN171" s="412"/>
      <c r="AO171" s="412"/>
      <c r="AP171" s="412"/>
      <c r="AQ171" s="402"/>
      <c r="AR171" s="403"/>
      <c r="AS171" s="403"/>
      <c r="AT171" s="403"/>
      <c r="AU171" s="403"/>
      <c r="AV171" s="403"/>
      <c r="AW171" s="403"/>
      <c r="AX171" s="413"/>
      <c r="AY171">
        <f>$AY$170</f>
        <v>0</v>
      </c>
    </row>
    <row r="172" spans="1:60" ht="46.5" hidden="1" customHeight="1" x14ac:dyDescent="0.15">
      <c r="A172" s="481"/>
      <c r="B172" s="341"/>
      <c r="C172" s="341"/>
      <c r="D172" s="341"/>
      <c r="E172" s="341"/>
      <c r="F172" s="482"/>
      <c r="G172" s="410"/>
      <c r="H172" s="411"/>
      <c r="I172" s="411"/>
      <c r="J172" s="411"/>
      <c r="K172" s="411"/>
      <c r="L172" s="411"/>
      <c r="M172" s="411"/>
      <c r="N172" s="411"/>
      <c r="O172" s="411"/>
      <c r="P172" s="411"/>
      <c r="Q172" s="411"/>
      <c r="R172" s="411"/>
      <c r="S172" s="411"/>
      <c r="T172" s="411"/>
      <c r="U172" s="411"/>
      <c r="V172" s="411"/>
      <c r="W172" s="411"/>
      <c r="X172" s="411"/>
      <c r="Y172" s="398" t="s">
        <v>583</v>
      </c>
      <c r="Z172" s="414"/>
      <c r="AA172" s="415"/>
      <c r="AB172" s="448" t="s">
        <v>584</v>
      </c>
      <c r="AC172" s="449"/>
      <c r="AD172" s="450"/>
      <c r="AE172" s="434"/>
      <c r="AF172" s="434"/>
      <c r="AG172" s="434"/>
      <c r="AH172" s="434"/>
      <c r="AI172" s="434"/>
      <c r="AJ172" s="434"/>
      <c r="AK172" s="434"/>
      <c r="AL172" s="434"/>
      <c r="AM172" s="434"/>
      <c r="AN172" s="434"/>
      <c r="AO172" s="434"/>
      <c r="AP172" s="434"/>
      <c r="AQ172" s="434"/>
      <c r="AR172" s="434"/>
      <c r="AS172" s="434"/>
      <c r="AT172" s="434"/>
      <c r="AU172" s="434"/>
      <c r="AV172" s="434"/>
      <c r="AW172" s="434"/>
      <c r="AX172" s="435"/>
      <c r="AY172">
        <f>$AY$170</f>
        <v>0</v>
      </c>
    </row>
    <row r="173" spans="1:60" ht="18.75" hidden="1" customHeight="1" x14ac:dyDescent="0.15">
      <c r="A173" s="518" t="s">
        <v>235</v>
      </c>
      <c r="B173" s="519"/>
      <c r="C173" s="519"/>
      <c r="D173" s="519"/>
      <c r="E173" s="519"/>
      <c r="F173" s="520"/>
      <c r="G173" s="493" t="s">
        <v>139</v>
      </c>
      <c r="H173" s="339"/>
      <c r="I173" s="339"/>
      <c r="J173" s="339"/>
      <c r="K173" s="339"/>
      <c r="L173" s="339"/>
      <c r="M173" s="339"/>
      <c r="N173" s="339"/>
      <c r="O173" s="340"/>
      <c r="P173" s="343" t="s">
        <v>55</v>
      </c>
      <c r="Q173" s="339"/>
      <c r="R173" s="339"/>
      <c r="S173" s="339"/>
      <c r="T173" s="339"/>
      <c r="U173" s="339"/>
      <c r="V173" s="339"/>
      <c r="W173" s="339"/>
      <c r="X173" s="340"/>
      <c r="Y173" s="494"/>
      <c r="Z173" s="495"/>
      <c r="AA173" s="496"/>
      <c r="AB173" s="500" t="s">
        <v>11</v>
      </c>
      <c r="AC173" s="501"/>
      <c r="AD173" s="502"/>
      <c r="AE173" s="430" t="s">
        <v>415</v>
      </c>
      <c r="AF173" s="430"/>
      <c r="AG173" s="430"/>
      <c r="AH173" s="430"/>
      <c r="AI173" s="430" t="s">
        <v>567</v>
      </c>
      <c r="AJ173" s="430"/>
      <c r="AK173" s="430"/>
      <c r="AL173" s="430"/>
      <c r="AM173" s="430" t="s">
        <v>383</v>
      </c>
      <c r="AN173" s="430"/>
      <c r="AO173" s="430"/>
      <c r="AP173" s="430"/>
      <c r="AQ173" s="474" t="s">
        <v>174</v>
      </c>
      <c r="AR173" s="475"/>
      <c r="AS173" s="475"/>
      <c r="AT173" s="476"/>
      <c r="AU173" s="339" t="s">
        <v>128</v>
      </c>
      <c r="AV173" s="339"/>
      <c r="AW173" s="339"/>
      <c r="AX173" s="344"/>
      <c r="AY173">
        <f>COUNTA($G$175)</f>
        <v>0</v>
      </c>
    </row>
    <row r="174" spans="1:60" ht="18.75" hidden="1" customHeight="1" x14ac:dyDescent="0.15">
      <c r="A174" s="521"/>
      <c r="B174" s="522"/>
      <c r="C174" s="522"/>
      <c r="D174" s="522"/>
      <c r="E174" s="522"/>
      <c r="F174" s="523"/>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22"/>
      <c r="AC174" s="503"/>
      <c r="AD174" s="504"/>
      <c r="AE174" s="430"/>
      <c r="AF174" s="430"/>
      <c r="AG174" s="430"/>
      <c r="AH174" s="430"/>
      <c r="AI174" s="430"/>
      <c r="AJ174" s="430"/>
      <c r="AK174" s="430"/>
      <c r="AL174" s="430"/>
      <c r="AM174" s="430"/>
      <c r="AN174" s="430"/>
      <c r="AO174" s="430"/>
      <c r="AP174" s="430"/>
      <c r="AQ174" s="436"/>
      <c r="AR174" s="437"/>
      <c r="AS174" s="438" t="s">
        <v>175</v>
      </c>
      <c r="AT174" s="439"/>
      <c r="AU174" s="440"/>
      <c r="AV174" s="440"/>
      <c r="AW174" s="341" t="s">
        <v>166</v>
      </c>
      <c r="AX174" s="346"/>
      <c r="AY174">
        <f t="shared" ref="AY174:AY179" si="7">$AY$173</f>
        <v>0</v>
      </c>
    </row>
    <row r="175" spans="1:60" ht="23.25" hidden="1" customHeight="1" x14ac:dyDescent="0.15">
      <c r="A175" s="524"/>
      <c r="B175" s="522"/>
      <c r="C175" s="522"/>
      <c r="D175" s="522"/>
      <c r="E175" s="522"/>
      <c r="F175" s="523"/>
      <c r="G175" s="388"/>
      <c r="H175" s="389"/>
      <c r="I175" s="389"/>
      <c r="J175" s="389"/>
      <c r="K175" s="389"/>
      <c r="L175" s="389"/>
      <c r="M175" s="389"/>
      <c r="N175" s="389"/>
      <c r="O175" s="390"/>
      <c r="P175" s="128"/>
      <c r="Q175" s="128"/>
      <c r="R175" s="128"/>
      <c r="S175" s="128"/>
      <c r="T175" s="128"/>
      <c r="U175" s="128"/>
      <c r="V175" s="128"/>
      <c r="W175" s="128"/>
      <c r="X175" s="129"/>
      <c r="Y175" s="398" t="s">
        <v>12</v>
      </c>
      <c r="Z175" s="399"/>
      <c r="AA175" s="400"/>
      <c r="AB175" s="401"/>
      <c r="AC175" s="401"/>
      <c r="AD175" s="401"/>
      <c r="AE175" s="402"/>
      <c r="AF175" s="403"/>
      <c r="AG175" s="403"/>
      <c r="AH175" s="403"/>
      <c r="AI175" s="402"/>
      <c r="AJ175" s="403"/>
      <c r="AK175" s="403"/>
      <c r="AL175" s="403"/>
      <c r="AM175" s="402"/>
      <c r="AN175" s="403"/>
      <c r="AO175" s="403"/>
      <c r="AP175" s="403"/>
      <c r="AQ175" s="405"/>
      <c r="AR175" s="406"/>
      <c r="AS175" s="406"/>
      <c r="AT175" s="407"/>
      <c r="AU175" s="403"/>
      <c r="AV175" s="403"/>
      <c r="AW175" s="403"/>
      <c r="AX175" s="413"/>
      <c r="AY175">
        <f t="shared" si="7"/>
        <v>0</v>
      </c>
    </row>
    <row r="176" spans="1:60" ht="23.25" hidden="1" customHeight="1" x14ac:dyDescent="0.15">
      <c r="A176" s="525"/>
      <c r="B176" s="526"/>
      <c r="C176" s="526"/>
      <c r="D176" s="526"/>
      <c r="E176" s="526"/>
      <c r="F176" s="527"/>
      <c r="G176" s="391"/>
      <c r="H176" s="392"/>
      <c r="I176" s="392"/>
      <c r="J176" s="392"/>
      <c r="K176" s="392"/>
      <c r="L176" s="392"/>
      <c r="M176" s="392"/>
      <c r="N176" s="392"/>
      <c r="O176" s="393"/>
      <c r="P176" s="154"/>
      <c r="Q176" s="154"/>
      <c r="R176" s="154"/>
      <c r="S176" s="154"/>
      <c r="T176" s="154"/>
      <c r="U176" s="154"/>
      <c r="V176" s="154"/>
      <c r="W176" s="154"/>
      <c r="X176" s="397"/>
      <c r="Y176" s="239" t="s">
        <v>50</v>
      </c>
      <c r="Z176" s="240"/>
      <c r="AA176" s="269"/>
      <c r="AB176" s="464"/>
      <c r="AC176" s="464"/>
      <c r="AD176" s="464"/>
      <c r="AE176" s="402"/>
      <c r="AF176" s="403"/>
      <c r="AG176" s="403"/>
      <c r="AH176" s="403"/>
      <c r="AI176" s="402"/>
      <c r="AJ176" s="403"/>
      <c r="AK176" s="403"/>
      <c r="AL176" s="403"/>
      <c r="AM176" s="402"/>
      <c r="AN176" s="403"/>
      <c r="AO176" s="403"/>
      <c r="AP176" s="403"/>
      <c r="AQ176" s="405"/>
      <c r="AR176" s="406"/>
      <c r="AS176" s="406"/>
      <c r="AT176" s="407"/>
      <c r="AU176" s="403"/>
      <c r="AV176" s="403"/>
      <c r="AW176" s="403"/>
      <c r="AX176" s="413"/>
      <c r="AY176">
        <f t="shared" si="7"/>
        <v>0</v>
      </c>
    </row>
    <row r="177" spans="1:60" ht="23.25" hidden="1" customHeight="1" x14ac:dyDescent="0.15">
      <c r="A177" s="524"/>
      <c r="B177" s="522"/>
      <c r="C177" s="522"/>
      <c r="D177" s="522"/>
      <c r="E177" s="522"/>
      <c r="F177" s="523"/>
      <c r="G177" s="394"/>
      <c r="H177" s="395"/>
      <c r="I177" s="395"/>
      <c r="J177" s="395"/>
      <c r="K177" s="395"/>
      <c r="L177" s="395"/>
      <c r="M177" s="395"/>
      <c r="N177" s="395"/>
      <c r="O177" s="396"/>
      <c r="P177" s="131"/>
      <c r="Q177" s="131"/>
      <c r="R177" s="131"/>
      <c r="S177" s="131"/>
      <c r="T177" s="131"/>
      <c r="U177" s="131"/>
      <c r="V177" s="131"/>
      <c r="W177" s="131"/>
      <c r="X177" s="132"/>
      <c r="Y177" s="239" t="s">
        <v>13</v>
      </c>
      <c r="Z177" s="240"/>
      <c r="AA177" s="269"/>
      <c r="AB177" s="404" t="s">
        <v>14</v>
      </c>
      <c r="AC177" s="404"/>
      <c r="AD177" s="404"/>
      <c r="AE177" s="402"/>
      <c r="AF177" s="403"/>
      <c r="AG177" s="403"/>
      <c r="AH177" s="403"/>
      <c r="AI177" s="402"/>
      <c r="AJ177" s="403"/>
      <c r="AK177" s="403"/>
      <c r="AL177" s="403"/>
      <c r="AM177" s="402"/>
      <c r="AN177" s="403"/>
      <c r="AO177" s="403"/>
      <c r="AP177" s="403"/>
      <c r="AQ177" s="405"/>
      <c r="AR177" s="406"/>
      <c r="AS177" s="406"/>
      <c r="AT177" s="407"/>
      <c r="AU177" s="403"/>
      <c r="AV177" s="403"/>
      <c r="AW177" s="403"/>
      <c r="AX177" s="413"/>
      <c r="AY177">
        <f t="shared" si="7"/>
        <v>0</v>
      </c>
    </row>
    <row r="178" spans="1:60" ht="23.25" hidden="1" customHeight="1" x14ac:dyDescent="0.15">
      <c r="A178" s="477" t="s">
        <v>259</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118"/>
      <c r="AY178">
        <f t="shared" si="7"/>
        <v>0</v>
      </c>
    </row>
    <row r="179" spans="1:60" ht="23.25" hidden="1" customHeight="1" x14ac:dyDescent="0.15">
      <c r="A179" s="366"/>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1" t="s">
        <v>572</v>
      </c>
      <c r="B180" s="333" t="s">
        <v>573</v>
      </c>
      <c r="C180" s="334"/>
      <c r="D180" s="334"/>
      <c r="E180" s="334"/>
      <c r="F180" s="335"/>
      <c r="G180" s="339" t="s">
        <v>574</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594</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1"/>
      <c r="B185" s="471" t="s">
        <v>138</v>
      </c>
      <c r="C185" s="472"/>
      <c r="D185" s="472"/>
      <c r="E185" s="472"/>
      <c r="F185" s="473"/>
      <c r="G185" s="357" t="s">
        <v>56</v>
      </c>
      <c r="H185" s="358"/>
      <c r="I185" s="358"/>
      <c r="J185" s="358"/>
      <c r="K185" s="358"/>
      <c r="L185" s="358"/>
      <c r="M185" s="358"/>
      <c r="N185" s="358"/>
      <c r="O185" s="359"/>
      <c r="P185" s="361" t="s">
        <v>58</v>
      </c>
      <c r="Q185" s="358"/>
      <c r="R185" s="358"/>
      <c r="S185" s="358"/>
      <c r="T185" s="358"/>
      <c r="U185" s="358"/>
      <c r="V185" s="358"/>
      <c r="W185" s="358"/>
      <c r="X185" s="359"/>
      <c r="Y185" s="362"/>
      <c r="Z185" s="363"/>
      <c r="AA185" s="364"/>
      <c r="AB185" s="900" t="s">
        <v>11</v>
      </c>
      <c r="AC185" s="901"/>
      <c r="AD185" s="902"/>
      <c r="AE185" s="430" t="s">
        <v>415</v>
      </c>
      <c r="AF185" s="430"/>
      <c r="AG185" s="430"/>
      <c r="AH185" s="430"/>
      <c r="AI185" s="430" t="s">
        <v>567</v>
      </c>
      <c r="AJ185" s="430"/>
      <c r="AK185" s="430"/>
      <c r="AL185" s="430"/>
      <c r="AM185" s="430" t="s">
        <v>383</v>
      </c>
      <c r="AN185" s="430"/>
      <c r="AO185" s="430"/>
      <c r="AP185" s="430"/>
      <c r="AQ185" s="507" t="s">
        <v>174</v>
      </c>
      <c r="AR185" s="508"/>
      <c r="AS185" s="508"/>
      <c r="AT185" s="509"/>
      <c r="AU185" s="510" t="s">
        <v>128</v>
      </c>
      <c r="AV185" s="510"/>
      <c r="AW185" s="510"/>
      <c r="AX185" s="511"/>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22"/>
      <c r="AC186" s="503"/>
      <c r="AD186" s="504"/>
      <c r="AE186" s="430"/>
      <c r="AF186" s="430"/>
      <c r="AG186" s="430"/>
      <c r="AH186" s="430"/>
      <c r="AI186" s="430"/>
      <c r="AJ186" s="430"/>
      <c r="AK186" s="430"/>
      <c r="AL186" s="430"/>
      <c r="AM186" s="430"/>
      <c r="AN186" s="430"/>
      <c r="AO186" s="430"/>
      <c r="AP186" s="430"/>
      <c r="AQ186" s="512"/>
      <c r="AR186" s="440"/>
      <c r="AS186" s="438" t="s">
        <v>175</v>
      </c>
      <c r="AT186" s="439"/>
      <c r="AU186" s="440"/>
      <c r="AV186" s="440"/>
      <c r="AW186" s="341" t="s">
        <v>166</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27"/>
      <c r="H187" s="128"/>
      <c r="I187" s="128"/>
      <c r="J187" s="128"/>
      <c r="K187" s="128"/>
      <c r="L187" s="128"/>
      <c r="M187" s="128"/>
      <c r="N187" s="128"/>
      <c r="O187" s="129"/>
      <c r="P187" s="128"/>
      <c r="Q187" s="465"/>
      <c r="R187" s="465"/>
      <c r="S187" s="465"/>
      <c r="T187" s="465"/>
      <c r="U187" s="465"/>
      <c r="V187" s="465"/>
      <c r="W187" s="465"/>
      <c r="X187" s="466"/>
      <c r="Y187" s="904" t="s">
        <v>57</v>
      </c>
      <c r="Z187" s="905"/>
      <c r="AA187" s="906"/>
      <c r="AB187" s="401"/>
      <c r="AC187" s="401"/>
      <c r="AD187" s="401"/>
      <c r="AE187" s="402"/>
      <c r="AF187" s="403"/>
      <c r="AG187" s="403"/>
      <c r="AH187" s="403"/>
      <c r="AI187" s="402"/>
      <c r="AJ187" s="403"/>
      <c r="AK187" s="403"/>
      <c r="AL187" s="403"/>
      <c r="AM187" s="402"/>
      <c r="AN187" s="403"/>
      <c r="AO187" s="403"/>
      <c r="AP187" s="403"/>
      <c r="AQ187" s="405"/>
      <c r="AR187" s="406"/>
      <c r="AS187" s="406"/>
      <c r="AT187" s="407"/>
      <c r="AU187" s="403"/>
      <c r="AV187" s="403"/>
      <c r="AW187" s="403"/>
      <c r="AX187" s="413"/>
      <c r="AY187">
        <f t="shared" si="8"/>
        <v>0</v>
      </c>
    </row>
    <row r="188" spans="1:60" ht="23.25" hidden="1" customHeight="1" x14ac:dyDescent="0.15">
      <c r="A188" s="331"/>
      <c r="B188" s="333"/>
      <c r="C188" s="334"/>
      <c r="D188" s="334"/>
      <c r="E188" s="334"/>
      <c r="F188" s="335"/>
      <c r="G188" s="907"/>
      <c r="H188" s="154"/>
      <c r="I188" s="154"/>
      <c r="J188" s="154"/>
      <c r="K188" s="154"/>
      <c r="L188" s="154"/>
      <c r="M188" s="154"/>
      <c r="N188" s="154"/>
      <c r="O188" s="397"/>
      <c r="P188" s="467"/>
      <c r="Q188" s="467"/>
      <c r="R188" s="467"/>
      <c r="S188" s="467"/>
      <c r="T188" s="467"/>
      <c r="U188" s="467"/>
      <c r="V188" s="467"/>
      <c r="W188" s="467"/>
      <c r="X188" s="468"/>
      <c r="Y188" s="908" t="s">
        <v>50</v>
      </c>
      <c r="Z188" s="772"/>
      <c r="AA188" s="773"/>
      <c r="AB188" s="464"/>
      <c r="AC188" s="464"/>
      <c r="AD188" s="464"/>
      <c r="AE188" s="402"/>
      <c r="AF188" s="403"/>
      <c r="AG188" s="403"/>
      <c r="AH188" s="403"/>
      <c r="AI188" s="402"/>
      <c r="AJ188" s="403"/>
      <c r="AK188" s="403"/>
      <c r="AL188" s="403"/>
      <c r="AM188" s="402"/>
      <c r="AN188" s="403"/>
      <c r="AO188" s="403"/>
      <c r="AP188" s="403"/>
      <c r="AQ188" s="405"/>
      <c r="AR188" s="406"/>
      <c r="AS188" s="406"/>
      <c r="AT188" s="407"/>
      <c r="AU188" s="403"/>
      <c r="AV188" s="403"/>
      <c r="AW188" s="403"/>
      <c r="AX188" s="413"/>
      <c r="AY188">
        <f t="shared" si="8"/>
        <v>0</v>
      </c>
      <c r="AZ188" s="10"/>
      <c r="BA188" s="10"/>
      <c r="BB188" s="10"/>
      <c r="BC188" s="10"/>
    </row>
    <row r="189" spans="1:60" ht="23.25" hidden="1" customHeight="1" x14ac:dyDescent="0.15">
      <c r="A189" s="331"/>
      <c r="B189" s="333"/>
      <c r="C189" s="334"/>
      <c r="D189" s="334"/>
      <c r="E189" s="334"/>
      <c r="F189" s="335"/>
      <c r="G189" s="130"/>
      <c r="H189" s="131"/>
      <c r="I189" s="131"/>
      <c r="J189" s="131"/>
      <c r="K189" s="131"/>
      <c r="L189" s="131"/>
      <c r="M189" s="131"/>
      <c r="N189" s="131"/>
      <c r="O189" s="132"/>
      <c r="P189" s="469"/>
      <c r="Q189" s="469"/>
      <c r="R189" s="469"/>
      <c r="S189" s="469"/>
      <c r="T189" s="469"/>
      <c r="U189" s="469"/>
      <c r="V189" s="469"/>
      <c r="W189" s="469"/>
      <c r="X189" s="470"/>
      <c r="Y189" s="908" t="s">
        <v>13</v>
      </c>
      <c r="Z189" s="772"/>
      <c r="AA189" s="773"/>
      <c r="AB189" s="909" t="s">
        <v>14</v>
      </c>
      <c r="AC189" s="909"/>
      <c r="AD189" s="909"/>
      <c r="AE189" s="541"/>
      <c r="AF189" s="542"/>
      <c r="AG189" s="542"/>
      <c r="AH189" s="542"/>
      <c r="AI189" s="541"/>
      <c r="AJ189" s="542"/>
      <c r="AK189" s="542"/>
      <c r="AL189" s="542"/>
      <c r="AM189" s="541"/>
      <c r="AN189" s="542"/>
      <c r="AO189" s="542"/>
      <c r="AP189" s="542"/>
      <c r="AQ189" s="405"/>
      <c r="AR189" s="406"/>
      <c r="AS189" s="406"/>
      <c r="AT189" s="407"/>
      <c r="AU189" s="403"/>
      <c r="AV189" s="403"/>
      <c r="AW189" s="403"/>
      <c r="AX189" s="413"/>
      <c r="AY189">
        <f t="shared" si="8"/>
        <v>0</v>
      </c>
      <c r="AZ189" s="10"/>
      <c r="BA189" s="10"/>
      <c r="BB189" s="10"/>
      <c r="BC189" s="10"/>
      <c r="BD189" s="10"/>
      <c r="BE189" s="10"/>
      <c r="BF189" s="10"/>
      <c r="BG189" s="10"/>
      <c r="BH189" s="10"/>
    </row>
    <row r="190" spans="1:60" ht="18.75" hidden="1" customHeight="1" x14ac:dyDescent="0.15">
      <c r="A190" s="331"/>
      <c r="B190" s="471" t="s">
        <v>138</v>
      </c>
      <c r="C190" s="472"/>
      <c r="D190" s="472"/>
      <c r="E190" s="472"/>
      <c r="F190" s="473"/>
      <c r="G190" s="357" t="s">
        <v>56</v>
      </c>
      <c r="H190" s="358"/>
      <c r="I190" s="358"/>
      <c r="J190" s="358"/>
      <c r="K190" s="358"/>
      <c r="L190" s="358"/>
      <c r="M190" s="358"/>
      <c r="N190" s="358"/>
      <c r="O190" s="359"/>
      <c r="P190" s="361" t="s">
        <v>58</v>
      </c>
      <c r="Q190" s="358"/>
      <c r="R190" s="358"/>
      <c r="S190" s="358"/>
      <c r="T190" s="358"/>
      <c r="U190" s="358"/>
      <c r="V190" s="358"/>
      <c r="W190" s="358"/>
      <c r="X190" s="359"/>
      <c r="Y190" s="362"/>
      <c r="Z190" s="363"/>
      <c r="AA190" s="364"/>
      <c r="AB190" s="900" t="s">
        <v>11</v>
      </c>
      <c r="AC190" s="901"/>
      <c r="AD190" s="902"/>
      <c r="AE190" s="430" t="s">
        <v>415</v>
      </c>
      <c r="AF190" s="430"/>
      <c r="AG190" s="430"/>
      <c r="AH190" s="430"/>
      <c r="AI190" s="430" t="s">
        <v>567</v>
      </c>
      <c r="AJ190" s="430"/>
      <c r="AK190" s="430"/>
      <c r="AL190" s="430"/>
      <c r="AM190" s="430" t="s">
        <v>383</v>
      </c>
      <c r="AN190" s="430"/>
      <c r="AO190" s="430"/>
      <c r="AP190" s="430"/>
      <c r="AQ190" s="507" t="s">
        <v>174</v>
      </c>
      <c r="AR190" s="508"/>
      <c r="AS190" s="508"/>
      <c r="AT190" s="509"/>
      <c r="AU190" s="510" t="s">
        <v>128</v>
      </c>
      <c r="AV190" s="510"/>
      <c r="AW190" s="510"/>
      <c r="AX190" s="511"/>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22"/>
      <c r="AC191" s="503"/>
      <c r="AD191" s="504"/>
      <c r="AE191" s="430"/>
      <c r="AF191" s="430"/>
      <c r="AG191" s="430"/>
      <c r="AH191" s="430"/>
      <c r="AI191" s="430"/>
      <c r="AJ191" s="430"/>
      <c r="AK191" s="430"/>
      <c r="AL191" s="430"/>
      <c r="AM191" s="430"/>
      <c r="AN191" s="430"/>
      <c r="AO191" s="430"/>
      <c r="AP191" s="430"/>
      <c r="AQ191" s="512"/>
      <c r="AR191" s="440"/>
      <c r="AS191" s="438" t="s">
        <v>175</v>
      </c>
      <c r="AT191" s="439"/>
      <c r="AU191" s="440"/>
      <c r="AV191" s="440"/>
      <c r="AW191" s="341" t="s">
        <v>166</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27"/>
      <c r="H192" s="128"/>
      <c r="I192" s="128"/>
      <c r="J192" s="128"/>
      <c r="K192" s="128"/>
      <c r="L192" s="128"/>
      <c r="M192" s="128"/>
      <c r="N192" s="128"/>
      <c r="O192" s="129"/>
      <c r="P192" s="128"/>
      <c r="Q192" s="465"/>
      <c r="R192" s="465"/>
      <c r="S192" s="465"/>
      <c r="T192" s="465"/>
      <c r="U192" s="465"/>
      <c r="V192" s="465"/>
      <c r="W192" s="465"/>
      <c r="X192" s="466"/>
      <c r="Y192" s="904" t="s">
        <v>57</v>
      </c>
      <c r="Z192" s="905"/>
      <c r="AA192" s="906"/>
      <c r="AB192" s="401"/>
      <c r="AC192" s="401"/>
      <c r="AD192" s="401"/>
      <c r="AE192" s="402"/>
      <c r="AF192" s="403"/>
      <c r="AG192" s="403"/>
      <c r="AH192" s="403"/>
      <c r="AI192" s="402"/>
      <c r="AJ192" s="403"/>
      <c r="AK192" s="403"/>
      <c r="AL192" s="403"/>
      <c r="AM192" s="402"/>
      <c r="AN192" s="403"/>
      <c r="AO192" s="403"/>
      <c r="AP192" s="403"/>
      <c r="AQ192" s="405"/>
      <c r="AR192" s="406"/>
      <c r="AS192" s="406"/>
      <c r="AT192" s="407"/>
      <c r="AU192" s="403"/>
      <c r="AV192" s="403"/>
      <c r="AW192" s="403"/>
      <c r="AX192" s="413"/>
      <c r="AY192">
        <f>$AY$190</f>
        <v>0</v>
      </c>
    </row>
    <row r="193" spans="1:60" ht="23.25" hidden="1" customHeight="1" x14ac:dyDescent="0.15">
      <c r="A193" s="331"/>
      <c r="B193" s="333"/>
      <c r="C193" s="334"/>
      <c r="D193" s="334"/>
      <c r="E193" s="334"/>
      <c r="F193" s="335"/>
      <c r="G193" s="907"/>
      <c r="H193" s="154"/>
      <c r="I193" s="154"/>
      <c r="J193" s="154"/>
      <c r="K193" s="154"/>
      <c r="L193" s="154"/>
      <c r="M193" s="154"/>
      <c r="N193" s="154"/>
      <c r="O193" s="397"/>
      <c r="P193" s="467"/>
      <c r="Q193" s="467"/>
      <c r="R193" s="467"/>
      <c r="S193" s="467"/>
      <c r="T193" s="467"/>
      <c r="U193" s="467"/>
      <c r="V193" s="467"/>
      <c r="W193" s="467"/>
      <c r="X193" s="468"/>
      <c r="Y193" s="908" t="s">
        <v>50</v>
      </c>
      <c r="Z193" s="772"/>
      <c r="AA193" s="773"/>
      <c r="AB193" s="464"/>
      <c r="AC193" s="464"/>
      <c r="AD193" s="464"/>
      <c r="AE193" s="402"/>
      <c r="AF193" s="403"/>
      <c r="AG193" s="403"/>
      <c r="AH193" s="403"/>
      <c r="AI193" s="402"/>
      <c r="AJ193" s="403"/>
      <c r="AK193" s="403"/>
      <c r="AL193" s="403"/>
      <c r="AM193" s="402"/>
      <c r="AN193" s="403"/>
      <c r="AO193" s="403"/>
      <c r="AP193" s="403"/>
      <c r="AQ193" s="405"/>
      <c r="AR193" s="406"/>
      <c r="AS193" s="406"/>
      <c r="AT193" s="407"/>
      <c r="AU193" s="403"/>
      <c r="AV193" s="403"/>
      <c r="AW193" s="403"/>
      <c r="AX193" s="413"/>
      <c r="AY193">
        <f>$AY$190</f>
        <v>0</v>
      </c>
      <c r="AZ193" s="10"/>
      <c r="BA193" s="10"/>
      <c r="BB193" s="10"/>
      <c r="BC193" s="10"/>
    </row>
    <row r="194" spans="1:60" ht="23.25" hidden="1" customHeight="1" x14ac:dyDescent="0.15">
      <c r="A194" s="331"/>
      <c r="B194" s="336"/>
      <c r="C194" s="337"/>
      <c r="D194" s="337"/>
      <c r="E194" s="337"/>
      <c r="F194" s="338"/>
      <c r="G194" s="130"/>
      <c r="H194" s="131"/>
      <c r="I194" s="131"/>
      <c r="J194" s="131"/>
      <c r="K194" s="131"/>
      <c r="L194" s="131"/>
      <c r="M194" s="131"/>
      <c r="N194" s="131"/>
      <c r="O194" s="132"/>
      <c r="P194" s="469"/>
      <c r="Q194" s="469"/>
      <c r="R194" s="469"/>
      <c r="S194" s="469"/>
      <c r="T194" s="469"/>
      <c r="U194" s="469"/>
      <c r="V194" s="469"/>
      <c r="W194" s="469"/>
      <c r="X194" s="470"/>
      <c r="Y194" s="908" t="s">
        <v>13</v>
      </c>
      <c r="Z194" s="772"/>
      <c r="AA194" s="773"/>
      <c r="AB194" s="909" t="s">
        <v>14</v>
      </c>
      <c r="AC194" s="909"/>
      <c r="AD194" s="909"/>
      <c r="AE194" s="541"/>
      <c r="AF194" s="542"/>
      <c r="AG194" s="542"/>
      <c r="AH194" s="542"/>
      <c r="AI194" s="541"/>
      <c r="AJ194" s="542"/>
      <c r="AK194" s="542"/>
      <c r="AL194" s="542"/>
      <c r="AM194" s="541"/>
      <c r="AN194" s="542"/>
      <c r="AO194" s="542"/>
      <c r="AP194" s="542"/>
      <c r="AQ194" s="405"/>
      <c r="AR194" s="406"/>
      <c r="AS194" s="406"/>
      <c r="AT194" s="407"/>
      <c r="AU194" s="403"/>
      <c r="AV194" s="403"/>
      <c r="AW194" s="403"/>
      <c r="AX194" s="413"/>
      <c r="AY194">
        <f>$AY$190</f>
        <v>0</v>
      </c>
      <c r="AZ194" s="10"/>
      <c r="BA194" s="10"/>
      <c r="BB194" s="10"/>
      <c r="BC194" s="10"/>
      <c r="BD194" s="10"/>
      <c r="BE194" s="10"/>
      <c r="BF194" s="10"/>
      <c r="BG194" s="10"/>
      <c r="BH194" s="10"/>
    </row>
    <row r="195" spans="1:60" ht="18.75" hidden="1" customHeight="1" x14ac:dyDescent="0.15">
      <c r="A195" s="331"/>
      <c r="B195" s="471" t="s">
        <v>138</v>
      </c>
      <c r="C195" s="472"/>
      <c r="D195" s="472"/>
      <c r="E195" s="472"/>
      <c r="F195" s="473"/>
      <c r="G195" s="357" t="s">
        <v>56</v>
      </c>
      <c r="H195" s="358"/>
      <c r="I195" s="358"/>
      <c r="J195" s="358"/>
      <c r="K195" s="358"/>
      <c r="L195" s="358"/>
      <c r="M195" s="358"/>
      <c r="N195" s="358"/>
      <c r="O195" s="359"/>
      <c r="P195" s="361" t="s">
        <v>58</v>
      </c>
      <c r="Q195" s="358"/>
      <c r="R195" s="358"/>
      <c r="S195" s="358"/>
      <c r="T195" s="358"/>
      <c r="U195" s="358"/>
      <c r="V195" s="358"/>
      <c r="W195" s="358"/>
      <c r="X195" s="359"/>
      <c r="Y195" s="362"/>
      <c r="Z195" s="363"/>
      <c r="AA195" s="364"/>
      <c r="AB195" s="900" t="s">
        <v>11</v>
      </c>
      <c r="AC195" s="901"/>
      <c r="AD195" s="902"/>
      <c r="AE195" s="430" t="s">
        <v>415</v>
      </c>
      <c r="AF195" s="430"/>
      <c r="AG195" s="430"/>
      <c r="AH195" s="430"/>
      <c r="AI195" s="430" t="s">
        <v>567</v>
      </c>
      <c r="AJ195" s="430"/>
      <c r="AK195" s="430"/>
      <c r="AL195" s="430"/>
      <c r="AM195" s="430" t="s">
        <v>383</v>
      </c>
      <c r="AN195" s="430"/>
      <c r="AO195" s="430"/>
      <c r="AP195" s="430"/>
      <c r="AQ195" s="507" t="s">
        <v>174</v>
      </c>
      <c r="AR195" s="508"/>
      <c r="AS195" s="508"/>
      <c r="AT195" s="509"/>
      <c r="AU195" s="510" t="s">
        <v>128</v>
      </c>
      <c r="AV195" s="510"/>
      <c r="AW195" s="510"/>
      <c r="AX195" s="511"/>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22"/>
      <c r="AC196" s="503"/>
      <c r="AD196" s="504"/>
      <c r="AE196" s="430"/>
      <c r="AF196" s="430"/>
      <c r="AG196" s="430"/>
      <c r="AH196" s="430"/>
      <c r="AI196" s="430"/>
      <c r="AJ196" s="430"/>
      <c r="AK196" s="430"/>
      <c r="AL196" s="430"/>
      <c r="AM196" s="430"/>
      <c r="AN196" s="430"/>
      <c r="AO196" s="430"/>
      <c r="AP196" s="430"/>
      <c r="AQ196" s="512"/>
      <c r="AR196" s="440"/>
      <c r="AS196" s="438" t="s">
        <v>175</v>
      </c>
      <c r="AT196" s="439"/>
      <c r="AU196" s="440"/>
      <c r="AV196" s="440"/>
      <c r="AW196" s="341" t="s">
        <v>166</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27"/>
      <c r="H197" s="128"/>
      <c r="I197" s="128"/>
      <c r="J197" s="128"/>
      <c r="K197" s="128"/>
      <c r="L197" s="128"/>
      <c r="M197" s="128"/>
      <c r="N197" s="128"/>
      <c r="O197" s="129"/>
      <c r="P197" s="128"/>
      <c r="Q197" s="465"/>
      <c r="R197" s="465"/>
      <c r="S197" s="465"/>
      <c r="T197" s="465"/>
      <c r="U197" s="465"/>
      <c r="V197" s="465"/>
      <c r="W197" s="465"/>
      <c r="X197" s="466"/>
      <c r="Y197" s="904" t="s">
        <v>57</v>
      </c>
      <c r="Z197" s="905"/>
      <c r="AA197" s="906"/>
      <c r="AB197" s="401"/>
      <c r="AC197" s="401"/>
      <c r="AD197" s="401"/>
      <c r="AE197" s="402"/>
      <c r="AF197" s="403"/>
      <c r="AG197" s="403"/>
      <c r="AH197" s="403"/>
      <c r="AI197" s="402"/>
      <c r="AJ197" s="403"/>
      <c r="AK197" s="403"/>
      <c r="AL197" s="403"/>
      <c r="AM197" s="402"/>
      <c r="AN197" s="403"/>
      <c r="AO197" s="403"/>
      <c r="AP197" s="403"/>
      <c r="AQ197" s="405"/>
      <c r="AR197" s="406"/>
      <c r="AS197" s="406"/>
      <c r="AT197" s="407"/>
      <c r="AU197" s="403"/>
      <c r="AV197" s="403"/>
      <c r="AW197" s="403"/>
      <c r="AX197" s="413"/>
      <c r="AY197">
        <f t="shared" ref="AY197:AY199" si="9">$AY$195</f>
        <v>0</v>
      </c>
    </row>
    <row r="198" spans="1:60" ht="23.25" hidden="1" customHeight="1" x14ac:dyDescent="0.15">
      <c r="A198" s="331"/>
      <c r="B198" s="333"/>
      <c r="C198" s="334"/>
      <c r="D198" s="334"/>
      <c r="E198" s="334"/>
      <c r="F198" s="335"/>
      <c r="G198" s="907"/>
      <c r="H198" s="154"/>
      <c r="I198" s="154"/>
      <c r="J198" s="154"/>
      <c r="K198" s="154"/>
      <c r="L198" s="154"/>
      <c r="M198" s="154"/>
      <c r="N198" s="154"/>
      <c r="O198" s="397"/>
      <c r="P198" s="467"/>
      <c r="Q198" s="467"/>
      <c r="R198" s="467"/>
      <c r="S198" s="467"/>
      <c r="T198" s="467"/>
      <c r="U198" s="467"/>
      <c r="V198" s="467"/>
      <c r="W198" s="467"/>
      <c r="X198" s="468"/>
      <c r="Y198" s="908" t="s">
        <v>50</v>
      </c>
      <c r="Z198" s="772"/>
      <c r="AA198" s="773"/>
      <c r="AB198" s="464"/>
      <c r="AC198" s="464"/>
      <c r="AD198" s="464"/>
      <c r="AE198" s="402"/>
      <c r="AF198" s="403"/>
      <c r="AG198" s="403"/>
      <c r="AH198" s="403"/>
      <c r="AI198" s="402"/>
      <c r="AJ198" s="403"/>
      <c r="AK198" s="403"/>
      <c r="AL198" s="403"/>
      <c r="AM198" s="402"/>
      <c r="AN198" s="403"/>
      <c r="AO198" s="403"/>
      <c r="AP198" s="403"/>
      <c r="AQ198" s="405"/>
      <c r="AR198" s="406"/>
      <c r="AS198" s="406"/>
      <c r="AT198" s="407"/>
      <c r="AU198" s="403"/>
      <c r="AV198" s="403"/>
      <c r="AW198" s="403"/>
      <c r="AX198" s="413"/>
      <c r="AY198">
        <f t="shared" si="9"/>
        <v>0</v>
      </c>
      <c r="AZ198" s="10"/>
      <c r="BA198" s="10"/>
      <c r="BB198" s="10"/>
      <c r="BC198" s="10"/>
    </row>
    <row r="199" spans="1:60" ht="23.25" hidden="1" customHeight="1" thickBot="1" x14ac:dyDescent="0.2">
      <c r="A199" s="332"/>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8" t="s">
        <v>236</v>
      </c>
      <c r="B200" s="599"/>
      <c r="C200" s="599"/>
      <c r="D200" s="599"/>
      <c r="E200" s="599"/>
      <c r="F200" s="600"/>
      <c r="G200" s="567"/>
      <c r="H200" s="569" t="s">
        <v>139</v>
      </c>
      <c r="I200" s="569"/>
      <c r="J200" s="569"/>
      <c r="K200" s="569"/>
      <c r="L200" s="569"/>
      <c r="M200" s="569"/>
      <c r="N200" s="569"/>
      <c r="O200" s="570"/>
      <c r="P200" s="572" t="s">
        <v>55</v>
      </c>
      <c r="Q200" s="569"/>
      <c r="R200" s="569"/>
      <c r="S200" s="569"/>
      <c r="T200" s="569"/>
      <c r="U200" s="569"/>
      <c r="V200" s="570"/>
      <c r="W200" s="574" t="s">
        <v>232</v>
      </c>
      <c r="X200" s="575"/>
      <c r="Y200" s="578"/>
      <c r="Z200" s="578"/>
      <c r="AA200" s="579"/>
      <c r="AB200" s="572" t="s">
        <v>11</v>
      </c>
      <c r="AC200" s="569"/>
      <c r="AD200" s="570"/>
      <c r="AE200" s="430" t="s">
        <v>415</v>
      </c>
      <c r="AF200" s="430"/>
      <c r="AG200" s="430"/>
      <c r="AH200" s="430"/>
      <c r="AI200" s="430" t="s">
        <v>567</v>
      </c>
      <c r="AJ200" s="430"/>
      <c r="AK200" s="430"/>
      <c r="AL200" s="430"/>
      <c r="AM200" s="430" t="s">
        <v>383</v>
      </c>
      <c r="AN200" s="430"/>
      <c r="AO200" s="430"/>
      <c r="AP200" s="430"/>
      <c r="AQ200" s="507" t="s">
        <v>174</v>
      </c>
      <c r="AR200" s="508"/>
      <c r="AS200" s="508"/>
      <c r="AT200" s="509"/>
      <c r="AU200" s="563" t="s">
        <v>128</v>
      </c>
      <c r="AV200" s="563"/>
      <c r="AW200" s="563"/>
      <c r="AX200" s="564"/>
      <c r="AY200">
        <f>COUNTA($H$202)</f>
        <v>0</v>
      </c>
    </row>
    <row r="201" spans="1:60" ht="18.75" hidden="1" customHeight="1" x14ac:dyDescent="0.15">
      <c r="A201" s="582"/>
      <c r="B201" s="583"/>
      <c r="C201" s="583"/>
      <c r="D201" s="583"/>
      <c r="E201" s="583"/>
      <c r="F201" s="584"/>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0"/>
      <c r="AF201" s="430"/>
      <c r="AG201" s="430"/>
      <c r="AH201" s="430"/>
      <c r="AI201" s="430"/>
      <c r="AJ201" s="430"/>
      <c r="AK201" s="430"/>
      <c r="AL201" s="430"/>
      <c r="AM201" s="430"/>
      <c r="AN201" s="430"/>
      <c r="AO201" s="430"/>
      <c r="AP201" s="430"/>
      <c r="AQ201" s="436"/>
      <c r="AR201" s="437"/>
      <c r="AS201" s="438" t="s">
        <v>175</v>
      </c>
      <c r="AT201" s="439"/>
      <c r="AU201" s="440"/>
      <c r="AV201" s="440"/>
      <c r="AW201" s="565" t="s">
        <v>166</v>
      </c>
      <c r="AX201" s="566"/>
      <c r="AY201">
        <f t="shared" ref="AY201:AY207" si="10">$AY$200</f>
        <v>0</v>
      </c>
    </row>
    <row r="202" spans="1:60" ht="23.25" hidden="1" customHeight="1" x14ac:dyDescent="0.15">
      <c r="A202" s="582"/>
      <c r="B202" s="583"/>
      <c r="C202" s="583"/>
      <c r="D202" s="583"/>
      <c r="E202" s="583"/>
      <c r="F202" s="584"/>
      <c r="G202" s="545" t="s">
        <v>176</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249</v>
      </c>
      <c r="AC202" s="562"/>
      <c r="AD202" s="562"/>
      <c r="AE202" s="402"/>
      <c r="AF202" s="403"/>
      <c r="AG202" s="403"/>
      <c r="AH202" s="403"/>
      <c r="AI202" s="402"/>
      <c r="AJ202" s="403"/>
      <c r="AK202" s="403"/>
      <c r="AL202" s="403"/>
      <c r="AM202" s="402"/>
      <c r="AN202" s="403"/>
      <c r="AO202" s="403"/>
      <c r="AP202" s="403"/>
      <c r="AQ202" s="402"/>
      <c r="AR202" s="403"/>
      <c r="AS202" s="403"/>
      <c r="AT202" s="543"/>
      <c r="AU202" s="403"/>
      <c r="AV202" s="403"/>
      <c r="AW202" s="403"/>
      <c r="AX202" s="413"/>
      <c r="AY202">
        <f t="shared" si="10"/>
        <v>0</v>
      </c>
    </row>
    <row r="203" spans="1:60" ht="23.25" hidden="1" customHeight="1" x14ac:dyDescent="0.15">
      <c r="A203" s="582"/>
      <c r="B203" s="583"/>
      <c r="C203" s="583"/>
      <c r="D203" s="583"/>
      <c r="E203" s="583"/>
      <c r="F203" s="584"/>
      <c r="G203" s="546"/>
      <c r="H203" s="551"/>
      <c r="I203" s="552"/>
      <c r="J203" s="552"/>
      <c r="K203" s="552"/>
      <c r="L203" s="552"/>
      <c r="M203" s="552"/>
      <c r="N203" s="552"/>
      <c r="O203" s="553"/>
      <c r="P203" s="551"/>
      <c r="Q203" s="552"/>
      <c r="R203" s="552"/>
      <c r="S203" s="552"/>
      <c r="T203" s="552"/>
      <c r="U203" s="552"/>
      <c r="V203" s="553"/>
      <c r="W203" s="556"/>
      <c r="X203" s="557"/>
      <c r="Y203" s="292" t="s">
        <v>50</v>
      </c>
      <c r="Z203" s="292"/>
      <c r="AA203" s="324"/>
      <c r="AB203" s="544" t="s">
        <v>249</v>
      </c>
      <c r="AC203" s="544"/>
      <c r="AD203" s="544"/>
      <c r="AE203" s="402"/>
      <c r="AF203" s="403"/>
      <c r="AG203" s="403"/>
      <c r="AH203" s="403"/>
      <c r="AI203" s="402"/>
      <c r="AJ203" s="403"/>
      <c r="AK203" s="403"/>
      <c r="AL203" s="403"/>
      <c r="AM203" s="402"/>
      <c r="AN203" s="403"/>
      <c r="AO203" s="403"/>
      <c r="AP203" s="403"/>
      <c r="AQ203" s="402"/>
      <c r="AR203" s="403"/>
      <c r="AS203" s="403"/>
      <c r="AT203" s="543"/>
      <c r="AU203" s="403"/>
      <c r="AV203" s="403"/>
      <c r="AW203" s="403"/>
      <c r="AX203" s="413"/>
      <c r="AY203">
        <f t="shared" si="10"/>
        <v>0</v>
      </c>
    </row>
    <row r="204" spans="1:60" ht="23.25" hidden="1" customHeight="1" x14ac:dyDescent="0.15">
      <c r="A204" s="582"/>
      <c r="B204" s="583"/>
      <c r="C204" s="583"/>
      <c r="D204" s="583"/>
      <c r="E204" s="583"/>
      <c r="F204" s="584"/>
      <c r="G204" s="547"/>
      <c r="H204" s="551"/>
      <c r="I204" s="552"/>
      <c r="J204" s="552"/>
      <c r="K204" s="552"/>
      <c r="L204" s="552"/>
      <c r="M204" s="552"/>
      <c r="N204" s="552"/>
      <c r="O204" s="553"/>
      <c r="P204" s="551"/>
      <c r="Q204" s="552"/>
      <c r="R204" s="552"/>
      <c r="S204" s="552"/>
      <c r="T204" s="552"/>
      <c r="U204" s="552"/>
      <c r="V204" s="553"/>
      <c r="W204" s="558"/>
      <c r="X204" s="559"/>
      <c r="Y204" s="292" t="s">
        <v>13</v>
      </c>
      <c r="Z204" s="292"/>
      <c r="AA204" s="324"/>
      <c r="AB204" s="540" t="s">
        <v>250</v>
      </c>
      <c r="AC204" s="540"/>
      <c r="AD204" s="540"/>
      <c r="AE204" s="541"/>
      <c r="AF204" s="542"/>
      <c r="AG204" s="542"/>
      <c r="AH204" s="542"/>
      <c r="AI204" s="541"/>
      <c r="AJ204" s="542"/>
      <c r="AK204" s="542"/>
      <c r="AL204" s="542"/>
      <c r="AM204" s="541"/>
      <c r="AN204" s="542"/>
      <c r="AO204" s="542"/>
      <c r="AP204" s="542"/>
      <c r="AQ204" s="402"/>
      <c r="AR204" s="403"/>
      <c r="AS204" s="403"/>
      <c r="AT204" s="543"/>
      <c r="AU204" s="403"/>
      <c r="AV204" s="403"/>
      <c r="AW204" s="403"/>
      <c r="AX204" s="413"/>
      <c r="AY204">
        <f t="shared" si="10"/>
        <v>0</v>
      </c>
    </row>
    <row r="205" spans="1:60" ht="23.25" hidden="1" customHeight="1" x14ac:dyDescent="0.15">
      <c r="A205" s="582" t="s">
        <v>239</v>
      </c>
      <c r="B205" s="583"/>
      <c r="C205" s="583"/>
      <c r="D205" s="583"/>
      <c r="E205" s="583"/>
      <c r="F205" s="584"/>
      <c r="G205" s="546" t="s">
        <v>177</v>
      </c>
      <c r="H205" s="588"/>
      <c r="I205" s="588"/>
      <c r="J205" s="588"/>
      <c r="K205" s="588"/>
      <c r="L205" s="588"/>
      <c r="M205" s="588"/>
      <c r="N205" s="588"/>
      <c r="O205" s="588"/>
      <c r="P205" s="588"/>
      <c r="Q205" s="588"/>
      <c r="R205" s="588"/>
      <c r="S205" s="588"/>
      <c r="T205" s="588"/>
      <c r="U205" s="588"/>
      <c r="V205" s="588"/>
      <c r="W205" s="591" t="s">
        <v>248</v>
      </c>
      <c r="X205" s="592"/>
      <c r="Y205" s="560" t="s">
        <v>12</v>
      </c>
      <c r="Z205" s="560"/>
      <c r="AA205" s="561"/>
      <c r="AB205" s="562" t="s">
        <v>249</v>
      </c>
      <c r="AC205" s="562"/>
      <c r="AD205" s="562"/>
      <c r="AE205" s="402"/>
      <c r="AF205" s="403"/>
      <c r="AG205" s="403"/>
      <c r="AH205" s="403"/>
      <c r="AI205" s="402"/>
      <c r="AJ205" s="403"/>
      <c r="AK205" s="403"/>
      <c r="AL205" s="403"/>
      <c r="AM205" s="402"/>
      <c r="AN205" s="403"/>
      <c r="AO205" s="403"/>
      <c r="AP205" s="403"/>
      <c r="AQ205" s="402"/>
      <c r="AR205" s="403"/>
      <c r="AS205" s="403"/>
      <c r="AT205" s="543"/>
      <c r="AU205" s="403"/>
      <c r="AV205" s="403"/>
      <c r="AW205" s="403"/>
      <c r="AX205" s="413"/>
      <c r="AY205">
        <f t="shared" si="10"/>
        <v>0</v>
      </c>
    </row>
    <row r="206" spans="1:60" ht="23.25" hidden="1" customHeight="1" x14ac:dyDescent="0.15">
      <c r="A206" s="582"/>
      <c r="B206" s="583"/>
      <c r="C206" s="583"/>
      <c r="D206" s="583"/>
      <c r="E206" s="583"/>
      <c r="F206" s="584"/>
      <c r="G206" s="546"/>
      <c r="H206" s="589"/>
      <c r="I206" s="589"/>
      <c r="J206" s="589"/>
      <c r="K206" s="589"/>
      <c r="L206" s="589"/>
      <c r="M206" s="589"/>
      <c r="N206" s="589"/>
      <c r="O206" s="589"/>
      <c r="P206" s="589"/>
      <c r="Q206" s="589"/>
      <c r="R206" s="589"/>
      <c r="S206" s="589"/>
      <c r="T206" s="589"/>
      <c r="U206" s="589"/>
      <c r="V206" s="589"/>
      <c r="W206" s="593"/>
      <c r="X206" s="594"/>
      <c r="Y206" s="292" t="s">
        <v>50</v>
      </c>
      <c r="Z206" s="292"/>
      <c r="AA206" s="324"/>
      <c r="AB206" s="544" t="s">
        <v>249</v>
      </c>
      <c r="AC206" s="544"/>
      <c r="AD206" s="544"/>
      <c r="AE206" s="402"/>
      <c r="AF206" s="403"/>
      <c r="AG206" s="403"/>
      <c r="AH206" s="403"/>
      <c r="AI206" s="402"/>
      <c r="AJ206" s="403"/>
      <c r="AK206" s="403"/>
      <c r="AL206" s="403"/>
      <c r="AM206" s="402"/>
      <c r="AN206" s="403"/>
      <c r="AO206" s="403"/>
      <c r="AP206" s="403"/>
      <c r="AQ206" s="402"/>
      <c r="AR206" s="403"/>
      <c r="AS206" s="403"/>
      <c r="AT206" s="543"/>
      <c r="AU206" s="403"/>
      <c r="AV206" s="403"/>
      <c r="AW206" s="403"/>
      <c r="AX206" s="413"/>
      <c r="AY206">
        <f t="shared" si="10"/>
        <v>0</v>
      </c>
    </row>
    <row r="207" spans="1:60" ht="23.25" hidden="1" customHeight="1" x14ac:dyDescent="0.15">
      <c r="A207" s="585"/>
      <c r="B207" s="586"/>
      <c r="C207" s="586"/>
      <c r="D207" s="586"/>
      <c r="E207" s="586"/>
      <c r="F207" s="587"/>
      <c r="G207" s="546"/>
      <c r="H207" s="590"/>
      <c r="I207" s="590"/>
      <c r="J207" s="590"/>
      <c r="K207" s="590"/>
      <c r="L207" s="590"/>
      <c r="M207" s="590"/>
      <c r="N207" s="590"/>
      <c r="O207" s="590"/>
      <c r="P207" s="590"/>
      <c r="Q207" s="590"/>
      <c r="R207" s="590"/>
      <c r="S207" s="590"/>
      <c r="T207" s="590"/>
      <c r="U207" s="590"/>
      <c r="V207" s="590"/>
      <c r="W207" s="595"/>
      <c r="X207" s="596"/>
      <c r="Y207" s="292" t="s">
        <v>13</v>
      </c>
      <c r="Z207" s="292"/>
      <c r="AA207" s="324"/>
      <c r="AB207" s="540" t="s">
        <v>250</v>
      </c>
      <c r="AC207" s="540"/>
      <c r="AD207" s="540"/>
      <c r="AE207" s="541"/>
      <c r="AF207" s="542"/>
      <c r="AG207" s="542"/>
      <c r="AH207" s="542"/>
      <c r="AI207" s="541"/>
      <c r="AJ207" s="542"/>
      <c r="AK207" s="542"/>
      <c r="AL207" s="542"/>
      <c r="AM207" s="541"/>
      <c r="AN207" s="542"/>
      <c r="AO207" s="542"/>
      <c r="AP207" s="601"/>
      <c r="AQ207" s="402"/>
      <c r="AR207" s="403"/>
      <c r="AS207" s="403"/>
      <c r="AT207" s="543"/>
      <c r="AU207" s="403"/>
      <c r="AV207" s="403"/>
      <c r="AW207" s="403"/>
      <c r="AX207" s="413"/>
      <c r="AY207">
        <f t="shared" si="10"/>
        <v>0</v>
      </c>
    </row>
    <row r="208" spans="1:60" ht="18.75" hidden="1" customHeight="1" x14ac:dyDescent="0.15">
      <c r="A208" s="646" t="s">
        <v>236</v>
      </c>
      <c r="B208" s="647"/>
      <c r="C208" s="647"/>
      <c r="D208" s="647"/>
      <c r="E208" s="647"/>
      <c r="F208" s="648"/>
      <c r="G208" s="649"/>
      <c r="H208" s="508" t="s">
        <v>139</v>
      </c>
      <c r="I208" s="508"/>
      <c r="J208" s="508"/>
      <c r="K208" s="508"/>
      <c r="L208" s="508"/>
      <c r="M208" s="508"/>
      <c r="N208" s="508"/>
      <c r="O208" s="509"/>
      <c r="P208" s="507" t="s">
        <v>55</v>
      </c>
      <c r="Q208" s="508"/>
      <c r="R208" s="508"/>
      <c r="S208" s="508"/>
      <c r="T208" s="508"/>
      <c r="U208" s="508"/>
      <c r="V208" s="508"/>
      <c r="W208" s="508"/>
      <c r="X208" s="509"/>
      <c r="Y208" s="603"/>
      <c r="Z208" s="604"/>
      <c r="AA208" s="605"/>
      <c r="AB208" s="361" t="s">
        <v>11</v>
      </c>
      <c r="AC208" s="358"/>
      <c r="AD208" s="359"/>
      <c r="AE208" s="124" t="s">
        <v>415</v>
      </c>
      <c r="AF208" s="124"/>
      <c r="AG208" s="124"/>
      <c r="AH208" s="124"/>
      <c r="AI208" s="430" t="s">
        <v>567</v>
      </c>
      <c r="AJ208" s="430"/>
      <c r="AK208" s="430"/>
      <c r="AL208" s="430"/>
      <c r="AM208" s="430" t="s">
        <v>383</v>
      </c>
      <c r="AN208" s="430"/>
      <c r="AO208" s="430"/>
      <c r="AP208" s="430"/>
      <c r="AQ208" s="507" t="s">
        <v>174</v>
      </c>
      <c r="AR208" s="508"/>
      <c r="AS208" s="508"/>
      <c r="AT208" s="509"/>
      <c r="AU208" s="642" t="s">
        <v>128</v>
      </c>
      <c r="AV208" s="643"/>
      <c r="AW208" s="643"/>
      <c r="AX208" s="644"/>
      <c r="AY208">
        <f>COUNTA($H$210)</f>
        <v>0</v>
      </c>
    </row>
    <row r="209" spans="1:51" ht="18.75" hidden="1" customHeight="1" x14ac:dyDescent="0.15">
      <c r="A209" s="582"/>
      <c r="B209" s="583"/>
      <c r="C209" s="583"/>
      <c r="D209" s="583"/>
      <c r="E209" s="583"/>
      <c r="F209" s="584"/>
      <c r="G209" s="650"/>
      <c r="H209" s="438"/>
      <c r="I209" s="438"/>
      <c r="J209" s="438"/>
      <c r="K209" s="438"/>
      <c r="L209" s="438"/>
      <c r="M209" s="438"/>
      <c r="N209" s="438"/>
      <c r="O209" s="439"/>
      <c r="P209" s="602"/>
      <c r="Q209" s="438"/>
      <c r="R209" s="438"/>
      <c r="S209" s="438"/>
      <c r="T209" s="438"/>
      <c r="U209" s="438"/>
      <c r="V209" s="438"/>
      <c r="W209" s="438"/>
      <c r="X209" s="439"/>
      <c r="Y209" s="606"/>
      <c r="Z209" s="607"/>
      <c r="AA209" s="608"/>
      <c r="AB209" s="345"/>
      <c r="AC209" s="341"/>
      <c r="AD209" s="342"/>
      <c r="AE209" s="124"/>
      <c r="AF209" s="124"/>
      <c r="AG209" s="124"/>
      <c r="AH209" s="124"/>
      <c r="AI209" s="430"/>
      <c r="AJ209" s="430"/>
      <c r="AK209" s="430"/>
      <c r="AL209" s="430"/>
      <c r="AM209" s="430"/>
      <c r="AN209" s="430"/>
      <c r="AO209" s="430"/>
      <c r="AP209" s="430"/>
      <c r="AQ209" s="436"/>
      <c r="AR209" s="437"/>
      <c r="AS209" s="438" t="s">
        <v>175</v>
      </c>
      <c r="AT209" s="439"/>
      <c r="AU209" s="436"/>
      <c r="AV209" s="437"/>
      <c r="AW209" s="438" t="s">
        <v>166</v>
      </c>
      <c r="AX209" s="645"/>
      <c r="AY209">
        <f>$AY$208</f>
        <v>0</v>
      </c>
    </row>
    <row r="210" spans="1:51" ht="23.25" hidden="1" customHeight="1" x14ac:dyDescent="0.15">
      <c r="A210" s="582"/>
      <c r="B210" s="583"/>
      <c r="C210" s="583"/>
      <c r="D210" s="583"/>
      <c r="E210" s="583"/>
      <c r="F210" s="584"/>
      <c r="G210" s="609" t="s">
        <v>176</v>
      </c>
      <c r="H210" s="128"/>
      <c r="I210" s="128"/>
      <c r="J210" s="128"/>
      <c r="K210" s="128"/>
      <c r="L210" s="128"/>
      <c r="M210" s="128"/>
      <c r="N210" s="128"/>
      <c r="O210" s="129"/>
      <c r="P210" s="128"/>
      <c r="Q210" s="128"/>
      <c r="R210" s="128"/>
      <c r="S210" s="128"/>
      <c r="T210" s="128"/>
      <c r="U210" s="128"/>
      <c r="V210" s="128"/>
      <c r="W210" s="128"/>
      <c r="X210" s="129"/>
      <c r="Y210" s="612" t="s">
        <v>12</v>
      </c>
      <c r="Z210" s="613"/>
      <c r="AA210" s="614"/>
      <c r="AB210" s="597"/>
      <c r="AC210" s="597"/>
      <c r="AD210" s="597"/>
      <c r="AE210" s="405"/>
      <c r="AF210" s="406"/>
      <c r="AG210" s="406"/>
      <c r="AH210" s="406"/>
      <c r="AI210" s="405"/>
      <c r="AJ210" s="406"/>
      <c r="AK210" s="406"/>
      <c r="AL210" s="406"/>
      <c r="AM210" s="405"/>
      <c r="AN210" s="406"/>
      <c r="AO210" s="406"/>
      <c r="AP210" s="406"/>
      <c r="AQ210" s="405"/>
      <c r="AR210" s="406"/>
      <c r="AS210" s="406"/>
      <c r="AT210" s="407"/>
      <c r="AU210" s="403"/>
      <c r="AV210" s="403"/>
      <c r="AW210" s="403"/>
      <c r="AX210" s="413"/>
      <c r="AY210">
        <f>$AY$208</f>
        <v>0</v>
      </c>
    </row>
    <row r="211" spans="1:51" ht="23.25" hidden="1" customHeight="1" x14ac:dyDescent="0.15">
      <c r="A211" s="582"/>
      <c r="B211" s="583"/>
      <c r="C211" s="583"/>
      <c r="D211" s="583"/>
      <c r="E211" s="583"/>
      <c r="F211" s="584"/>
      <c r="G211" s="610"/>
      <c r="H211" s="154"/>
      <c r="I211" s="154"/>
      <c r="J211" s="154"/>
      <c r="K211" s="154"/>
      <c r="L211" s="154"/>
      <c r="M211" s="154"/>
      <c r="N211" s="154"/>
      <c r="O211" s="397"/>
      <c r="P211" s="154"/>
      <c r="Q211" s="154"/>
      <c r="R211" s="154"/>
      <c r="S211" s="154"/>
      <c r="T211" s="154"/>
      <c r="U211" s="154"/>
      <c r="V211" s="154"/>
      <c r="W211" s="154"/>
      <c r="X211" s="397"/>
      <c r="Y211" s="619" t="s">
        <v>50</v>
      </c>
      <c r="Z211" s="620"/>
      <c r="AA211" s="621"/>
      <c r="AB211" s="615"/>
      <c r="AC211" s="615"/>
      <c r="AD211" s="615"/>
      <c r="AE211" s="405"/>
      <c r="AF211" s="406"/>
      <c r="AG211" s="406"/>
      <c r="AH211" s="406"/>
      <c r="AI211" s="405"/>
      <c r="AJ211" s="406"/>
      <c r="AK211" s="406"/>
      <c r="AL211" s="406"/>
      <c r="AM211" s="405"/>
      <c r="AN211" s="406"/>
      <c r="AO211" s="406"/>
      <c r="AP211" s="406"/>
      <c r="AQ211" s="405"/>
      <c r="AR211" s="406"/>
      <c r="AS211" s="406"/>
      <c r="AT211" s="407"/>
      <c r="AU211" s="403"/>
      <c r="AV211" s="403"/>
      <c r="AW211" s="403"/>
      <c r="AX211" s="413"/>
      <c r="AY211">
        <f>$AY$208</f>
        <v>0</v>
      </c>
    </row>
    <row r="212" spans="1:51" ht="23.25" hidden="1" customHeight="1" x14ac:dyDescent="0.15">
      <c r="A212" s="582"/>
      <c r="B212" s="583"/>
      <c r="C212" s="583"/>
      <c r="D212" s="583"/>
      <c r="E212" s="583"/>
      <c r="F212" s="584"/>
      <c r="G212" s="611"/>
      <c r="H212" s="131"/>
      <c r="I212" s="131"/>
      <c r="J212" s="131"/>
      <c r="K212" s="131"/>
      <c r="L212" s="131"/>
      <c r="M212" s="131"/>
      <c r="N212" s="131"/>
      <c r="O212" s="132"/>
      <c r="P212" s="154"/>
      <c r="Q212" s="154"/>
      <c r="R212" s="154"/>
      <c r="S212" s="154"/>
      <c r="T212" s="154"/>
      <c r="U212" s="154"/>
      <c r="V212" s="154"/>
      <c r="W212" s="154"/>
      <c r="X212" s="397"/>
      <c r="Y212" s="507" t="s">
        <v>13</v>
      </c>
      <c r="Z212" s="508"/>
      <c r="AA212" s="509"/>
      <c r="AB212" s="616" t="s">
        <v>14</v>
      </c>
      <c r="AC212" s="616"/>
      <c r="AD212" s="616"/>
      <c r="AE212" s="617"/>
      <c r="AF212" s="618"/>
      <c r="AG212" s="618"/>
      <c r="AH212" s="618"/>
      <c r="AI212" s="617"/>
      <c r="AJ212" s="618"/>
      <c r="AK212" s="618"/>
      <c r="AL212" s="618"/>
      <c r="AM212" s="617"/>
      <c r="AN212" s="618"/>
      <c r="AO212" s="618"/>
      <c r="AP212" s="618"/>
      <c r="AQ212" s="405"/>
      <c r="AR212" s="406"/>
      <c r="AS212" s="406"/>
      <c r="AT212" s="407"/>
      <c r="AU212" s="403"/>
      <c r="AV212" s="403"/>
      <c r="AW212" s="403"/>
      <c r="AX212" s="413"/>
      <c r="AY212">
        <f>$AY$208</f>
        <v>0</v>
      </c>
    </row>
    <row r="213" spans="1:51" ht="69.75" hidden="1" customHeight="1" x14ac:dyDescent="0.15">
      <c r="A213" s="636" t="s">
        <v>262</v>
      </c>
      <c r="B213" s="637"/>
      <c r="C213" s="637"/>
      <c r="D213" s="637"/>
      <c r="E213" s="586" t="s">
        <v>224</v>
      </c>
      <c r="F213" s="587"/>
      <c r="G213" s="82" t="s">
        <v>177</v>
      </c>
      <c r="H213" s="163"/>
      <c r="I213" s="141"/>
      <c r="J213" s="141"/>
      <c r="K213" s="141"/>
      <c r="L213" s="141"/>
      <c r="M213" s="141"/>
      <c r="N213" s="141"/>
      <c r="O213" s="638"/>
      <c r="P213" s="639"/>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thickBot="1" x14ac:dyDescent="0.2">
      <c r="A214" s="518" t="s">
        <v>575</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231</v>
      </c>
      <c r="AP214" s="664"/>
      <c r="AQ214" s="664"/>
      <c r="AR214" s="81"/>
      <c r="AS214" s="663"/>
      <c r="AT214" s="664"/>
      <c r="AU214" s="664"/>
      <c r="AV214" s="664"/>
      <c r="AW214" s="664"/>
      <c r="AX214" s="665"/>
      <c r="AY214">
        <f>COUNTIF($AR$214,"☑")</f>
        <v>0</v>
      </c>
    </row>
    <row r="215" spans="1:51" ht="45" customHeight="1" x14ac:dyDescent="0.15">
      <c r="A215" s="653" t="s">
        <v>282</v>
      </c>
      <c r="B215" s="654"/>
      <c r="C215" s="656" t="s">
        <v>178</v>
      </c>
      <c r="D215" s="654"/>
      <c r="E215" s="657" t="s">
        <v>194</v>
      </c>
      <c r="F215" s="658"/>
      <c r="G215" s="659" t="s">
        <v>693</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28"/>
      <c r="C216" s="627"/>
      <c r="D216" s="628"/>
      <c r="E216" s="471" t="s">
        <v>193</v>
      </c>
      <c r="F216" s="473"/>
      <c r="G216" s="127" t="s">
        <v>694</v>
      </c>
      <c r="H216" s="128"/>
      <c r="I216" s="128"/>
      <c r="J216" s="128"/>
      <c r="K216" s="128"/>
      <c r="L216" s="128"/>
      <c r="M216" s="128"/>
      <c r="N216" s="128"/>
      <c r="O216" s="128"/>
      <c r="P216" s="128"/>
      <c r="Q216" s="128"/>
      <c r="R216" s="128"/>
      <c r="S216" s="128"/>
      <c r="T216" s="128"/>
      <c r="U216" s="128"/>
      <c r="V216" s="129"/>
      <c r="W216" s="717" t="s">
        <v>585</v>
      </c>
      <c r="X216" s="718"/>
      <c r="Y216" s="718"/>
      <c r="Z216" s="718"/>
      <c r="AA216" s="719"/>
      <c r="AB216" s="622" t="s">
        <v>725</v>
      </c>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customHeight="1" x14ac:dyDescent="0.15">
      <c r="A217" s="655"/>
      <c r="B217" s="628"/>
      <c r="C217" s="627"/>
      <c r="D217" s="628"/>
      <c r="E217" s="336"/>
      <c r="F217" s="338"/>
      <c r="G217" s="130"/>
      <c r="H217" s="131"/>
      <c r="I217" s="131"/>
      <c r="J217" s="131"/>
      <c r="K217" s="131"/>
      <c r="L217" s="131"/>
      <c r="M217" s="131"/>
      <c r="N217" s="131"/>
      <c r="O217" s="131"/>
      <c r="P217" s="131"/>
      <c r="Q217" s="131"/>
      <c r="R217" s="131"/>
      <c r="S217" s="131"/>
      <c r="T217" s="131"/>
      <c r="U217" s="131"/>
      <c r="V217" s="132"/>
      <c r="W217" s="720" t="s">
        <v>586</v>
      </c>
      <c r="X217" s="721"/>
      <c r="Y217" s="721"/>
      <c r="Z217" s="721"/>
      <c r="AA217" s="722"/>
      <c r="AB217" s="622" t="s">
        <v>726</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customHeight="1" x14ac:dyDescent="0.15">
      <c r="A218" s="655"/>
      <c r="B218" s="628"/>
      <c r="C218" s="625" t="s">
        <v>598</v>
      </c>
      <c r="D218" s="626"/>
      <c r="E218" s="471" t="s">
        <v>278</v>
      </c>
      <c r="F218" s="473"/>
      <c r="G218" s="136" t="s">
        <v>181</v>
      </c>
      <c r="H218" s="137"/>
      <c r="I218" s="137"/>
      <c r="J218" s="138" t="s">
        <v>695</v>
      </c>
      <c r="K218" s="139"/>
      <c r="L218" s="139"/>
      <c r="M218" s="139"/>
      <c r="N218" s="139"/>
      <c r="O218" s="139"/>
      <c r="P218" s="139"/>
      <c r="Q218" s="139"/>
      <c r="R218" s="139"/>
      <c r="S218" s="139"/>
      <c r="T218" s="140"/>
      <c r="U218" s="141" t="s">
        <v>696</v>
      </c>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2"/>
      <c r="AY218" s="70"/>
    </row>
    <row r="219" spans="1:51" ht="34.5" customHeight="1" x14ac:dyDescent="0.15">
      <c r="A219" s="655"/>
      <c r="B219" s="628"/>
      <c r="C219" s="627"/>
      <c r="D219" s="628"/>
      <c r="E219" s="333"/>
      <c r="F219" s="335"/>
      <c r="G219" s="136" t="s">
        <v>599</v>
      </c>
      <c r="H219" s="137"/>
      <c r="I219" s="137"/>
      <c r="J219" s="137"/>
      <c r="K219" s="137"/>
      <c r="L219" s="137"/>
      <c r="M219" s="137"/>
      <c r="N219" s="137"/>
      <c r="O219" s="137"/>
      <c r="P219" s="137"/>
      <c r="Q219" s="137"/>
      <c r="R219" s="137"/>
      <c r="S219" s="137"/>
      <c r="T219" s="137"/>
      <c r="U219" s="163" t="s">
        <v>697</v>
      </c>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2"/>
      <c r="AY219" s="70"/>
    </row>
    <row r="220" spans="1:51" ht="34.5" customHeight="1" thickBot="1" x14ac:dyDescent="0.2">
      <c r="A220" s="655"/>
      <c r="B220" s="628"/>
      <c r="C220" s="627"/>
      <c r="D220" s="628"/>
      <c r="E220" s="336"/>
      <c r="F220" s="338"/>
      <c r="G220" s="136" t="s">
        <v>586</v>
      </c>
      <c r="H220" s="137"/>
      <c r="I220" s="137"/>
      <c r="J220" s="137"/>
      <c r="K220" s="137"/>
      <c r="L220" s="137"/>
      <c r="M220" s="137"/>
      <c r="N220" s="137"/>
      <c r="O220" s="137"/>
      <c r="P220" s="137"/>
      <c r="Q220" s="137"/>
      <c r="R220" s="137"/>
      <c r="S220" s="137"/>
      <c r="T220" s="137"/>
      <c r="U220" s="133">
        <v>74</v>
      </c>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5"/>
      <c r="AY220" s="70"/>
    </row>
    <row r="221" spans="1:51" ht="27" customHeight="1" x14ac:dyDescent="0.15">
      <c r="A221" s="709" t="s">
        <v>44</v>
      </c>
      <c r="B221" s="710"/>
      <c r="C221" s="710"/>
      <c r="D221" s="710"/>
      <c r="E221" s="710"/>
      <c r="F221" s="710"/>
      <c r="G221" s="710"/>
      <c r="H221" s="710"/>
      <c r="I221" s="710"/>
      <c r="J221" s="710"/>
      <c r="K221" s="710"/>
      <c r="L221" s="710"/>
      <c r="M221" s="710"/>
      <c r="N221" s="710"/>
      <c r="O221" s="710"/>
      <c r="P221" s="710"/>
      <c r="Q221" s="710"/>
      <c r="R221" s="710"/>
      <c r="S221" s="710"/>
      <c r="T221" s="710"/>
      <c r="U221" s="710"/>
      <c r="V221" s="710"/>
      <c r="W221" s="710"/>
      <c r="X221" s="710"/>
      <c r="Y221" s="710"/>
      <c r="Z221" s="710"/>
      <c r="AA221" s="710"/>
      <c r="AB221" s="710"/>
      <c r="AC221" s="710"/>
      <c r="AD221" s="710"/>
      <c r="AE221" s="710"/>
      <c r="AF221" s="710"/>
      <c r="AG221" s="710"/>
      <c r="AH221" s="710"/>
      <c r="AI221" s="710"/>
      <c r="AJ221" s="710"/>
      <c r="AK221" s="710"/>
      <c r="AL221" s="710"/>
      <c r="AM221" s="710"/>
      <c r="AN221" s="710"/>
      <c r="AO221" s="710"/>
      <c r="AP221" s="710"/>
      <c r="AQ221" s="710"/>
      <c r="AR221" s="710"/>
      <c r="AS221" s="710"/>
      <c r="AT221" s="710"/>
      <c r="AU221" s="710"/>
      <c r="AV221" s="710"/>
      <c r="AW221" s="710"/>
      <c r="AX221" s="711"/>
    </row>
    <row r="222" spans="1:51" ht="27" customHeight="1" x14ac:dyDescent="0.15">
      <c r="A222" s="5"/>
      <c r="B222" s="6"/>
      <c r="C222" s="712" t="s">
        <v>29</v>
      </c>
      <c r="D222" s="713"/>
      <c r="E222" s="713"/>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4"/>
      <c r="AD222" s="713" t="s">
        <v>33</v>
      </c>
      <c r="AE222" s="713"/>
      <c r="AF222" s="713"/>
      <c r="AG222" s="715" t="s">
        <v>28</v>
      </c>
      <c r="AH222" s="713"/>
      <c r="AI222" s="713"/>
      <c r="AJ222" s="713"/>
      <c r="AK222" s="713"/>
      <c r="AL222" s="713"/>
      <c r="AM222" s="713"/>
      <c r="AN222" s="713"/>
      <c r="AO222" s="713"/>
      <c r="AP222" s="713"/>
      <c r="AQ222" s="713"/>
      <c r="AR222" s="713"/>
      <c r="AS222" s="713"/>
      <c r="AT222" s="713"/>
      <c r="AU222" s="713"/>
      <c r="AV222" s="713"/>
      <c r="AW222" s="713"/>
      <c r="AX222" s="716"/>
    </row>
    <row r="223" spans="1:51" ht="59.25"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637</v>
      </c>
      <c r="AE223" s="703"/>
      <c r="AF223" s="703"/>
      <c r="AG223" s="704" t="s">
        <v>680</v>
      </c>
      <c r="AH223" s="705"/>
      <c r="AI223" s="705"/>
      <c r="AJ223" s="705"/>
      <c r="AK223" s="705"/>
      <c r="AL223" s="705"/>
      <c r="AM223" s="705"/>
      <c r="AN223" s="705"/>
      <c r="AO223" s="705"/>
      <c r="AP223" s="705"/>
      <c r="AQ223" s="705"/>
      <c r="AR223" s="705"/>
      <c r="AS223" s="705"/>
      <c r="AT223" s="705"/>
      <c r="AU223" s="705"/>
      <c r="AV223" s="705"/>
      <c r="AW223" s="705"/>
      <c r="AX223" s="706"/>
    </row>
    <row r="224" spans="1:51" ht="81.7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635"/>
      <c r="AD224" s="143" t="s">
        <v>637</v>
      </c>
      <c r="AE224" s="144"/>
      <c r="AF224" s="144"/>
      <c r="AG224" s="145" t="s">
        <v>702</v>
      </c>
      <c r="AH224" s="146"/>
      <c r="AI224" s="146"/>
      <c r="AJ224" s="146"/>
      <c r="AK224" s="146"/>
      <c r="AL224" s="146"/>
      <c r="AM224" s="146"/>
      <c r="AN224" s="146"/>
      <c r="AO224" s="146"/>
      <c r="AP224" s="146"/>
      <c r="AQ224" s="146"/>
      <c r="AR224" s="146"/>
      <c r="AS224" s="146"/>
      <c r="AT224" s="146"/>
      <c r="AU224" s="146"/>
      <c r="AV224" s="146"/>
      <c r="AW224" s="146"/>
      <c r="AX224" s="147"/>
    </row>
    <row r="225" spans="1:50" ht="77.25" customHeight="1" x14ac:dyDescent="0.15">
      <c r="A225" s="697"/>
      <c r="B225" s="698"/>
      <c r="C225" s="148" t="s">
        <v>135</v>
      </c>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50"/>
      <c r="AD225" s="151" t="s">
        <v>637</v>
      </c>
      <c r="AE225" s="152"/>
      <c r="AF225" s="152"/>
      <c r="AG225" s="153" t="s">
        <v>681</v>
      </c>
      <c r="AH225" s="154"/>
      <c r="AI225" s="154"/>
      <c r="AJ225" s="154"/>
      <c r="AK225" s="154"/>
      <c r="AL225" s="154"/>
      <c r="AM225" s="154"/>
      <c r="AN225" s="154"/>
      <c r="AO225" s="154"/>
      <c r="AP225" s="154"/>
      <c r="AQ225" s="154"/>
      <c r="AR225" s="154"/>
      <c r="AS225" s="154"/>
      <c r="AT225" s="154"/>
      <c r="AU225" s="154"/>
      <c r="AV225" s="154"/>
      <c r="AW225" s="154"/>
      <c r="AX225" s="155"/>
    </row>
    <row r="226" spans="1:50" ht="33.75" customHeight="1" x14ac:dyDescent="0.15">
      <c r="A226" s="110"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637</v>
      </c>
      <c r="AE226" s="677"/>
      <c r="AF226" s="677"/>
      <c r="AG226" s="378" t="s">
        <v>703</v>
      </c>
      <c r="AH226" s="128"/>
      <c r="AI226" s="128"/>
      <c r="AJ226" s="128"/>
      <c r="AK226" s="128"/>
      <c r="AL226" s="128"/>
      <c r="AM226" s="128"/>
      <c r="AN226" s="128"/>
      <c r="AO226" s="128"/>
      <c r="AP226" s="128"/>
      <c r="AQ226" s="128"/>
      <c r="AR226" s="128"/>
      <c r="AS226" s="128"/>
      <c r="AT226" s="128"/>
      <c r="AU226" s="128"/>
      <c r="AV226" s="128"/>
      <c r="AW226" s="128"/>
      <c r="AX226" s="678"/>
    </row>
    <row r="227" spans="1:50" ht="35.25" customHeight="1" x14ac:dyDescent="0.15">
      <c r="A227" s="667"/>
      <c r="B227" s="668"/>
      <c r="C227" s="679"/>
      <c r="D227" s="680"/>
      <c r="E227" s="683" t="s">
        <v>260</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143" t="s">
        <v>638</v>
      </c>
      <c r="AE227" s="144"/>
      <c r="AF227" s="159"/>
      <c r="AG227" s="153"/>
      <c r="AH227" s="154"/>
      <c r="AI227" s="154"/>
      <c r="AJ227" s="154"/>
      <c r="AK227" s="154"/>
      <c r="AL227" s="154"/>
      <c r="AM227" s="154"/>
      <c r="AN227" s="154"/>
      <c r="AO227" s="154"/>
      <c r="AP227" s="154"/>
      <c r="AQ227" s="154"/>
      <c r="AR227" s="154"/>
      <c r="AS227" s="154"/>
      <c r="AT227" s="154"/>
      <c r="AU227" s="154"/>
      <c r="AV227" s="154"/>
      <c r="AW227" s="154"/>
      <c r="AX227" s="155"/>
    </row>
    <row r="228" spans="1:50" ht="36" customHeight="1" x14ac:dyDescent="0.15">
      <c r="A228" s="667"/>
      <c r="B228" s="668"/>
      <c r="C228" s="681"/>
      <c r="D228" s="682"/>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639</v>
      </c>
      <c r="AE228" s="690"/>
      <c r="AF228" s="690"/>
      <c r="AG228" s="153"/>
      <c r="AH228" s="154"/>
      <c r="AI228" s="154"/>
      <c r="AJ228" s="154"/>
      <c r="AK228" s="154"/>
      <c r="AL228" s="154"/>
      <c r="AM228" s="154"/>
      <c r="AN228" s="154"/>
      <c r="AO228" s="154"/>
      <c r="AP228" s="154"/>
      <c r="AQ228" s="154"/>
      <c r="AR228" s="154"/>
      <c r="AS228" s="154"/>
      <c r="AT228" s="154"/>
      <c r="AU228" s="154"/>
      <c r="AV228" s="154"/>
      <c r="AW228" s="154"/>
      <c r="AX228" s="155"/>
    </row>
    <row r="229" spans="1:50" ht="26.25" customHeight="1" x14ac:dyDescent="0.15">
      <c r="A229" s="667"/>
      <c r="B229" s="669"/>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629" t="s">
        <v>640</v>
      </c>
      <c r="AE229" s="630"/>
      <c r="AF229" s="630"/>
      <c r="AG229" s="631" t="s">
        <v>641</v>
      </c>
      <c r="AH229" s="632"/>
      <c r="AI229" s="632"/>
      <c r="AJ229" s="632"/>
      <c r="AK229" s="632"/>
      <c r="AL229" s="632"/>
      <c r="AM229" s="632"/>
      <c r="AN229" s="632"/>
      <c r="AO229" s="632"/>
      <c r="AP229" s="632"/>
      <c r="AQ229" s="632"/>
      <c r="AR229" s="632"/>
      <c r="AS229" s="632"/>
      <c r="AT229" s="632"/>
      <c r="AU229" s="632"/>
      <c r="AV229" s="632"/>
      <c r="AW229" s="632"/>
      <c r="AX229" s="633"/>
    </row>
    <row r="230" spans="1:50" ht="55.5" customHeight="1" x14ac:dyDescent="0.15">
      <c r="A230" s="667"/>
      <c r="B230" s="669"/>
      <c r="C230" s="634" t="s">
        <v>136</v>
      </c>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143" t="s">
        <v>637</v>
      </c>
      <c r="AE230" s="144"/>
      <c r="AF230" s="144"/>
      <c r="AG230" s="145" t="s">
        <v>682</v>
      </c>
      <c r="AH230" s="146"/>
      <c r="AI230" s="146"/>
      <c r="AJ230" s="146"/>
      <c r="AK230" s="146"/>
      <c r="AL230" s="146"/>
      <c r="AM230" s="146"/>
      <c r="AN230" s="146"/>
      <c r="AO230" s="146"/>
      <c r="AP230" s="146"/>
      <c r="AQ230" s="146"/>
      <c r="AR230" s="146"/>
      <c r="AS230" s="146"/>
      <c r="AT230" s="146"/>
      <c r="AU230" s="146"/>
      <c r="AV230" s="146"/>
      <c r="AW230" s="146"/>
      <c r="AX230" s="147"/>
    </row>
    <row r="231" spans="1:50" ht="26.25" customHeight="1" x14ac:dyDescent="0.15">
      <c r="A231" s="667"/>
      <c r="B231" s="669"/>
      <c r="C231" s="634" t="s">
        <v>35</v>
      </c>
      <c r="D231" s="635"/>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143" t="s">
        <v>640</v>
      </c>
      <c r="AE231" s="144"/>
      <c r="AF231" s="144"/>
      <c r="AG231" s="145" t="s">
        <v>641</v>
      </c>
      <c r="AH231" s="146"/>
      <c r="AI231" s="146"/>
      <c r="AJ231" s="146"/>
      <c r="AK231" s="146"/>
      <c r="AL231" s="146"/>
      <c r="AM231" s="146"/>
      <c r="AN231" s="146"/>
      <c r="AO231" s="146"/>
      <c r="AP231" s="146"/>
      <c r="AQ231" s="146"/>
      <c r="AR231" s="146"/>
      <c r="AS231" s="146"/>
      <c r="AT231" s="146"/>
      <c r="AU231" s="146"/>
      <c r="AV231" s="146"/>
      <c r="AW231" s="146"/>
      <c r="AX231" s="147"/>
    </row>
    <row r="232" spans="1:50" ht="57.75" customHeight="1" x14ac:dyDescent="0.15">
      <c r="A232" s="667"/>
      <c r="B232" s="669"/>
      <c r="C232" s="634" t="s">
        <v>40</v>
      </c>
      <c r="D232" s="635"/>
      <c r="E232" s="635"/>
      <c r="F232" s="635"/>
      <c r="G232" s="635"/>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737"/>
      <c r="AD232" s="143" t="s">
        <v>637</v>
      </c>
      <c r="AE232" s="144"/>
      <c r="AF232" s="144"/>
      <c r="AG232" s="145" t="s">
        <v>683</v>
      </c>
      <c r="AH232" s="146"/>
      <c r="AI232" s="146"/>
      <c r="AJ232" s="146"/>
      <c r="AK232" s="146"/>
      <c r="AL232" s="146"/>
      <c r="AM232" s="146"/>
      <c r="AN232" s="146"/>
      <c r="AO232" s="146"/>
      <c r="AP232" s="146"/>
      <c r="AQ232" s="146"/>
      <c r="AR232" s="146"/>
      <c r="AS232" s="146"/>
      <c r="AT232" s="146"/>
      <c r="AU232" s="146"/>
      <c r="AV232" s="146"/>
      <c r="AW232" s="146"/>
      <c r="AX232" s="147"/>
    </row>
    <row r="233" spans="1:50" ht="26.25" customHeight="1" x14ac:dyDescent="0.15">
      <c r="A233" s="667"/>
      <c r="B233" s="669"/>
      <c r="C233" s="634" t="s">
        <v>233</v>
      </c>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737"/>
      <c r="AD233" s="151" t="s">
        <v>640</v>
      </c>
      <c r="AE233" s="152"/>
      <c r="AF233" s="152"/>
      <c r="AG233" s="738" t="s">
        <v>641</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7"/>
      <c r="B234" s="669"/>
      <c r="C234" s="156" t="s">
        <v>234</v>
      </c>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8"/>
      <c r="AD234" s="143" t="s">
        <v>640</v>
      </c>
      <c r="AE234" s="144"/>
      <c r="AF234" s="159"/>
      <c r="AG234" s="145" t="s">
        <v>641</v>
      </c>
      <c r="AH234" s="146"/>
      <c r="AI234" s="146"/>
      <c r="AJ234" s="146"/>
      <c r="AK234" s="146"/>
      <c r="AL234" s="146"/>
      <c r="AM234" s="146"/>
      <c r="AN234" s="146"/>
      <c r="AO234" s="146"/>
      <c r="AP234" s="146"/>
      <c r="AQ234" s="146"/>
      <c r="AR234" s="146"/>
      <c r="AS234" s="146"/>
      <c r="AT234" s="146"/>
      <c r="AU234" s="146"/>
      <c r="AV234" s="146"/>
      <c r="AW234" s="146"/>
      <c r="AX234" s="147"/>
    </row>
    <row r="235" spans="1:50" ht="45.75" customHeight="1" x14ac:dyDescent="0.15">
      <c r="A235" s="670"/>
      <c r="B235" s="671"/>
      <c r="C235" s="160" t="s">
        <v>221</v>
      </c>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2"/>
      <c r="AD235" s="731" t="s">
        <v>637</v>
      </c>
      <c r="AE235" s="732"/>
      <c r="AF235" s="733"/>
      <c r="AG235" s="734" t="s">
        <v>701</v>
      </c>
      <c r="AH235" s="735"/>
      <c r="AI235" s="735"/>
      <c r="AJ235" s="735"/>
      <c r="AK235" s="735"/>
      <c r="AL235" s="735"/>
      <c r="AM235" s="735"/>
      <c r="AN235" s="735"/>
      <c r="AO235" s="735"/>
      <c r="AP235" s="735"/>
      <c r="AQ235" s="735"/>
      <c r="AR235" s="735"/>
      <c r="AS235" s="735"/>
      <c r="AT235" s="735"/>
      <c r="AU235" s="735"/>
      <c r="AV235" s="735"/>
      <c r="AW235" s="735"/>
      <c r="AX235" s="736"/>
    </row>
    <row r="236" spans="1:50" ht="76.5" customHeight="1" x14ac:dyDescent="0.15">
      <c r="A236" s="110" t="s">
        <v>37</v>
      </c>
      <c r="B236" s="778"/>
      <c r="C236" s="779" t="s">
        <v>222</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629" t="s">
        <v>637</v>
      </c>
      <c r="AE236" s="630"/>
      <c r="AF236" s="782"/>
      <c r="AG236" s="631" t="s">
        <v>684</v>
      </c>
      <c r="AH236" s="632"/>
      <c r="AI236" s="632"/>
      <c r="AJ236" s="632"/>
      <c r="AK236" s="632"/>
      <c r="AL236" s="632"/>
      <c r="AM236" s="632"/>
      <c r="AN236" s="632"/>
      <c r="AO236" s="632"/>
      <c r="AP236" s="632"/>
      <c r="AQ236" s="632"/>
      <c r="AR236" s="632"/>
      <c r="AS236" s="632"/>
      <c r="AT236" s="632"/>
      <c r="AU236" s="632"/>
      <c r="AV236" s="632"/>
      <c r="AW236" s="632"/>
      <c r="AX236" s="633"/>
    </row>
    <row r="237" spans="1:50" ht="35.25" customHeight="1" x14ac:dyDescent="0.15">
      <c r="A237" s="667"/>
      <c r="B237" s="669"/>
      <c r="C237" s="783" t="s">
        <v>42</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637</v>
      </c>
      <c r="AE237" s="787"/>
      <c r="AF237" s="787"/>
      <c r="AG237" s="145" t="s">
        <v>685</v>
      </c>
      <c r="AH237" s="146"/>
      <c r="AI237" s="146"/>
      <c r="AJ237" s="146"/>
      <c r="AK237" s="146"/>
      <c r="AL237" s="146"/>
      <c r="AM237" s="146"/>
      <c r="AN237" s="146"/>
      <c r="AO237" s="146"/>
      <c r="AP237" s="146"/>
      <c r="AQ237" s="146"/>
      <c r="AR237" s="146"/>
      <c r="AS237" s="146"/>
      <c r="AT237" s="146"/>
      <c r="AU237" s="146"/>
      <c r="AV237" s="146"/>
      <c r="AW237" s="146"/>
      <c r="AX237" s="147"/>
    </row>
    <row r="238" spans="1:50" ht="27" customHeight="1" x14ac:dyDescent="0.15">
      <c r="A238" s="667"/>
      <c r="B238" s="669"/>
      <c r="C238" s="634" t="s">
        <v>179</v>
      </c>
      <c r="D238" s="635"/>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143" t="s">
        <v>637</v>
      </c>
      <c r="AE238" s="144"/>
      <c r="AF238" s="144"/>
      <c r="AG238" s="145" t="s">
        <v>686</v>
      </c>
      <c r="AH238" s="146"/>
      <c r="AI238" s="146"/>
      <c r="AJ238" s="146"/>
      <c r="AK238" s="146"/>
      <c r="AL238" s="146"/>
      <c r="AM238" s="146"/>
      <c r="AN238" s="146"/>
      <c r="AO238" s="146"/>
      <c r="AP238" s="146"/>
      <c r="AQ238" s="146"/>
      <c r="AR238" s="146"/>
      <c r="AS238" s="146"/>
      <c r="AT238" s="146"/>
      <c r="AU238" s="146"/>
      <c r="AV238" s="146"/>
      <c r="AW238" s="146"/>
      <c r="AX238" s="147"/>
    </row>
    <row r="239" spans="1:50" ht="51.75" customHeight="1" x14ac:dyDescent="0.15">
      <c r="A239" s="670"/>
      <c r="B239" s="671"/>
      <c r="C239" s="634" t="s">
        <v>41</v>
      </c>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143" t="s">
        <v>637</v>
      </c>
      <c r="AE239" s="144"/>
      <c r="AF239" s="144"/>
      <c r="AG239" s="651" t="s">
        <v>687</v>
      </c>
      <c r="AH239" s="131"/>
      <c r="AI239" s="131"/>
      <c r="AJ239" s="131"/>
      <c r="AK239" s="131"/>
      <c r="AL239" s="131"/>
      <c r="AM239" s="131"/>
      <c r="AN239" s="131"/>
      <c r="AO239" s="131"/>
      <c r="AP239" s="131"/>
      <c r="AQ239" s="131"/>
      <c r="AR239" s="131"/>
      <c r="AS239" s="131"/>
      <c r="AT239" s="131"/>
      <c r="AU239" s="131"/>
      <c r="AV239" s="131"/>
      <c r="AW239" s="131"/>
      <c r="AX239" s="652"/>
    </row>
    <row r="240" spans="1:50" ht="41.25" customHeight="1" x14ac:dyDescent="0.15">
      <c r="A240" s="788" t="s">
        <v>54</v>
      </c>
      <c r="B240" s="789"/>
      <c r="C240" s="794" t="s">
        <v>137</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673"/>
      <c r="AD240" s="676" t="s">
        <v>640</v>
      </c>
      <c r="AE240" s="677"/>
      <c r="AF240" s="796"/>
      <c r="AG240" s="378" t="s">
        <v>641</v>
      </c>
      <c r="AH240" s="128"/>
      <c r="AI240" s="128"/>
      <c r="AJ240" s="128"/>
      <c r="AK240" s="128"/>
      <c r="AL240" s="128"/>
      <c r="AM240" s="128"/>
      <c r="AN240" s="128"/>
      <c r="AO240" s="128"/>
      <c r="AP240" s="128"/>
      <c r="AQ240" s="128"/>
      <c r="AR240" s="128"/>
      <c r="AS240" s="128"/>
      <c r="AT240" s="128"/>
      <c r="AU240" s="128"/>
      <c r="AV240" s="128"/>
      <c r="AW240" s="128"/>
      <c r="AX240" s="678"/>
    </row>
    <row r="241" spans="1:50" ht="19.7" customHeight="1" x14ac:dyDescent="0.15">
      <c r="A241" s="790"/>
      <c r="B241" s="791"/>
      <c r="C241" s="759" t="s">
        <v>0</v>
      </c>
      <c r="D241" s="760"/>
      <c r="E241" s="760"/>
      <c r="F241" s="760"/>
      <c r="G241" s="760"/>
      <c r="H241" s="760"/>
      <c r="I241" s="760"/>
      <c r="J241" s="760"/>
      <c r="K241" s="760"/>
      <c r="L241" s="760"/>
      <c r="M241" s="760"/>
      <c r="N241" s="760"/>
      <c r="O241" s="756" t="s">
        <v>604</v>
      </c>
      <c r="P241" s="757"/>
      <c r="Q241" s="757"/>
      <c r="R241" s="757"/>
      <c r="S241" s="757"/>
      <c r="T241" s="757"/>
      <c r="U241" s="757"/>
      <c r="V241" s="757"/>
      <c r="W241" s="757"/>
      <c r="X241" s="757"/>
      <c r="Y241" s="757"/>
      <c r="Z241" s="757"/>
      <c r="AA241" s="757"/>
      <c r="AB241" s="757"/>
      <c r="AC241" s="757"/>
      <c r="AD241" s="757"/>
      <c r="AE241" s="757"/>
      <c r="AF241" s="758"/>
      <c r="AG241" s="153"/>
      <c r="AH241" s="154"/>
      <c r="AI241" s="154"/>
      <c r="AJ241" s="154"/>
      <c r="AK241" s="154"/>
      <c r="AL241" s="154"/>
      <c r="AM241" s="154"/>
      <c r="AN241" s="154"/>
      <c r="AO241" s="154"/>
      <c r="AP241" s="154"/>
      <c r="AQ241" s="154"/>
      <c r="AR241" s="154"/>
      <c r="AS241" s="154"/>
      <c r="AT241" s="154"/>
      <c r="AU241" s="154"/>
      <c r="AV241" s="154"/>
      <c r="AW241" s="154"/>
      <c r="AX241" s="155"/>
    </row>
    <row r="242" spans="1:50" ht="24.75" customHeight="1" x14ac:dyDescent="0.15">
      <c r="A242" s="790"/>
      <c r="B242" s="791"/>
      <c r="C242" s="743"/>
      <c r="D242" s="744"/>
      <c r="E242" s="95"/>
      <c r="F242" s="95"/>
      <c r="G242" s="95"/>
      <c r="H242" s="96"/>
      <c r="I242" s="96"/>
      <c r="J242" s="745"/>
      <c r="K242" s="745"/>
      <c r="L242" s="745"/>
      <c r="M242" s="96"/>
      <c r="N242" s="746"/>
      <c r="O242" s="747" t="s">
        <v>721</v>
      </c>
      <c r="P242" s="748"/>
      <c r="Q242" s="748"/>
      <c r="R242" s="748"/>
      <c r="S242" s="748"/>
      <c r="T242" s="748"/>
      <c r="U242" s="748"/>
      <c r="V242" s="748"/>
      <c r="W242" s="748"/>
      <c r="X242" s="748"/>
      <c r="Y242" s="748"/>
      <c r="Z242" s="748"/>
      <c r="AA242" s="748"/>
      <c r="AB242" s="748"/>
      <c r="AC242" s="748"/>
      <c r="AD242" s="748"/>
      <c r="AE242" s="748"/>
      <c r="AF242" s="749"/>
      <c r="AG242" s="153"/>
      <c r="AH242" s="154"/>
      <c r="AI242" s="154"/>
      <c r="AJ242" s="154"/>
      <c r="AK242" s="154"/>
      <c r="AL242" s="154"/>
      <c r="AM242" s="154"/>
      <c r="AN242" s="154"/>
      <c r="AO242" s="154"/>
      <c r="AP242" s="154"/>
      <c r="AQ242" s="154"/>
      <c r="AR242" s="154"/>
      <c r="AS242" s="154"/>
      <c r="AT242" s="154"/>
      <c r="AU242" s="154"/>
      <c r="AV242" s="154"/>
      <c r="AW242" s="154"/>
      <c r="AX242" s="155"/>
    </row>
    <row r="243" spans="1:50" ht="24.75" hidden="1" customHeight="1" x14ac:dyDescent="0.15">
      <c r="A243" s="790"/>
      <c r="B243" s="791"/>
      <c r="C243" s="725"/>
      <c r="D243" s="726"/>
      <c r="E243" s="95"/>
      <c r="F243" s="95"/>
      <c r="G243" s="95"/>
      <c r="H243" s="96"/>
      <c r="I243" s="96"/>
      <c r="J243" s="727"/>
      <c r="K243" s="727"/>
      <c r="L243" s="727"/>
      <c r="M243" s="723"/>
      <c r="N243" s="724"/>
      <c r="O243" s="750"/>
      <c r="P243" s="751"/>
      <c r="Q243" s="751"/>
      <c r="R243" s="751"/>
      <c r="S243" s="751"/>
      <c r="T243" s="751"/>
      <c r="U243" s="751"/>
      <c r="V243" s="751"/>
      <c r="W243" s="751"/>
      <c r="X243" s="751"/>
      <c r="Y243" s="751"/>
      <c r="Z243" s="751"/>
      <c r="AA243" s="751"/>
      <c r="AB243" s="751"/>
      <c r="AC243" s="751"/>
      <c r="AD243" s="751"/>
      <c r="AE243" s="751"/>
      <c r="AF243" s="752"/>
      <c r="AG243" s="153"/>
      <c r="AH243" s="154"/>
      <c r="AI243" s="154"/>
      <c r="AJ243" s="154"/>
      <c r="AK243" s="154"/>
      <c r="AL243" s="154"/>
      <c r="AM243" s="154"/>
      <c r="AN243" s="154"/>
      <c r="AO243" s="154"/>
      <c r="AP243" s="154"/>
      <c r="AQ243" s="154"/>
      <c r="AR243" s="154"/>
      <c r="AS243" s="154"/>
      <c r="AT243" s="154"/>
      <c r="AU243" s="154"/>
      <c r="AV243" s="154"/>
      <c r="AW243" s="154"/>
      <c r="AX243" s="155"/>
    </row>
    <row r="244" spans="1:50" ht="24.75" hidden="1" customHeight="1" x14ac:dyDescent="0.15">
      <c r="A244" s="790"/>
      <c r="B244" s="791"/>
      <c r="C244" s="725"/>
      <c r="D244" s="726"/>
      <c r="E244" s="95"/>
      <c r="F244" s="95"/>
      <c r="G244" s="95"/>
      <c r="H244" s="96"/>
      <c r="I244" s="96"/>
      <c r="J244" s="727"/>
      <c r="K244" s="727"/>
      <c r="L244" s="727"/>
      <c r="M244" s="723"/>
      <c r="N244" s="724"/>
      <c r="O244" s="750"/>
      <c r="P244" s="751"/>
      <c r="Q244" s="751"/>
      <c r="R244" s="751"/>
      <c r="S244" s="751"/>
      <c r="T244" s="751"/>
      <c r="U244" s="751"/>
      <c r="V244" s="751"/>
      <c r="W244" s="751"/>
      <c r="X244" s="751"/>
      <c r="Y244" s="751"/>
      <c r="Z244" s="751"/>
      <c r="AA244" s="751"/>
      <c r="AB244" s="751"/>
      <c r="AC244" s="751"/>
      <c r="AD244" s="751"/>
      <c r="AE244" s="751"/>
      <c r="AF244" s="752"/>
      <c r="AG244" s="153"/>
      <c r="AH244" s="154"/>
      <c r="AI244" s="154"/>
      <c r="AJ244" s="154"/>
      <c r="AK244" s="154"/>
      <c r="AL244" s="154"/>
      <c r="AM244" s="154"/>
      <c r="AN244" s="154"/>
      <c r="AO244" s="154"/>
      <c r="AP244" s="154"/>
      <c r="AQ244" s="154"/>
      <c r="AR244" s="154"/>
      <c r="AS244" s="154"/>
      <c r="AT244" s="154"/>
      <c r="AU244" s="154"/>
      <c r="AV244" s="154"/>
      <c r="AW244" s="154"/>
      <c r="AX244" s="155"/>
    </row>
    <row r="245" spans="1:50" ht="24.75" hidden="1" customHeight="1" x14ac:dyDescent="0.15">
      <c r="A245" s="790"/>
      <c r="B245" s="791"/>
      <c r="C245" s="725"/>
      <c r="D245" s="726"/>
      <c r="E245" s="95"/>
      <c r="F245" s="95"/>
      <c r="G245" s="95"/>
      <c r="H245" s="96"/>
      <c r="I245" s="96"/>
      <c r="J245" s="727"/>
      <c r="K245" s="727"/>
      <c r="L245" s="727"/>
      <c r="M245" s="723"/>
      <c r="N245" s="724"/>
      <c r="O245" s="750"/>
      <c r="P245" s="751"/>
      <c r="Q245" s="751"/>
      <c r="R245" s="751"/>
      <c r="S245" s="751"/>
      <c r="T245" s="751"/>
      <c r="U245" s="751"/>
      <c r="V245" s="751"/>
      <c r="W245" s="751"/>
      <c r="X245" s="751"/>
      <c r="Y245" s="751"/>
      <c r="Z245" s="751"/>
      <c r="AA245" s="751"/>
      <c r="AB245" s="751"/>
      <c r="AC245" s="751"/>
      <c r="AD245" s="751"/>
      <c r="AE245" s="751"/>
      <c r="AF245" s="752"/>
      <c r="AG245" s="153"/>
      <c r="AH245" s="154"/>
      <c r="AI245" s="154"/>
      <c r="AJ245" s="154"/>
      <c r="AK245" s="154"/>
      <c r="AL245" s="154"/>
      <c r="AM245" s="154"/>
      <c r="AN245" s="154"/>
      <c r="AO245" s="154"/>
      <c r="AP245" s="154"/>
      <c r="AQ245" s="154"/>
      <c r="AR245" s="154"/>
      <c r="AS245" s="154"/>
      <c r="AT245" s="154"/>
      <c r="AU245" s="154"/>
      <c r="AV245" s="154"/>
      <c r="AW245" s="154"/>
      <c r="AX245" s="155"/>
    </row>
    <row r="246" spans="1:50" ht="24.75" customHeight="1" x14ac:dyDescent="0.15">
      <c r="A246" s="792"/>
      <c r="B246" s="793"/>
      <c r="C246" s="728"/>
      <c r="D246" s="729"/>
      <c r="E246" s="95"/>
      <c r="F246" s="95"/>
      <c r="G246" s="95"/>
      <c r="H246" s="96"/>
      <c r="I246" s="96"/>
      <c r="J246" s="730"/>
      <c r="K246" s="730"/>
      <c r="L246" s="730"/>
      <c r="M246" s="741"/>
      <c r="N246" s="742"/>
      <c r="O246" s="753"/>
      <c r="P246" s="754"/>
      <c r="Q246" s="754"/>
      <c r="R246" s="754"/>
      <c r="S246" s="754"/>
      <c r="T246" s="754"/>
      <c r="U246" s="754"/>
      <c r="V246" s="754"/>
      <c r="W246" s="754"/>
      <c r="X246" s="754"/>
      <c r="Y246" s="754"/>
      <c r="Z246" s="754"/>
      <c r="AA246" s="754"/>
      <c r="AB246" s="754"/>
      <c r="AC246" s="754"/>
      <c r="AD246" s="754"/>
      <c r="AE246" s="754"/>
      <c r="AF246" s="755"/>
      <c r="AG246" s="651"/>
      <c r="AH246" s="131"/>
      <c r="AI246" s="131"/>
      <c r="AJ246" s="131"/>
      <c r="AK246" s="131"/>
      <c r="AL246" s="131"/>
      <c r="AM246" s="131"/>
      <c r="AN246" s="131"/>
      <c r="AO246" s="131"/>
      <c r="AP246" s="131"/>
      <c r="AQ246" s="131"/>
      <c r="AR246" s="131"/>
      <c r="AS246" s="131"/>
      <c r="AT246" s="131"/>
      <c r="AU246" s="131"/>
      <c r="AV246" s="131"/>
      <c r="AW246" s="131"/>
      <c r="AX246" s="652"/>
    </row>
    <row r="247" spans="1:50" ht="67.5" customHeight="1" x14ac:dyDescent="0.15">
      <c r="A247" s="110" t="s">
        <v>45</v>
      </c>
      <c r="B247" s="111"/>
      <c r="C247" s="114" t="s">
        <v>49</v>
      </c>
      <c r="D247" s="115"/>
      <c r="E247" s="115"/>
      <c r="F247" s="116"/>
      <c r="G247" s="117" t="s">
        <v>688</v>
      </c>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67.5" customHeight="1" thickBot="1" x14ac:dyDescent="0.2">
      <c r="A248" s="112"/>
      <c r="B248" s="113"/>
      <c r="C248" s="119" t="s">
        <v>53</v>
      </c>
      <c r="D248" s="120"/>
      <c r="E248" s="120"/>
      <c r="F248" s="121"/>
      <c r="G248" s="122" t="s">
        <v>689</v>
      </c>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 customHeight="1" x14ac:dyDescent="0.15">
      <c r="A249" s="97" t="s">
        <v>30</v>
      </c>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67.5" customHeight="1" thickBot="1" x14ac:dyDescent="0.2">
      <c r="A250" s="100" t="s">
        <v>283</v>
      </c>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2"/>
    </row>
    <row r="251" spans="1:50" ht="24.75" customHeight="1" x14ac:dyDescent="0.15">
      <c r="A251" s="103" t="s">
        <v>31</v>
      </c>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ht="67.5" customHeight="1" thickBot="1" x14ac:dyDescent="0.2">
      <c r="A252" s="106" t="s">
        <v>704</v>
      </c>
      <c r="B252" s="107" t="s">
        <v>705</v>
      </c>
      <c r="C252" s="107" t="s">
        <v>704</v>
      </c>
      <c r="D252" s="107" t="s">
        <v>705</v>
      </c>
      <c r="E252" s="108" t="s">
        <v>704</v>
      </c>
      <c r="F252" s="109" t="s">
        <v>724</v>
      </c>
      <c r="G252" s="101" t="s">
        <v>704</v>
      </c>
      <c r="H252" s="101" t="s">
        <v>705</v>
      </c>
      <c r="I252" s="101" t="s">
        <v>704</v>
      </c>
      <c r="J252" s="101" t="s">
        <v>705</v>
      </c>
      <c r="K252" s="101" t="s">
        <v>704</v>
      </c>
      <c r="L252" s="101" t="s">
        <v>705</v>
      </c>
      <c r="M252" s="101" t="s">
        <v>704</v>
      </c>
      <c r="N252" s="101" t="s">
        <v>705</v>
      </c>
      <c r="O252" s="101" t="s">
        <v>704</v>
      </c>
      <c r="P252" s="101" t="s">
        <v>705</v>
      </c>
      <c r="Q252" s="101" t="s">
        <v>704</v>
      </c>
      <c r="R252" s="101" t="s">
        <v>705</v>
      </c>
      <c r="S252" s="101" t="s">
        <v>704</v>
      </c>
      <c r="T252" s="101" t="s">
        <v>705</v>
      </c>
      <c r="U252" s="101" t="s">
        <v>704</v>
      </c>
      <c r="V252" s="101" t="s">
        <v>705</v>
      </c>
      <c r="W252" s="101" t="s">
        <v>704</v>
      </c>
      <c r="X252" s="101" t="s">
        <v>705</v>
      </c>
      <c r="Y252" s="101" t="s">
        <v>704</v>
      </c>
      <c r="Z252" s="101" t="s">
        <v>705</v>
      </c>
      <c r="AA252" s="101" t="s">
        <v>704</v>
      </c>
      <c r="AB252" s="101" t="s">
        <v>705</v>
      </c>
      <c r="AC252" s="101" t="s">
        <v>704</v>
      </c>
      <c r="AD252" s="101" t="s">
        <v>705</v>
      </c>
      <c r="AE252" s="101" t="s">
        <v>704</v>
      </c>
      <c r="AF252" s="101" t="s">
        <v>705</v>
      </c>
      <c r="AG252" s="101" t="s">
        <v>704</v>
      </c>
      <c r="AH252" s="101" t="s">
        <v>705</v>
      </c>
      <c r="AI252" s="101" t="s">
        <v>704</v>
      </c>
      <c r="AJ252" s="101" t="s">
        <v>705</v>
      </c>
      <c r="AK252" s="101" t="s">
        <v>704</v>
      </c>
      <c r="AL252" s="101" t="s">
        <v>705</v>
      </c>
      <c r="AM252" s="101" t="s">
        <v>704</v>
      </c>
      <c r="AN252" s="101" t="s">
        <v>705</v>
      </c>
      <c r="AO252" s="101" t="s">
        <v>704</v>
      </c>
      <c r="AP252" s="101" t="s">
        <v>705</v>
      </c>
      <c r="AQ252" s="101" t="s">
        <v>704</v>
      </c>
      <c r="AR252" s="101" t="s">
        <v>705</v>
      </c>
      <c r="AS252" s="101" t="s">
        <v>704</v>
      </c>
      <c r="AT252" s="101" t="s">
        <v>705</v>
      </c>
      <c r="AU252" s="101" t="s">
        <v>704</v>
      </c>
      <c r="AV252" s="101" t="s">
        <v>705</v>
      </c>
      <c r="AW252" s="101" t="s">
        <v>704</v>
      </c>
      <c r="AX252" s="102" t="s">
        <v>705</v>
      </c>
    </row>
    <row r="253" spans="1:50" ht="24.75" customHeight="1" x14ac:dyDescent="0.15">
      <c r="A253" s="103" t="s">
        <v>43</v>
      </c>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5"/>
    </row>
    <row r="254" spans="1:50" ht="66" customHeight="1" thickBot="1" x14ac:dyDescent="0.2">
      <c r="A254" s="106" t="s">
        <v>719</v>
      </c>
      <c r="B254" s="107"/>
      <c r="C254" s="107"/>
      <c r="D254" s="107"/>
      <c r="E254" s="108"/>
      <c r="F254" s="761" t="s">
        <v>723</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x14ac:dyDescent="0.15">
      <c r="A255" s="764" t="s">
        <v>32</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82.5" customHeight="1" thickBot="1" x14ac:dyDescent="0.2">
      <c r="A256" s="767" t="s">
        <v>677</v>
      </c>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5"/>
    </row>
    <row r="257" spans="1:52" ht="24.75" customHeight="1" x14ac:dyDescent="0.15">
      <c r="A257" s="768" t="s">
        <v>237</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c r="AZ257" s="10"/>
    </row>
    <row r="258" spans="1:52" ht="24.75" customHeight="1" x14ac:dyDescent="0.15">
      <c r="A258" s="771" t="s">
        <v>276</v>
      </c>
      <c r="B258" s="772"/>
      <c r="C258" s="772"/>
      <c r="D258" s="773"/>
      <c r="E258" s="774" t="s">
        <v>630</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customHeight="1" x14ac:dyDescent="0.15">
      <c r="A259" s="124" t="s">
        <v>275</v>
      </c>
      <c r="B259" s="124"/>
      <c r="C259" s="124"/>
      <c r="D259" s="124"/>
      <c r="E259" s="774" t="s">
        <v>630</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customHeight="1" x14ac:dyDescent="0.15">
      <c r="A260" s="124" t="s">
        <v>274</v>
      </c>
      <c r="B260" s="124"/>
      <c r="C260" s="124"/>
      <c r="D260" s="124"/>
      <c r="E260" s="774" t="s">
        <v>631</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15">
      <c r="A261" s="124" t="s">
        <v>273</v>
      </c>
      <c r="B261" s="124"/>
      <c r="C261" s="124"/>
      <c r="D261" s="124"/>
      <c r="E261" s="774" t="s">
        <v>632</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15">
      <c r="A262" s="124" t="s">
        <v>272</v>
      </c>
      <c r="B262" s="124"/>
      <c r="C262" s="124"/>
      <c r="D262" s="124"/>
      <c r="E262" s="774" t="s">
        <v>633</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15">
      <c r="A263" s="124" t="s">
        <v>271</v>
      </c>
      <c r="B263" s="124"/>
      <c r="C263" s="124"/>
      <c r="D263" s="124"/>
      <c r="E263" s="774" t="s">
        <v>634</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15">
      <c r="A264" s="124" t="s">
        <v>270</v>
      </c>
      <c r="B264" s="124"/>
      <c r="C264" s="124"/>
      <c r="D264" s="124"/>
      <c r="E264" s="774" t="s">
        <v>635</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15">
      <c r="A265" s="124" t="s">
        <v>269</v>
      </c>
      <c r="B265" s="124"/>
      <c r="C265" s="124"/>
      <c r="D265" s="124"/>
      <c r="E265" s="774" t="s">
        <v>636</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15">
      <c r="A266" s="124" t="s">
        <v>415</v>
      </c>
      <c r="B266" s="124"/>
      <c r="C266" s="124"/>
      <c r="D266" s="124"/>
      <c r="E266" s="799" t="s">
        <v>606</v>
      </c>
      <c r="F266" s="800"/>
      <c r="G266" s="800"/>
      <c r="H266" s="77" t="str">
        <f>IF(E266="","","-")</f>
        <v>-</v>
      </c>
      <c r="I266" s="800"/>
      <c r="J266" s="800"/>
      <c r="K266" s="77" t="str">
        <f>IF(I266="","","-")</f>
        <v/>
      </c>
      <c r="L266" s="126">
        <v>366</v>
      </c>
      <c r="M266" s="126"/>
      <c r="N266" s="77" t="str">
        <f>IF(O266="","","-")</f>
        <v/>
      </c>
      <c r="O266" s="797"/>
      <c r="P266" s="798"/>
      <c r="Q266" s="799"/>
      <c r="R266" s="800"/>
      <c r="S266" s="800"/>
      <c r="T266" s="77" t="str">
        <f>IF(Q266="","","-")</f>
        <v/>
      </c>
      <c r="U266" s="800"/>
      <c r="V266" s="800"/>
      <c r="W266" s="77" t="str">
        <f>IF(U266="","","-")</f>
        <v/>
      </c>
      <c r="X266" s="126"/>
      <c r="Y266" s="126"/>
      <c r="Z266" s="77" t="str">
        <f>IF(AA266="","","-")</f>
        <v/>
      </c>
      <c r="AA266" s="797"/>
      <c r="AB266" s="798"/>
      <c r="AC266" s="799"/>
      <c r="AD266" s="800"/>
      <c r="AE266" s="800"/>
      <c r="AF266" s="77" t="str">
        <f>IF(AC266="","","-")</f>
        <v/>
      </c>
      <c r="AG266" s="800"/>
      <c r="AH266" s="800"/>
      <c r="AI266" s="77" t="str">
        <f>IF(AG266="","","-")</f>
        <v/>
      </c>
      <c r="AJ266" s="126"/>
      <c r="AK266" s="126"/>
      <c r="AL266" s="77" t="str">
        <f>IF(AM266="","","-")</f>
        <v/>
      </c>
      <c r="AM266" s="797"/>
      <c r="AN266" s="798"/>
      <c r="AO266" s="799"/>
      <c r="AP266" s="800"/>
      <c r="AQ266" s="77" t="str">
        <f>IF(AO266="","","-")</f>
        <v/>
      </c>
      <c r="AR266" s="800"/>
      <c r="AS266" s="800"/>
      <c r="AT266" s="77" t="str">
        <f>IF(AR266="","","-")</f>
        <v/>
      </c>
      <c r="AU266" s="126"/>
      <c r="AV266" s="126"/>
      <c r="AW266" s="77" t="str">
        <f>IF(AX266="","","-")</f>
        <v/>
      </c>
      <c r="AX266" s="80"/>
    </row>
    <row r="267" spans="1:52" ht="24.75" customHeight="1" x14ac:dyDescent="0.15">
      <c r="A267" s="124" t="s">
        <v>595</v>
      </c>
      <c r="B267" s="124"/>
      <c r="C267" s="124"/>
      <c r="D267" s="124"/>
      <c r="E267" s="799" t="s">
        <v>606</v>
      </c>
      <c r="F267" s="800"/>
      <c r="G267" s="800"/>
      <c r="H267" s="77"/>
      <c r="I267" s="800"/>
      <c r="J267" s="800"/>
      <c r="K267" s="77"/>
      <c r="L267" s="126">
        <v>399</v>
      </c>
      <c r="M267" s="126"/>
      <c r="N267" s="77" t="str">
        <f>IF(O267="","","-")</f>
        <v/>
      </c>
      <c r="O267" s="797"/>
      <c r="P267" s="798"/>
      <c r="Q267" s="799"/>
      <c r="R267" s="800"/>
      <c r="S267" s="800"/>
      <c r="T267" s="77" t="str">
        <f>IF(Q267="","","-")</f>
        <v/>
      </c>
      <c r="U267" s="800"/>
      <c r="V267" s="800"/>
      <c r="W267" s="77" t="str">
        <f>IF(U267="","","-")</f>
        <v/>
      </c>
      <c r="X267" s="126"/>
      <c r="Y267" s="126"/>
      <c r="Z267" s="77" t="str">
        <f>IF(AA267="","","-")</f>
        <v/>
      </c>
      <c r="AA267" s="797"/>
      <c r="AB267" s="798"/>
      <c r="AC267" s="799"/>
      <c r="AD267" s="800"/>
      <c r="AE267" s="800"/>
      <c r="AF267" s="77" t="str">
        <f>IF(AC267="","","-")</f>
        <v/>
      </c>
      <c r="AG267" s="800"/>
      <c r="AH267" s="800"/>
      <c r="AI267" s="77" t="str">
        <f>IF(AG267="","","-")</f>
        <v/>
      </c>
      <c r="AJ267" s="126"/>
      <c r="AK267" s="126"/>
      <c r="AL267" s="77" t="str">
        <f>IF(AM267="","","-")</f>
        <v/>
      </c>
      <c r="AM267" s="797"/>
      <c r="AN267" s="798"/>
      <c r="AO267" s="799"/>
      <c r="AP267" s="800"/>
      <c r="AQ267" s="77" t="str">
        <f>IF(AO267="","","-")</f>
        <v/>
      </c>
      <c r="AR267" s="800"/>
      <c r="AS267" s="800"/>
      <c r="AT267" s="77" t="str">
        <f>IF(AR267="","","-")</f>
        <v/>
      </c>
      <c r="AU267" s="126"/>
      <c r="AV267" s="126"/>
      <c r="AW267" s="77" t="str">
        <f>IF(AX267="","","-")</f>
        <v/>
      </c>
      <c r="AX267" s="80"/>
    </row>
    <row r="268" spans="1:52" ht="24.75" customHeight="1" x14ac:dyDescent="0.15">
      <c r="A268" s="124" t="s">
        <v>383</v>
      </c>
      <c r="B268" s="124"/>
      <c r="C268" s="124"/>
      <c r="D268" s="124"/>
      <c r="E268" s="925">
        <v>2021</v>
      </c>
      <c r="F268" s="125"/>
      <c r="G268" s="800" t="s">
        <v>642</v>
      </c>
      <c r="H268" s="800"/>
      <c r="I268" s="800"/>
      <c r="J268" s="125">
        <v>20</v>
      </c>
      <c r="K268" s="125"/>
      <c r="L268" s="126">
        <v>433</v>
      </c>
      <c r="M268" s="126"/>
      <c r="N268" s="126"/>
      <c r="O268" s="125"/>
      <c r="P268" s="125"/>
      <c r="Q268" s="925"/>
      <c r="R268" s="125"/>
      <c r="S268" s="800"/>
      <c r="T268" s="800"/>
      <c r="U268" s="800"/>
      <c r="V268" s="125"/>
      <c r="W268" s="125"/>
      <c r="X268" s="126"/>
      <c r="Y268" s="126"/>
      <c r="Z268" s="126"/>
      <c r="AA268" s="125"/>
      <c r="AB268" s="926"/>
      <c r="AC268" s="925"/>
      <c r="AD268" s="125"/>
      <c r="AE268" s="800"/>
      <c r="AF268" s="800"/>
      <c r="AG268" s="800"/>
      <c r="AH268" s="125"/>
      <c r="AI268" s="125"/>
      <c r="AJ268" s="126"/>
      <c r="AK268" s="126"/>
      <c r="AL268" s="126"/>
      <c r="AM268" s="125"/>
      <c r="AN268" s="926"/>
      <c r="AO268" s="925"/>
      <c r="AP268" s="125"/>
      <c r="AQ268" s="800"/>
      <c r="AR268" s="800"/>
      <c r="AS268" s="800"/>
      <c r="AT268" s="125"/>
      <c r="AU268" s="125"/>
      <c r="AV268" s="126"/>
      <c r="AW268" s="126"/>
      <c r="AX268" s="80"/>
    </row>
    <row r="269" spans="1:52" ht="28.35" customHeight="1" x14ac:dyDescent="0.15">
      <c r="A269" s="263" t="s">
        <v>263</v>
      </c>
      <c r="B269" s="264"/>
      <c r="C269" s="264"/>
      <c r="D269" s="264"/>
      <c r="E269" s="264"/>
      <c r="F269" s="265"/>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63"/>
      <c r="B270" s="264"/>
      <c r="C270" s="264"/>
      <c r="D270" s="264"/>
      <c r="E270" s="264"/>
      <c r="F270" s="265"/>
      <c r="G270" s="84"/>
      <c r="H270" s="85"/>
      <c r="I270" s="85"/>
      <c r="J270" s="85"/>
      <c r="K270" s="85"/>
      <c r="L270" s="85"/>
      <c r="M270" s="85"/>
      <c r="N270" s="85"/>
      <c r="O270" s="85"/>
      <c r="P270" s="85"/>
      <c r="Q270" s="85"/>
      <c r="R270" s="85"/>
      <c r="S270" s="85"/>
      <c r="T270" s="85"/>
      <c r="U270" s="85"/>
      <c r="V270" s="85"/>
      <c r="W270" s="85"/>
      <c r="X270" s="85"/>
      <c r="Y270" s="85"/>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63"/>
      <c r="B271" s="264"/>
      <c r="C271" s="264"/>
      <c r="D271" s="264"/>
      <c r="E271" s="264"/>
      <c r="F271" s="265"/>
      <c r="G271" s="84"/>
      <c r="H271" s="85"/>
      <c r="I271" s="827" t="s">
        <v>668</v>
      </c>
      <c r="J271" s="828"/>
      <c r="K271" s="828"/>
      <c r="L271" s="828"/>
      <c r="M271" s="828"/>
      <c r="N271" s="828"/>
      <c r="O271" s="828"/>
      <c r="P271" s="828"/>
      <c r="Q271" s="828"/>
      <c r="R271" s="829"/>
      <c r="S271" s="85"/>
      <c r="T271" s="85"/>
      <c r="U271" s="85"/>
      <c r="V271" s="85"/>
      <c r="W271" s="85"/>
      <c r="X271" s="85"/>
      <c r="Y271" s="85"/>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63"/>
      <c r="B272" s="264"/>
      <c r="C272" s="264"/>
      <c r="D272" s="264"/>
      <c r="E272" s="264"/>
      <c r="F272" s="265"/>
      <c r="G272" s="84"/>
      <c r="H272" s="85"/>
      <c r="I272" s="830"/>
      <c r="J272" s="831"/>
      <c r="K272" s="831"/>
      <c r="L272" s="831"/>
      <c r="M272" s="831"/>
      <c r="N272" s="831"/>
      <c r="O272" s="831"/>
      <c r="P272" s="831"/>
      <c r="Q272" s="831"/>
      <c r="R272" s="832"/>
      <c r="S272" s="86"/>
      <c r="T272" s="86"/>
      <c r="U272" s="86"/>
      <c r="V272" s="86"/>
      <c r="W272" s="87"/>
      <c r="X272" s="85"/>
      <c r="Y272" s="85"/>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63"/>
      <c r="B273" s="264"/>
      <c r="C273" s="264"/>
      <c r="D273" s="264"/>
      <c r="E273" s="264"/>
      <c r="F273" s="265"/>
      <c r="G273" s="84"/>
      <c r="H273" s="85"/>
      <c r="I273" s="85"/>
      <c r="J273" s="85"/>
      <c r="K273" s="85"/>
      <c r="L273" s="85"/>
      <c r="M273" s="85"/>
      <c r="N273" s="85"/>
      <c r="O273" s="85"/>
      <c r="P273" s="85"/>
      <c r="Q273" s="85"/>
      <c r="R273" s="85"/>
      <c r="S273" s="85"/>
      <c r="T273" s="85"/>
      <c r="U273" s="85"/>
      <c r="V273" s="85"/>
      <c r="W273" s="88"/>
      <c r="X273" s="85"/>
      <c r="Y273" s="85"/>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63"/>
      <c r="B274" s="264"/>
      <c r="C274" s="264"/>
      <c r="D274" s="264"/>
      <c r="E274" s="264"/>
      <c r="F274" s="265"/>
      <c r="G274" s="84"/>
      <c r="H274" s="85"/>
      <c r="I274" s="85"/>
      <c r="J274" s="85"/>
      <c r="K274" s="85"/>
      <c r="L274" s="85"/>
      <c r="M274" s="85"/>
      <c r="N274" s="85"/>
      <c r="O274" s="85"/>
      <c r="P274" s="85"/>
      <c r="Q274" s="85"/>
      <c r="R274" s="85"/>
      <c r="S274" s="85"/>
      <c r="T274" s="85"/>
      <c r="U274" s="89"/>
      <c r="V274" s="89"/>
      <c r="W274" s="89"/>
      <c r="X274" s="90"/>
      <c r="Y274" s="89"/>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63"/>
      <c r="B275" s="264"/>
      <c r="C275" s="264"/>
      <c r="D275" s="264"/>
      <c r="E275" s="264"/>
      <c r="F275" s="265"/>
      <c r="G275" s="84"/>
      <c r="H275" s="85"/>
      <c r="I275" s="85"/>
      <c r="J275" s="85"/>
      <c r="K275" s="85"/>
      <c r="L275" s="85"/>
      <c r="M275" s="85"/>
      <c r="N275" s="85"/>
      <c r="O275" s="85"/>
      <c r="P275" s="85"/>
      <c r="Q275" s="85"/>
      <c r="R275" s="85"/>
      <c r="S275" s="85"/>
      <c r="T275" s="85"/>
      <c r="U275" s="89"/>
      <c r="V275" s="89"/>
      <c r="W275" s="89"/>
      <c r="X275" s="90"/>
      <c r="Y275" s="89"/>
      <c r="Z275" s="833" t="s">
        <v>666</v>
      </c>
      <c r="AA275" s="833"/>
      <c r="AB275" s="833"/>
      <c r="AC275" s="833"/>
      <c r="AD275" s="833"/>
      <c r="AE275" s="833"/>
      <c r="AF275" s="833"/>
      <c r="AG275" s="833"/>
      <c r="AH275" s="833"/>
      <c r="AI275" s="833"/>
      <c r="AJ275" s="85"/>
      <c r="AK275" s="833" t="s">
        <v>667</v>
      </c>
      <c r="AL275" s="833"/>
      <c r="AM275" s="833"/>
      <c r="AN275" s="833"/>
      <c r="AO275" s="833"/>
      <c r="AP275" s="833"/>
      <c r="AQ275" s="833"/>
      <c r="AR275" s="833"/>
      <c r="AS275" s="833"/>
      <c r="AT275" s="833"/>
      <c r="AU275" s="36"/>
      <c r="AV275" s="36"/>
      <c r="AW275" s="36"/>
      <c r="AX275" s="37"/>
    </row>
    <row r="276" spans="1:50" ht="27.75" customHeight="1" x14ac:dyDescent="0.15">
      <c r="A276" s="263"/>
      <c r="B276" s="264"/>
      <c r="C276" s="264"/>
      <c r="D276" s="264"/>
      <c r="E276" s="264"/>
      <c r="F276" s="265"/>
      <c r="G276" s="84"/>
      <c r="H276" s="85"/>
      <c r="I276" s="85"/>
      <c r="J276" s="85"/>
      <c r="K276" s="85"/>
      <c r="L276" s="85"/>
      <c r="M276" s="85"/>
      <c r="N276" s="85"/>
      <c r="O276" s="85"/>
      <c r="P276" s="85"/>
      <c r="Q276" s="85"/>
      <c r="R276" s="85"/>
      <c r="S276" s="85"/>
      <c r="T276" s="85"/>
      <c r="U276" s="89"/>
      <c r="V276" s="89"/>
      <c r="W276" s="89"/>
      <c r="X276" s="90"/>
      <c r="Y276" s="89"/>
      <c r="Z276" s="827" t="s">
        <v>669</v>
      </c>
      <c r="AA276" s="828"/>
      <c r="AB276" s="828"/>
      <c r="AC276" s="828"/>
      <c r="AD276" s="828"/>
      <c r="AE276" s="828"/>
      <c r="AF276" s="828"/>
      <c r="AG276" s="828"/>
      <c r="AH276" s="828"/>
      <c r="AI276" s="829"/>
      <c r="AJ276" s="85"/>
      <c r="AK276" s="827" t="s">
        <v>670</v>
      </c>
      <c r="AL276" s="828"/>
      <c r="AM276" s="828"/>
      <c r="AN276" s="828"/>
      <c r="AO276" s="828"/>
      <c r="AP276" s="828"/>
      <c r="AQ276" s="828"/>
      <c r="AR276" s="828"/>
      <c r="AS276" s="828"/>
      <c r="AT276" s="829"/>
      <c r="AU276" s="36"/>
      <c r="AV276" s="36"/>
      <c r="AW276" s="36"/>
      <c r="AX276" s="37"/>
    </row>
    <row r="277" spans="1:50" ht="28.35" customHeight="1" x14ac:dyDescent="0.15">
      <c r="A277" s="263"/>
      <c r="B277" s="264"/>
      <c r="C277" s="264"/>
      <c r="D277" s="264"/>
      <c r="E277" s="264"/>
      <c r="F277" s="265"/>
      <c r="G277" s="84"/>
      <c r="H277" s="85"/>
      <c r="I277" s="85"/>
      <c r="J277" s="85"/>
      <c r="K277" s="85"/>
      <c r="L277" s="85"/>
      <c r="M277" s="85"/>
      <c r="N277" s="85"/>
      <c r="O277" s="85"/>
      <c r="P277" s="85"/>
      <c r="Q277" s="85"/>
      <c r="R277" s="85"/>
      <c r="S277" s="85"/>
      <c r="T277" s="85"/>
      <c r="U277" s="89"/>
      <c r="V277" s="89"/>
      <c r="W277" s="89"/>
      <c r="X277" s="91"/>
      <c r="Y277" s="92"/>
      <c r="Z277" s="830"/>
      <c r="AA277" s="831"/>
      <c r="AB277" s="831"/>
      <c r="AC277" s="831"/>
      <c r="AD277" s="831"/>
      <c r="AE277" s="831"/>
      <c r="AF277" s="831"/>
      <c r="AG277" s="831"/>
      <c r="AH277" s="831"/>
      <c r="AI277" s="832"/>
      <c r="AJ277" s="85"/>
      <c r="AK277" s="830"/>
      <c r="AL277" s="831"/>
      <c r="AM277" s="831"/>
      <c r="AN277" s="831"/>
      <c r="AO277" s="831"/>
      <c r="AP277" s="831"/>
      <c r="AQ277" s="831"/>
      <c r="AR277" s="831"/>
      <c r="AS277" s="831"/>
      <c r="AT277" s="832"/>
      <c r="AU277" s="36"/>
      <c r="AV277" s="36"/>
      <c r="AW277" s="36"/>
      <c r="AX277" s="37"/>
    </row>
    <row r="278" spans="1:50" ht="28.35" customHeight="1" x14ac:dyDescent="0.15">
      <c r="A278" s="263"/>
      <c r="B278" s="264"/>
      <c r="C278" s="264"/>
      <c r="D278" s="264"/>
      <c r="E278" s="264"/>
      <c r="F278" s="265"/>
      <c r="G278" s="84"/>
      <c r="H278" s="85"/>
      <c r="I278" s="85"/>
      <c r="J278" s="85"/>
      <c r="K278" s="85"/>
      <c r="L278" s="85"/>
      <c r="M278" s="85"/>
      <c r="N278" s="85"/>
      <c r="O278" s="85"/>
      <c r="P278" s="85"/>
      <c r="Q278" s="85"/>
      <c r="R278" s="85"/>
      <c r="S278" s="85"/>
      <c r="T278" s="85"/>
      <c r="U278" s="89"/>
      <c r="V278" s="89"/>
      <c r="W278" s="89"/>
      <c r="X278" s="90"/>
      <c r="Y278" s="89"/>
      <c r="Z278" s="89"/>
      <c r="AA278" s="89"/>
      <c r="AB278" s="89"/>
      <c r="AC278" s="89"/>
      <c r="AD278" s="85"/>
      <c r="AE278" s="85"/>
      <c r="AF278" s="85"/>
      <c r="AG278" s="85"/>
      <c r="AH278" s="85"/>
      <c r="AI278" s="85"/>
      <c r="AJ278" s="85"/>
      <c r="AK278" s="85"/>
      <c r="AL278" s="85"/>
      <c r="AM278" s="85"/>
      <c r="AN278" s="85"/>
      <c r="AO278" s="85"/>
      <c r="AP278" s="85"/>
      <c r="AQ278" s="85"/>
      <c r="AR278" s="85"/>
      <c r="AS278" s="85"/>
      <c r="AT278" s="85"/>
      <c r="AU278" s="36"/>
      <c r="AV278" s="36"/>
      <c r="AW278" s="36"/>
      <c r="AX278" s="37"/>
    </row>
    <row r="279" spans="1:50" ht="28.35" customHeight="1" x14ac:dyDescent="0.15">
      <c r="A279" s="263"/>
      <c r="B279" s="264"/>
      <c r="C279" s="264"/>
      <c r="D279" s="264"/>
      <c r="E279" s="264"/>
      <c r="F279" s="265"/>
      <c r="G279" s="84"/>
      <c r="H279" s="85"/>
      <c r="I279" s="85"/>
      <c r="J279" s="85"/>
      <c r="K279" s="85"/>
      <c r="L279" s="85"/>
      <c r="M279" s="85"/>
      <c r="N279" s="85"/>
      <c r="O279" s="85"/>
      <c r="P279" s="85"/>
      <c r="Q279" s="85"/>
      <c r="R279" s="85"/>
      <c r="S279" s="85"/>
      <c r="T279" s="85"/>
      <c r="U279" s="89"/>
      <c r="V279" s="89"/>
      <c r="W279" s="89"/>
      <c r="X279" s="90"/>
      <c r="Y279" s="89"/>
      <c r="Z279" s="89"/>
      <c r="AA279" s="89"/>
      <c r="AB279" s="89"/>
      <c r="AC279" s="89"/>
      <c r="AD279" s="85"/>
      <c r="AE279" s="85"/>
      <c r="AF279" s="85"/>
      <c r="AG279" s="85"/>
      <c r="AH279" s="85"/>
      <c r="AI279" s="85"/>
      <c r="AJ279" s="85"/>
      <c r="AK279" s="85"/>
      <c r="AL279" s="85"/>
      <c r="AM279" s="85"/>
      <c r="AN279" s="85"/>
      <c r="AO279" s="85"/>
      <c r="AP279" s="85"/>
      <c r="AQ279" s="85"/>
      <c r="AR279" s="85"/>
      <c r="AS279" s="85"/>
      <c r="AT279" s="85"/>
      <c r="AU279" s="36"/>
      <c r="AV279" s="36"/>
      <c r="AW279" s="36"/>
      <c r="AX279" s="37"/>
    </row>
    <row r="280" spans="1:50" ht="28.35" customHeight="1" x14ac:dyDescent="0.15">
      <c r="A280" s="263"/>
      <c r="B280" s="264"/>
      <c r="C280" s="264"/>
      <c r="D280" s="264"/>
      <c r="E280" s="264"/>
      <c r="F280" s="265"/>
      <c r="G280" s="84"/>
      <c r="H280" s="85"/>
      <c r="I280" s="85"/>
      <c r="J280" s="85"/>
      <c r="K280" s="85"/>
      <c r="L280" s="85"/>
      <c r="M280" s="85"/>
      <c r="N280" s="85"/>
      <c r="O280" s="85"/>
      <c r="P280" s="85"/>
      <c r="Q280" s="85"/>
      <c r="R280" s="85"/>
      <c r="S280" s="85"/>
      <c r="T280" s="85"/>
      <c r="U280" s="85"/>
      <c r="V280" s="85"/>
      <c r="W280" s="85"/>
      <c r="X280" s="93"/>
      <c r="Y280" s="85"/>
      <c r="Z280" s="833" t="s">
        <v>667</v>
      </c>
      <c r="AA280" s="833"/>
      <c r="AB280" s="833"/>
      <c r="AC280" s="833"/>
      <c r="AD280" s="833"/>
      <c r="AE280" s="833"/>
      <c r="AF280" s="833"/>
      <c r="AG280" s="833"/>
      <c r="AH280" s="833"/>
      <c r="AI280" s="833"/>
      <c r="AJ280" s="85"/>
      <c r="AK280" s="85"/>
      <c r="AL280" s="85"/>
      <c r="AM280" s="85"/>
      <c r="AN280" s="85"/>
      <c r="AO280" s="85"/>
      <c r="AP280" s="85"/>
      <c r="AQ280" s="85"/>
      <c r="AR280" s="41"/>
      <c r="AS280" s="41"/>
      <c r="AT280" s="41"/>
      <c r="AU280" s="36"/>
      <c r="AV280" s="36"/>
      <c r="AW280" s="36"/>
      <c r="AX280" s="37"/>
    </row>
    <row r="281" spans="1:50" ht="28.35" customHeight="1" x14ac:dyDescent="0.15">
      <c r="A281" s="263"/>
      <c r="B281" s="264"/>
      <c r="C281" s="264"/>
      <c r="D281" s="264"/>
      <c r="E281" s="264"/>
      <c r="F281" s="265"/>
      <c r="G281" s="84"/>
      <c r="H281" s="85"/>
      <c r="I281" s="85"/>
      <c r="J281" s="85"/>
      <c r="K281" s="85"/>
      <c r="L281" s="85"/>
      <c r="M281" s="85"/>
      <c r="N281" s="85"/>
      <c r="O281" s="85"/>
      <c r="P281" s="85"/>
      <c r="Q281" s="85"/>
      <c r="R281" s="85"/>
      <c r="S281" s="85"/>
      <c r="T281" s="85"/>
      <c r="U281" s="85"/>
      <c r="V281" s="85"/>
      <c r="W281" s="85"/>
      <c r="X281" s="90"/>
      <c r="Y281" s="89"/>
      <c r="Z281" s="827" t="s">
        <v>671</v>
      </c>
      <c r="AA281" s="828"/>
      <c r="AB281" s="828"/>
      <c r="AC281" s="828"/>
      <c r="AD281" s="828"/>
      <c r="AE281" s="828"/>
      <c r="AF281" s="828"/>
      <c r="AG281" s="828"/>
      <c r="AH281" s="828"/>
      <c r="AI281" s="829"/>
      <c r="AJ281" s="94"/>
      <c r="AK281" s="94"/>
      <c r="AL281" s="85"/>
      <c r="AM281" s="85"/>
      <c r="AN281" s="85"/>
      <c r="AO281" s="85"/>
      <c r="AP281" s="85"/>
      <c r="AQ281" s="85"/>
      <c r="AR281" s="41"/>
      <c r="AS281" s="41"/>
      <c r="AT281" s="41"/>
      <c r="AU281" s="36"/>
      <c r="AV281" s="36"/>
      <c r="AW281" s="36"/>
      <c r="AX281" s="37"/>
    </row>
    <row r="282" spans="1:50" ht="27.75" customHeight="1" x14ac:dyDescent="0.15">
      <c r="A282" s="263"/>
      <c r="B282" s="264"/>
      <c r="C282" s="264"/>
      <c r="D282" s="264"/>
      <c r="E282" s="264"/>
      <c r="F282" s="265"/>
      <c r="G282" s="35"/>
      <c r="H282" s="36"/>
      <c r="I282" s="36"/>
      <c r="J282" s="36"/>
      <c r="K282" s="36"/>
      <c r="L282" s="36"/>
      <c r="M282" s="36"/>
      <c r="N282" s="36"/>
      <c r="O282" s="36"/>
      <c r="P282" s="36"/>
      <c r="Q282" s="36"/>
      <c r="R282" s="36"/>
      <c r="S282" s="36"/>
      <c r="T282" s="36"/>
      <c r="U282" s="36"/>
      <c r="V282" s="36"/>
      <c r="W282" s="36"/>
      <c r="X282" s="86"/>
      <c r="Y282" s="86"/>
      <c r="Z282" s="830"/>
      <c r="AA282" s="831"/>
      <c r="AB282" s="831"/>
      <c r="AC282" s="831"/>
      <c r="AD282" s="831"/>
      <c r="AE282" s="831"/>
      <c r="AF282" s="831"/>
      <c r="AG282" s="831"/>
      <c r="AH282" s="831"/>
      <c r="AI282" s="832"/>
      <c r="AJ282" s="85"/>
      <c r="AK282" s="85"/>
      <c r="AL282" s="85"/>
      <c r="AM282" s="85"/>
      <c r="AN282" s="85"/>
      <c r="AO282" s="85"/>
      <c r="AP282" s="85"/>
      <c r="AQ282" s="85"/>
      <c r="AR282" s="41"/>
      <c r="AS282" s="41"/>
      <c r="AT282" s="41"/>
      <c r="AU282" s="36"/>
      <c r="AV282" s="36"/>
      <c r="AW282" s="36"/>
      <c r="AX282" s="37"/>
    </row>
    <row r="283" spans="1:50" ht="28.35" customHeight="1" x14ac:dyDescent="0.15">
      <c r="A283" s="263"/>
      <c r="B283" s="264"/>
      <c r="C283" s="264"/>
      <c r="D283" s="264"/>
      <c r="E283" s="264"/>
      <c r="F283" s="26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63"/>
      <c r="B284" s="264"/>
      <c r="C284" s="264"/>
      <c r="D284" s="264"/>
      <c r="E284" s="264"/>
      <c r="F284" s="26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63"/>
      <c r="B285" s="264"/>
      <c r="C285" s="264"/>
      <c r="D285" s="264"/>
      <c r="E285" s="264"/>
      <c r="F285" s="26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63"/>
      <c r="B286" s="264"/>
      <c r="C286" s="264"/>
      <c r="D286" s="264"/>
      <c r="E286" s="264"/>
      <c r="F286" s="26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63"/>
      <c r="B287" s="264"/>
      <c r="C287" s="264"/>
      <c r="D287" s="264"/>
      <c r="E287" s="264"/>
      <c r="F287" s="26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63"/>
      <c r="B288" s="264"/>
      <c r="C288" s="264"/>
      <c r="D288" s="264"/>
      <c r="E288" s="264"/>
      <c r="F288" s="26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63"/>
      <c r="B289" s="264"/>
      <c r="C289" s="264"/>
      <c r="D289" s="264"/>
      <c r="E289" s="264"/>
      <c r="F289" s="26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63"/>
      <c r="B290" s="264"/>
      <c r="C290" s="264"/>
      <c r="D290" s="264"/>
      <c r="E290" s="264"/>
      <c r="F290" s="26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63"/>
      <c r="B291" s="264"/>
      <c r="C291" s="264"/>
      <c r="D291" s="264"/>
      <c r="E291" s="264"/>
      <c r="F291" s="26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63"/>
      <c r="B292" s="264"/>
      <c r="C292" s="264"/>
      <c r="D292" s="264"/>
      <c r="E292" s="264"/>
      <c r="F292" s="26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63"/>
      <c r="B293" s="264"/>
      <c r="C293" s="264"/>
      <c r="D293" s="264"/>
      <c r="E293" s="264"/>
      <c r="F293" s="26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63"/>
      <c r="B294" s="264"/>
      <c r="C294" s="264"/>
      <c r="D294" s="264"/>
      <c r="E294" s="264"/>
      <c r="F294" s="26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63"/>
      <c r="B295" s="264"/>
      <c r="C295" s="264"/>
      <c r="D295" s="264"/>
      <c r="E295" s="264"/>
      <c r="F295" s="26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63"/>
      <c r="B296" s="264"/>
      <c r="C296" s="264"/>
      <c r="D296" s="264"/>
      <c r="E296" s="264"/>
      <c r="F296" s="26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63"/>
      <c r="B297" s="264"/>
      <c r="C297" s="264"/>
      <c r="D297" s="264"/>
      <c r="E297" s="264"/>
      <c r="F297" s="26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63"/>
      <c r="B298" s="264"/>
      <c r="C298" s="264"/>
      <c r="D298" s="264"/>
      <c r="E298" s="264"/>
      <c r="F298" s="26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63"/>
      <c r="B299" s="264"/>
      <c r="C299" s="264"/>
      <c r="D299" s="264"/>
      <c r="E299" s="264"/>
      <c r="F299" s="26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63"/>
      <c r="B300" s="264"/>
      <c r="C300" s="264"/>
      <c r="D300" s="264"/>
      <c r="E300" s="264"/>
      <c r="F300" s="26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63"/>
      <c r="B301" s="264"/>
      <c r="C301" s="264"/>
      <c r="D301" s="264"/>
      <c r="E301" s="264"/>
      <c r="F301" s="26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63"/>
      <c r="B302" s="264"/>
      <c r="C302" s="264"/>
      <c r="D302" s="264"/>
      <c r="E302" s="264"/>
      <c r="F302" s="26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63"/>
      <c r="B303" s="264"/>
      <c r="C303" s="264"/>
      <c r="D303" s="264"/>
      <c r="E303" s="264"/>
      <c r="F303" s="26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63"/>
      <c r="B304" s="264"/>
      <c r="C304" s="264"/>
      <c r="D304" s="264"/>
      <c r="E304" s="264"/>
      <c r="F304" s="26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63"/>
      <c r="B305" s="264"/>
      <c r="C305" s="264"/>
      <c r="D305" s="264"/>
      <c r="E305" s="264"/>
      <c r="F305" s="26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63"/>
      <c r="B306" s="264"/>
      <c r="C306" s="264"/>
      <c r="D306" s="264"/>
      <c r="E306" s="264"/>
      <c r="F306" s="26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927"/>
      <c r="B307" s="928"/>
      <c r="C307" s="928"/>
      <c r="D307" s="928"/>
      <c r="E307" s="928"/>
      <c r="F307" s="92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58" t="s">
        <v>265</v>
      </c>
      <c r="B308" s="859"/>
      <c r="C308" s="859"/>
      <c r="D308" s="859"/>
      <c r="E308" s="859"/>
      <c r="F308" s="860"/>
      <c r="G308" s="844" t="s">
        <v>676</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708</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customHeight="1" x14ac:dyDescent="0.15">
      <c r="A309" s="861"/>
      <c r="B309" s="862"/>
      <c r="C309" s="862"/>
      <c r="D309" s="862"/>
      <c r="E309" s="862"/>
      <c r="F309" s="863"/>
      <c r="G309" s="114" t="s">
        <v>15</v>
      </c>
      <c r="H309" s="804"/>
      <c r="I309" s="804"/>
      <c r="J309" s="804"/>
      <c r="K309" s="804"/>
      <c r="L309" s="805" t="s">
        <v>16</v>
      </c>
      <c r="M309" s="804"/>
      <c r="N309" s="804"/>
      <c r="O309" s="804"/>
      <c r="P309" s="804"/>
      <c r="Q309" s="804"/>
      <c r="R309" s="804"/>
      <c r="S309" s="804"/>
      <c r="T309" s="804"/>
      <c r="U309" s="804"/>
      <c r="V309" s="804"/>
      <c r="W309" s="804"/>
      <c r="X309" s="806"/>
      <c r="Y309" s="801" t="s">
        <v>17</v>
      </c>
      <c r="Z309" s="802"/>
      <c r="AA309" s="802"/>
      <c r="AB309" s="803"/>
      <c r="AC309" s="114" t="s">
        <v>15</v>
      </c>
      <c r="AD309" s="804"/>
      <c r="AE309" s="804"/>
      <c r="AF309" s="804"/>
      <c r="AG309" s="804"/>
      <c r="AH309" s="805" t="s">
        <v>16</v>
      </c>
      <c r="AI309" s="804"/>
      <c r="AJ309" s="804"/>
      <c r="AK309" s="804"/>
      <c r="AL309" s="804"/>
      <c r="AM309" s="804"/>
      <c r="AN309" s="804"/>
      <c r="AO309" s="804"/>
      <c r="AP309" s="804"/>
      <c r="AQ309" s="804"/>
      <c r="AR309" s="804"/>
      <c r="AS309" s="804"/>
      <c r="AT309" s="806"/>
      <c r="AU309" s="801" t="s">
        <v>17</v>
      </c>
      <c r="AV309" s="802"/>
      <c r="AW309" s="802"/>
      <c r="AX309" s="807"/>
    </row>
    <row r="310" spans="1:50" ht="24.75" customHeight="1" x14ac:dyDescent="0.15">
      <c r="A310" s="861"/>
      <c r="B310" s="862"/>
      <c r="C310" s="862"/>
      <c r="D310" s="862"/>
      <c r="E310" s="862"/>
      <c r="F310" s="863"/>
      <c r="G310" s="808" t="s">
        <v>672</v>
      </c>
      <c r="H310" s="809"/>
      <c r="I310" s="809"/>
      <c r="J310" s="809"/>
      <c r="K310" s="810"/>
      <c r="L310" s="811" t="s">
        <v>649</v>
      </c>
      <c r="M310" s="812"/>
      <c r="N310" s="812"/>
      <c r="O310" s="812"/>
      <c r="P310" s="812"/>
      <c r="Q310" s="812"/>
      <c r="R310" s="812"/>
      <c r="S310" s="812"/>
      <c r="T310" s="812"/>
      <c r="U310" s="812"/>
      <c r="V310" s="812"/>
      <c r="W310" s="812"/>
      <c r="X310" s="813"/>
      <c r="Y310" s="814">
        <v>36.299999999999997</v>
      </c>
      <c r="Z310" s="815"/>
      <c r="AA310" s="815"/>
      <c r="AB310" s="816"/>
      <c r="AC310" s="808" t="s">
        <v>673</v>
      </c>
      <c r="AD310" s="809"/>
      <c r="AE310" s="809"/>
      <c r="AF310" s="809"/>
      <c r="AG310" s="810"/>
      <c r="AH310" s="811" t="s">
        <v>675</v>
      </c>
      <c r="AI310" s="812"/>
      <c r="AJ310" s="812"/>
      <c r="AK310" s="812"/>
      <c r="AL310" s="812"/>
      <c r="AM310" s="812"/>
      <c r="AN310" s="812"/>
      <c r="AO310" s="812"/>
      <c r="AP310" s="812"/>
      <c r="AQ310" s="812"/>
      <c r="AR310" s="812"/>
      <c r="AS310" s="812"/>
      <c r="AT310" s="813"/>
      <c r="AU310" s="814">
        <v>14.9</v>
      </c>
      <c r="AV310" s="815"/>
      <c r="AW310" s="815"/>
      <c r="AX310" s="817"/>
    </row>
    <row r="311" spans="1:50" ht="24.75" customHeight="1" x14ac:dyDescent="0.15">
      <c r="A311" s="861"/>
      <c r="B311" s="862"/>
      <c r="C311" s="862"/>
      <c r="D311" s="862"/>
      <c r="E311" s="862"/>
      <c r="F311" s="863"/>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t="s">
        <v>674</v>
      </c>
      <c r="AD311" s="819"/>
      <c r="AE311" s="819"/>
      <c r="AF311" s="819"/>
      <c r="AG311" s="820"/>
      <c r="AH311" s="821" t="s">
        <v>674</v>
      </c>
      <c r="AI311" s="822"/>
      <c r="AJ311" s="822"/>
      <c r="AK311" s="822"/>
      <c r="AL311" s="822"/>
      <c r="AM311" s="822"/>
      <c r="AN311" s="822"/>
      <c r="AO311" s="822"/>
      <c r="AP311" s="822"/>
      <c r="AQ311" s="822"/>
      <c r="AR311" s="822"/>
      <c r="AS311" s="822"/>
      <c r="AT311" s="823"/>
      <c r="AU311" s="824">
        <v>9.3000000000000007</v>
      </c>
      <c r="AV311" s="825"/>
      <c r="AW311" s="825"/>
      <c r="AX311" s="834"/>
    </row>
    <row r="312" spans="1:50" ht="24.75" hidden="1" customHeight="1" x14ac:dyDescent="0.15">
      <c r="A312" s="861"/>
      <c r="B312" s="862"/>
      <c r="C312" s="862"/>
      <c r="D312" s="862"/>
      <c r="E312" s="862"/>
      <c r="F312" s="863"/>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34"/>
    </row>
    <row r="313" spans="1:50" ht="24.75" hidden="1" customHeight="1" x14ac:dyDescent="0.15">
      <c r="A313" s="861"/>
      <c r="B313" s="862"/>
      <c r="C313" s="862"/>
      <c r="D313" s="862"/>
      <c r="E313" s="862"/>
      <c r="F313" s="863"/>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34"/>
    </row>
    <row r="314" spans="1:50" ht="24.75" hidden="1" customHeight="1" x14ac:dyDescent="0.15">
      <c r="A314" s="861"/>
      <c r="B314" s="862"/>
      <c r="C314" s="862"/>
      <c r="D314" s="862"/>
      <c r="E314" s="862"/>
      <c r="F314" s="863"/>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34"/>
    </row>
    <row r="315" spans="1:50" ht="24.75" hidden="1" customHeight="1" x14ac:dyDescent="0.15">
      <c r="A315" s="861"/>
      <c r="B315" s="862"/>
      <c r="C315" s="862"/>
      <c r="D315" s="862"/>
      <c r="E315" s="862"/>
      <c r="F315" s="863"/>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34"/>
    </row>
    <row r="316" spans="1:50" ht="24.75" hidden="1" customHeight="1" x14ac:dyDescent="0.15">
      <c r="A316" s="861"/>
      <c r="B316" s="862"/>
      <c r="C316" s="862"/>
      <c r="D316" s="862"/>
      <c r="E316" s="862"/>
      <c r="F316" s="863"/>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34"/>
    </row>
    <row r="317" spans="1:50" ht="24.75" hidden="1" customHeight="1" x14ac:dyDescent="0.15">
      <c r="A317" s="861"/>
      <c r="B317" s="862"/>
      <c r="C317" s="862"/>
      <c r="D317" s="862"/>
      <c r="E317" s="862"/>
      <c r="F317" s="863"/>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34"/>
    </row>
    <row r="318" spans="1:50" ht="24.75" hidden="1" customHeight="1" x14ac:dyDescent="0.15">
      <c r="A318" s="861"/>
      <c r="B318" s="862"/>
      <c r="C318" s="862"/>
      <c r="D318" s="862"/>
      <c r="E318" s="862"/>
      <c r="F318" s="863"/>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34"/>
    </row>
    <row r="319" spans="1:50" ht="24.75" customHeight="1" x14ac:dyDescent="0.15">
      <c r="A319" s="861"/>
      <c r="B319" s="862"/>
      <c r="C319" s="862"/>
      <c r="D319" s="862"/>
      <c r="E319" s="862"/>
      <c r="F319" s="863"/>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34"/>
    </row>
    <row r="320" spans="1:50" ht="24.75" customHeight="1" thickBot="1" x14ac:dyDescent="0.2">
      <c r="A320" s="861"/>
      <c r="B320" s="862"/>
      <c r="C320" s="862"/>
      <c r="D320" s="862"/>
      <c r="E320" s="862"/>
      <c r="F320" s="863"/>
      <c r="G320" s="835" t="s">
        <v>18</v>
      </c>
      <c r="H320" s="836"/>
      <c r="I320" s="836"/>
      <c r="J320" s="836"/>
      <c r="K320" s="836"/>
      <c r="L320" s="837"/>
      <c r="M320" s="838"/>
      <c r="N320" s="838"/>
      <c r="O320" s="838"/>
      <c r="P320" s="838"/>
      <c r="Q320" s="838"/>
      <c r="R320" s="838"/>
      <c r="S320" s="838"/>
      <c r="T320" s="838"/>
      <c r="U320" s="838"/>
      <c r="V320" s="838"/>
      <c r="W320" s="838"/>
      <c r="X320" s="839"/>
      <c r="Y320" s="840">
        <f>SUM(Y310:AB319)</f>
        <v>36.299999999999997</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24.200000000000003</v>
      </c>
      <c r="AV320" s="841"/>
      <c r="AW320" s="841"/>
      <c r="AX320" s="843"/>
    </row>
    <row r="321" spans="1:51" ht="24.75" customHeight="1" x14ac:dyDescent="0.15">
      <c r="A321" s="861"/>
      <c r="B321" s="862"/>
      <c r="C321" s="862"/>
      <c r="D321" s="862"/>
      <c r="E321" s="862"/>
      <c r="F321" s="863"/>
      <c r="G321" s="844" t="s">
        <v>709</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217</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2</v>
      </c>
    </row>
    <row r="322" spans="1:51" ht="24.75" customHeight="1" x14ac:dyDescent="0.15">
      <c r="A322" s="861"/>
      <c r="B322" s="862"/>
      <c r="C322" s="862"/>
      <c r="D322" s="862"/>
      <c r="E322" s="862"/>
      <c r="F322" s="863"/>
      <c r="G322" s="114" t="s">
        <v>15</v>
      </c>
      <c r="H322" s="804"/>
      <c r="I322" s="804"/>
      <c r="J322" s="804"/>
      <c r="K322" s="804"/>
      <c r="L322" s="805" t="s">
        <v>16</v>
      </c>
      <c r="M322" s="804"/>
      <c r="N322" s="804"/>
      <c r="O322" s="804"/>
      <c r="P322" s="804"/>
      <c r="Q322" s="804"/>
      <c r="R322" s="804"/>
      <c r="S322" s="804"/>
      <c r="T322" s="804"/>
      <c r="U322" s="804"/>
      <c r="V322" s="804"/>
      <c r="W322" s="804"/>
      <c r="X322" s="806"/>
      <c r="Y322" s="801" t="s">
        <v>17</v>
      </c>
      <c r="Z322" s="802"/>
      <c r="AA322" s="802"/>
      <c r="AB322" s="803"/>
      <c r="AC322" s="114" t="s">
        <v>15</v>
      </c>
      <c r="AD322" s="804"/>
      <c r="AE322" s="804"/>
      <c r="AF322" s="804"/>
      <c r="AG322" s="804"/>
      <c r="AH322" s="805" t="s">
        <v>16</v>
      </c>
      <c r="AI322" s="804"/>
      <c r="AJ322" s="804"/>
      <c r="AK322" s="804"/>
      <c r="AL322" s="804"/>
      <c r="AM322" s="804"/>
      <c r="AN322" s="804"/>
      <c r="AO322" s="804"/>
      <c r="AP322" s="804"/>
      <c r="AQ322" s="804"/>
      <c r="AR322" s="804"/>
      <c r="AS322" s="804"/>
      <c r="AT322" s="806"/>
      <c r="AU322" s="801" t="s">
        <v>17</v>
      </c>
      <c r="AV322" s="802"/>
      <c r="AW322" s="802"/>
      <c r="AX322" s="807"/>
      <c r="AY322">
        <f t="shared" ref="AY322:AY333" si="11">$AY$321</f>
        <v>2</v>
      </c>
    </row>
    <row r="323" spans="1:51" ht="24.75" customHeight="1" x14ac:dyDescent="0.15">
      <c r="A323" s="861"/>
      <c r="B323" s="862"/>
      <c r="C323" s="862"/>
      <c r="D323" s="862"/>
      <c r="E323" s="862"/>
      <c r="F323" s="863"/>
      <c r="G323" s="808" t="s">
        <v>673</v>
      </c>
      <c r="H323" s="809"/>
      <c r="I323" s="809"/>
      <c r="J323" s="809"/>
      <c r="K323" s="810"/>
      <c r="L323" s="811" t="s">
        <v>675</v>
      </c>
      <c r="M323" s="812"/>
      <c r="N323" s="812"/>
      <c r="O323" s="812"/>
      <c r="P323" s="812"/>
      <c r="Q323" s="812"/>
      <c r="R323" s="812"/>
      <c r="S323" s="812"/>
      <c r="T323" s="812"/>
      <c r="U323" s="812"/>
      <c r="V323" s="812"/>
      <c r="W323" s="812"/>
      <c r="X323" s="813"/>
      <c r="Y323" s="814">
        <v>36.700000000000003</v>
      </c>
      <c r="Z323" s="815"/>
      <c r="AA323" s="815"/>
      <c r="AB323" s="816"/>
      <c r="AC323" s="808" t="s">
        <v>721</v>
      </c>
      <c r="AD323" s="809"/>
      <c r="AE323" s="809"/>
      <c r="AF323" s="809"/>
      <c r="AG323" s="810"/>
      <c r="AH323" s="811" t="s">
        <v>721</v>
      </c>
      <c r="AI323" s="812"/>
      <c r="AJ323" s="812"/>
      <c r="AK323" s="812"/>
      <c r="AL323" s="812"/>
      <c r="AM323" s="812"/>
      <c r="AN323" s="812"/>
      <c r="AO323" s="812"/>
      <c r="AP323" s="812"/>
      <c r="AQ323" s="812"/>
      <c r="AR323" s="812"/>
      <c r="AS323" s="812"/>
      <c r="AT323" s="813"/>
      <c r="AU323" s="814" t="s">
        <v>721</v>
      </c>
      <c r="AV323" s="815"/>
      <c r="AW323" s="815"/>
      <c r="AX323" s="817"/>
      <c r="AY323">
        <f t="shared" si="11"/>
        <v>2</v>
      </c>
    </row>
    <row r="324" spans="1:51" ht="24.75" customHeight="1" x14ac:dyDescent="0.15">
      <c r="A324" s="861"/>
      <c r="B324" s="862"/>
      <c r="C324" s="862"/>
      <c r="D324" s="862"/>
      <c r="E324" s="862"/>
      <c r="F324" s="863"/>
      <c r="G324" s="818" t="s">
        <v>674</v>
      </c>
      <c r="H324" s="819"/>
      <c r="I324" s="819"/>
      <c r="J324" s="819"/>
      <c r="K324" s="820"/>
      <c r="L324" s="821" t="s">
        <v>674</v>
      </c>
      <c r="M324" s="822"/>
      <c r="N324" s="822"/>
      <c r="O324" s="822"/>
      <c r="P324" s="822"/>
      <c r="Q324" s="822"/>
      <c r="R324" s="822"/>
      <c r="S324" s="822"/>
      <c r="T324" s="822"/>
      <c r="U324" s="822"/>
      <c r="V324" s="822"/>
      <c r="W324" s="822"/>
      <c r="X324" s="823"/>
      <c r="Y324" s="824">
        <f>(19.403041+0.5584)*1.1</f>
        <v>21.957585100000003</v>
      </c>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34"/>
      <c r="AY324">
        <f t="shared" si="11"/>
        <v>2</v>
      </c>
    </row>
    <row r="325" spans="1:51" ht="24.75" hidden="1" customHeight="1" x14ac:dyDescent="0.15">
      <c r="A325" s="861"/>
      <c r="B325" s="862"/>
      <c r="C325" s="862"/>
      <c r="D325" s="862"/>
      <c r="E325" s="862"/>
      <c r="F325" s="863"/>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34"/>
      <c r="AY325">
        <f t="shared" si="11"/>
        <v>2</v>
      </c>
    </row>
    <row r="326" spans="1:51" ht="24.75" hidden="1" customHeight="1" x14ac:dyDescent="0.15">
      <c r="A326" s="861"/>
      <c r="B326" s="862"/>
      <c r="C326" s="862"/>
      <c r="D326" s="862"/>
      <c r="E326" s="862"/>
      <c r="F326" s="863"/>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34"/>
      <c r="AY326">
        <f t="shared" si="11"/>
        <v>2</v>
      </c>
    </row>
    <row r="327" spans="1:51" ht="24.75" hidden="1" customHeight="1" x14ac:dyDescent="0.15">
      <c r="A327" s="861"/>
      <c r="B327" s="862"/>
      <c r="C327" s="862"/>
      <c r="D327" s="862"/>
      <c r="E327" s="862"/>
      <c r="F327" s="863"/>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34"/>
      <c r="AY327">
        <f t="shared" si="11"/>
        <v>2</v>
      </c>
    </row>
    <row r="328" spans="1:51" ht="24.75" hidden="1" customHeight="1" x14ac:dyDescent="0.15">
      <c r="A328" s="861"/>
      <c r="B328" s="862"/>
      <c r="C328" s="862"/>
      <c r="D328" s="862"/>
      <c r="E328" s="862"/>
      <c r="F328" s="863"/>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34"/>
      <c r="AY328">
        <f t="shared" si="11"/>
        <v>2</v>
      </c>
    </row>
    <row r="329" spans="1:51" ht="24.75" hidden="1" customHeight="1" x14ac:dyDescent="0.15">
      <c r="A329" s="861"/>
      <c r="B329" s="862"/>
      <c r="C329" s="862"/>
      <c r="D329" s="862"/>
      <c r="E329" s="862"/>
      <c r="F329" s="863"/>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34"/>
      <c r="AY329">
        <f t="shared" si="11"/>
        <v>2</v>
      </c>
    </row>
    <row r="330" spans="1:51" ht="24.75" hidden="1" customHeight="1" x14ac:dyDescent="0.15">
      <c r="A330" s="861"/>
      <c r="B330" s="862"/>
      <c r="C330" s="862"/>
      <c r="D330" s="862"/>
      <c r="E330" s="862"/>
      <c r="F330" s="863"/>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34"/>
      <c r="AY330">
        <f t="shared" si="11"/>
        <v>2</v>
      </c>
    </row>
    <row r="331" spans="1:51" ht="24.75" hidden="1" customHeight="1" x14ac:dyDescent="0.15">
      <c r="A331" s="861"/>
      <c r="B331" s="862"/>
      <c r="C331" s="862"/>
      <c r="D331" s="862"/>
      <c r="E331" s="862"/>
      <c r="F331" s="863"/>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34"/>
      <c r="AY331">
        <f t="shared" si="11"/>
        <v>2</v>
      </c>
    </row>
    <row r="332" spans="1:51" ht="24.75" customHeight="1" x14ac:dyDescent="0.15">
      <c r="A332" s="861"/>
      <c r="B332" s="862"/>
      <c r="C332" s="862"/>
      <c r="D332" s="862"/>
      <c r="E332" s="862"/>
      <c r="F332" s="863"/>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34"/>
      <c r="AY332">
        <f t="shared" si="11"/>
        <v>2</v>
      </c>
    </row>
    <row r="333" spans="1:51" ht="24.75" customHeight="1" x14ac:dyDescent="0.15">
      <c r="A333" s="861"/>
      <c r="B333" s="862"/>
      <c r="C333" s="862"/>
      <c r="D333" s="862"/>
      <c r="E333" s="862"/>
      <c r="F333" s="863"/>
      <c r="G333" s="835" t="s">
        <v>18</v>
      </c>
      <c r="H333" s="836"/>
      <c r="I333" s="836"/>
      <c r="J333" s="836"/>
      <c r="K333" s="836"/>
      <c r="L333" s="837"/>
      <c r="M333" s="838"/>
      <c r="N333" s="838"/>
      <c r="O333" s="838"/>
      <c r="P333" s="838"/>
      <c r="Q333" s="838"/>
      <c r="R333" s="838"/>
      <c r="S333" s="838"/>
      <c r="T333" s="838"/>
      <c r="U333" s="838"/>
      <c r="V333" s="838"/>
      <c r="W333" s="838"/>
      <c r="X333" s="839"/>
      <c r="Y333" s="840">
        <f>SUM(Y323:AB332)</f>
        <v>58.657585100000006</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2</v>
      </c>
    </row>
    <row r="334" spans="1:51" ht="24.75" hidden="1" customHeight="1" x14ac:dyDescent="0.15">
      <c r="A334" s="861"/>
      <c r="B334" s="862"/>
      <c r="C334" s="862"/>
      <c r="D334" s="862"/>
      <c r="E334" s="862"/>
      <c r="F334" s="863"/>
      <c r="G334" s="844" t="s">
        <v>218</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219</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0</v>
      </c>
    </row>
    <row r="335" spans="1:51" ht="24.75" hidden="1" customHeight="1" x14ac:dyDescent="0.15">
      <c r="A335" s="861"/>
      <c r="B335" s="862"/>
      <c r="C335" s="862"/>
      <c r="D335" s="862"/>
      <c r="E335" s="862"/>
      <c r="F335" s="863"/>
      <c r="G335" s="114" t="s">
        <v>15</v>
      </c>
      <c r="H335" s="804"/>
      <c r="I335" s="804"/>
      <c r="J335" s="804"/>
      <c r="K335" s="804"/>
      <c r="L335" s="805" t="s">
        <v>16</v>
      </c>
      <c r="M335" s="804"/>
      <c r="N335" s="804"/>
      <c r="O335" s="804"/>
      <c r="P335" s="804"/>
      <c r="Q335" s="804"/>
      <c r="R335" s="804"/>
      <c r="S335" s="804"/>
      <c r="T335" s="804"/>
      <c r="U335" s="804"/>
      <c r="V335" s="804"/>
      <c r="W335" s="804"/>
      <c r="X335" s="806"/>
      <c r="Y335" s="801" t="s">
        <v>17</v>
      </c>
      <c r="Z335" s="802"/>
      <c r="AA335" s="802"/>
      <c r="AB335" s="803"/>
      <c r="AC335" s="114" t="s">
        <v>15</v>
      </c>
      <c r="AD335" s="804"/>
      <c r="AE335" s="804"/>
      <c r="AF335" s="804"/>
      <c r="AG335" s="804"/>
      <c r="AH335" s="805" t="s">
        <v>16</v>
      </c>
      <c r="AI335" s="804"/>
      <c r="AJ335" s="804"/>
      <c r="AK335" s="804"/>
      <c r="AL335" s="804"/>
      <c r="AM335" s="804"/>
      <c r="AN335" s="804"/>
      <c r="AO335" s="804"/>
      <c r="AP335" s="804"/>
      <c r="AQ335" s="804"/>
      <c r="AR335" s="804"/>
      <c r="AS335" s="804"/>
      <c r="AT335" s="806"/>
      <c r="AU335" s="801" t="s">
        <v>17</v>
      </c>
      <c r="AV335" s="802"/>
      <c r="AW335" s="802"/>
      <c r="AX335" s="807"/>
      <c r="AY335">
        <f t="shared" ref="AY335:AY341" si="12">$AY$334</f>
        <v>0</v>
      </c>
    </row>
    <row r="336" spans="1:51" ht="24.75" hidden="1" customHeight="1" x14ac:dyDescent="0.15">
      <c r="A336" s="861"/>
      <c r="B336" s="862"/>
      <c r="C336" s="862"/>
      <c r="D336" s="862"/>
      <c r="E336" s="862"/>
      <c r="F336" s="863"/>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x14ac:dyDescent="0.15">
      <c r="A337" s="861"/>
      <c r="B337" s="862"/>
      <c r="C337" s="862"/>
      <c r="D337" s="862"/>
      <c r="E337" s="862"/>
      <c r="F337" s="863"/>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34"/>
      <c r="AY337">
        <f t="shared" si="12"/>
        <v>0</v>
      </c>
    </row>
    <row r="338" spans="1:51" ht="24.75" hidden="1" customHeight="1" x14ac:dyDescent="0.15">
      <c r="A338" s="861"/>
      <c r="B338" s="862"/>
      <c r="C338" s="862"/>
      <c r="D338" s="862"/>
      <c r="E338" s="862"/>
      <c r="F338" s="863"/>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34"/>
      <c r="AY338">
        <f t="shared" si="12"/>
        <v>0</v>
      </c>
    </row>
    <row r="339" spans="1:51" ht="24.75" hidden="1" customHeight="1" x14ac:dyDescent="0.15">
      <c r="A339" s="861"/>
      <c r="B339" s="862"/>
      <c r="C339" s="862"/>
      <c r="D339" s="862"/>
      <c r="E339" s="862"/>
      <c r="F339" s="863"/>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34"/>
      <c r="AY339">
        <f t="shared" si="12"/>
        <v>0</v>
      </c>
    </row>
    <row r="340" spans="1:51" ht="24.75" hidden="1" customHeight="1" x14ac:dyDescent="0.15">
      <c r="A340" s="861"/>
      <c r="B340" s="862"/>
      <c r="C340" s="862"/>
      <c r="D340" s="862"/>
      <c r="E340" s="862"/>
      <c r="F340" s="863"/>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34"/>
      <c r="AY340">
        <f t="shared" si="12"/>
        <v>0</v>
      </c>
    </row>
    <row r="341" spans="1:51" ht="24.75" hidden="1" customHeight="1" x14ac:dyDescent="0.15">
      <c r="A341" s="861"/>
      <c r="B341" s="862"/>
      <c r="C341" s="862"/>
      <c r="D341" s="862"/>
      <c r="E341" s="862"/>
      <c r="F341" s="863"/>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34"/>
      <c r="AY341">
        <f t="shared" si="12"/>
        <v>0</v>
      </c>
    </row>
    <row r="342" spans="1:51" ht="24.75" hidden="1" customHeight="1" x14ac:dyDescent="0.15">
      <c r="A342" s="861"/>
      <c r="B342" s="862"/>
      <c r="C342" s="862"/>
      <c r="D342" s="862"/>
      <c r="E342" s="862"/>
      <c r="F342" s="863"/>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34"/>
      <c r="AY342">
        <f t="shared" ref="AY342:AY346" si="13">$AY$334</f>
        <v>0</v>
      </c>
    </row>
    <row r="343" spans="1:51" ht="24.75" hidden="1" customHeight="1" x14ac:dyDescent="0.15">
      <c r="A343" s="861"/>
      <c r="B343" s="862"/>
      <c r="C343" s="862"/>
      <c r="D343" s="862"/>
      <c r="E343" s="862"/>
      <c r="F343" s="863"/>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34"/>
      <c r="AY343">
        <f t="shared" si="13"/>
        <v>0</v>
      </c>
    </row>
    <row r="344" spans="1:51" ht="24.75" hidden="1" customHeight="1" x14ac:dyDescent="0.15">
      <c r="A344" s="861"/>
      <c r="B344" s="862"/>
      <c r="C344" s="862"/>
      <c r="D344" s="862"/>
      <c r="E344" s="862"/>
      <c r="F344" s="863"/>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34"/>
      <c r="AY344">
        <f t="shared" si="13"/>
        <v>0</v>
      </c>
    </row>
    <row r="345" spans="1:51" ht="24.75" hidden="1" customHeight="1" x14ac:dyDescent="0.15">
      <c r="A345" s="861"/>
      <c r="B345" s="862"/>
      <c r="C345" s="862"/>
      <c r="D345" s="862"/>
      <c r="E345" s="862"/>
      <c r="F345" s="863"/>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34"/>
      <c r="AY345">
        <f t="shared" si="13"/>
        <v>0</v>
      </c>
    </row>
    <row r="346" spans="1:51" ht="24.75" hidden="1" customHeight="1" thickBot="1" x14ac:dyDescent="0.2">
      <c r="A346" s="861"/>
      <c r="B346" s="862"/>
      <c r="C346" s="862"/>
      <c r="D346" s="862"/>
      <c r="E346" s="862"/>
      <c r="F346" s="86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61"/>
      <c r="B347" s="862"/>
      <c r="C347" s="862"/>
      <c r="D347" s="862"/>
      <c r="E347" s="862"/>
      <c r="F347" s="863"/>
      <c r="G347" s="844" t="s">
        <v>195</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167</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0</v>
      </c>
    </row>
    <row r="348" spans="1:51" ht="24.75" hidden="1" customHeight="1" x14ac:dyDescent="0.15">
      <c r="A348" s="861"/>
      <c r="B348" s="862"/>
      <c r="C348" s="862"/>
      <c r="D348" s="862"/>
      <c r="E348" s="862"/>
      <c r="F348" s="863"/>
      <c r="G348" s="114" t="s">
        <v>15</v>
      </c>
      <c r="H348" s="804"/>
      <c r="I348" s="804"/>
      <c r="J348" s="804"/>
      <c r="K348" s="804"/>
      <c r="L348" s="805" t="s">
        <v>16</v>
      </c>
      <c r="M348" s="804"/>
      <c r="N348" s="804"/>
      <c r="O348" s="804"/>
      <c r="P348" s="804"/>
      <c r="Q348" s="804"/>
      <c r="R348" s="804"/>
      <c r="S348" s="804"/>
      <c r="T348" s="804"/>
      <c r="U348" s="804"/>
      <c r="V348" s="804"/>
      <c r="W348" s="804"/>
      <c r="X348" s="806"/>
      <c r="Y348" s="801" t="s">
        <v>17</v>
      </c>
      <c r="Z348" s="802"/>
      <c r="AA348" s="802"/>
      <c r="AB348" s="803"/>
      <c r="AC348" s="114" t="s">
        <v>15</v>
      </c>
      <c r="AD348" s="804"/>
      <c r="AE348" s="804"/>
      <c r="AF348" s="804"/>
      <c r="AG348" s="804"/>
      <c r="AH348" s="805" t="s">
        <v>16</v>
      </c>
      <c r="AI348" s="804"/>
      <c r="AJ348" s="804"/>
      <c r="AK348" s="804"/>
      <c r="AL348" s="804"/>
      <c r="AM348" s="804"/>
      <c r="AN348" s="804"/>
      <c r="AO348" s="804"/>
      <c r="AP348" s="804"/>
      <c r="AQ348" s="804"/>
      <c r="AR348" s="804"/>
      <c r="AS348" s="804"/>
      <c r="AT348" s="806"/>
      <c r="AU348" s="801" t="s">
        <v>17</v>
      </c>
      <c r="AV348" s="802"/>
      <c r="AW348" s="802"/>
      <c r="AX348" s="807"/>
      <c r="AY348">
        <f>$AY$347</f>
        <v>0</v>
      </c>
    </row>
    <row r="349" spans="1:51" s="16" customFormat="1" ht="24.75" hidden="1" customHeight="1" x14ac:dyDescent="0.15">
      <c r="A349" s="861"/>
      <c r="B349" s="862"/>
      <c r="C349" s="862"/>
      <c r="D349" s="862"/>
      <c r="E349" s="862"/>
      <c r="F349" s="863"/>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x14ac:dyDescent="0.15">
      <c r="A350" s="861"/>
      <c r="B350" s="862"/>
      <c r="C350" s="862"/>
      <c r="D350" s="862"/>
      <c r="E350" s="862"/>
      <c r="F350" s="863"/>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34"/>
      <c r="AY350">
        <f t="shared" si="14"/>
        <v>0</v>
      </c>
    </row>
    <row r="351" spans="1:51" ht="24.75" hidden="1" customHeight="1" x14ac:dyDescent="0.15">
      <c r="A351" s="861"/>
      <c r="B351" s="862"/>
      <c r="C351" s="862"/>
      <c r="D351" s="862"/>
      <c r="E351" s="862"/>
      <c r="F351" s="863"/>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34"/>
      <c r="AY351">
        <f t="shared" si="14"/>
        <v>0</v>
      </c>
    </row>
    <row r="352" spans="1:51" ht="24.75" hidden="1" customHeight="1" x14ac:dyDescent="0.15">
      <c r="A352" s="861"/>
      <c r="B352" s="862"/>
      <c r="C352" s="862"/>
      <c r="D352" s="862"/>
      <c r="E352" s="862"/>
      <c r="F352" s="863"/>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34"/>
      <c r="AY352">
        <f t="shared" si="14"/>
        <v>0</v>
      </c>
    </row>
    <row r="353" spans="1:51" ht="24.75" hidden="1" customHeight="1" x14ac:dyDescent="0.15">
      <c r="A353" s="861"/>
      <c r="B353" s="862"/>
      <c r="C353" s="862"/>
      <c r="D353" s="862"/>
      <c r="E353" s="862"/>
      <c r="F353" s="863"/>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34"/>
      <c r="AY353">
        <f t="shared" si="14"/>
        <v>0</v>
      </c>
    </row>
    <row r="354" spans="1:51" ht="24.75" hidden="1" customHeight="1" x14ac:dyDescent="0.15">
      <c r="A354" s="861"/>
      <c r="B354" s="862"/>
      <c r="C354" s="862"/>
      <c r="D354" s="862"/>
      <c r="E354" s="862"/>
      <c r="F354" s="863"/>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34"/>
      <c r="AY354">
        <f t="shared" si="14"/>
        <v>0</v>
      </c>
    </row>
    <row r="355" spans="1:51" ht="24.75" hidden="1" customHeight="1" x14ac:dyDescent="0.15">
      <c r="A355" s="861"/>
      <c r="B355" s="862"/>
      <c r="C355" s="862"/>
      <c r="D355" s="862"/>
      <c r="E355" s="862"/>
      <c r="F355" s="863"/>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34"/>
      <c r="AY355">
        <f t="shared" si="14"/>
        <v>0</v>
      </c>
    </row>
    <row r="356" spans="1:51" ht="24.75" hidden="1" customHeight="1" x14ac:dyDescent="0.15">
      <c r="A356" s="861"/>
      <c r="B356" s="862"/>
      <c r="C356" s="862"/>
      <c r="D356" s="862"/>
      <c r="E356" s="862"/>
      <c r="F356" s="863"/>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34"/>
      <c r="AY356">
        <f t="shared" si="14"/>
        <v>0</v>
      </c>
    </row>
    <row r="357" spans="1:51" ht="24.75" hidden="1" customHeight="1" x14ac:dyDescent="0.15">
      <c r="A357" s="861"/>
      <c r="B357" s="862"/>
      <c r="C357" s="862"/>
      <c r="D357" s="862"/>
      <c r="E357" s="862"/>
      <c r="F357" s="863"/>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34"/>
      <c r="AY357">
        <f t="shared" si="14"/>
        <v>0</v>
      </c>
    </row>
    <row r="358" spans="1:51" ht="24.75" hidden="1" customHeight="1" x14ac:dyDescent="0.15">
      <c r="A358" s="861"/>
      <c r="B358" s="862"/>
      <c r="C358" s="862"/>
      <c r="D358" s="862"/>
      <c r="E358" s="862"/>
      <c r="F358" s="863"/>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34"/>
      <c r="AY358">
        <f t="shared" si="14"/>
        <v>0</v>
      </c>
    </row>
    <row r="359" spans="1:51" ht="24.75" hidden="1" customHeight="1" x14ac:dyDescent="0.15">
      <c r="A359" s="861"/>
      <c r="B359" s="862"/>
      <c r="C359" s="862"/>
      <c r="D359" s="862"/>
      <c r="E359" s="862"/>
      <c r="F359" s="86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8" t="s">
        <v>576</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231</v>
      </c>
      <c r="AM360" s="852"/>
      <c r="AN360" s="852"/>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24"/>
      <c r="L365" s="124"/>
      <c r="M365" s="124"/>
      <c r="N365" s="124"/>
      <c r="O365" s="124"/>
      <c r="P365" s="430" t="s">
        <v>25</v>
      </c>
      <c r="Q365" s="430"/>
      <c r="R365" s="430"/>
      <c r="S365" s="430"/>
      <c r="T365" s="430"/>
      <c r="U365" s="430"/>
      <c r="V365" s="430"/>
      <c r="W365" s="430"/>
      <c r="X365" s="430"/>
      <c r="Y365" s="855" t="s">
        <v>196</v>
      </c>
      <c r="Z365" s="856"/>
      <c r="AA365" s="856"/>
      <c r="AB365" s="856"/>
      <c r="AC365" s="854" t="s">
        <v>229</v>
      </c>
      <c r="AD365" s="854"/>
      <c r="AE365" s="854"/>
      <c r="AF365" s="854"/>
      <c r="AG365" s="854"/>
      <c r="AH365" s="855" t="s">
        <v>247</v>
      </c>
      <c r="AI365" s="853"/>
      <c r="AJ365" s="853"/>
      <c r="AK365" s="853"/>
      <c r="AL365" s="853" t="s">
        <v>19</v>
      </c>
      <c r="AM365" s="853"/>
      <c r="AN365" s="853"/>
      <c r="AO365" s="857"/>
      <c r="AP365" s="884" t="s">
        <v>198</v>
      </c>
      <c r="AQ365" s="884"/>
      <c r="AR365" s="884"/>
      <c r="AS365" s="884"/>
      <c r="AT365" s="884"/>
      <c r="AU365" s="884"/>
      <c r="AV365" s="884"/>
      <c r="AW365" s="884"/>
      <c r="AX365" s="884"/>
    </row>
    <row r="366" spans="1:51" ht="30" customHeight="1" x14ac:dyDescent="0.15">
      <c r="A366" s="870">
        <v>1</v>
      </c>
      <c r="B366" s="870">
        <v>1</v>
      </c>
      <c r="C366" s="871" t="s">
        <v>646</v>
      </c>
      <c r="D366" s="872"/>
      <c r="E366" s="872"/>
      <c r="F366" s="872"/>
      <c r="G366" s="872"/>
      <c r="H366" s="872"/>
      <c r="I366" s="872"/>
      <c r="J366" s="885" t="s">
        <v>648</v>
      </c>
      <c r="K366" s="886"/>
      <c r="L366" s="886"/>
      <c r="M366" s="886"/>
      <c r="N366" s="886"/>
      <c r="O366" s="887"/>
      <c r="P366" s="875" t="s">
        <v>649</v>
      </c>
      <c r="Q366" s="876"/>
      <c r="R366" s="876"/>
      <c r="S366" s="876"/>
      <c r="T366" s="876"/>
      <c r="U366" s="876"/>
      <c r="V366" s="876"/>
      <c r="W366" s="876"/>
      <c r="X366" s="876"/>
      <c r="Y366" s="877">
        <v>36.299999999999997</v>
      </c>
      <c r="Z366" s="878"/>
      <c r="AA366" s="878"/>
      <c r="AB366" s="879"/>
      <c r="AC366" s="880" t="s">
        <v>75</v>
      </c>
      <c r="AD366" s="881"/>
      <c r="AE366" s="881"/>
      <c r="AF366" s="881"/>
      <c r="AG366" s="881"/>
      <c r="AH366" s="864" t="s">
        <v>648</v>
      </c>
      <c r="AI366" s="865"/>
      <c r="AJ366" s="865"/>
      <c r="AK366" s="865"/>
      <c r="AL366" s="866" t="s">
        <v>648</v>
      </c>
      <c r="AM366" s="867"/>
      <c r="AN366" s="867"/>
      <c r="AO366" s="868"/>
      <c r="AP366" s="869" t="s">
        <v>647</v>
      </c>
      <c r="AQ366" s="869"/>
      <c r="AR366" s="869"/>
      <c r="AS366" s="869"/>
      <c r="AT366" s="869"/>
      <c r="AU366" s="869"/>
      <c r="AV366" s="869"/>
      <c r="AW366" s="869"/>
      <c r="AX366" s="869"/>
    </row>
    <row r="367" spans="1:51" ht="30" customHeight="1" x14ac:dyDescent="0.15">
      <c r="A367" s="870">
        <v>2</v>
      </c>
      <c r="B367" s="870">
        <v>1</v>
      </c>
      <c r="C367" s="871" t="s">
        <v>645</v>
      </c>
      <c r="D367" s="872"/>
      <c r="E367" s="872"/>
      <c r="F367" s="872"/>
      <c r="G367" s="872"/>
      <c r="H367" s="872"/>
      <c r="I367" s="872"/>
      <c r="J367" s="873" t="s">
        <v>648</v>
      </c>
      <c r="K367" s="874"/>
      <c r="L367" s="874"/>
      <c r="M367" s="874"/>
      <c r="N367" s="874"/>
      <c r="O367" s="874"/>
      <c r="P367" s="875" t="s">
        <v>649</v>
      </c>
      <c r="Q367" s="876"/>
      <c r="R367" s="876"/>
      <c r="S367" s="876"/>
      <c r="T367" s="876"/>
      <c r="U367" s="876"/>
      <c r="V367" s="876"/>
      <c r="W367" s="876"/>
      <c r="X367" s="876"/>
      <c r="Y367" s="877">
        <v>21.7</v>
      </c>
      <c r="Z367" s="878"/>
      <c r="AA367" s="878"/>
      <c r="AB367" s="879"/>
      <c r="AC367" s="880" t="s">
        <v>75</v>
      </c>
      <c r="AD367" s="881"/>
      <c r="AE367" s="881"/>
      <c r="AF367" s="881"/>
      <c r="AG367" s="881"/>
      <c r="AH367" s="864" t="s">
        <v>648</v>
      </c>
      <c r="AI367" s="865"/>
      <c r="AJ367" s="865"/>
      <c r="AK367" s="865"/>
      <c r="AL367" s="866" t="s">
        <v>648</v>
      </c>
      <c r="AM367" s="867"/>
      <c r="AN367" s="867"/>
      <c r="AO367" s="868"/>
      <c r="AP367" s="869" t="s">
        <v>647</v>
      </c>
      <c r="AQ367" s="869"/>
      <c r="AR367" s="869"/>
      <c r="AS367" s="869"/>
      <c r="AT367" s="869"/>
      <c r="AU367" s="869"/>
      <c r="AV367" s="869"/>
      <c r="AW367" s="869"/>
      <c r="AX367" s="869"/>
      <c r="AY367">
        <f>COUNTA($C$367)</f>
        <v>1</v>
      </c>
    </row>
    <row r="368" spans="1:51" ht="30" customHeight="1" x14ac:dyDescent="0.15">
      <c r="A368" s="870">
        <v>3</v>
      </c>
      <c r="B368" s="870">
        <v>1</v>
      </c>
      <c r="C368" s="871" t="s">
        <v>651</v>
      </c>
      <c r="D368" s="872"/>
      <c r="E368" s="872"/>
      <c r="F368" s="872"/>
      <c r="G368" s="872"/>
      <c r="H368" s="872"/>
      <c r="I368" s="872"/>
      <c r="J368" s="873" t="s">
        <v>648</v>
      </c>
      <c r="K368" s="874"/>
      <c r="L368" s="874"/>
      <c r="M368" s="874"/>
      <c r="N368" s="874"/>
      <c r="O368" s="874"/>
      <c r="P368" s="875" t="s">
        <v>650</v>
      </c>
      <c r="Q368" s="876"/>
      <c r="R368" s="876"/>
      <c r="S368" s="876"/>
      <c r="T368" s="876"/>
      <c r="U368" s="876"/>
      <c r="V368" s="876"/>
      <c r="W368" s="876"/>
      <c r="X368" s="876"/>
      <c r="Y368" s="877">
        <v>7.7</v>
      </c>
      <c r="Z368" s="878"/>
      <c r="AA368" s="878"/>
      <c r="AB368" s="879"/>
      <c r="AC368" s="880" t="s">
        <v>75</v>
      </c>
      <c r="AD368" s="881"/>
      <c r="AE368" s="881"/>
      <c r="AF368" s="881"/>
      <c r="AG368" s="881"/>
      <c r="AH368" s="882" t="s">
        <v>648</v>
      </c>
      <c r="AI368" s="883"/>
      <c r="AJ368" s="883"/>
      <c r="AK368" s="883"/>
      <c r="AL368" s="866" t="s">
        <v>648</v>
      </c>
      <c r="AM368" s="867"/>
      <c r="AN368" s="867"/>
      <c r="AO368" s="868"/>
      <c r="AP368" s="869" t="s">
        <v>647</v>
      </c>
      <c r="AQ368" s="869"/>
      <c r="AR368" s="869"/>
      <c r="AS368" s="869"/>
      <c r="AT368" s="869"/>
      <c r="AU368" s="869"/>
      <c r="AV368" s="869"/>
      <c r="AW368" s="869"/>
      <c r="AX368" s="869"/>
      <c r="AY368">
        <f>COUNTA($C$368)</f>
        <v>1</v>
      </c>
    </row>
    <row r="369" spans="1:51" ht="30" customHeight="1" x14ac:dyDescent="0.15">
      <c r="A369" s="870">
        <v>4</v>
      </c>
      <c r="B369" s="870">
        <v>1</v>
      </c>
      <c r="C369" s="871" t="s">
        <v>652</v>
      </c>
      <c r="D369" s="872"/>
      <c r="E369" s="872"/>
      <c r="F369" s="872"/>
      <c r="G369" s="872"/>
      <c r="H369" s="872"/>
      <c r="I369" s="872"/>
      <c r="J369" s="873" t="s">
        <v>648</v>
      </c>
      <c r="K369" s="874"/>
      <c r="L369" s="874"/>
      <c r="M369" s="874"/>
      <c r="N369" s="874"/>
      <c r="O369" s="874"/>
      <c r="P369" s="875" t="s">
        <v>650</v>
      </c>
      <c r="Q369" s="876"/>
      <c r="R369" s="876"/>
      <c r="S369" s="876"/>
      <c r="T369" s="876"/>
      <c r="U369" s="876"/>
      <c r="V369" s="876"/>
      <c r="W369" s="876"/>
      <c r="X369" s="876"/>
      <c r="Y369" s="877">
        <v>7.4</v>
      </c>
      <c r="Z369" s="878"/>
      <c r="AA369" s="878"/>
      <c r="AB369" s="879"/>
      <c r="AC369" s="880" t="s">
        <v>75</v>
      </c>
      <c r="AD369" s="881"/>
      <c r="AE369" s="881"/>
      <c r="AF369" s="881"/>
      <c r="AG369" s="881"/>
      <c r="AH369" s="882" t="s">
        <v>648</v>
      </c>
      <c r="AI369" s="883"/>
      <c r="AJ369" s="883"/>
      <c r="AK369" s="883"/>
      <c r="AL369" s="866" t="s">
        <v>648</v>
      </c>
      <c r="AM369" s="867"/>
      <c r="AN369" s="867"/>
      <c r="AO369" s="868"/>
      <c r="AP369" s="869" t="s">
        <v>647</v>
      </c>
      <c r="AQ369" s="869"/>
      <c r="AR369" s="869"/>
      <c r="AS369" s="869"/>
      <c r="AT369" s="869"/>
      <c r="AU369" s="869"/>
      <c r="AV369" s="869"/>
      <c r="AW369" s="869"/>
      <c r="AX369" s="869"/>
      <c r="AY369">
        <f>COUNTA($C$369)</f>
        <v>1</v>
      </c>
    </row>
    <row r="370" spans="1:51" ht="30" customHeight="1" x14ac:dyDescent="0.15">
      <c r="A370" s="870">
        <v>5</v>
      </c>
      <c r="B370" s="870">
        <v>1</v>
      </c>
      <c r="C370" s="871" t="s">
        <v>653</v>
      </c>
      <c r="D370" s="872"/>
      <c r="E370" s="872"/>
      <c r="F370" s="872"/>
      <c r="G370" s="872"/>
      <c r="H370" s="872"/>
      <c r="I370" s="872"/>
      <c r="J370" s="873" t="s">
        <v>648</v>
      </c>
      <c r="K370" s="874"/>
      <c r="L370" s="874"/>
      <c r="M370" s="874"/>
      <c r="N370" s="874"/>
      <c r="O370" s="874"/>
      <c r="P370" s="875" t="s">
        <v>650</v>
      </c>
      <c r="Q370" s="876"/>
      <c r="R370" s="876"/>
      <c r="S370" s="876"/>
      <c r="T370" s="876"/>
      <c r="U370" s="876"/>
      <c r="V370" s="876"/>
      <c r="W370" s="876"/>
      <c r="X370" s="876"/>
      <c r="Y370" s="877">
        <v>6.6</v>
      </c>
      <c r="Z370" s="878"/>
      <c r="AA370" s="878"/>
      <c r="AB370" s="879"/>
      <c r="AC370" s="880" t="s">
        <v>75</v>
      </c>
      <c r="AD370" s="881"/>
      <c r="AE370" s="881"/>
      <c r="AF370" s="881"/>
      <c r="AG370" s="881"/>
      <c r="AH370" s="882" t="s">
        <v>648</v>
      </c>
      <c r="AI370" s="883"/>
      <c r="AJ370" s="883"/>
      <c r="AK370" s="883"/>
      <c r="AL370" s="866" t="s">
        <v>648</v>
      </c>
      <c r="AM370" s="867"/>
      <c r="AN370" s="867"/>
      <c r="AO370" s="868"/>
      <c r="AP370" s="869" t="s">
        <v>647</v>
      </c>
      <c r="AQ370" s="869"/>
      <c r="AR370" s="869"/>
      <c r="AS370" s="869"/>
      <c r="AT370" s="869"/>
      <c r="AU370" s="869"/>
      <c r="AV370" s="869"/>
      <c r="AW370" s="869"/>
      <c r="AX370" s="869"/>
      <c r="AY370">
        <f>COUNTA($C$370)</f>
        <v>1</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24"/>
      <c r="L398" s="124"/>
      <c r="M398" s="124"/>
      <c r="N398" s="124"/>
      <c r="O398" s="124"/>
      <c r="P398" s="430" t="s">
        <v>25</v>
      </c>
      <c r="Q398" s="430"/>
      <c r="R398" s="430"/>
      <c r="S398" s="430"/>
      <c r="T398" s="430"/>
      <c r="U398" s="430"/>
      <c r="V398" s="430"/>
      <c r="W398" s="430"/>
      <c r="X398" s="430"/>
      <c r="Y398" s="855" t="s">
        <v>196</v>
      </c>
      <c r="Z398" s="856"/>
      <c r="AA398" s="856"/>
      <c r="AB398" s="856"/>
      <c r="AC398" s="854" t="s">
        <v>229</v>
      </c>
      <c r="AD398" s="854"/>
      <c r="AE398" s="854"/>
      <c r="AF398" s="854"/>
      <c r="AG398" s="854"/>
      <c r="AH398" s="855" t="s">
        <v>247</v>
      </c>
      <c r="AI398" s="853"/>
      <c r="AJ398" s="853"/>
      <c r="AK398" s="853"/>
      <c r="AL398" s="853" t="s">
        <v>19</v>
      </c>
      <c r="AM398" s="853"/>
      <c r="AN398" s="853"/>
      <c r="AO398" s="857"/>
      <c r="AP398" s="884" t="s">
        <v>198</v>
      </c>
      <c r="AQ398" s="884"/>
      <c r="AR398" s="884"/>
      <c r="AS398" s="884"/>
      <c r="AT398" s="884"/>
      <c r="AU398" s="884"/>
      <c r="AV398" s="884"/>
      <c r="AW398" s="884"/>
      <c r="AX398" s="884"/>
      <c r="AY398">
        <f>$AY$396</f>
        <v>1</v>
      </c>
    </row>
    <row r="399" spans="1:51" ht="44.25" customHeight="1" x14ac:dyDescent="0.15">
      <c r="A399" s="870">
        <v>1</v>
      </c>
      <c r="B399" s="870">
        <v>1</v>
      </c>
      <c r="C399" s="871" t="s">
        <v>712</v>
      </c>
      <c r="D399" s="872"/>
      <c r="E399" s="872"/>
      <c r="F399" s="872"/>
      <c r="G399" s="872"/>
      <c r="H399" s="872"/>
      <c r="I399" s="872"/>
      <c r="J399" s="873">
        <v>1130001043777</v>
      </c>
      <c r="K399" s="874"/>
      <c r="L399" s="874"/>
      <c r="M399" s="874"/>
      <c r="N399" s="874"/>
      <c r="O399" s="874"/>
      <c r="P399" s="875" t="s">
        <v>654</v>
      </c>
      <c r="Q399" s="876"/>
      <c r="R399" s="876"/>
      <c r="S399" s="876"/>
      <c r="T399" s="876"/>
      <c r="U399" s="876"/>
      <c r="V399" s="876"/>
      <c r="W399" s="876"/>
      <c r="X399" s="876"/>
      <c r="Y399" s="877">
        <v>24.2</v>
      </c>
      <c r="Z399" s="878"/>
      <c r="AA399" s="878"/>
      <c r="AB399" s="879"/>
      <c r="AC399" s="880" t="s">
        <v>251</v>
      </c>
      <c r="AD399" s="881"/>
      <c r="AE399" s="881"/>
      <c r="AF399" s="881"/>
      <c r="AG399" s="881"/>
      <c r="AH399" s="864">
        <v>3</v>
      </c>
      <c r="AI399" s="865"/>
      <c r="AJ399" s="865"/>
      <c r="AK399" s="865"/>
      <c r="AL399" s="866">
        <v>92.6</v>
      </c>
      <c r="AM399" s="867"/>
      <c r="AN399" s="867"/>
      <c r="AO399" s="868"/>
      <c r="AP399" s="869" t="s">
        <v>722</v>
      </c>
      <c r="AQ399" s="869"/>
      <c r="AR399" s="869"/>
      <c r="AS399" s="869"/>
      <c r="AT399" s="869"/>
      <c r="AU399" s="869"/>
      <c r="AV399" s="869"/>
      <c r="AW399" s="869"/>
      <c r="AX399" s="869"/>
      <c r="AY399">
        <f>$AY$396</f>
        <v>1</v>
      </c>
    </row>
    <row r="400" spans="1:51" ht="44.25" customHeight="1" x14ac:dyDescent="0.15">
      <c r="A400" s="870">
        <v>2</v>
      </c>
      <c r="B400" s="870">
        <v>1</v>
      </c>
      <c r="C400" s="871" t="s">
        <v>711</v>
      </c>
      <c r="D400" s="872"/>
      <c r="E400" s="872"/>
      <c r="F400" s="872"/>
      <c r="G400" s="872"/>
      <c r="H400" s="872"/>
      <c r="I400" s="872"/>
      <c r="J400" s="873">
        <v>6011101000700</v>
      </c>
      <c r="K400" s="874"/>
      <c r="L400" s="874"/>
      <c r="M400" s="874"/>
      <c r="N400" s="874"/>
      <c r="O400" s="874"/>
      <c r="P400" s="875" t="s">
        <v>655</v>
      </c>
      <c r="Q400" s="876"/>
      <c r="R400" s="876"/>
      <c r="S400" s="876"/>
      <c r="T400" s="876"/>
      <c r="U400" s="876"/>
      <c r="V400" s="876"/>
      <c r="W400" s="876"/>
      <c r="X400" s="876"/>
      <c r="Y400" s="877">
        <v>21.7</v>
      </c>
      <c r="Z400" s="878"/>
      <c r="AA400" s="878"/>
      <c r="AB400" s="879"/>
      <c r="AC400" s="880" t="s">
        <v>251</v>
      </c>
      <c r="AD400" s="881"/>
      <c r="AE400" s="881"/>
      <c r="AF400" s="881"/>
      <c r="AG400" s="881"/>
      <c r="AH400" s="864">
        <v>2</v>
      </c>
      <c r="AI400" s="865"/>
      <c r="AJ400" s="865"/>
      <c r="AK400" s="865"/>
      <c r="AL400" s="866">
        <v>63.5</v>
      </c>
      <c r="AM400" s="867"/>
      <c r="AN400" s="867"/>
      <c r="AO400" s="868"/>
      <c r="AP400" s="869" t="s">
        <v>722</v>
      </c>
      <c r="AQ400" s="869"/>
      <c r="AR400" s="869"/>
      <c r="AS400" s="869"/>
      <c r="AT400" s="869"/>
      <c r="AU400" s="869"/>
      <c r="AV400" s="869"/>
      <c r="AW400" s="869"/>
      <c r="AX400" s="869"/>
      <c r="AY400">
        <f>COUNTA($C$400)</f>
        <v>1</v>
      </c>
    </row>
    <row r="401" spans="1:51" ht="44.25" customHeight="1" x14ac:dyDescent="0.15">
      <c r="A401" s="870">
        <v>3</v>
      </c>
      <c r="B401" s="870">
        <v>1</v>
      </c>
      <c r="C401" s="871" t="s">
        <v>713</v>
      </c>
      <c r="D401" s="872"/>
      <c r="E401" s="872"/>
      <c r="F401" s="872"/>
      <c r="G401" s="872"/>
      <c r="H401" s="872"/>
      <c r="I401" s="872"/>
      <c r="J401" s="873">
        <v>3120001023704</v>
      </c>
      <c r="K401" s="874"/>
      <c r="L401" s="874"/>
      <c r="M401" s="874"/>
      <c r="N401" s="874"/>
      <c r="O401" s="874"/>
      <c r="P401" s="875" t="s">
        <v>656</v>
      </c>
      <c r="Q401" s="876"/>
      <c r="R401" s="876"/>
      <c r="S401" s="876"/>
      <c r="T401" s="876"/>
      <c r="U401" s="876"/>
      <c r="V401" s="876"/>
      <c r="W401" s="876"/>
      <c r="X401" s="876"/>
      <c r="Y401" s="877">
        <v>12.1</v>
      </c>
      <c r="Z401" s="878"/>
      <c r="AA401" s="878"/>
      <c r="AB401" s="879"/>
      <c r="AC401" s="880" t="s">
        <v>251</v>
      </c>
      <c r="AD401" s="881"/>
      <c r="AE401" s="881"/>
      <c r="AF401" s="881"/>
      <c r="AG401" s="881"/>
      <c r="AH401" s="882">
        <v>5</v>
      </c>
      <c r="AI401" s="883"/>
      <c r="AJ401" s="883"/>
      <c r="AK401" s="883"/>
      <c r="AL401" s="866">
        <v>70.400000000000006</v>
      </c>
      <c r="AM401" s="867"/>
      <c r="AN401" s="867"/>
      <c r="AO401" s="868"/>
      <c r="AP401" s="869" t="s">
        <v>722</v>
      </c>
      <c r="AQ401" s="869"/>
      <c r="AR401" s="869"/>
      <c r="AS401" s="869"/>
      <c r="AT401" s="869"/>
      <c r="AU401" s="869"/>
      <c r="AV401" s="869"/>
      <c r="AW401" s="869"/>
      <c r="AX401" s="869"/>
      <c r="AY401">
        <f>COUNTA($C$401)</f>
        <v>1</v>
      </c>
    </row>
    <row r="402" spans="1:51" ht="44.25" customHeight="1" x14ac:dyDescent="0.15">
      <c r="A402" s="870">
        <v>4</v>
      </c>
      <c r="B402" s="870">
        <v>1</v>
      </c>
      <c r="C402" s="871" t="s">
        <v>714</v>
      </c>
      <c r="D402" s="872"/>
      <c r="E402" s="872"/>
      <c r="F402" s="872"/>
      <c r="G402" s="872"/>
      <c r="H402" s="872"/>
      <c r="I402" s="872"/>
      <c r="J402" s="873">
        <v>1010601035005</v>
      </c>
      <c r="K402" s="874"/>
      <c r="L402" s="874"/>
      <c r="M402" s="874"/>
      <c r="N402" s="874"/>
      <c r="O402" s="874"/>
      <c r="P402" s="875" t="s">
        <v>657</v>
      </c>
      <c r="Q402" s="876"/>
      <c r="R402" s="876"/>
      <c r="S402" s="876"/>
      <c r="T402" s="876"/>
      <c r="U402" s="876"/>
      <c r="V402" s="876"/>
      <c r="W402" s="876"/>
      <c r="X402" s="876"/>
      <c r="Y402" s="877">
        <v>7.7</v>
      </c>
      <c r="Z402" s="878"/>
      <c r="AA402" s="878"/>
      <c r="AB402" s="879"/>
      <c r="AC402" s="880" t="s">
        <v>251</v>
      </c>
      <c r="AD402" s="881"/>
      <c r="AE402" s="881"/>
      <c r="AF402" s="881"/>
      <c r="AG402" s="881"/>
      <c r="AH402" s="882">
        <v>1</v>
      </c>
      <c r="AI402" s="883"/>
      <c r="AJ402" s="883"/>
      <c r="AK402" s="883"/>
      <c r="AL402" s="866">
        <v>68.7</v>
      </c>
      <c r="AM402" s="867"/>
      <c r="AN402" s="867"/>
      <c r="AO402" s="868"/>
      <c r="AP402" s="869" t="s">
        <v>722</v>
      </c>
      <c r="AQ402" s="869"/>
      <c r="AR402" s="869"/>
      <c r="AS402" s="869"/>
      <c r="AT402" s="869"/>
      <c r="AU402" s="869"/>
      <c r="AV402" s="869"/>
      <c r="AW402" s="869"/>
      <c r="AX402" s="869"/>
      <c r="AY402">
        <f>COUNTA($C$402)</f>
        <v>1</v>
      </c>
    </row>
    <row r="403" spans="1:51" ht="44.25" customHeight="1" x14ac:dyDescent="0.15">
      <c r="A403" s="870">
        <v>5</v>
      </c>
      <c r="B403" s="870">
        <v>1</v>
      </c>
      <c r="C403" s="871" t="s">
        <v>711</v>
      </c>
      <c r="D403" s="872"/>
      <c r="E403" s="872"/>
      <c r="F403" s="872"/>
      <c r="G403" s="872"/>
      <c r="H403" s="872"/>
      <c r="I403" s="872"/>
      <c r="J403" s="873">
        <v>6011101000700</v>
      </c>
      <c r="K403" s="874"/>
      <c r="L403" s="874"/>
      <c r="M403" s="874"/>
      <c r="N403" s="874"/>
      <c r="O403" s="874"/>
      <c r="P403" s="875" t="s">
        <v>658</v>
      </c>
      <c r="Q403" s="876"/>
      <c r="R403" s="876"/>
      <c r="S403" s="876"/>
      <c r="T403" s="876"/>
      <c r="U403" s="876"/>
      <c r="V403" s="876"/>
      <c r="W403" s="876"/>
      <c r="X403" s="876"/>
      <c r="Y403" s="877">
        <v>7.4</v>
      </c>
      <c r="Z403" s="878"/>
      <c r="AA403" s="878"/>
      <c r="AB403" s="879"/>
      <c r="AC403" s="880" t="s">
        <v>251</v>
      </c>
      <c r="AD403" s="881"/>
      <c r="AE403" s="881"/>
      <c r="AF403" s="881"/>
      <c r="AG403" s="881"/>
      <c r="AH403" s="882">
        <v>2</v>
      </c>
      <c r="AI403" s="883"/>
      <c r="AJ403" s="883"/>
      <c r="AK403" s="883"/>
      <c r="AL403" s="866">
        <v>48</v>
      </c>
      <c r="AM403" s="867"/>
      <c r="AN403" s="867"/>
      <c r="AO403" s="868"/>
      <c r="AP403" s="869" t="s">
        <v>722</v>
      </c>
      <c r="AQ403" s="869"/>
      <c r="AR403" s="869"/>
      <c r="AS403" s="869"/>
      <c r="AT403" s="869"/>
      <c r="AU403" s="869"/>
      <c r="AV403" s="869"/>
      <c r="AW403" s="869"/>
      <c r="AX403" s="869"/>
      <c r="AY403">
        <f>COUNTA($C$403)</f>
        <v>1</v>
      </c>
    </row>
    <row r="404" spans="1:51" ht="44.25" customHeight="1" x14ac:dyDescent="0.15">
      <c r="A404" s="870">
        <v>6</v>
      </c>
      <c r="B404" s="870">
        <v>1</v>
      </c>
      <c r="C404" s="871" t="s">
        <v>715</v>
      </c>
      <c r="D404" s="872"/>
      <c r="E404" s="872"/>
      <c r="F404" s="872"/>
      <c r="G404" s="872"/>
      <c r="H404" s="872"/>
      <c r="I404" s="872"/>
      <c r="J404" s="873">
        <v>4330001005003</v>
      </c>
      <c r="K404" s="874"/>
      <c r="L404" s="874"/>
      <c r="M404" s="874"/>
      <c r="N404" s="874"/>
      <c r="O404" s="874"/>
      <c r="P404" s="875" t="s">
        <v>659</v>
      </c>
      <c r="Q404" s="876"/>
      <c r="R404" s="876"/>
      <c r="S404" s="876"/>
      <c r="T404" s="876"/>
      <c r="U404" s="876"/>
      <c r="V404" s="876"/>
      <c r="W404" s="876"/>
      <c r="X404" s="876"/>
      <c r="Y404" s="877">
        <v>6.6</v>
      </c>
      <c r="Z404" s="878"/>
      <c r="AA404" s="878"/>
      <c r="AB404" s="879"/>
      <c r="AC404" s="880" t="s">
        <v>251</v>
      </c>
      <c r="AD404" s="881"/>
      <c r="AE404" s="881"/>
      <c r="AF404" s="881"/>
      <c r="AG404" s="881"/>
      <c r="AH404" s="882">
        <v>4</v>
      </c>
      <c r="AI404" s="883"/>
      <c r="AJ404" s="883"/>
      <c r="AK404" s="883"/>
      <c r="AL404" s="866">
        <v>91</v>
      </c>
      <c r="AM404" s="867"/>
      <c r="AN404" s="867"/>
      <c r="AO404" s="868"/>
      <c r="AP404" s="869" t="s">
        <v>722</v>
      </c>
      <c r="AQ404" s="869"/>
      <c r="AR404" s="869"/>
      <c r="AS404" s="869"/>
      <c r="AT404" s="869"/>
      <c r="AU404" s="869"/>
      <c r="AV404" s="869"/>
      <c r="AW404" s="869"/>
      <c r="AX404" s="869"/>
      <c r="AY404">
        <f>COUNTA($C$404)</f>
        <v>1</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3"/>
      <c r="B431" s="853"/>
      <c r="C431" s="853" t="s">
        <v>24</v>
      </c>
      <c r="D431" s="853"/>
      <c r="E431" s="853"/>
      <c r="F431" s="853"/>
      <c r="G431" s="853"/>
      <c r="H431" s="853"/>
      <c r="I431" s="853"/>
      <c r="J431" s="854" t="s">
        <v>197</v>
      </c>
      <c r="K431" s="124"/>
      <c r="L431" s="124"/>
      <c r="M431" s="124"/>
      <c r="N431" s="124"/>
      <c r="O431" s="124"/>
      <c r="P431" s="430" t="s">
        <v>25</v>
      </c>
      <c r="Q431" s="430"/>
      <c r="R431" s="430"/>
      <c r="S431" s="430"/>
      <c r="T431" s="430"/>
      <c r="U431" s="430"/>
      <c r="V431" s="430"/>
      <c r="W431" s="430"/>
      <c r="X431" s="430"/>
      <c r="Y431" s="855" t="s">
        <v>196</v>
      </c>
      <c r="Z431" s="856"/>
      <c r="AA431" s="856"/>
      <c r="AB431" s="856"/>
      <c r="AC431" s="854" t="s">
        <v>229</v>
      </c>
      <c r="AD431" s="854"/>
      <c r="AE431" s="854"/>
      <c r="AF431" s="854"/>
      <c r="AG431" s="854"/>
      <c r="AH431" s="855" t="s">
        <v>247</v>
      </c>
      <c r="AI431" s="853"/>
      <c r="AJ431" s="853"/>
      <c r="AK431" s="853"/>
      <c r="AL431" s="853" t="s">
        <v>19</v>
      </c>
      <c r="AM431" s="853"/>
      <c r="AN431" s="853"/>
      <c r="AO431" s="857"/>
      <c r="AP431" s="884" t="s">
        <v>198</v>
      </c>
      <c r="AQ431" s="884"/>
      <c r="AR431" s="884"/>
      <c r="AS431" s="884"/>
      <c r="AT431" s="884"/>
      <c r="AU431" s="884"/>
      <c r="AV431" s="884"/>
      <c r="AW431" s="884"/>
      <c r="AX431" s="884"/>
      <c r="AY431">
        <f>$AY$429</f>
        <v>1</v>
      </c>
    </row>
    <row r="432" spans="1:51" ht="41.25" customHeight="1" x14ac:dyDescent="0.15">
      <c r="A432" s="870">
        <v>1</v>
      </c>
      <c r="B432" s="870">
        <v>1</v>
      </c>
      <c r="C432" s="871" t="s">
        <v>710</v>
      </c>
      <c r="D432" s="872"/>
      <c r="E432" s="872"/>
      <c r="F432" s="872"/>
      <c r="G432" s="872"/>
      <c r="H432" s="872"/>
      <c r="I432" s="872"/>
      <c r="J432" s="873">
        <v>5013201004656</v>
      </c>
      <c r="K432" s="874"/>
      <c r="L432" s="874"/>
      <c r="M432" s="874"/>
      <c r="N432" s="874"/>
      <c r="O432" s="874"/>
      <c r="P432" s="875" t="s">
        <v>660</v>
      </c>
      <c r="Q432" s="875"/>
      <c r="R432" s="875"/>
      <c r="S432" s="875"/>
      <c r="T432" s="875"/>
      <c r="U432" s="875"/>
      <c r="V432" s="875"/>
      <c r="W432" s="875"/>
      <c r="X432" s="875"/>
      <c r="Y432" s="877">
        <v>58.6</v>
      </c>
      <c r="Z432" s="878"/>
      <c r="AA432" s="878"/>
      <c r="AB432" s="879"/>
      <c r="AC432" s="880" t="s">
        <v>251</v>
      </c>
      <c r="AD432" s="881"/>
      <c r="AE432" s="881"/>
      <c r="AF432" s="881"/>
      <c r="AG432" s="881"/>
      <c r="AH432" s="864">
        <v>3</v>
      </c>
      <c r="AI432" s="865"/>
      <c r="AJ432" s="865"/>
      <c r="AK432" s="865"/>
      <c r="AL432" s="866">
        <v>79.7</v>
      </c>
      <c r="AM432" s="867"/>
      <c r="AN432" s="867"/>
      <c r="AO432" s="868"/>
      <c r="AP432" s="869" t="s">
        <v>722</v>
      </c>
      <c r="AQ432" s="869"/>
      <c r="AR432" s="869"/>
      <c r="AS432" s="869"/>
      <c r="AT432" s="869"/>
      <c r="AU432" s="869"/>
      <c r="AV432" s="869"/>
      <c r="AW432" s="869"/>
      <c r="AX432" s="869"/>
      <c r="AY432">
        <f>$AY$429</f>
        <v>1</v>
      </c>
    </row>
    <row r="433" spans="1:51" ht="41.25" customHeight="1" x14ac:dyDescent="0.15">
      <c r="A433" s="870">
        <v>2</v>
      </c>
      <c r="B433" s="870">
        <v>1</v>
      </c>
      <c r="C433" s="871" t="s">
        <v>711</v>
      </c>
      <c r="D433" s="872"/>
      <c r="E433" s="872"/>
      <c r="F433" s="872"/>
      <c r="G433" s="872"/>
      <c r="H433" s="872"/>
      <c r="I433" s="872"/>
      <c r="J433" s="873">
        <v>6011101000700</v>
      </c>
      <c r="K433" s="874"/>
      <c r="L433" s="874"/>
      <c r="M433" s="874"/>
      <c r="N433" s="874"/>
      <c r="O433" s="874"/>
      <c r="P433" s="875" t="s">
        <v>661</v>
      </c>
      <c r="Q433" s="875"/>
      <c r="R433" s="875"/>
      <c r="S433" s="875"/>
      <c r="T433" s="875"/>
      <c r="U433" s="875"/>
      <c r="V433" s="875"/>
      <c r="W433" s="875"/>
      <c r="X433" s="875"/>
      <c r="Y433" s="877">
        <v>28.5</v>
      </c>
      <c r="Z433" s="878"/>
      <c r="AA433" s="878"/>
      <c r="AB433" s="879"/>
      <c r="AC433" s="880" t="s">
        <v>251</v>
      </c>
      <c r="AD433" s="881"/>
      <c r="AE433" s="881"/>
      <c r="AF433" s="881"/>
      <c r="AG433" s="881"/>
      <c r="AH433" s="864">
        <v>1</v>
      </c>
      <c r="AI433" s="865"/>
      <c r="AJ433" s="865"/>
      <c r="AK433" s="865"/>
      <c r="AL433" s="866">
        <v>96.2</v>
      </c>
      <c r="AM433" s="867"/>
      <c r="AN433" s="867"/>
      <c r="AO433" s="868"/>
      <c r="AP433" s="869" t="s">
        <v>722</v>
      </c>
      <c r="AQ433" s="869"/>
      <c r="AR433" s="869"/>
      <c r="AS433" s="869"/>
      <c r="AT433" s="869"/>
      <c r="AU433" s="869"/>
      <c r="AV433" s="869"/>
      <c r="AW433" s="869"/>
      <c r="AX433" s="869"/>
      <c r="AY433">
        <f>COUNTA($C$433)</f>
        <v>1</v>
      </c>
    </row>
    <row r="434" spans="1:51" ht="41.25" customHeight="1" x14ac:dyDescent="0.15">
      <c r="A434" s="870">
        <v>3</v>
      </c>
      <c r="B434" s="870">
        <v>1</v>
      </c>
      <c r="C434" s="871" t="s">
        <v>716</v>
      </c>
      <c r="D434" s="872"/>
      <c r="E434" s="872"/>
      <c r="F434" s="872"/>
      <c r="G434" s="872"/>
      <c r="H434" s="872"/>
      <c r="I434" s="872"/>
      <c r="J434" s="873">
        <v>1120001007221</v>
      </c>
      <c r="K434" s="874"/>
      <c r="L434" s="874"/>
      <c r="M434" s="874"/>
      <c r="N434" s="874"/>
      <c r="O434" s="874"/>
      <c r="P434" s="875" t="s">
        <v>662</v>
      </c>
      <c r="Q434" s="875"/>
      <c r="R434" s="875"/>
      <c r="S434" s="875"/>
      <c r="T434" s="875"/>
      <c r="U434" s="875"/>
      <c r="V434" s="875"/>
      <c r="W434" s="875"/>
      <c r="X434" s="875"/>
      <c r="Y434" s="877">
        <v>25.2</v>
      </c>
      <c r="Z434" s="878"/>
      <c r="AA434" s="878"/>
      <c r="AB434" s="879"/>
      <c r="AC434" s="880" t="s">
        <v>251</v>
      </c>
      <c r="AD434" s="881"/>
      <c r="AE434" s="881"/>
      <c r="AF434" s="881"/>
      <c r="AG434" s="881"/>
      <c r="AH434" s="882">
        <v>2</v>
      </c>
      <c r="AI434" s="883"/>
      <c r="AJ434" s="883"/>
      <c r="AK434" s="883"/>
      <c r="AL434" s="866">
        <v>68.900000000000006</v>
      </c>
      <c r="AM434" s="867"/>
      <c r="AN434" s="867"/>
      <c r="AO434" s="868"/>
      <c r="AP434" s="869" t="s">
        <v>722</v>
      </c>
      <c r="AQ434" s="869"/>
      <c r="AR434" s="869"/>
      <c r="AS434" s="869"/>
      <c r="AT434" s="869"/>
      <c r="AU434" s="869"/>
      <c r="AV434" s="869"/>
      <c r="AW434" s="869"/>
      <c r="AX434" s="869"/>
      <c r="AY434">
        <f>COUNTA($C$434)</f>
        <v>1</v>
      </c>
    </row>
    <row r="435" spans="1:51" ht="41.25" customHeight="1" x14ac:dyDescent="0.15">
      <c r="A435" s="870">
        <v>4</v>
      </c>
      <c r="B435" s="870">
        <v>1</v>
      </c>
      <c r="C435" s="871" t="s">
        <v>717</v>
      </c>
      <c r="D435" s="872"/>
      <c r="E435" s="872"/>
      <c r="F435" s="872"/>
      <c r="G435" s="872"/>
      <c r="H435" s="872"/>
      <c r="I435" s="872"/>
      <c r="J435" s="873">
        <v>6010005003132</v>
      </c>
      <c r="K435" s="874"/>
      <c r="L435" s="874"/>
      <c r="M435" s="874"/>
      <c r="N435" s="874"/>
      <c r="O435" s="874"/>
      <c r="P435" s="875" t="s">
        <v>663</v>
      </c>
      <c r="Q435" s="876"/>
      <c r="R435" s="876"/>
      <c r="S435" s="876"/>
      <c r="T435" s="876"/>
      <c r="U435" s="876"/>
      <c r="V435" s="876"/>
      <c r="W435" s="876"/>
      <c r="X435" s="876"/>
      <c r="Y435" s="877">
        <v>17.100000000000001</v>
      </c>
      <c r="Z435" s="878"/>
      <c r="AA435" s="878"/>
      <c r="AB435" s="879"/>
      <c r="AC435" s="880" t="s">
        <v>251</v>
      </c>
      <c r="AD435" s="881"/>
      <c r="AE435" s="881"/>
      <c r="AF435" s="881"/>
      <c r="AG435" s="881"/>
      <c r="AH435" s="882">
        <v>1</v>
      </c>
      <c r="AI435" s="883"/>
      <c r="AJ435" s="883"/>
      <c r="AK435" s="883"/>
      <c r="AL435" s="866">
        <v>89.2</v>
      </c>
      <c r="AM435" s="867"/>
      <c r="AN435" s="867"/>
      <c r="AO435" s="868"/>
      <c r="AP435" s="869" t="s">
        <v>722</v>
      </c>
      <c r="AQ435" s="869"/>
      <c r="AR435" s="869"/>
      <c r="AS435" s="869"/>
      <c r="AT435" s="869"/>
      <c r="AU435" s="869"/>
      <c r="AV435" s="869"/>
      <c r="AW435" s="869"/>
      <c r="AX435" s="869"/>
      <c r="AY435">
        <f>COUNTA($C$435)</f>
        <v>1</v>
      </c>
    </row>
    <row r="436" spans="1:51" ht="41.25" customHeight="1" x14ac:dyDescent="0.15">
      <c r="A436" s="870">
        <v>5</v>
      </c>
      <c r="B436" s="870">
        <v>1</v>
      </c>
      <c r="C436" s="871" t="s">
        <v>718</v>
      </c>
      <c r="D436" s="872"/>
      <c r="E436" s="872"/>
      <c r="F436" s="872"/>
      <c r="G436" s="872"/>
      <c r="H436" s="872"/>
      <c r="I436" s="872"/>
      <c r="J436" s="873">
        <v>7010601041419</v>
      </c>
      <c r="K436" s="874"/>
      <c r="L436" s="874"/>
      <c r="M436" s="874"/>
      <c r="N436" s="874"/>
      <c r="O436" s="874"/>
      <c r="P436" s="875" t="s">
        <v>698</v>
      </c>
      <c r="Q436" s="876"/>
      <c r="R436" s="876"/>
      <c r="S436" s="876"/>
      <c r="T436" s="876"/>
      <c r="U436" s="876"/>
      <c r="V436" s="876"/>
      <c r="W436" s="876"/>
      <c r="X436" s="876"/>
      <c r="Y436" s="877">
        <v>16.399999999999999</v>
      </c>
      <c r="Z436" s="878"/>
      <c r="AA436" s="878"/>
      <c r="AB436" s="879"/>
      <c r="AC436" s="880" t="s">
        <v>251</v>
      </c>
      <c r="AD436" s="881"/>
      <c r="AE436" s="881"/>
      <c r="AF436" s="881"/>
      <c r="AG436" s="881"/>
      <c r="AH436" s="882">
        <v>3</v>
      </c>
      <c r="AI436" s="883"/>
      <c r="AJ436" s="883"/>
      <c r="AK436" s="883"/>
      <c r="AL436" s="866">
        <v>70.3</v>
      </c>
      <c r="AM436" s="867"/>
      <c r="AN436" s="867"/>
      <c r="AO436" s="868"/>
      <c r="AP436" s="869" t="s">
        <v>722</v>
      </c>
      <c r="AQ436" s="869"/>
      <c r="AR436" s="869"/>
      <c r="AS436" s="869"/>
      <c r="AT436" s="869"/>
      <c r="AU436" s="869"/>
      <c r="AV436" s="869"/>
      <c r="AW436" s="869"/>
      <c r="AX436" s="869"/>
      <c r="AY436">
        <f>COUNTA($C$436)</f>
        <v>1</v>
      </c>
    </row>
    <row r="437" spans="1:51" ht="41.25" customHeight="1" x14ac:dyDescent="0.15">
      <c r="A437" s="870">
        <v>6</v>
      </c>
      <c r="B437" s="870">
        <v>1</v>
      </c>
      <c r="C437" s="871" t="s">
        <v>716</v>
      </c>
      <c r="D437" s="872"/>
      <c r="E437" s="872"/>
      <c r="F437" s="872"/>
      <c r="G437" s="872"/>
      <c r="H437" s="872"/>
      <c r="I437" s="872"/>
      <c r="J437" s="873">
        <v>1120001007221</v>
      </c>
      <c r="K437" s="874"/>
      <c r="L437" s="874"/>
      <c r="M437" s="874"/>
      <c r="N437" s="874"/>
      <c r="O437" s="874"/>
      <c r="P437" s="875" t="s">
        <v>664</v>
      </c>
      <c r="Q437" s="875"/>
      <c r="R437" s="875"/>
      <c r="S437" s="875"/>
      <c r="T437" s="875"/>
      <c r="U437" s="875"/>
      <c r="V437" s="875"/>
      <c r="W437" s="875"/>
      <c r="X437" s="875"/>
      <c r="Y437" s="877">
        <v>12.1</v>
      </c>
      <c r="Z437" s="878"/>
      <c r="AA437" s="878"/>
      <c r="AB437" s="879"/>
      <c r="AC437" s="880" t="s">
        <v>251</v>
      </c>
      <c r="AD437" s="881"/>
      <c r="AE437" s="881"/>
      <c r="AF437" s="881"/>
      <c r="AG437" s="881"/>
      <c r="AH437" s="882">
        <v>3</v>
      </c>
      <c r="AI437" s="883"/>
      <c r="AJ437" s="883"/>
      <c r="AK437" s="883"/>
      <c r="AL437" s="866">
        <v>84.6</v>
      </c>
      <c r="AM437" s="867"/>
      <c r="AN437" s="867"/>
      <c r="AO437" s="868"/>
      <c r="AP437" s="869" t="s">
        <v>722</v>
      </c>
      <c r="AQ437" s="869"/>
      <c r="AR437" s="869"/>
      <c r="AS437" s="869"/>
      <c r="AT437" s="869"/>
      <c r="AU437" s="869"/>
      <c r="AV437" s="869"/>
      <c r="AW437" s="869"/>
      <c r="AX437" s="869"/>
      <c r="AY437">
        <f>COUNTA($C$437)</f>
        <v>1</v>
      </c>
    </row>
    <row r="438" spans="1:51" ht="41.25" customHeight="1" x14ac:dyDescent="0.15">
      <c r="A438" s="870">
        <v>7</v>
      </c>
      <c r="B438" s="870">
        <v>1</v>
      </c>
      <c r="C438" s="871" t="s">
        <v>711</v>
      </c>
      <c r="D438" s="872"/>
      <c r="E438" s="872"/>
      <c r="F438" s="872"/>
      <c r="G438" s="872"/>
      <c r="H438" s="872"/>
      <c r="I438" s="872"/>
      <c r="J438" s="873">
        <v>6011101000700</v>
      </c>
      <c r="K438" s="874"/>
      <c r="L438" s="874"/>
      <c r="M438" s="874"/>
      <c r="N438" s="874"/>
      <c r="O438" s="874"/>
      <c r="P438" s="875" t="s">
        <v>699</v>
      </c>
      <c r="Q438" s="876"/>
      <c r="R438" s="876"/>
      <c r="S438" s="876"/>
      <c r="T438" s="876"/>
      <c r="U438" s="876"/>
      <c r="V438" s="876"/>
      <c r="W438" s="876"/>
      <c r="X438" s="876"/>
      <c r="Y438" s="877">
        <v>7.3</v>
      </c>
      <c r="Z438" s="878"/>
      <c r="AA438" s="878"/>
      <c r="AB438" s="879"/>
      <c r="AC438" s="880" t="s">
        <v>251</v>
      </c>
      <c r="AD438" s="881"/>
      <c r="AE438" s="881"/>
      <c r="AF438" s="881"/>
      <c r="AG438" s="881"/>
      <c r="AH438" s="882">
        <v>1</v>
      </c>
      <c r="AI438" s="883"/>
      <c r="AJ438" s="883"/>
      <c r="AK438" s="883"/>
      <c r="AL438" s="866">
        <v>69.3</v>
      </c>
      <c r="AM438" s="867"/>
      <c r="AN438" s="867"/>
      <c r="AO438" s="868"/>
      <c r="AP438" s="869" t="s">
        <v>722</v>
      </c>
      <c r="AQ438" s="869"/>
      <c r="AR438" s="869"/>
      <c r="AS438" s="869"/>
      <c r="AT438" s="869"/>
      <c r="AU438" s="869"/>
      <c r="AV438" s="869"/>
      <c r="AW438" s="869"/>
      <c r="AX438" s="869"/>
      <c r="AY438">
        <f>COUNTA($C$438)</f>
        <v>1</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v>3</v>
      </c>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24"/>
      <c r="L464" s="124"/>
      <c r="M464" s="124"/>
      <c r="N464" s="124"/>
      <c r="O464" s="124"/>
      <c r="P464" s="430" t="s">
        <v>25</v>
      </c>
      <c r="Q464" s="430"/>
      <c r="R464" s="430"/>
      <c r="S464" s="430"/>
      <c r="T464" s="430"/>
      <c r="U464" s="430"/>
      <c r="V464" s="430"/>
      <c r="W464" s="430"/>
      <c r="X464" s="430"/>
      <c r="Y464" s="855" t="s">
        <v>196</v>
      </c>
      <c r="Z464" s="856"/>
      <c r="AA464" s="856"/>
      <c r="AB464" s="856"/>
      <c r="AC464" s="854" t="s">
        <v>229</v>
      </c>
      <c r="AD464" s="854"/>
      <c r="AE464" s="854"/>
      <c r="AF464" s="854"/>
      <c r="AG464" s="854"/>
      <c r="AH464" s="855" t="s">
        <v>247</v>
      </c>
      <c r="AI464" s="853"/>
      <c r="AJ464" s="853"/>
      <c r="AK464" s="853"/>
      <c r="AL464" s="853" t="s">
        <v>19</v>
      </c>
      <c r="AM464" s="853"/>
      <c r="AN464" s="853"/>
      <c r="AO464" s="857"/>
      <c r="AP464" s="884" t="s">
        <v>198</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24"/>
      <c r="L497" s="124"/>
      <c r="M497" s="124"/>
      <c r="N497" s="124"/>
      <c r="O497" s="124"/>
      <c r="P497" s="430" t="s">
        <v>25</v>
      </c>
      <c r="Q497" s="430"/>
      <c r="R497" s="430"/>
      <c r="S497" s="430"/>
      <c r="T497" s="430"/>
      <c r="U497" s="430"/>
      <c r="V497" s="430"/>
      <c r="W497" s="430"/>
      <c r="X497" s="430"/>
      <c r="Y497" s="855" t="s">
        <v>196</v>
      </c>
      <c r="Z497" s="856"/>
      <c r="AA497" s="856"/>
      <c r="AB497" s="856"/>
      <c r="AC497" s="854" t="s">
        <v>229</v>
      </c>
      <c r="AD497" s="854"/>
      <c r="AE497" s="854"/>
      <c r="AF497" s="854"/>
      <c r="AG497" s="854"/>
      <c r="AH497" s="855" t="s">
        <v>247</v>
      </c>
      <c r="AI497" s="853"/>
      <c r="AJ497" s="853"/>
      <c r="AK497" s="853"/>
      <c r="AL497" s="853" t="s">
        <v>19</v>
      </c>
      <c r="AM497" s="853"/>
      <c r="AN497" s="853"/>
      <c r="AO497" s="857"/>
      <c r="AP497" s="884" t="s">
        <v>198</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24"/>
      <c r="L530" s="124"/>
      <c r="M530" s="124"/>
      <c r="N530" s="124"/>
      <c r="O530" s="124"/>
      <c r="P530" s="430" t="s">
        <v>25</v>
      </c>
      <c r="Q530" s="430"/>
      <c r="R530" s="430"/>
      <c r="S530" s="430"/>
      <c r="T530" s="430"/>
      <c r="U530" s="430"/>
      <c r="V530" s="430"/>
      <c r="W530" s="430"/>
      <c r="X530" s="430"/>
      <c r="Y530" s="855" t="s">
        <v>196</v>
      </c>
      <c r="Z530" s="856"/>
      <c r="AA530" s="856"/>
      <c r="AB530" s="856"/>
      <c r="AC530" s="854" t="s">
        <v>229</v>
      </c>
      <c r="AD530" s="854"/>
      <c r="AE530" s="854"/>
      <c r="AF530" s="854"/>
      <c r="AG530" s="854"/>
      <c r="AH530" s="855" t="s">
        <v>247</v>
      </c>
      <c r="AI530" s="853"/>
      <c r="AJ530" s="853"/>
      <c r="AK530" s="853"/>
      <c r="AL530" s="853" t="s">
        <v>19</v>
      </c>
      <c r="AM530" s="853"/>
      <c r="AN530" s="853"/>
      <c r="AO530" s="857"/>
      <c r="AP530" s="884" t="s">
        <v>198</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24"/>
      <c r="L563" s="124"/>
      <c r="M563" s="124"/>
      <c r="N563" s="124"/>
      <c r="O563" s="124"/>
      <c r="P563" s="430" t="s">
        <v>25</v>
      </c>
      <c r="Q563" s="430"/>
      <c r="R563" s="430"/>
      <c r="S563" s="430"/>
      <c r="T563" s="430"/>
      <c r="U563" s="430"/>
      <c r="V563" s="430"/>
      <c r="W563" s="430"/>
      <c r="X563" s="430"/>
      <c r="Y563" s="855" t="s">
        <v>196</v>
      </c>
      <c r="Z563" s="856"/>
      <c r="AA563" s="856"/>
      <c r="AB563" s="856"/>
      <c r="AC563" s="854" t="s">
        <v>229</v>
      </c>
      <c r="AD563" s="854"/>
      <c r="AE563" s="854"/>
      <c r="AF563" s="854"/>
      <c r="AG563" s="854"/>
      <c r="AH563" s="855" t="s">
        <v>247</v>
      </c>
      <c r="AI563" s="853"/>
      <c r="AJ563" s="853"/>
      <c r="AK563" s="853"/>
      <c r="AL563" s="853" t="s">
        <v>19</v>
      </c>
      <c r="AM563" s="853"/>
      <c r="AN563" s="853"/>
      <c r="AO563" s="857"/>
      <c r="AP563" s="884" t="s">
        <v>198</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24"/>
      <c r="L596" s="124"/>
      <c r="M596" s="124"/>
      <c r="N596" s="124"/>
      <c r="O596" s="124"/>
      <c r="P596" s="430" t="s">
        <v>25</v>
      </c>
      <c r="Q596" s="430"/>
      <c r="R596" s="430"/>
      <c r="S596" s="430"/>
      <c r="T596" s="430"/>
      <c r="U596" s="430"/>
      <c r="V596" s="430"/>
      <c r="W596" s="430"/>
      <c r="X596" s="430"/>
      <c r="Y596" s="855" t="s">
        <v>196</v>
      </c>
      <c r="Z596" s="856"/>
      <c r="AA596" s="856"/>
      <c r="AB596" s="856"/>
      <c r="AC596" s="854" t="s">
        <v>229</v>
      </c>
      <c r="AD596" s="854"/>
      <c r="AE596" s="854"/>
      <c r="AF596" s="854"/>
      <c r="AG596" s="854"/>
      <c r="AH596" s="855" t="s">
        <v>247</v>
      </c>
      <c r="AI596" s="853"/>
      <c r="AJ596" s="853"/>
      <c r="AK596" s="853"/>
      <c r="AL596" s="853" t="s">
        <v>19</v>
      </c>
      <c r="AM596" s="853"/>
      <c r="AN596" s="853"/>
      <c r="AO596" s="857"/>
      <c r="AP596" s="884" t="s">
        <v>198</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8" t="s">
        <v>577</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231</v>
      </c>
      <c r="AM627" s="892"/>
      <c r="AN627" s="892"/>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3"/>
      <c r="B630" s="893"/>
      <c r="C630" s="854" t="s">
        <v>192</v>
      </c>
      <c r="D630" s="894"/>
      <c r="E630" s="854" t="s">
        <v>191</v>
      </c>
      <c r="F630" s="894"/>
      <c r="G630" s="894"/>
      <c r="H630" s="894"/>
      <c r="I630" s="894"/>
      <c r="J630" s="854" t="s">
        <v>197</v>
      </c>
      <c r="K630" s="854"/>
      <c r="L630" s="854"/>
      <c r="M630" s="854"/>
      <c r="N630" s="854"/>
      <c r="O630" s="854"/>
      <c r="P630" s="854" t="s">
        <v>25</v>
      </c>
      <c r="Q630" s="854"/>
      <c r="R630" s="854"/>
      <c r="S630" s="854"/>
      <c r="T630" s="854"/>
      <c r="U630" s="854"/>
      <c r="V630" s="854"/>
      <c r="W630" s="854"/>
      <c r="X630" s="854"/>
      <c r="Y630" s="854" t="s">
        <v>199</v>
      </c>
      <c r="Z630" s="894"/>
      <c r="AA630" s="894"/>
      <c r="AB630" s="894"/>
      <c r="AC630" s="854" t="s">
        <v>180</v>
      </c>
      <c r="AD630" s="854"/>
      <c r="AE630" s="854"/>
      <c r="AF630" s="854"/>
      <c r="AG630" s="854"/>
      <c r="AH630" s="854" t="s">
        <v>187</v>
      </c>
      <c r="AI630" s="894"/>
      <c r="AJ630" s="894"/>
      <c r="AK630" s="894"/>
      <c r="AL630" s="894" t="s">
        <v>19</v>
      </c>
      <c r="AM630" s="894"/>
      <c r="AN630" s="894"/>
      <c r="AO630" s="893"/>
      <c r="AP630" s="884" t="s">
        <v>225</v>
      </c>
      <c r="AQ630" s="884"/>
      <c r="AR630" s="884"/>
      <c r="AS630" s="884"/>
      <c r="AT630" s="884"/>
      <c r="AU630" s="884"/>
      <c r="AV630" s="884"/>
      <c r="AW630" s="884"/>
      <c r="AX630" s="884"/>
    </row>
    <row r="631" spans="1:51" ht="30" hidden="1" customHeight="1" x14ac:dyDescent="0.15">
      <c r="A631" s="870">
        <v>1</v>
      </c>
      <c r="B631" s="870">
        <v>1</v>
      </c>
      <c r="C631" s="895"/>
      <c r="D631" s="895"/>
      <c r="E631" s="896"/>
      <c r="F631" s="896"/>
      <c r="G631" s="896"/>
      <c r="H631" s="896"/>
      <c r="I631" s="896"/>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5"/>
      <c r="D632" s="895"/>
      <c r="E632" s="896"/>
      <c r="F632" s="896"/>
      <c r="G632" s="896"/>
      <c r="H632" s="896"/>
      <c r="I632" s="896"/>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5"/>
      <c r="D633" s="895"/>
      <c r="E633" s="896"/>
      <c r="F633" s="896"/>
      <c r="G633" s="896"/>
      <c r="H633" s="896"/>
      <c r="I633" s="896"/>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5"/>
      <c r="D634" s="895"/>
      <c r="E634" s="896"/>
      <c r="F634" s="896"/>
      <c r="G634" s="896"/>
      <c r="H634" s="896"/>
      <c r="I634" s="896"/>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5"/>
      <c r="D635" s="895"/>
      <c r="E635" s="896"/>
      <c r="F635" s="896"/>
      <c r="G635" s="896"/>
      <c r="H635" s="896"/>
      <c r="I635" s="896"/>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5"/>
      <c r="D636" s="895"/>
      <c r="E636" s="896"/>
      <c r="F636" s="896"/>
      <c r="G636" s="896"/>
      <c r="H636" s="896"/>
      <c r="I636" s="896"/>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5"/>
      <c r="D637" s="895"/>
      <c r="E637" s="896"/>
      <c r="F637" s="896"/>
      <c r="G637" s="896"/>
      <c r="H637" s="896"/>
      <c r="I637" s="896"/>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5"/>
      <c r="D638" s="895"/>
      <c r="E638" s="896"/>
      <c r="F638" s="896"/>
      <c r="G638" s="896"/>
      <c r="H638" s="896"/>
      <c r="I638" s="896"/>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5"/>
      <c r="D639" s="895"/>
      <c r="E639" s="896"/>
      <c r="F639" s="896"/>
      <c r="G639" s="896"/>
      <c r="H639" s="896"/>
      <c r="I639" s="896"/>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5"/>
      <c r="D640" s="895"/>
      <c r="E640" s="896"/>
      <c r="F640" s="896"/>
      <c r="G640" s="896"/>
      <c r="H640" s="896"/>
      <c r="I640" s="896"/>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5"/>
      <c r="D641" s="895"/>
      <c r="E641" s="896"/>
      <c r="F641" s="896"/>
      <c r="G641" s="896"/>
      <c r="H641" s="896"/>
      <c r="I641" s="896"/>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5"/>
      <c r="D642" s="895"/>
      <c r="E642" s="896"/>
      <c r="F642" s="896"/>
      <c r="G642" s="896"/>
      <c r="H642" s="896"/>
      <c r="I642" s="896"/>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5"/>
      <c r="D643" s="895"/>
      <c r="E643" s="896"/>
      <c r="F643" s="896"/>
      <c r="G643" s="896"/>
      <c r="H643" s="896"/>
      <c r="I643" s="896"/>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5"/>
      <c r="D644" s="895"/>
      <c r="E644" s="896"/>
      <c r="F644" s="896"/>
      <c r="G644" s="896"/>
      <c r="H644" s="896"/>
      <c r="I644" s="896"/>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5"/>
      <c r="D645" s="895"/>
      <c r="E645" s="896"/>
      <c r="F645" s="896"/>
      <c r="G645" s="896"/>
      <c r="H645" s="896"/>
      <c r="I645" s="896"/>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5"/>
      <c r="D646" s="895"/>
      <c r="E646" s="896"/>
      <c r="F646" s="896"/>
      <c r="G646" s="896"/>
      <c r="H646" s="896"/>
      <c r="I646" s="896"/>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5"/>
      <c r="D647" s="895"/>
      <c r="E647" s="896"/>
      <c r="F647" s="896"/>
      <c r="G647" s="896"/>
      <c r="H647" s="896"/>
      <c r="I647" s="896"/>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5"/>
      <c r="D648" s="895"/>
      <c r="E648" s="639"/>
      <c r="F648" s="896"/>
      <c r="G648" s="896"/>
      <c r="H648" s="896"/>
      <c r="I648" s="896"/>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5"/>
      <c r="D649" s="895"/>
      <c r="E649" s="896"/>
      <c r="F649" s="896"/>
      <c r="G649" s="896"/>
      <c r="H649" s="896"/>
      <c r="I649" s="896"/>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5"/>
      <c r="D650" s="895"/>
      <c r="E650" s="896"/>
      <c r="F650" s="896"/>
      <c r="G650" s="896"/>
      <c r="H650" s="896"/>
      <c r="I650" s="896"/>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5"/>
      <c r="D651" s="895"/>
      <c r="E651" s="896"/>
      <c r="F651" s="896"/>
      <c r="G651" s="896"/>
      <c r="H651" s="896"/>
      <c r="I651" s="896"/>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5"/>
      <c r="D652" s="895"/>
      <c r="E652" s="896"/>
      <c r="F652" s="896"/>
      <c r="G652" s="896"/>
      <c r="H652" s="896"/>
      <c r="I652" s="896"/>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5"/>
      <c r="D653" s="895"/>
      <c r="E653" s="896"/>
      <c r="F653" s="896"/>
      <c r="G653" s="896"/>
      <c r="H653" s="896"/>
      <c r="I653" s="896"/>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5"/>
      <c r="D654" s="895"/>
      <c r="E654" s="896"/>
      <c r="F654" s="896"/>
      <c r="G654" s="896"/>
      <c r="H654" s="896"/>
      <c r="I654" s="896"/>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5"/>
      <c r="D655" s="895"/>
      <c r="E655" s="896"/>
      <c r="F655" s="896"/>
      <c r="G655" s="896"/>
      <c r="H655" s="896"/>
      <c r="I655" s="896"/>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5"/>
      <c r="D656" s="895"/>
      <c r="E656" s="896"/>
      <c r="F656" s="896"/>
      <c r="G656" s="896"/>
      <c r="H656" s="896"/>
      <c r="I656" s="896"/>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5"/>
      <c r="D657" s="895"/>
      <c r="E657" s="896"/>
      <c r="F657" s="896"/>
      <c r="G657" s="896"/>
      <c r="H657" s="896"/>
      <c r="I657" s="896"/>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5"/>
      <c r="D658" s="895"/>
      <c r="E658" s="896"/>
      <c r="F658" s="896"/>
      <c r="G658" s="896"/>
      <c r="H658" s="896"/>
      <c r="I658" s="896"/>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5"/>
      <c r="D659" s="895"/>
      <c r="E659" s="896"/>
      <c r="F659" s="896"/>
      <c r="G659" s="896"/>
      <c r="H659" s="896"/>
      <c r="I659" s="896"/>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5"/>
      <c r="D660" s="895"/>
      <c r="E660" s="896"/>
      <c r="F660" s="896"/>
      <c r="G660" s="896"/>
      <c r="H660" s="896"/>
      <c r="I660" s="896"/>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4">
    <mergeCell ref="Z280:AI280"/>
    <mergeCell ref="Z281:AI282"/>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A269:F307"/>
    <mergeCell ref="AA268:AB268"/>
    <mergeCell ref="A268:D268"/>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M188:AP188"/>
    <mergeCell ref="AQ188:AT188"/>
    <mergeCell ref="AU188:AX188"/>
    <mergeCell ref="AU125:AX125"/>
    <mergeCell ref="Y126:AA126"/>
    <mergeCell ref="AB126:AD126"/>
    <mergeCell ref="AE126:AH126"/>
    <mergeCell ref="AI126:AL126"/>
    <mergeCell ref="AM126:AP126"/>
    <mergeCell ref="AQ126:AT126"/>
    <mergeCell ref="AU126:AX126"/>
    <mergeCell ref="AM121:AP121"/>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AE192:AH19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G175:O177"/>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I192:AL192"/>
    <mergeCell ref="AM192:AP192"/>
    <mergeCell ref="AQ192:AT192"/>
    <mergeCell ref="AU192:AX192"/>
    <mergeCell ref="Y193:AA193"/>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170:F172"/>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173:F177"/>
    <mergeCell ref="G173:O174"/>
    <mergeCell ref="P173:X174"/>
    <mergeCell ref="AM141:AP141"/>
    <mergeCell ref="AQ141:AT141"/>
    <mergeCell ref="AU141:AX141"/>
    <mergeCell ref="Y142:AA142"/>
    <mergeCell ref="AB142:AD142"/>
    <mergeCell ref="AE142:AH142"/>
    <mergeCell ref="AI142:AL142"/>
    <mergeCell ref="AM142:AP142"/>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08:F359"/>
    <mergeCell ref="G308:AB308"/>
    <mergeCell ref="AC308:AX30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09:K309"/>
    <mergeCell ref="L309:X309"/>
    <mergeCell ref="G312:K312"/>
    <mergeCell ref="L312:X312"/>
    <mergeCell ref="Y312:AB312"/>
    <mergeCell ref="AC312:AG312"/>
    <mergeCell ref="AM267:AN267"/>
    <mergeCell ref="AO267:AP267"/>
    <mergeCell ref="AR267:AS267"/>
    <mergeCell ref="AU267:AV267"/>
    <mergeCell ref="O268:P268"/>
    <mergeCell ref="U267:V267"/>
    <mergeCell ref="X267:Y267"/>
    <mergeCell ref="AA267:AB267"/>
    <mergeCell ref="AC267:AE267"/>
    <mergeCell ref="AG267:AH267"/>
    <mergeCell ref="AJ267:AK267"/>
    <mergeCell ref="I271:R272"/>
    <mergeCell ref="Z275:AI275"/>
    <mergeCell ref="AK275:AT275"/>
    <mergeCell ref="Z276:AI277"/>
    <mergeCell ref="AK276:AT277"/>
    <mergeCell ref="A267:D267"/>
    <mergeCell ref="E267:G267"/>
    <mergeCell ref="I267:J267"/>
    <mergeCell ref="L267:M267"/>
    <mergeCell ref="O267:P267"/>
    <mergeCell ref="Q267:S267"/>
    <mergeCell ref="L268:N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X268:Z268"/>
    <mergeCell ref="AJ268:AL268"/>
    <mergeCell ref="E266:G266"/>
    <mergeCell ref="I266:J266"/>
    <mergeCell ref="L266:M266"/>
    <mergeCell ref="O266:P266"/>
    <mergeCell ref="Q266:S266"/>
    <mergeCell ref="U266:V266"/>
    <mergeCell ref="X266:Y266"/>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R266:AS266"/>
    <mergeCell ref="AU266:AV266"/>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G220:T220"/>
    <mergeCell ref="A221:AX221"/>
    <mergeCell ref="C222:AC222"/>
    <mergeCell ref="AD222:AF222"/>
    <mergeCell ref="AG222:AX222"/>
    <mergeCell ref="W216:AA216"/>
    <mergeCell ref="AB216:AX216"/>
    <mergeCell ref="W217:AA217"/>
    <mergeCell ref="AB217:AX217"/>
    <mergeCell ref="C218:D220"/>
    <mergeCell ref="E218:F220"/>
    <mergeCell ref="AD229:AF229"/>
    <mergeCell ref="AG229:AX229"/>
    <mergeCell ref="C230:AC230"/>
    <mergeCell ref="AD230:AF230"/>
    <mergeCell ref="AG230:AX230"/>
    <mergeCell ref="C231:AC231"/>
    <mergeCell ref="AD231:AF231"/>
    <mergeCell ref="AG231:AX231"/>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B211:AD211"/>
    <mergeCell ref="AE211:AH211"/>
    <mergeCell ref="AI211:AL211"/>
    <mergeCell ref="AM211:AP211"/>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Q211:AT211"/>
    <mergeCell ref="AB210:AD210"/>
    <mergeCell ref="AE210:AH210"/>
    <mergeCell ref="AI210:AL210"/>
    <mergeCell ref="AM210:AP210"/>
    <mergeCell ref="AQ210:AT210"/>
    <mergeCell ref="AU210:AX210"/>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M169:AP169"/>
    <mergeCell ref="AQ169:AT169"/>
    <mergeCell ref="AU169:AX169"/>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73:AA174"/>
    <mergeCell ref="AB173:AD174"/>
    <mergeCell ref="AM202:AP202"/>
    <mergeCell ref="AQ202:AT202"/>
    <mergeCell ref="AU202:AX202"/>
    <mergeCell ref="Y203:AA203"/>
    <mergeCell ref="AE107:AH107"/>
    <mergeCell ref="AI107:AL107"/>
    <mergeCell ref="Y109:AA109"/>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Q171:AX171"/>
    <mergeCell ref="Y172:AA172"/>
    <mergeCell ref="G170:X170"/>
    <mergeCell ref="Y170:AA170"/>
    <mergeCell ref="AB170:AD170"/>
    <mergeCell ref="AE170:AH170"/>
    <mergeCell ref="AI170:AL170"/>
    <mergeCell ref="AB169:AD169"/>
    <mergeCell ref="AE169:AH169"/>
    <mergeCell ref="AI169:AL169"/>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U67:AX67"/>
    <mergeCell ref="AU65:AX65"/>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Y35:AA35"/>
    <mergeCell ref="AB35:AD35"/>
    <mergeCell ref="AE32:AH32"/>
    <mergeCell ref="AI32:AL32"/>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G134:O135"/>
    <mergeCell ref="P134:X135"/>
    <mergeCell ref="Y134:AA134"/>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M65:AP65"/>
    <mergeCell ref="AQ65:AT65"/>
    <mergeCell ref="AM36:AP36"/>
    <mergeCell ref="AQ36:AX36"/>
    <mergeCell ref="AQ38:AR38"/>
    <mergeCell ref="AS38:AT38"/>
    <mergeCell ref="AU38:AV38"/>
    <mergeCell ref="AI134:AL134"/>
    <mergeCell ref="AQ136:AX136"/>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G218:I218"/>
    <mergeCell ref="J218:T218"/>
    <mergeCell ref="U218:AX218"/>
    <mergeCell ref="G219:T219"/>
    <mergeCell ref="AD224:AF224"/>
    <mergeCell ref="AG224:AX224"/>
    <mergeCell ref="C225:AC225"/>
    <mergeCell ref="AD225:AF225"/>
    <mergeCell ref="AG225:AX225"/>
    <mergeCell ref="C234:AC234"/>
    <mergeCell ref="AD234:AF234"/>
    <mergeCell ref="AG234:AX234"/>
    <mergeCell ref="C235:AC235"/>
    <mergeCell ref="U219:AX219"/>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 max="50" man="1"/>
    <brk id="235" max="50" man="1"/>
    <brk id="268" max="50" man="1"/>
    <brk id="396"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637</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t="s">
        <v>637</v>
      </c>
      <c r="C10" s="13" t="str">
        <f t="shared" si="0"/>
        <v>国土強靱化施策</v>
      </c>
      <c r="D10" s="13" t="str">
        <f t="shared" si="8"/>
        <v>国土強靱化施策</v>
      </c>
      <c r="F10" s="18" t="s">
        <v>111</v>
      </c>
      <c r="G10" s="17"/>
      <c r="H10" s="13" t="str">
        <f t="shared" si="1"/>
        <v/>
      </c>
      <c r="I10" s="13" t="str">
        <f t="shared" si="5"/>
        <v>一般会計</v>
      </c>
      <c r="K10" s="14" t="s">
        <v>226</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637</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2022-08-25T02:51:39Z</cp:lastPrinted>
  <dcterms:created xsi:type="dcterms:W3CDTF">2012-03-13T00:50:25Z</dcterms:created>
  <dcterms:modified xsi:type="dcterms:W3CDTF">2022-09-05T09:33:14Z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