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 name="別紙1" sheetId="5" r:id="rId3"/>
  </sheets>
  <definedNames>
    <definedName name="_xlnm._FilterDatabase" localSheetId="0" hidden="1">行政事業レビューシート!$AC$309:$AX$317</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7" i="11"/>
  <c r="AY336" i="11"/>
  <c r="AY321" i="11"/>
  <c r="AY329" i="11" s="1"/>
  <c r="AY397" i="11" l="1"/>
  <c r="AY398" i="11"/>
  <c r="AY338" i="11"/>
  <c r="AY340" i="11"/>
  <c r="AY322" i="11"/>
  <c r="AY330" i="11"/>
  <c r="AY323" i="11"/>
  <c r="AY331" i="11"/>
  <c r="AY328" i="11"/>
  <c r="AY324" i="11"/>
  <c r="AY332" i="11"/>
  <c r="AY325" i="11"/>
  <c r="AY333" i="11"/>
  <c r="AY326" i="11"/>
  <c r="AY327"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8" i="11" s="1"/>
  <c r="AY122" i="11"/>
  <c r="AY124" i="11" s="1"/>
  <c r="AY121" i="11"/>
  <c r="AY115" i="11"/>
  <c r="AY112" i="11"/>
  <c r="AY120" i="11" s="1"/>
  <c r="AY99" i="11"/>
  <c r="AY101" i="11" s="1"/>
  <c r="AY98" i="11"/>
  <c r="AY102" i="11"/>
  <c r="AY104" i="11" s="1"/>
  <c r="AY117" i="11" l="1"/>
  <c r="AY114" i="11"/>
  <c r="AY119" i="11"/>
  <c r="AY125" i="11"/>
  <c r="AY153" i="11"/>
  <c r="AY113" i="11"/>
  <c r="AY118" i="11"/>
  <c r="AY123" i="11"/>
  <c r="AY152" i="11"/>
  <c r="AY202" i="11"/>
  <c r="AY206" i="11"/>
  <c r="AY210" i="11"/>
  <c r="AY203" i="11"/>
  <c r="AY207" i="11"/>
  <c r="AY211" i="11"/>
  <c r="AY212" i="11"/>
  <c r="AY204" i="11"/>
  <c r="AY201" i="11"/>
  <c r="AY209" i="11"/>
  <c r="AY198" i="11"/>
  <c r="AY193" i="11"/>
  <c r="AY151" i="11"/>
  <c r="AY155" i="11"/>
  <c r="AY164" i="11"/>
  <c r="AY154" i="11"/>
  <c r="AY163" i="11"/>
  <c r="AY129" i="11"/>
  <c r="AY126" i="11"/>
  <c r="AY130" i="11"/>
  <c r="AY131" i="11"/>
  <c r="AY116" i="11"/>
  <c r="AY179" i="11"/>
  <c r="AY175" i="11"/>
  <c r="AY134" i="11"/>
  <c r="AY100" i="11"/>
  <c r="AY137" i="11"/>
  <c r="AY171" i="11"/>
  <c r="AY140" i="11"/>
  <c r="AY144" i="11"/>
  <c r="AY176" i="11"/>
  <c r="AY143"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3" i="11"/>
  <c r="AY89" i="11"/>
  <c r="AY49" i="11"/>
  <c r="AY85" i="11"/>
  <c r="AY91" i="11"/>
  <c r="AY79" i="11"/>
  <c r="AY87" i="11"/>
  <c r="AY97" i="11"/>
  <c r="AY82" i="11"/>
  <c r="AY86" i="11"/>
  <c r="AY90" i="11"/>
  <c r="AY94" i="11"/>
  <c r="AY95" i="11"/>
  <c r="AY80"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<sst xmlns="http://schemas.openxmlformats.org/spreadsheetml/2006/main" count="1616" uniqueCount="759">
  <si>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</si>
  <si>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</si>
  <si>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</si>
  <si>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</si>
  <si>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</si>
  <si>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</si>
  <si>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</si>
  <si>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</si>
  <si>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</si>
  <si>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</si>
  <si>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</si>
  <si>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</si>
  <si>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</si>
  <si>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</si>
  <si>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</si>
  <si>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</si>
  <si>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</si>
  <si>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</si>
  <si>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</si>
  <si>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</si>
  <si>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</si>
  <si>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</si>
  <si>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</si>
  <si>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</si>
  <si>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</si>
  <si>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</si>
  <si>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</si>
  <si>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</si>
  <si>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</si>
  <si>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</si>
  <si>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</si>
  <si>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</si>
  <si>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</si>
  <si>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</si>
  <si>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</si>
  <si>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</si>
  <si>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</si>
  <si>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</si>
  <si>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</si>
  <si>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</si>
  <si>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</si>
  <si>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</si>
  <si>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</si>
  <si>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</si>
  <si>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</si>
  <si>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</si>
  <si>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</si>
  <si>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</si>
  <si>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</si>
  <si>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</si>
  <si>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</si>
  <si>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</si>
  <si>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</si>
  <si>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</si>
  <si>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</si>
  <si>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</si>
  <si>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</si>
  <si>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</si>
  <si>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</si>
  <si>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</si>
  <si>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</si>
  <si>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</si>
  <si>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</si>
  <si>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</si>
  <si>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</si>
  <si>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</si>
  <si>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</si>
  <si>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</si>
  <si>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</si>
  <si>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</si>
  <si>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</si>
  <si>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</si>
  <si>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</si>
  <si>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</si>
  <si>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</si>
  <si>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</si>
  <si>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</si>
  <si>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</si>
  <si>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</si>
  <si>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</si>
  <si>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</si>
  <si>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</si>
  <si>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</si>
  <si>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</si>
  <si>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</si>
  <si>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</si>
  <si>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</si>
  <si>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</si>
  <si>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</si>
  <si>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</si>
  <si>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</si>
  <si>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</si>
  <si>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</si>
  <si>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</si>
  <si>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</si>
  <si>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</si>
  <si>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</si>
  <si>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</si>
  <si>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</si>
  <si>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</si>
  <si>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</si>
  <si>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</si>
  <si>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</si>
  <si>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</si>
  <si>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</si>
  <si>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</si>
  <si>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</si>
  <si>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</si>
  <si>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</si>
  <si>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</si>
  <si>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</si>
  <si>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</si>
  <si>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</si>
  <si>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</si>
  <si>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</si>
  <si>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</si>
  <si>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</si>
  <si>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</si>
  <si>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</si>
  <si>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</si>
  <si>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</si>
  <si>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</si>
  <si>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</si>
  <si>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</si>
  <si>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</si>
  <si>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</si>
  <si>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</si>
  <si>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</si>
  <si>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</si>
  <si>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</si>
  <si>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</si>
  <si>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</si>
  <si>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</si>
  <si>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</si>
  <si>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</si>
  <si>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</si>
  <si>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</si>
  <si>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</si>
  <si>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</si>
  <si>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</si>
  <si>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</si>
  <si>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</si>
  <si>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</si>
  <si>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</si>
  <si>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</si>
  <si>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</si>
  <si>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</si>
  <si>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</si>
  <si>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</si>
  <si>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</si>
  <si>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</si>
  <si>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</si>
  <si>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</si>
  <si>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</si>
  <si>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</si>
  <si>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</si>
  <si>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</si>
  <si>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</si>
  <si>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</si>
  <si>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</si>
  <si>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</si>
  <si>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</si>
  <si>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</si>
  <si>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</si>
  <si>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</si>
  <si>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</si>
  <si>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</si>
  <si>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</si>
  <si>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</si>
  <si>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</si>
  <si>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</si>
  <si>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</si>
  <si>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</si>
  <si>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</si>
  <si>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</si>
  <si>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</si>
  <si>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</si>
  <si>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</si>
  <si>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</si>
  <si>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</si>
  <si>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</si>
  <si>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</si>
  <si>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</si>
  <si>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</si>
  <si>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</si>
  <si>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</si>
  <si>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</si>
  <si>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</si>
  <si>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</si>
  <si>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</si>
  <si>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</si>
  <si>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</si>
  <si>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</si>
  <si>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</si>
  <si>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</si>
  <si>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</si>
  <si>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</si>
  <si>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</si>
  <si>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</si>
  <si>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</si>
  <si>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</si>
  <si>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</si>
  <si>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</si>
  <si>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</si>
  <si>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</si>
  <si>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</si>
  <si>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</si>
  <si>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</si>
  <si>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</si>
  <si>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</si>
  <si>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</si>
  <si>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</si>
  <si>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</si>
  <si>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</si>
  <si>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</si>
  <si>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</si>
  <si>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</si>
  <si>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</si>
  <si>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</si>
  <si>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</si>
  <si>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</si>
  <si>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</si>
  <si>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</si>
  <si>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</si>
  <si>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</si>
  <si>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</si>
  <si>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</si>
  <si>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</si>
  <si>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</si>
  <si>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</si>
  <si>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</si>
  <si>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</si>
  <si>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</si>
  <si>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</si>
  <si>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</si>
  <si>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</si>
  <si>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</si>
  <si>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</si>
  <si>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</si>
  <si>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</si>
  <si>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</si>
  <si>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</si>
  <si>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</si>
  <si>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</si>
  <si>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</si>
  <si>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</si>
  <si>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</si>
  <si>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</si>
  <si>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</si>
  <si>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</si>
  <si>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</si>
  <si>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</si>
  <si>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</si>
  <si>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</si>
  <si>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</si>
  <si>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</si>
  <si>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</si>
  <si>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</si>
  <si>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</si>
  <si>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</si>
  <si>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</si>
  <si>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</si>
  <si>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</si>
  <si>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</si>
  <si>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</si>
  <si>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</si>
  <si>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</si>
  <si>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</si>
  <si>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</si>
  <si>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</si>
  <si>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</si>
  <si>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</si>
  <si>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</si>
  <si>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</si>
  <si>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</si>
  <si>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</si>
  <si>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</si>
  <si>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</si>
  <si>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</si>
  <si>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</si>
  <si>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</si>
  <si>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</si>
  <si>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</si>
  <si>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</si>
  <si>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</si>
  <si>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</si>
  <si>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</si>
  <si>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</si>
  <si>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</si>
  <si>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</si>
  <si>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</si>
  <si>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</si>
  <si>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</si>
  <si>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</si>
  <si>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</si>
  <si>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</si>
  <si>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</si>
  <si>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</si>
  <si>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</si>
  <si>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</si>
  <si>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</si>
  <si>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</si>
  <si>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</si>
  <si>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</si>
  <si>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</si>
  <si>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</si>
  <si>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</si>
  <si>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</si>
  <si>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</si>
  <si>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</si>
  <si>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</si>
  <si>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</si>
  <si>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</si>
  <si>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</si>
  <si>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</si>
  <si>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</si>
  <si>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</si>
  <si>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</si>
  <si>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</si>
  <si>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</si>
  <si>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</si>
  <si>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</si>
  <si>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</si>
  <si>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</si>
  <si>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</si>
  <si>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</si>
  <si>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</si>
  <si>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</si>
  <si>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</si>
  <si>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</si>
  <si>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</si>
  <si>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</si>
  <si>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</si>
  <si>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</si>
  <si>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</si>
  <si>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</si>
  <si>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</si>
  <si>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</si>
  <si>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</si>
  <si>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</si>
  <si>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</si>
  <si>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</si>
  <si>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</si>
  <si>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</si>
  <si>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</si>
  <si>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</si>
  <si>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</si>
  <si>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</si>
  <si>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</si>
  <si>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</si>
  <si>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</si>
  <si>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</si>
  <si>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</si>
  <si>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</si>
  <si>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</si>
  <si>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</si>
  <si>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</si>
  <si>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</si>
  <si>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</si>
  <si>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</si>
  <si>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</si>
  <si>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</si>
  <si>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</si>
  <si>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</si>
  <si>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</si>
  <si>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</si>
  <si>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</si>
  <si>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</si>
  <si>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</si>
  <si>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</si>
  <si>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</si>
  <si>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</si>
  <si>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</si>
  <si>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</si>
  <si>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</si>
  <si>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</si>
  <si>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</si>
  <si>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</si>
  <si>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</si>
  <si>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</si>
  <si>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</si>
  <si>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</si>
  <si>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</si>
  <si>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</si>
  <si>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</si>
  <si>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</si>
  <si>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</si>
  <si>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</si>
  <si>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</si>
  <si>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</si>
  <si>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</si>
  <si>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</si>
  <si>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</si>
  <si>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</si>
  <si>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</si>
  <si>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</si>
  <si>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</si>
  <si>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</si>
  <si>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</si>
  <si>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</si>
  <si>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</si>
  <si>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</si>
  <si>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</si>
  <si>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</si>
  <si>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</si>
  <si>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</si>
  <si>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</si>
  <si>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</si>
  <si>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</si>
  <si>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</si>
  <si>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</si>
  <si>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</si>
  <si>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</si>
  <si>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</si>
  <si>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</si>
  <si>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</si>
  <si>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</si>
  <si>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</si>
  <si>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</si>
  <si>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</si>
  <si>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</si>
  <si>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</si>
  <si>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</si>
  <si>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</si>
  <si>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</si>
  <si>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</si>
  <si>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</si>
  <si>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</si>
  <si>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</si>
  <si>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</si>
  <si>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</si>
  <si>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</si>
  <si>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</si>
  <si>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</si>
  <si>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</si>
  <si>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</si>
  <si>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</si>
  <si>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</si>
  <si>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</si>
  <si>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</si>
  <si>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</si>
  <si>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</si>
  <si>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</si>
  <si>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</si>
  <si>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</si>
  <si>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</si>
  <si>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</si>
  <si>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</si>
  <si>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</si>
  <si>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</si>
  <si>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</si>
  <si>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</si>
  <si>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</si>
  <si>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</si>
  <si>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</si>
  <si>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</si>
  <si>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</si>
  <si>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</si>
  <si>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</si>
  <si>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</si>
  <si>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</si>
  <si>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</si>
  <si>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</si>
  <si>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</si>
  <si>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</si>
  <si>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</si>
  <si>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</si>
  <si>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</si>
  <si>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</si>
  <si>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</si>
  <si>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</si>
  <si>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</si>
  <si>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</si>
  <si>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</si>
  <si>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</si>
  <si>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</si>
  <si>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</si>
  <si>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</si>
  <si>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</si>
  <si>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</si>
  <si>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</si>
  <si>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</si>
  <si>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</si>
  <si>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</si>
  <si>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</si>
  <si>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</si>
  <si>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</si>
  <si>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</si>
  <si>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</si>
  <si>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</si>
  <si>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</si>
  <si>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</si>
  <si>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</si>
  <si>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</si>
  <si>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</si>
  <si>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</si>
  <si>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</si>
  <si>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</si>
  <si>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</si>
  <si>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</si>
  <si>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</si>
  <si>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</si>
  <si>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</si>
  <si>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</si>
  <si>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</si>
  <si>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</si>
  <si>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</si>
  <si>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</si>
  <si>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</si>
  <si>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</si>
  <si>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</si>
  <si>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</si>
  <si>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</si>
  <si>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</si>
  <si>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</si>
  <si>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</si>
  <si>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</si>
  <si>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</si>
  <si>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</si>
  <si>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</si>
  <si>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</si>
  <si>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</si>
  <si>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</si>
  <si>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</si>
  <si>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</si>
  <si>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</si>
  <si>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</si>
  <si>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</si>
  <si>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</si>
  <si>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</si>
  <si>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</si>
  <si>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</si>
  <si>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</si>
  <si>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</si>
  <si>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</si>
  <si>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</si>
  <si>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</si>
  <si>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</si>
  <si>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</si>
  <si>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</si>
  <si>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</si>
  <si>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</si>
  <si>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</si>
  <si>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</si>
  <si>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</si>
  <si>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</si>
  <si>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</si>
  <si>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</si>
  <si>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</si>
  <si>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</si>
  <si>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</si>
  <si>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</si>
  <si>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</si>
  <si>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</si>
  <si>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</si>
  <si>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</si>
  <si>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</si>
  <si>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</si>
  <si>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</si>
  <si>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</si>
  <si>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</si>
  <si>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</si>
  <si>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</si>
  <si>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</si>
  <si>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</si>
  <si>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</si>
  <si>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</si>
  <si>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</si>
  <si>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</si>
  <si>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</si>
  <si>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</si>
  <si>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</si>
  <si>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</si>
  <si>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</si>
  <si>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</si>
  <si>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</si>
  <si>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</si>
  <si>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</si>
  <si>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</si>
  <si>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</si>
  <si>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</si>
  <si>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</si>
  <si>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</si>
  <si>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</si>
  <si>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</si>
  <si>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</si>
  <si>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</si>
  <si>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</si>
  <si>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</si>
  <si>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</si>
  <si>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</si>
  <si>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</si>
  <si>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</si>
  <si>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</si>
  <si>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</si>
  <si>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</si>
  <si>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</si>
  <si>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</si>
  <si>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</si>
  <si>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</si>
  <si>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</si>
  <si>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</si>
  <si>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</si>
  <si>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</si>
  <si>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</si>
  <si>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海事局</t>
  </si>
  <si>
    <t>昭和18年度</t>
  </si>
  <si>
    <t>終了予定なし</t>
  </si>
  <si>
    <t>海技課船員教育室</t>
  </si>
  <si>
    <t>独立行政法人通則法第46条
（独立行政法人海技教育機構法）</t>
  </si>
  <si>
    <t>独立行政法人海技教育機構
中期目標、中期計画</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</si>
  <si>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</si>
  <si>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</si>
  <si>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t>
  </si>
  <si>
    <t>独立行政法人海技教育機構運営費交付金</t>
  </si>
  <si>
    <t>海事関連企業への就職率
※本科
（海事関連企業の就職者/
       卒業者（進学者除く））</t>
  </si>
  <si>
    <t>海事関連企業への就職率
※専修科
（海事関連企業の就職者/
       卒業者（進学者除く））</t>
  </si>
  <si>
    <t>海事関連企業への就職率
※海上技術コース
（海事関連企業の就職者/
       卒業者（進学者除く））</t>
  </si>
  <si>
    <t>受入予定人数に対して実際に受け入れた人数</t>
  </si>
  <si>
    <t>人</t>
  </si>
  <si>
    <t>技術移転の推進のための研修生を受け入れた人数</t>
  </si>
  <si>
    <t>☑</t>
  </si>
  <si>
    <t>件</t>
  </si>
  <si>
    <t>予算執行額（X）／学生数（Y）</t>
    <phoneticPr fontId="6"/>
  </si>
  <si>
    <t>千円</t>
  </si>
  <si>
    <t>　　　X/Y</t>
    <phoneticPr fontId="6"/>
  </si>
  <si>
    <t>965/2,457</t>
  </si>
  <si>
    <t>5,845/1,648</t>
  </si>
  <si>
    <t>365/59</t>
  </si>
  <si>
    <t>328及び329</t>
  </si>
  <si>
    <t>340及び342</t>
  </si>
  <si>
    <t>354及び356</t>
  </si>
  <si>
    <t>342及び344</t>
  </si>
  <si>
    <t>357及び359</t>
  </si>
  <si>
    <t>375</t>
  </si>
  <si>
    <t>364</t>
  </si>
  <si>
    <t>373</t>
  </si>
  <si>
    <t>研究件数</t>
  </si>
  <si>
    <t>○</t>
  </si>
  <si>
    <t>予算執行額（X）／研究実施数（Y）　　　　　　　　　　　　　　</t>
    <phoneticPr fontId="6"/>
  </si>
  <si>
    <t>　　　X/Y</t>
  </si>
  <si>
    <t>市場環境の整備、産業の生産性向上、消費者利益の保護</t>
    <phoneticPr fontId="6"/>
  </si>
  <si>
    <t>海事産業の市場環境整備・活性化及び人材の確保等を図る</t>
    <phoneticPr fontId="6"/>
  </si>
  <si>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32"/>
  </si>
  <si>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</si>
  <si>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</si>
  <si>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t>
  </si>
  <si>
    <t>受益者負担については、授業料等を段階的に引上げ等を実施しており、妥当である。</t>
  </si>
  <si>
    <t>単位コストは概ね減少しており、妥当である。</t>
    <rPh sb="6" eb="7">
      <t>オオム</t>
    </rPh>
    <rPh sb="15" eb="17">
      <t>ダトウ</t>
    </rPh>
    <phoneticPr fontId="32"/>
  </si>
  <si>
    <t>独立行政法人海技教育機構法、中期目標及び中期計画に定められた業務の実施に必要なものに限定されている。</t>
  </si>
  <si>
    <t>契約監視委員会を設置し、契約状況の点検・見直しを行う等の取組を行ってきており、さらに適切な予算執行の確保を図ることとしている。
また、平成21年度事業仕分けの評価結果を踏まえ、入学料について、引き続き段階的に引き上げを行っていく等、自己収入の確保に努めることとしている。</t>
    <rPh sb="88" eb="90">
      <t>ニュウガク</t>
    </rPh>
    <rPh sb="114" eb="115">
      <t>ナド</t>
    </rPh>
    <rPh sb="116" eb="118">
      <t>ジコ</t>
    </rPh>
    <rPh sb="118" eb="120">
      <t>シュウニュウ</t>
    </rPh>
    <rPh sb="121" eb="123">
      <t>カクホ</t>
    </rPh>
    <rPh sb="124" eb="125">
      <t>ツト</t>
    </rPh>
    <phoneticPr fontId="32"/>
  </si>
  <si>
    <t>応札者を増やすために契約情報提供の充実を図ることや、入札参加要件の緩和を行うなどの見直しを引き続き行い、予算の効率化を図った。また、自己収入については、海技大学校における運航実務者コースの授業料について段階的に引き上げを行うことや、OB、関係業界、経済界、一般国民等からの寄付金を募るとともに、賛助会員の募集を推進するなどし、自己収入の確保に取り組むこととした。</t>
    <rPh sb="10" eb="12">
      <t>ケイヤク</t>
    </rPh>
    <rPh sb="12" eb="14">
      <t>ジョウホウ</t>
    </rPh>
    <rPh sb="14" eb="16">
      <t>テイキョウ</t>
    </rPh>
    <rPh sb="17" eb="19">
      <t>ジュウジツ</t>
    </rPh>
    <rPh sb="20" eb="21">
      <t>ハカ</t>
    </rPh>
    <rPh sb="26" eb="28">
      <t>ニュウサツ</t>
    </rPh>
    <rPh sb="28" eb="30">
      <t>サンカ</t>
    </rPh>
    <rPh sb="30" eb="32">
      <t>ヨウケン</t>
    </rPh>
    <rPh sb="33" eb="35">
      <t>カンワ</t>
    </rPh>
    <rPh sb="36" eb="37">
      <t>オコナ</t>
    </rPh>
    <rPh sb="45" eb="46">
      <t>ヒ</t>
    </rPh>
    <rPh sb="47" eb="48">
      <t>ツヅ</t>
    </rPh>
    <rPh sb="76" eb="78">
      <t>カイギ</t>
    </rPh>
    <rPh sb="78" eb="81">
      <t>ダイガッコウ</t>
    </rPh>
    <rPh sb="85" eb="87">
      <t>ウンコウ</t>
    </rPh>
    <rPh sb="87" eb="90">
      <t>ジツムシャ</t>
    </rPh>
    <rPh sb="94" eb="97">
      <t>ジュギョウリョウ</t>
    </rPh>
    <rPh sb="101" eb="104">
      <t>ダンカイテキ</t>
    </rPh>
    <rPh sb="105" eb="106">
      <t>ヒ</t>
    </rPh>
    <rPh sb="107" eb="108">
      <t>ア</t>
    </rPh>
    <rPh sb="110" eb="111">
      <t>オコナ</t>
    </rPh>
    <rPh sb="119" eb="121">
      <t>カンケイ</t>
    </rPh>
    <rPh sb="121" eb="123">
      <t>ギョウカイ</t>
    </rPh>
    <rPh sb="124" eb="127">
      <t>ケイザイカイ</t>
    </rPh>
    <rPh sb="128" eb="130">
      <t>イッパン</t>
    </rPh>
    <phoneticPr fontId="32"/>
  </si>
  <si>
    <t xml:space="preserve"> </t>
  </si>
  <si>
    <t>交付金</t>
    <rPh sb="0" eb="3">
      <t>コウフキン</t>
    </rPh>
    <phoneticPr fontId="32"/>
  </si>
  <si>
    <t>船員に対する船舶の運航に関する学術及び技能の伝授等の業務を実施する</t>
  </si>
  <si>
    <t>その他</t>
    <rPh sb="2" eb="3">
      <t>タ</t>
    </rPh>
    <phoneticPr fontId="32"/>
  </si>
  <si>
    <t>－</t>
  </si>
  <si>
    <t>予算執行額（X）／学生数（Y）</t>
    <rPh sb="9" eb="12">
      <t>ガクセイスウ</t>
    </rPh>
    <phoneticPr fontId="6"/>
  </si>
  <si>
    <t>予算執行額（X）／学生数（Y）</t>
    <rPh sb="9" eb="11">
      <t>ガクセイ</t>
    </rPh>
    <phoneticPr fontId="6"/>
  </si>
  <si>
    <t>予算執行額（X）／実習生数（Y）</t>
  </si>
  <si>
    <t>5,149/1,394</t>
    <phoneticPr fontId="32"/>
  </si>
  <si>
    <t>1,442/1,875</t>
    <phoneticPr fontId="32"/>
  </si>
  <si>
    <t>352/52</t>
    <phoneticPr fontId="32"/>
  </si>
  <si>
    <t>船舶燃料油</t>
    <phoneticPr fontId="6"/>
  </si>
  <si>
    <t>船舶燃料費</t>
    <rPh sb="4" eb="5">
      <t>ヒ</t>
    </rPh>
    <phoneticPr fontId="6"/>
  </si>
  <si>
    <t>日本丸　船舶用燃料油の購入</t>
    <phoneticPr fontId="6"/>
  </si>
  <si>
    <t>銀河丸　船舶用燃料油の購入</t>
    <phoneticPr fontId="6"/>
  </si>
  <si>
    <t>青雲丸　船舶用燃料油の購入</t>
    <phoneticPr fontId="6"/>
  </si>
  <si>
    <t>大成丸　船舶用燃料油の購入</t>
    <phoneticPr fontId="6"/>
  </si>
  <si>
    <t>海王丸　船舶用燃料油の購入</t>
    <phoneticPr fontId="6"/>
  </si>
  <si>
    <t xml:space="preserve">船舶修繕費
</t>
    <phoneticPr fontId="6"/>
  </si>
  <si>
    <t>銀河丸第２Ｂ種中間検査工事</t>
    <phoneticPr fontId="6"/>
  </si>
  <si>
    <t>青雲丸定期検査工事</t>
    <phoneticPr fontId="6"/>
  </si>
  <si>
    <t>大成丸第２Ａ種及び第３種中間検査工事</t>
    <phoneticPr fontId="6"/>
  </si>
  <si>
    <t xml:space="preserve">保険料
</t>
    <phoneticPr fontId="6"/>
  </si>
  <si>
    <t>船主責任保険</t>
    <phoneticPr fontId="6"/>
  </si>
  <si>
    <t>その他支出</t>
    <rPh sb="2" eb="3">
      <t>タ</t>
    </rPh>
    <rPh sb="3" eb="5">
      <t>シシュツ</t>
    </rPh>
    <phoneticPr fontId="6"/>
  </si>
  <si>
    <t>国立小樽海上技術短期大学校移転施設改修工事</t>
    <phoneticPr fontId="6"/>
  </si>
  <si>
    <t>船舶修繕</t>
    <rPh sb="0" eb="2">
      <t>センパク</t>
    </rPh>
    <rPh sb="2" eb="4">
      <t>シュウゼン</t>
    </rPh>
    <phoneticPr fontId="6"/>
  </si>
  <si>
    <t>島原ドック協業組合</t>
    <phoneticPr fontId="6"/>
  </si>
  <si>
    <t>日本船主責任相互保険組合</t>
    <phoneticPr fontId="6"/>
  </si>
  <si>
    <t>保険料</t>
    <phoneticPr fontId="6"/>
  </si>
  <si>
    <t>国立小樽海上技術短期大学校移転施設改修工事</t>
    <phoneticPr fontId="6"/>
  </si>
  <si>
    <t>小樽校ネットワーク機器移設業務</t>
    <phoneticPr fontId="6"/>
  </si>
  <si>
    <t>防火・消火訓練設備賃貸借</t>
    <phoneticPr fontId="6"/>
  </si>
  <si>
    <t>船舶局･船舶地球局の登録点検業務</t>
    <phoneticPr fontId="6"/>
  </si>
  <si>
    <t>第一操船シミュレータ装置賃貸借</t>
    <phoneticPr fontId="6"/>
  </si>
  <si>
    <t>各練習船の安全衛生用具(上半期)の購入</t>
    <phoneticPr fontId="6"/>
  </si>
  <si>
    <t>小樽校　ARPAシミュレータ移設</t>
    <phoneticPr fontId="6"/>
  </si>
  <si>
    <t>大成丸・青雲丸　オイルフェンス他6点の購入</t>
    <phoneticPr fontId="6"/>
  </si>
  <si>
    <t>クラウド型グループウェアシステム契約及び保守</t>
    <phoneticPr fontId="6"/>
  </si>
  <si>
    <t>マイクロソフトスクールアグリーメントの契約更新</t>
    <phoneticPr fontId="6"/>
  </si>
  <si>
    <t>海上技術学校を全国に配置し、中学校における教育の基礎の上に、船員となるに必要な高等普通教育及び専門教育を実施する。</t>
    <phoneticPr fontId="6"/>
  </si>
  <si>
    <t>所定の座学を実施し、学生の知識・技能の到達レベルの達成を図る。</t>
    <phoneticPr fontId="6"/>
  </si>
  <si>
    <t>全員の課程修了を目指す。（本科）</t>
    <phoneticPr fontId="6"/>
  </si>
  <si>
    <t>海上技術短期大学校を全国に配置し、高等学校における教育の基礎の上に、船員となるに必要な専門教育を実施する。</t>
    <phoneticPr fontId="6"/>
  </si>
  <si>
    <t>所定の座学を実施し、学生の知識・技能の到達レベルの達成を図る。</t>
    <phoneticPr fontId="6"/>
  </si>
  <si>
    <t>全員の課程修了を目指す。（専修科）</t>
    <phoneticPr fontId="6"/>
  </si>
  <si>
    <t>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t>
    <phoneticPr fontId="6"/>
  </si>
  <si>
    <t>全員の課程修了を目指す。（実務教育）</t>
    <phoneticPr fontId="6"/>
  </si>
  <si>
    <t>５隻の練習船で、商船系船員教育機関15校（商船系大学（2校）、商船系高等専門学校（5校）、海上技術短期大学校（3校）、海上技術学校（4校）及び海技大学校（1校））の学生等に対し航海訓練を実施する。</t>
    <phoneticPr fontId="6"/>
  </si>
  <si>
    <t>所定の航海訓練を実施し、実習生の知識・技能の到達レベルの達成を図る。</t>
    <phoneticPr fontId="6"/>
  </si>
  <si>
    <t>全員の訓練課程修了を目指す。</t>
    <phoneticPr fontId="6"/>
  </si>
  <si>
    <t>国際条約の改正等に対応した研究並びに学校における座学教育と海技大学校の施設及び練習船による航海訓練の連携を活かした研究を実施する。</t>
    <phoneticPr fontId="6"/>
  </si>
  <si>
    <t>実施研究の件数</t>
    <rPh sb="0" eb="2">
      <t>ジッシ</t>
    </rPh>
    <rPh sb="2" eb="4">
      <t>ケンキュウ</t>
    </rPh>
    <rPh sb="5" eb="7">
      <t>ケンスウ</t>
    </rPh>
    <phoneticPr fontId="6"/>
  </si>
  <si>
    <t>海事関連企業への就職について、企業訪問等の求職活動や求職指導を強化することにより、就職率９５％を令和４年度は維持・向上するよう努める。</t>
    <phoneticPr fontId="6"/>
  </si>
  <si>
    <t>船員教育機関からの受託人数について、練習船の定員を考慮しつつ令和４年度は2,088人程度（予定）の実習生に必要な訓練が実施できるよう効率的な配乗を行う。</t>
    <phoneticPr fontId="6"/>
  </si>
  <si>
    <t>社会ニーズを反映した船舶運航及び航海訓練に関する研究を令和４年度は独自研究で８件程度、プロジェクト研究で１０件程度、共同研究・受託研究で１２件程度を行い、その成果を教育に反映する。</t>
    <phoneticPr fontId="6"/>
  </si>
  <si>
    <t>勤怠管理システムを運用することでの効率化や、光熱費の一般競争入札の実施コスト縮減を行うなどのの工夫が行われたことを確認した。</t>
    <rPh sb="0" eb="2">
      <t>キンタイ</t>
    </rPh>
    <rPh sb="2" eb="4">
      <t>カンリ</t>
    </rPh>
    <rPh sb="9" eb="11">
      <t>ウンヨウ</t>
    </rPh>
    <rPh sb="17" eb="20">
      <t>コウリツカ</t>
    </rPh>
    <rPh sb="22" eb="25">
      <t>コウネツヒ</t>
    </rPh>
    <rPh sb="26" eb="28">
      <t>イッパン</t>
    </rPh>
    <rPh sb="28" eb="30">
      <t>キョウソウ</t>
    </rPh>
    <rPh sb="30" eb="32">
      <t>ニュウサツ</t>
    </rPh>
    <rPh sb="33" eb="35">
      <t>ジッシ</t>
    </rPh>
    <rPh sb="38" eb="40">
      <t>シュクゲン</t>
    </rPh>
    <rPh sb="41" eb="42">
      <t>オコナ</t>
    </rPh>
    <rPh sb="47" eb="49">
      <t>クフウ</t>
    </rPh>
    <rPh sb="50" eb="51">
      <t>オコナ</t>
    </rPh>
    <phoneticPr fontId="32"/>
  </si>
  <si>
    <t>技術移転の推進のため、教育機関、研究機関等からの研修生を令和４年度は205名程度受け入れることにより、海技教育に関する知見の活用の促進に努める。</t>
    <phoneticPr fontId="6"/>
  </si>
  <si>
    <t>室長　中村　昭敏</t>
    <rPh sb="3" eb="5">
      <t>ナカムラ</t>
    </rPh>
    <rPh sb="6" eb="8">
      <t>アキトシ</t>
    </rPh>
    <phoneticPr fontId="6"/>
  </si>
  <si>
    <t>国交</t>
  </si>
  <si>
    <t>独立行政法人海技教育機構運営費交付金</t>
    <rPh sb="0" eb="2">
      <t>ドクリツ</t>
    </rPh>
    <rPh sb="2" eb="6">
      <t>ギョウセイホウジン</t>
    </rPh>
    <phoneticPr fontId="6"/>
  </si>
  <si>
    <t>独立行政法人海技教育機構</t>
    <rPh sb="0" eb="6">
      <t>ドクリツギョウセイホウジン</t>
    </rPh>
    <rPh sb="6" eb="8">
      <t>カイギ</t>
    </rPh>
    <rPh sb="8" eb="10">
      <t>キョウイク</t>
    </rPh>
    <rPh sb="10" eb="12">
      <t>キコウ</t>
    </rPh>
    <phoneticPr fontId="32"/>
  </si>
  <si>
    <t>林兼石油株式会社</t>
    <rPh sb="4" eb="6">
      <t>カブシキ</t>
    </rPh>
    <rPh sb="6" eb="8">
      <t>カイシャ</t>
    </rPh>
    <phoneticPr fontId="6"/>
  </si>
  <si>
    <t>株式会社大同井本エナジー</t>
    <rPh sb="0" eb="4">
      <t>カブシキガイシャ</t>
    </rPh>
    <phoneticPr fontId="6"/>
  </si>
  <si>
    <t>NX商事株式会社</t>
    <rPh sb="4" eb="8">
      <t>カブシキガイシャ</t>
    </rPh>
    <phoneticPr fontId="6"/>
  </si>
  <si>
    <t>カメイ株式会社</t>
    <rPh sb="3" eb="7">
      <t>カブシキガイシャ</t>
    </rPh>
    <phoneticPr fontId="6"/>
  </si>
  <si>
    <t>鈴与商事株式会社</t>
    <rPh sb="4" eb="8">
      <t>カブシキガイシャ</t>
    </rPh>
    <phoneticPr fontId="6"/>
  </si>
  <si>
    <t>株式会社神奈川アポロイル</t>
    <rPh sb="0" eb="4">
      <t>カブシキガイシャ</t>
    </rPh>
    <phoneticPr fontId="6"/>
  </si>
  <si>
    <t>商船三井テクノトレード株式会社</t>
    <rPh sb="11" eb="15">
      <t>カブシキガイシャ</t>
    </rPh>
    <phoneticPr fontId="6"/>
  </si>
  <si>
    <t>竹鶴石油株式会社</t>
    <rPh sb="4" eb="8">
      <t>カブシキガイシャ</t>
    </rPh>
    <phoneticPr fontId="6"/>
  </si>
  <si>
    <t>内海造船株式会社</t>
    <rPh sb="4" eb="8">
      <t>カブシキガイシャ</t>
    </rPh>
    <phoneticPr fontId="6"/>
  </si>
  <si>
    <t>ジャパン　マリンユナイテッド株式会社</t>
    <rPh sb="14" eb="18">
      <t>カブシキガイシャ</t>
    </rPh>
    <phoneticPr fontId="6"/>
  </si>
  <si>
    <t>株式会社新来島徳島どっく</t>
    <rPh sb="0" eb="4">
      <t>カブシキガイシャ</t>
    </rPh>
    <phoneticPr fontId="6"/>
  </si>
  <si>
    <t>神戸船用品株式会社</t>
    <rPh sb="5" eb="9">
      <t>カブシキガイシャ</t>
    </rPh>
    <phoneticPr fontId="6"/>
  </si>
  <si>
    <t>日新興業株式会社</t>
    <rPh sb="4" eb="8">
      <t>カブシキガイシャ</t>
    </rPh>
    <phoneticPr fontId="6"/>
  </si>
  <si>
    <t>矢野造船株式会社</t>
    <rPh sb="4" eb="8">
      <t>カブシキガイシャ</t>
    </rPh>
    <phoneticPr fontId="6"/>
  </si>
  <si>
    <t>船田産業株式会社</t>
    <rPh sb="4" eb="8">
      <t>カブシキガイシャ</t>
    </rPh>
    <phoneticPr fontId="6"/>
  </si>
  <si>
    <t>島田燈器工業株式会社</t>
    <rPh sb="6" eb="10">
      <t>カブシキガイシャ</t>
    </rPh>
    <phoneticPr fontId="6"/>
  </si>
  <si>
    <t>株式会社YDKテクノロジーズ</t>
    <rPh sb="0" eb="4">
      <t>カブシキガイシャ</t>
    </rPh>
    <phoneticPr fontId="6"/>
  </si>
  <si>
    <t>損害保険ジャパン株式会社</t>
    <rPh sb="8" eb="12">
      <t>カブシキガイシャ</t>
    </rPh>
    <phoneticPr fontId="6"/>
  </si>
  <si>
    <t>小杉建設株式会社</t>
    <rPh sb="4" eb="8">
      <t>カブシキガイシャ</t>
    </rPh>
    <phoneticPr fontId="6"/>
  </si>
  <si>
    <t>三井造船特機エンジニアリング株式会社</t>
    <rPh sb="14" eb="18">
      <t>カブシキガイシャ</t>
    </rPh>
    <phoneticPr fontId="6"/>
  </si>
  <si>
    <t>株式会社サンポー</t>
    <rPh sb="0" eb="4">
      <t>カブシキガイシャ</t>
    </rPh>
    <phoneticPr fontId="6"/>
  </si>
  <si>
    <t>株式会社日本海洋科学</t>
    <rPh sb="0" eb="4">
      <t>カブシキガイシャ</t>
    </rPh>
    <phoneticPr fontId="6"/>
  </si>
  <si>
    <t>日本無線株式会社</t>
    <rPh sb="4" eb="8">
      <t>カブシキガイシャ</t>
    </rPh>
    <phoneticPr fontId="6"/>
  </si>
  <si>
    <t>株式会社マリックス</t>
    <rPh sb="0" eb="4">
      <t>カブシキガイシャ</t>
    </rPh>
    <phoneticPr fontId="6"/>
  </si>
  <si>
    <t>株式会社サテライトオフィス</t>
    <rPh sb="0" eb="4">
      <t>カブシキガイシャ</t>
    </rPh>
    <phoneticPr fontId="6"/>
  </si>
  <si>
    <t>株式会社有隣堂</t>
    <rPh sb="0" eb="4">
      <t>カブシキガイシャ</t>
    </rPh>
    <phoneticPr fontId="6"/>
  </si>
  <si>
    <t>独立行政法人海技教育機構調べ</t>
    <rPh sb="0" eb="6">
      <t>ドクリツギョウセイホウジン</t>
    </rPh>
    <phoneticPr fontId="6"/>
  </si>
  <si>
    <t>独立行政法人海技教育機構は、国際条約の改正等に対応した研究並びに学校における座学教育と海技大学校の施設及び練習船による航海訓練の連携を活かした研究を行う。</t>
    <rPh sb="0" eb="4">
      <t>ドクリツギョウセイ</t>
    </rPh>
    <rPh sb="4" eb="6">
      <t>ホウジン</t>
    </rPh>
    <rPh sb="6" eb="12">
      <t>カイギキョウイクキコウ</t>
    </rPh>
    <rPh sb="14" eb="16">
      <t>コクサイ</t>
    </rPh>
    <phoneticPr fontId="6"/>
  </si>
  <si>
    <t>-</t>
    <phoneticPr fontId="6"/>
  </si>
  <si>
    <t>A.独立行政法人海技教育機構</t>
    <rPh sb="2" eb="8">
      <t>ドクリツギョウセイホウジン</t>
    </rPh>
    <phoneticPr fontId="6"/>
  </si>
  <si>
    <t>E.小杉建設株式会社　合計</t>
    <rPh sb="6" eb="10">
      <t>カブシキガイシャ</t>
    </rPh>
    <rPh sb="11" eb="13">
      <t>ゴウケイ</t>
    </rPh>
    <phoneticPr fontId="6"/>
  </si>
  <si>
    <t>B.林兼石油株式会社</t>
    <rPh sb="6" eb="10">
      <t>カブシキガイシャ</t>
    </rPh>
    <phoneticPr fontId="6"/>
  </si>
  <si>
    <t>C.内海造船株式会社</t>
    <rPh sb="6" eb="10">
      <t>カブシキガイシャ</t>
    </rPh>
    <phoneticPr fontId="6"/>
  </si>
  <si>
    <t>D.日本船主責任相互保険組合</t>
    <rPh sb="2" eb="4">
      <t>ニホン</t>
    </rPh>
    <rPh sb="4" eb="6">
      <t>センシュ</t>
    </rPh>
    <rPh sb="6" eb="8">
      <t>セキニン</t>
    </rPh>
    <rPh sb="8" eb="10">
      <t>ソウゴ</t>
    </rPh>
    <rPh sb="10" eb="12">
      <t>ホケン</t>
    </rPh>
    <rPh sb="12" eb="14">
      <t>クミアイ</t>
    </rPh>
    <phoneticPr fontId="6"/>
  </si>
  <si>
    <t>独立行政法人海技教育機構調べ</t>
    <rPh sb="0" eb="6">
      <t>ドクリツギョウセイホウジン</t>
    </rPh>
    <phoneticPr fontId="6"/>
  </si>
  <si>
    <t>独立行政法人海技教育機構調べ</t>
    <rPh sb="0" eb="6">
      <t>ドクリツギョウセイホウジン</t>
    </rPh>
    <phoneticPr fontId="6"/>
  </si>
  <si>
    <t>海事関連企業への就職率は95%を上回っており、基本的に問題ないと思料。ただし、単位当たりコストの増加（令和２年度は令和元年度の２倍弱）には留意する必要がある。令和3年度の単位当たりコストを記載されたい。</t>
    <rPh sb="0" eb="2">
      <t>カイジ</t>
    </rPh>
    <rPh sb="2" eb="4">
      <t>カンレン</t>
    </rPh>
    <rPh sb="4" eb="6">
      <t>キギョウ</t>
    </rPh>
    <rPh sb="8" eb="11">
      <t>シュウショクリツ</t>
    </rPh>
    <rPh sb="16" eb="18">
      <t>ウワマワ</t>
    </rPh>
    <rPh sb="23" eb="26">
      <t>キホンテキ</t>
    </rPh>
    <rPh sb="27" eb="29">
      <t>モンダイ</t>
    </rPh>
    <rPh sb="32" eb="34">
      <t>シリョウ</t>
    </rPh>
    <rPh sb="39" eb="41">
      <t>タンイ</t>
    </rPh>
    <rPh sb="41" eb="42">
      <t>ア</t>
    </rPh>
    <rPh sb="48" eb="50">
      <t>ゾウカ</t>
    </rPh>
    <rPh sb="51" eb="53">
      <t>レイワ</t>
    </rPh>
    <rPh sb="54" eb="56">
      <t>ネンド</t>
    </rPh>
    <rPh sb="57" eb="59">
      <t>レイワ</t>
    </rPh>
    <rPh sb="59" eb="62">
      <t>ガンネンド</t>
    </rPh>
    <rPh sb="64" eb="65">
      <t>バイ</t>
    </rPh>
    <rPh sb="65" eb="66">
      <t>ジャク</t>
    </rPh>
    <rPh sb="69" eb="71">
      <t>リュウイ</t>
    </rPh>
    <rPh sb="73" eb="75">
      <t>ヒツヨウ</t>
    </rPh>
    <rPh sb="79" eb="81">
      <t>レイワ</t>
    </rPh>
    <rPh sb="82" eb="84">
      <t>ネンド</t>
    </rPh>
    <rPh sb="85" eb="87">
      <t>タンイ</t>
    </rPh>
    <rPh sb="87" eb="88">
      <t>ア</t>
    </rPh>
    <rPh sb="94" eb="96">
      <t>キサイ</t>
    </rPh>
    <phoneticPr fontId="6"/>
  </si>
  <si>
    <t>外部有識者の所見を踏まえ、単位当たりコストの分析をすべきである。</t>
    <phoneticPr fontId="6"/>
  </si>
  <si>
    <t>執行等改善</t>
  </si>
  <si>
    <t>三井住友海上火災保険株式会社</t>
    <rPh sb="10" eb="14">
      <t>カブシキガイシャ</t>
    </rPh>
    <phoneticPr fontId="6"/>
  </si>
  <si>
    <t>船員養成機関である海技教育機構のあるべき姿や、船員教育の在り方についての検討を継続的に行い、自己収入拡大やコスト削減に留意しつつ、単位当たりコストの分析も図っていく。</t>
    <rPh sb="65" eb="67">
      <t>タンイ</t>
    </rPh>
    <rPh sb="67" eb="68">
      <t>ア</t>
    </rPh>
    <rPh sb="74" eb="76">
      <t>ブンセキ</t>
    </rPh>
    <rPh sb="77" eb="78">
      <t>ハカ</t>
    </rPh>
    <phoneticPr fontId="6"/>
  </si>
  <si>
    <t>あいおいニッセイ同和損害保険株式会社</t>
    <rPh sb="14" eb="18">
      <t>カブシキガイシャ</t>
    </rPh>
    <phoneticPr fontId="6"/>
  </si>
  <si>
    <t>重要政策推進枠：1067
現下の燃料価格の高騰状況を踏まえた練習船の燃料高騰対策経費については、事項要求を行い、予算編成過程で検討する。</t>
    <rPh sb="0" eb="4">
      <t>ジュウヨウセイサク</t>
    </rPh>
    <rPh sb="4" eb="7">
      <t>スイシンワク</t>
    </rPh>
    <phoneticPr fontId="6"/>
  </si>
  <si>
    <t>https://www.mlit.go.jp/seisakutokatsu/hyouka/seisakutokatsu_hyouka_tk_000037.html</t>
    <phoneticPr fontId="6"/>
  </si>
  <si>
    <t>P70（全体版）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</si>
</sst>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54"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49" fontId="21" fillId="0" borderId="109"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28" xfId="0" applyFont="1" applyFill="1" applyBorder="1" applyAlignment="1">
      <alignment horizontal="center" vertical="center" textRotation="255"/>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8"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4" fillId="6" borderId="125" xfId="0" applyFont="1" applyFill="1" applyBorder="1" applyAlignment="1">
      <alignment horizontal="center" vertical="center"/>
    </xf>
    <xf numFmtId="0" fontId="14" fillId="6" borderId="1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6"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3" xfId="0" applyFont="1" applyFill="1" applyBorder="1" applyAlignment="1">
      <alignment horizontal="center" vertical="center" wrapText="1"/>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40005</xdr:colOff>
      <xdr:row>286</xdr:row>
      <xdr:rowOff>554355</xdr:rowOff>
    </xdr:from>
    <xdr:to>
      <xdr:col>16</xdr:col>
      <xdr:colOff>127000</xdr:colOff>
      <xdr:row>287</xdr:row>
      <xdr:rowOff>164465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40155" y="62333505"/>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21</xdr:col>
      <xdr:colOff>95250</xdr:colOff>
      <xdr:row>271</xdr:row>
      <xdr:rowOff>0</xdr:rowOff>
    </xdr:from>
    <xdr:to>
      <xdr:col>32</xdr:col>
      <xdr:colOff>95250</xdr:colOff>
      <xdr:row>273</xdr:row>
      <xdr:rowOff>339090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95775" y="56178450"/>
          <a:ext cx="2200275" cy="10439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21</xdr:col>
      <xdr:colOff>123825</xdr:colOff>
      <xdr:row>271</xdr:row>
      <xdr:rowOff>300990</xdr:rowOff>
    </xdr:from>
    <xdr:to>
      <xdr:col>32</xdr:col>
      <xdr:colOff>57150</xdr:colOff>
      <xdr:row>273</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24350" y="56479440"/>
          <a:ext cx="2133600" cy="594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国土交通省</a:t>
          </a:r>
          <a:endParaRPr kumimoji="1" lang="en-US" altLang="ja-JP" sz="1100"/>
        </a:p>
        <a:p>
          <a:r>
            <a:rPr kumimoji="1" lang="en-US" altLang="ja-JP" sz="1100"/>
            <a:t>6,980</a:t>
          </a:r>
          <a:r>
            <a:rPr kumimoji="1" lang="ja-JP" altLang="en-US" sz="1100"/>
            <a:t>百万円</a:t>
          </a:r>
        </a:p>
      </xdr:txBody>
    </xdr:sp>
    <xdr:clientData/>
  </xdr:twoCellAnchor>
  <xdr:twoCellAnchor>
    <xdr:from>
      <xdr:col>21</xdr:col>
      <xdr:colOff>88900</xdr:colOff>
      <xdr:row>274</xdr:row>
      <xdr:rowOff>71755</xdr:rowOff>
    </xdr:from>
    <xdr:to>
      <xdr:col>32</xdr:col>
      <xdr:colOff>158750</xdr:colOff>
      <xdr:row>277</xdr:row>
      <xdr:rowOff>158115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89425" y="57307480"/>
          <a:ext cx="2270125" cy="114363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158750</xdr:colOff>
      <xdr:row>274</xdr:row>
      <xdr:rowOff>63500</xdr:rowOff>
    </xdr:from>
    <xdr:to>
      <xdr:col>34</xdr:col>
      <xdr:colOff>20955</xdr:colOff>
      <xdr:row>277</xdr:row>
      <xdr:rowOff>94615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59225" y="57299225"/>
          <a:ext cx="2862580" cy="1088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155575</xdr:colOff>
      <xdr:row>277</xdr:row>
      <xdr:rowOff>260985</xdr:rowOff>
    </xdr:from>
    <xdr:to>
      <xdr:col>34</xdr:col>
      <xdr:colOff>71120</xdr:colOff>
      <xdr:row>287</xdr:row>
      <xdr:rowOff>154305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131227" y="64277268"/>
          <a:ext cx="2698502" cy="4084320"/>
          <a:chOff x="3527426" y="35218423"/>
          <a:chExt cx="2715682" cy="3662978"/>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28534" y="35638287"/>
            <a:ext cx="2138614" cy="16716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27473" y="35848982"/>
            <a:ext cx="2067390" cy="6614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独立行政法人海技教育機構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6,980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49220" y="36466727"/>
            <a:ext cx="2367948" cy="80142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821767" y="37342233"/>
            <a:ext cx="836" cy="153916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40005</xdr:colOff>
      <xdr:row>286</xdr:row>
      <xdr:rowOff>554355</xdr:rowOff>
    </xdr:from>
    <xdr:to>
      <xdr:col>16</xdr:col>
      <xdr:colOff>127000</xdr:colOff>
      <xdr:row>287</xdr:row>
      <xdr:rowOff>164465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40155" y="62333505"/>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40</xdr:col>
      <xdr:colOff>9525</xdr:colOff>
      <xdr:row>288</xdr:row>
      <xdr:rowOff>50800</xdr:rowOff>
    </xdr:from>
    <xdr:to>
      <xdr:col>49</xdr:col>
      <xdr:colOff>190500</xdr:colOff>
      <xdr:row>290</xdr:row>
      <xdr:rowOff>333375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010525" y="63163450"/>
          <a:ext cx="1981200" cy="882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11</xdr:col>
      <xdr:colOff>177800</xdr:colOff>
      <xdr:row>287</xdr:row>
      <xdr:rowOff>159385</xdr:rowOff>
    </xdr:from>
    <xdr:to>
      <xdr:col>44</xdr:col>
      <xdr:colOff>115570</xdr:colOff>
      <xdr:row>287</xdr:row>
      <xdr:rowOff>182880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2378075" y="62605285"/>
          <a:ext cx="6538595" cy="2349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xdr:colOff>
      <xdr:row>287</xdr:row>
      <xdr:rowOff>146685</xdr:rowOff>
    </xdr:from>
    <xdr:to>
      <xdr:col>12</xdr:col>
      <xdr:colOff>1270</xdr:colOff>
      <xdr:row>287</xdr:row>
      <xdr:rowOff>347980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401570" y="62592585"/>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94615</xdr:colOff>
      <xdr:row>287</xdr:row>
      <xdr:rowOff>185420</xdr:rowOff>
    </xdr:from>
    <xdr:to>
      <xdr:col>44</xdr:col>
      <xdr:colOff>94615</xdr:colOff>
      <xdr:row>287</xdr:row>
      <xdr:rowOff>358140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895715" y="62631320"/>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287</xdr:row>
      <xdr:rowOff>316230</xdr:rowOff>
    </xdr:from>
    <xdr:to>
      <xdr:col>28</xdr:col>
      <xdr:colOff>190500</xdr:colOff>
      <xdr:row>288</xdr:row>
      <xdr:rowOff>81280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08375" y="62762130"/>
          <a:ext cx="2282825"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65405</xdr:colOff>
      <xdr:row>287</xdr:row>
      <xdr:rowOff>311150</xdr:rowOff>
    </xdr:from>
    <xdr:to>
      <xdr:col>18</xdr:col>
      <xdr:colOff>0</xdr:colOff>
      <xdr:row>288</xdr:row>
      <xdr:rowOff>109220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65555" y="62757050"/>
          <a:ext cx="2334895" cy="464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12700</xdr:colOff>
      <xdr:row>288</xdr:row>
      <xdr:rowOff>109220</xdr:rowOff>
    </xdr:from>
    <xdr:to>
      <xdr:col>27</xdr:col>
      <xdr:colOff>0</xdr:colOff>
      <xdr:row>290</xdr:row>
      <xdr:rowOff>323215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613150" y="63221870"/>
          <a:ext cx="1787525" cy="814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76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429</a:t>
          </a:r>
          <a:r>
            <a:rPr kumimoji="1" lang="ja-JP" altLang="en-US" sz="1100">
              <a:solidFill>
                <a:sysClr val="windowText" lastClr="000000"/>
              </a:solidFill>
            </a:rPr>
            <a:t>百万円</a:t>
          </a:r>
        </a:p>
      </xdr:txBody>
    </xdr:sp>
    <xdr:clientData/>
  </xdr:twoCellAnchor>
  <xdr:twoCellAnchor>
    <xdr:from>
      <xdr:col>7</xdr:col>
      <xdr:colOff>78740</xdr:colOff>
      <xdr:row>288</xdr:row>
      <xdr:rowOff>46355</xdr:rowOff>
    </xdr:from>
    <xdr:to>
      <xdr:col>16</xdr:col>
      <xdr:colOff>177800</xdr:colOff>
      <xdr:row>290</xdr:row>
      <xdr:rowOff>342265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478915" y="63159005"/>
          <a:ext cx="1899285" cy="89598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104775</xdr:colOff>
      <xdr:row>288</xdr:row>
      <xdr:rowOff>107950</xdr:rowOff>
    </xdr:from>
    <xdr:to>
      <xdr:col>17</xdr:col>
      <xdr:colOff>6350</xdr:colOff>
      <xdr:row>290</xdr:row>
      <xdr:rowOff>307340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04950" y="63220600"/>
          <a:ext cx="1901825" cy="799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8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386</a:t>
          </a:r>
          <a:r>
            <a:rPr kumimoji="1" lang="ja-JP" altLang="en-US" sz="1100">
              <a:solidFill>
                <a:sysClr val="windowText" lastClr="000000"/>
              </a:solidFill>
            </a:rPr>
            <a:t>百万円</a:t>
          </a:r>
        </a:p>
      </xdr:txBody>
    </xdr:sp>
    <xdr:clientData/>
  </xdr:twoCellAnchor>
  <xdr:twoCellAnchor>
    <xdr:from>
      <xdr:col>28</xdr:col>
      <xdr:colOff>184150</xdr:colOff>
      <xdr:row>288</xdr:row>
      <xdr:rowOff>92075</xdr:rowOff>
    </xdr:from>
    <xdr:to>
      <xdr:col>37</xdr:col>
      <xdr:colOff>196850</xdr:colOff>
      <xdr:row>290</xdr:row>
      <xdr:rowOff>361950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84850" y="63204725"/>
          <a:ext cx="1812925" cy="869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141</a:t>
          </a:r>
          <a:r>
            <a:rPr kumimoji="1" lang="ja-JP" altLang="en-US" sz="1100">
              <a:solidFill>
                <a:sysClr val="windowText" lastClr="000000"/>
              </a:solidFill>
            </a:rPr>
            <a:t>百万円</a:t>
          </a:r>
        </a:p>
      </xdr:txBody>
    </xdr:sp>
    <xdr:clientData/>
  </xdr:twoCellAnchor>
  <xdr:twoCellAnchor>
    <xdr:from>
      <xdr:col>40</xdr:col>
      <xdr:colOff>4445</xdr:colOff>
      <xdr:row>288</xdr:row>
      <xdr:rowOff>113665</xdr:rowOff>
    </xdr:from>
    <xdr:to>
      <xdr:col>49</xdr:col>
      <xdr:colOff>202565</xdr:colOff>
      <xdr:row>290</xdr:row>
      <xdr:rowOff>342265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005445" y="63226315"/>
          <a:ext cx="1998345" cy="828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636</a:t>
          </a:r>
          <a:r>
            <a:rPr kumimoji="1" lang="ja-JP" altLang="en-US" sz="1100">
              <a:solidFill>
                <a:sysClr val="windowText" lastClr="000000"/>
              </a:solidFill>
            </a:rPr>
            <a:t>社）　　　   </a:t>
          </a:r>
          <a:r>
            <a:rPr kumimoji="1" lang="en-US" altLang="ja-JP" sz="1100">
              <a:solidFill>
                <a:sysClr val="windowText" lastClr="000000"/>
              </a:solidFill>
            </a:rPr>
            <a:t>410</a:t>
          </a:r>
          <a:r>
            <a:rPr kumimoji="1" lang="ja-JP" altLang="en-US" sz="1100">
              <a:solidFill>
                <a:sysClr val="windowText" lastClr="000000"/>
              </a:solidFill>
            </a:rPr>
            <a:t>百万円</a:t>
          </a:r>
        </a:p>
      </xdr:txBody>
    </xdr:sp>
    <xdr:clientData/>
  </xdr:twoCellAnchor>
  <xdr:twoCellAnchor>
    <xdr:from>
      <xdr:col>17</xdr:col>
      <xdr:colOff>187325</xdr:colOff>
      <xdr:row>288</xdr:row>
      <xdr:rowOff>58420</xdr:rowOff>
    </xdr:from>
    <xdr:to>
      <xdr:col>27</xdr:col>
      <xdr:colOff>38100</xdr:colOff>
      <xdr:row>290</xdr:row>
      <xdr:rowOff>323215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587750" y="63171070"/>
          <a:ext cx="1851025" cy="86487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180975</xdr:colOff>
      <xdr:row>288</xdr:row>
      <xdr:rowOff>40640</xdr:rowOff>
    </xdr:from>
    <xdr:to>
      <xdr:col>38</xdr:col>
      <xdr:colOff>105410</xdr:colOff>
      <xdr:row>290</xdr:row>
      <xdr:rowOff>314325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781675" y="63153290"/>
          <a:ext cx="1924685" cy="87376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16510</xdr:colOff>
      <xdr:row>287</xdr:row>
      <xdr:rowOff>274320</xdr:rowOff>
    </xdr:from>
    <xdr:to>
      <xdr:col>39</xdr:col>
      <xdr:colOff>54610</xdr:colOff>
      <xdr:row>288</xdr:row>
      <xdr:rowOff>122555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17210" y="62720220"/>
          <a:ext cx="2238375" cy="514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45085</xdr:colOff>
      <xdr:row>287</xdr:row>
      <xdr:rowOff>266700</xdr:rowOff>
    </xdr:from>
    <xdr:to>
      <xdr:col>49</xdr:col>
      <xdr:colOff>393700</xdr:colOff>
      <xdr:row>288</xdr:row>
      <xdr:rowOff>109220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46060" y="62712600"/>
          <a:ext cx="2348865" cy="509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118110</xdr:colOff>
      <xdr:row>287</xdr:row>
      <xdr:rowOff>151765</xdr:rowOff>
    </xdr:from>
    <xdr:to>
      <xdr:col>22</xdr:col>
      <xdr:colOff>118110</xdr:colOff>
      <xdr:row>287</xdr:row>
      <xdr:rowOff>353060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518660" y="62597665"/>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125730</xdr:colOff>
      <xdr:row>287</xdr:row>
      <xdr:rowOff>198755</xdr:rowOff>
    </xdr:from>
    <xdr:to>
      <xdr:col>33</xdr:col>
      <xdr:colOff>125730</xdr:colOff>
      <xdr:row>287</xdr:row>
      <xdr:rowOff>371475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6726555" y="62644655"/>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291</xdr:row>
      <xdr:rowOff>46355</xdr:rowOff>
    </xdr:from>
    <xdr:to>
      <xdr:col>49</xdr:col>
      <xdr:colOff>88900</xdr:colOff>
      <xdr:row>291</xdr:row>
      <xdr:rowOff>245110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458153" y="69976420"/>
          <a:ext cx="8371095" cy="198755"/>
          <a:chOff x="1454151" y="38848507"/>
          <a:chExt cx="8423274" cy="227162"/>
        </a:xfrm>
      </xdr:grpSpPr>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454151" y="38859620"/>
            <a:ext cx="1873250" cy="206443"/>
            <a:chOff x="1454151" y="38859620"/>
            <a:chExt cx="1873250" cy="206443"/>
          </a:xfrm>
        </xdr:grpSpPr>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14476" y="38871513"/>
              <a:ext cx="1727200" cy="194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船舶燃料費</a:t>
              </a:r>
              <a:endParaRPr kumimoji="1" lang="en-US" altLang="ja-JP"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578225" y="38848507"/>
            <a:ext cx="1863725" cy="211931"/>
            <a:chOff x="3578225" y="38848507"/>
            <a:chExt cx="1863725" cy="211931"/>
          </a:xfrm>
        </xdr:grpSpPr>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612358" y="38898513"/>
              <a:ext cx="1778792"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船舶修繕費</a:t>
              </a:r>
              <a:endParaRPr kumimoji="1" lang="en-US" altLang="ja-JP" sz="1100"/>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778500" y="38849300"/>
            <a:ext cx="1949450" cy="215888"/>
            <a:chOff x="5778500" y="38849300"/>
            <a:chExt cx="1949450" cy="215888"/>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867400" y="38874688"/>
              <a:ext cx="1804193"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991475" y="38874694"/>
            <a:ext cx="1885950" cy="200975"/>
            <a:chOff x="7991475" y="38874694"/>
            <a:chExt cx="1885950" cy="200975"/>
          </a:xfrm>
        </xdr:grpSpPr>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077200" y="38874694"/>
              <a:ext cx="1781968"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11430</xdr:colOff>
      <xdr:row>284</xdr:row>
      <xdr:rowOff>104775</xdr:rowOff>
    </xdr:from>
    <xdr:to>
      <xdr:col>49</xdr:col>
      <xdr:colOff>124460</xdr:colOff>
      <xdr:row>285</xdr:row>
      <xdr:rowOff>543560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012430" y="60864750"/>
          <a:ext cx="1913255" cy="7912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4,893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11430</xdr:colOff>
      <xdr:row>285</xdr:row>
      <xdr:rowOff>640715</xdr:rowOff>
    </xdr:from>
    <xdr:to>
      <xdr:col>49</xdr:col>
      <xdr:colOff>443230</xdr:colOff>
      <xdr:row>287</xdr:row>
      <xdr:rowOff>93980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012430" y="61753115"/>
          <a:ext cx="2232025" cy="7867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721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175895</xdr:colOff>
      <xdr:row>285</xdr:row>
      <xdr:rowOff>146685</xdr:rowOff>
    </xdr:from>
    <xdr:to>
      <xdr:col>40</xdr:col>
      <xdr:colOff>11430</xdr:colOff>
      <xdr:row>285</xdr:row>
      <xdr:rowOff>146685</xdr:rowOff>
    </xdr:to>
    <xdr:cxnSp macro="">
      <xdr:nvCxnSpPr>
        <xdr:cNvPr id="48" name="直線矢印コネクタ 47">
          <a:extLst>
            <a:ext uri="{FF2B5EF4-FFF2-40B4-BE49-F238E27FC236}">
              <a16:creationId xmlns:a16="http://schemas.microsoft.com/office/drawing/2014/main" id="{00000000-0008-0000-0000-000030000000}"/>
            </a:ext>
          </a:extLst>
        </xdr:cNvPr>
        <xdr:cNvCxnSpPr>
          <a:endCxn id="46" idx="1"/>
        </xdr:cNvCxnSpPr>
      </xdr:nvCxnSpPr>
      <xdr:spPr>
        <a:xfrm flipV="1">
          <a:off x="7776845" y="61259085"/>
          <a:ext cx="23558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182245</xdr:colOff>
      <xdr:row>286</xdr:row>
      <xdr:rowOff>368935</xdr:rowOff>
    </xdr:from>
    <xdr:to>
      <xdr:col>40</xdr:col>
      <xdr:colOff>11430</xdr:colOff>
      <xdr:row>286</xdr:row>
      <xdr:rowOff>368935</xdr:rowOff>
    </xdr:to>
    <xdr:cxnSp macro="">
      <xdr:nvCxnSpPr>
        <xdr:cNvPr id="49" name="直線矢印コネクタ 48">
          <a:extLst>
            <a:ext uri="{FF2B5EF4-FFF2-40B4-BE49-F238E27FC236}">
              <a16:creationId xmlns:a16="http://schemas.microsoft.com/office/drawing/2014/main" id="{00000000-0008-0000-0000-000031000000}"/>
            </a:ext>
          </a:extLst>
        </xdr:cNvPr>
        <xdr:cNvCxnSpPr>
          <a:endCxn id="47" idx="1"/>
        </xdr:cNvCxnSpPr>
      </xdr:nvCxnSpPr>
      <xdr:spPr>
        <a:xfrm flipV="1">
          <a:off x="7783195" y="62148085"/>
          <a:ext cx="22923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175260</xdr:colOff>
      <xdr:row>285</xdr:row>
      <xdr:rowOff>156845</xdr:rowOff>
    </xdr:from>
    <xdr:to>
      <xdr:col>38</xdr:col>
      <xdr:colOff>175260</xdr:colOff>
      <xdr:row>286</xdr:row>
      <xdr:rowOff>384175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7776210" y="61269245"/>
          <a:ext cx="0" cy="89408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285</xdr:row>
      <xdr:rowOff>606425</xdr:rowOff>
    </xdr:from>
    <xdr:to>
      <xdr:col>38</xdr:col>
      <xdr:colOff>172720</xdr:colOff>
      <xdr:row>285</xdr:row>
      <xdr:rowOff>606425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448300" y="61718825"/>
          <a:ext cx="2325370" cy="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6"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55">
        <v>2022</v>
      </c>
      <c r="AE2" s="855"/>
      <c r="AF2" s="855"/>
      <c r="AG2" s="855"/>
      <c r="AH2" s="855"/>
      <c r="AI2" s="78" t="s">
        <v>282</v>
      </c>
      <c r="AJ2" s="855" t="s">
        <v>711</v>
      </c>
      <c r="AK2" s="855"/>
      <c r="AL2" s="855"/>
      <c r="AM2" s="855"/>
      <c r="AN2" s="78" t="s">
        <v>282</v>
      </c>
      <c r="AO2" s="855">
        <v>21</v>
      </c>
      <c r="AP2" s="855"/>
      <c r="AQ2" s="855"/>
      <c r="AR2" s="79" t="s">
        <v>282</v>
      </c>
      <c r="AS2" s="856">
        <v>427</v>
      </c>
      <c r="AT2" s="856"/>
      <c r="AU2" s="856"/>
      <c r="AV2" s="78" t="str">
        <f>IF(AW2="","","-")</f>
        <v/>
      </c>
      <c r="AW2" s="857"/>
      <c r="AX2" s="857"/>
    </row>
    <row r="3" spans="1:50" ht="21" customHeight="1" thickBot="1" x14ac:dyDescent="0.2">
      <c r="A3" s="858" t="s">
        <v>594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604</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712</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605</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62</v>
      </c>
      <c r="B5" s="843"/>
      <c r="C5" s="843"/>
      <c r="D5" s="843"/>
      <c r="E5" s="843"/>
      <c r="F5" s="844"/>
      <c r="G5" s="845" t="s">
        <v>606</v>
      </c>
      <c r="H5" s="846"/>
      <c r="I5" s="846"/>
      <c r="J5" s="846"/>
      <c r="K5" s="846"/>
      <c r="L5" s="846"/>
      <c r="M5" s="847" t="s">
        <v>61</v>
      </c>
      <c r="N5" s="848"/>
      <c r="O5" s="848"/>
      <c r="P5" s="848"/>
      <c r="Q5" s="848"/>
      <c r="R5" s="849"/>
      <c r="S5" s="850" t="s">
        <v>607</v>
      </c>
      <c r="T5" s="846"/>
      <c r="U5" s="846"/>
      <c r="V5" s="846"/>
      <c r="W5" s="846"/>
      <c r="X5" s="851"/>
      <c r="Y5" s="852" t="s">
        <v>3</v>
      </c>
      <c r="Z5" s="853"/>
      <c r="AA5" s="853"/>
      <c r="AB5" s="853"/>
      <c r="AC5" s="853"/>
      <c r="AD5" s="854"/>
      <c r="AE5" s="875" t="s">
        <v>608</v>
      </c>
      <c r="AF5" s="875"/>
      <c r="AG5" s="875"/>
      <c r="AH5" s="875"/>
      <c r="AI5" s="875"/>
      <c r="AJ5" s="875"/>
      <c r="AK5" s="875"/>
      <c r="AL5" s="875"/>
      <c r="AM5" s="875"/>
      <c r="AN5" s="875"/>
      <c r="AO5" s="875"/>
      <c r="AP5" s="876"/>
      <c r="AQ5" s="877" t="s">
        <v>710</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609</v>
      </c>
      <c r="H7" s="886"/>
      <c r="I7" s="886"/>
      <c r="J7" s="886"/>
      <c r="K7" s="886"/>
      <c r="L7" s="886"/>
      <c r="M7" s="886"/>
      <c r="N7" s="886"/>
      <c r="O7" s="886"/>
      <c r="P7" s="886"/>
      <c r="Q7" s="886"/>
      <c r="R7" s="886"/>
      <c r="S7" s="886"/>
      <c r="T7" s="886"/>
      <c r="U7" s="886"/>
      <c r="V7" s="886"/>
      <c r="W7" s="886"/>
      <c r="X7" s="887"/>
      <c r="Y7" s="888" t="s">
        <v>267</v>
      </c>
      <c r="Z7" s="709"/>
      <c r="AA7" s="709"/>
      <c r="AB7" s="709"/>
      <c r="AC7" s="709"/>
      <c r="AD7" s="889"/>
      <c r="AE7" s="817" t="s">
        <v>610</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185</v>
      </c>
      <c r="B8" s="862"/>
      <c r="C8" s="862"/>
      <c r="D8" s="862"/>
      <c r="E8" s="862"/>
      <c r="F8" s="863"/>
      <c r="G8" s="864" t="str">
        <f>入力規則等!A27</f>
        <v>海洋政策</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611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27</v>
      </c>
      <c r="B10" s="779"/>
      <c r="C10" s="779"/>
      <c r="D10" s="779"/>
      <c r="E10" s="779"/>
      <c r="F10" s="779"/>
      <c r="G10" s="780" t="s">
        <v>612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交付</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81" t="s">
        <v>415</v>
      </c>
      <c r="Q12" s="182"/>
      <c r="R12" s="182"/>
      <c r="S12" s="182"/>
      <c r="T12" s="182"/>
      <c r="U12" s="182"/>
      <c r="V12" s="183"/>
      <c r="W12" s="181" t="s">
        <v>567</v>
      </c>
      <c r="X12" s="182"/>
      <c r="Y12" s="182"/>
      <c r="Z12" s="182"/>
      <c r="AA12" s="182"/>
      <c r="AB12" s="182"/>
      <c r="AC12" s="183"/>
      <c r="AD12" s="181" t="s">
        <v>569</v>
      </c>
      <c r="AE12" s="182"/>
      <c r="AF12" s="182"/>
      <c r="AG12" s="182"/>
      <c r="AH12" s="182"/>
      <c r="AI12" s="182"/>
      <c r="AJ12" s="183"/>
      <c r="AK12" s="181" t="s">
        <v>585</v>
      </c>
      <c r="AL12" s="182"/>
      <c r="AM12" s="182"/>
      <c r="AN12" s="182"/>
      <c r="AO12" s="182"/>
      <c r="AP12" s="182"/>
      <c r="AQ12" s="183"/>
      <c r="AR12" s="181" t="s">
        <v>586</v>
      </c>
      <c r="AS12" s="182"/>
      <c r="AT12" s="182"/>
      <c r="AU12" s="182"/>
      <c r="AV12" s="182"/>
      <c r="AW12" s="182"/>
      <c r="AX12" s="823"/>
    </row>
    <row r="13" spans="1:50" ht="21" customHeight="1" x14ac:dyDescent="0.15">
      <c r="A13" s="327"/>
      <c r="B13" s="328"/>
      <c r="C13" s="328"/>
      <c r="D13" s="328"/>
      <c r="E13" s="328"/>
      <c r="F13" s="329"/>
      <c r="G13" s="807" t="s">
        <v>6</v>
      </c>
      <c r="H13" s="808"/>
      <c r="I13" s="824" t="s">
        <v>7</v>
      </c>
      <c r="J13" s="825"/>
      <c r="K13" s="825"/>
      <c r="L13" s="825"/>
      <c r="M13" s="825"/>
      <c r="N13" s="825"/>
      <c r="O13" s="826"/>
      <c r="P13" s="720">
        <v>7232</v>
      </c>
      <c r="Q13" s="721"/>
      <c r="R13" s="721"/>
      <c r="S13" s="721"/>
      <c r="T13" s="721"/>
      <c r="U13" s="721"/>
      <c r="V13" s="722"/>
      <c r="W13" s="720">
        <v>7093</v>
      </c>
      <c r="X13" s="721"/>
      <c r="Y13" s="721"/>
      <c r="Z13" s="721"/>
      <c r="AA13" s="721"/>
      <c r="AB13" s="721"/>
      <c r="AC13" s="722"/>
      <c r="AD13" s="720">
        <v>6980</v>
      </c>
      <c r="AE13" s="721"/>
      <c r="AF13" s="721"/>
      <c r="AG13" s="721"/>
      <c r="AH13" s="721"/>
      <c r="AI13" s="721"/>
      <c r="AJ13" s="722"/>
      <c r="AK13" s="720">
        <v>6795</v>
      </c>
      <c r="AL13" s="721"/>
      <c r="AM13" s="721"/>
      <c r="AN13" s="721"/>
      <c r="AO13" s="721"/>
      <c r="AP13" s="721"/>
      <c r="AQ13" s="722"/>
      <c r="AR13" s="755">
        <v>7531</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20" t="s">
        <v>613</v>
      </c>
      <c r="Q14" s="721"/>
      <c r="R14" s="721"/>
      <c r="S14" s="721"/>
      <c r="T14" s="721"/>
      <c r="U14" s="721"/>
      <c r="V14" s="722"/>
      <c r="W14" s="720" t="s">
        <v>613</v>
      </c>
      <c r="X14" s="721"/>
      <c r="Y14" s="721"/>
      <c r="Z14" s="721"/>
      <c r="AA14" s="721"/>
      <c r="AB14" s="721"/>
      <c r="AC14" s="722"/>
      <c r="AD14" s="720" t="s">
        <v>613</v>
      </c>
      <c r="AE14" s="721"/>
      <c r="AF14" s="721"/>
      <c r="AG14" s="721"/>
      <c r="AH14" s="721"/>
      <c r="AI14" s="721"/>
      <c r="AJ14" s="722"/>
      <c r="AK14" s="720"/>
      <c r="AL14" s="721"/>
      <c r="AM14" s="721"/>
      <c r="AN14" s="721"/>
      <c r="AO14" s="721"/>
      <c r="AP14" s="721"/>
      <c r="AQ14" s="722"/>
      <c r="AR14" s="813"/>
      <c r="AS14" s="813"/>
      <c r="AT14" s="813"/>
      <c r="AU14" s="813"/>
      <c r="AV14" s="813"/>
      <c r="AW14" s="813"/>
      <c r="AX14" s="814"/>
    </row>
    <row r="15" spans="1:50" ht="21" customHeight="1" x14ac:dyDescent="0.15">
      <c r="A15" s="327"/>
      <c r="B15" s="328"/>
      <c r="C15" s="328"/>
      <c r="D15" s="328"/>
      <c r="E15" s="328"/>
      <c r="F15" s="329"/>
      <c r="G15" s="809"/>
      <c r="H15" s="810"/>
      <c r="I15" s="802" t="s">
        <v>47</v>
      </c>
      <c r="J15" s="815"/>
      <c r="K15" s="815"/>
      <c r="L15" s="815"/>
      <c r="M15" s="815"/>
      <c r="N15" s="815"/>
      <c r="O15" s="816"/>
      <c r="P15" s="720" t="s">
        <v>613</v>
      </c>
      <c r="Q15" s="721"/>
      <c r="R15" s="721"/>
      <c r="S15" s="721"/>
      <c r="T15" s="721"/>
      <c r="U15" s="721"/>
      <c r="V15" s="722"/>
      <c r="W15" s="720" t="s">
        <v>613</v>
      </c>
      <c r="X15" s="721"/>
      <c r="Y15" s="721"/>
      <c r="Z15" s="721"/>
      <c r="AA15" s="721"/>
      <c r="AB15" s="721"/>
      <c r="AC15" s="722"/>
      <c r="AD15" s="720" t="s">
        <v>613</v>
      </c>
      <c r="AE15" s="721"/>
      <c r="AF15" s="721"/>
      <c r="AG15" s="721"/>
      <c r="AH15" s="721"/>
      <c r="AI15" s="721"/>
      <c r="AJ15" s="722"/>
      <c r="AK15" s="720" t="s">
        <v>613</v>
      </c>
      <c r="AL15" s="721"/>
      <c r="AM15" s="721"/>
      <c r="AN15" s="721"/>
      <c r="AO15" s="721"/>
      <c r="AP15" s="721"/>
      <c r="AQ15" s="722"/>
      <c r="AR15" s="720"/>
      <c r="AS15" s="721"/>
      <c r="AT15" s="721"/>
      <c r="AU15" s="721"/>
      <c r="AV15" s="721"/>
      <c r="AW15" s="721"/>
      <c r="AX15" s="828"/>
    </row>
    <row r="16" spans="1:50" ht="21" customHeight="1" x14ac:dyDescent="0.15">
      <c r="A16" s="327"/>
      <c r="B16" s="328"/>
      <c r="C16" s="328"/>
      <c r="D16" s="328"/>
      <c r="E16" s="328"/>
      <c r="F16" s="329"/>
      <c r="G16" s="809"/>
      <c r="H16" s="810"/>
      <c r="I16" s="802" t="s">
        <v>48</v>
      </c>
      <c r="J16" s="815"/>
      <c r="K16" s="815"/>
      <c r="L16" s="815"/>
      <c r="M16" s="815"/>
      <c r="N16" s="815"/>
      <c r="O16" s="816"/>
      <c r="P16" s="720" t="s">
        <v>613</v>
      </c>
      <c r="Q16" s="721"/>
      <c r="R16" s="721"/>
      <c r="S16" s="721"/>
      <c r="T16" s="721"/>
      <c r="U16" s="721"/>
      <c r="V16" s="722"/>
      <c r="W16" s="720" t="s">
        <v>613</v>
      </c>
      <c r="X16" s="721"/>
      <c r="Y16" s="721"/>
      <c r="Z16" s="721"/>
      <c r="AA16" s="721"/>
      <c r="AB16" s="721"/>
      <c r="AC16" s="722"/>
      <c r="AD16" s="720" t="s">
        <v>613</v>
      </c>
      <c r="AE16" s="721"/>
      <c r="AF16" s="721"/>
      <c r="AG16" s="721"/>
      <c r="AH16" s="721"/>
      <c r="AI16" s="721"/>
      <c r="AJ16" s="722"/>
      <c r="AK16" s="720"/>
      <c r="AL16" s="721"/>
      <c r="AM16" s="721"/>
      <c r="AN16" s="721"/>
      <c r="AO16" s="721"/>
      <c r="AP16" s="721"/>
      <c r="AQ16" s="722"/>
      <c r="AR16" s="820"/>
      <c r="AS16" s="821"/>
      <c r="AT16" s="821"/>
      <c r="AU16" s="821"/>
      <c r="AV16" s="821"/>
      <c r="AW16" s="821"/>
      <c r="AX16" s="822"/>
    </row>
    <row r="17" spans="1:50" ht="24.75" customHeight="1" x14ac:dyDescent="0.15">
      <c r="A17" s="327"/>
      <c r="B17" s="328"/>
      <c r="C17" s="328"/>
      <c r="D17" s="328"/>
      <c r="E17" s="328"/>
      <c r="F17" s="329"/>
      <c r="G17" s="809"/>
      <c r="H17" s="810"/>
      <c r="I17" s="802" t="s">
        <v>46</v>
      </c>
      <c r="J17" s="803"/>
      <c r="K17" s="803"/>
      <c r="L17" s="803"/>
      <c r="M17" s="803"/>
      <c r="N17" s="803"/>
      <c r="O17" s="804"/>
      <c r="P17" s="720" t="s">
        <v>613</v>
      </c>
      <c r="Q17" s="721"/>
      <c r="R17" s="721"/>
      <c r="S17" s="721"/>
      <c r="T17" s="721"/>
      <c r="U17" s="721"/>
      <c r="V17" s="722"/>
      <c r="W17" s="720" t="s">
        <v>613</v>
      </c>
      <c r="X17" s="721"/>
      <c r="Y17" s="721"/>
      <c r="Z17" s="721"/>
      <c r="AA17" s="721"/>
      <c r="AB17" s="721"/>
      <c r="AC17" s="722"/>
      <c r="AD17" s="720" t="s">
        <v>613</v>
      </c>
      <c r="AE17" s="721"/>
      <c r="AF17" s="721"/>
      <c r="AG17" s="721"/>
      <c r="AH17" s="721"/>
      <c r="AI17" s="721"/>
      <c r="AJ17" s="722"/>
      <c r="AK17" s="720"/>
      <c r="AL17" s="721"/>
      <c r="AM17" s="721"/>
      <c r="AN17" s="721"/>
      <c r="AO17" s="721"/>
      <c r="AP17" s="721"/>
      <c r="AQ17" s="722"/>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7232</v>
      </c>
      <c r="Q18" s="799"/>
      <c r="R18" s="799"/>
      <c r="S18" s="799"/>
      <c r="T18" s="799"/>
      <c r="U18" s="799"/>
      <c r="V18" s="800"/>
      <c r="W18" s="798">
        <f>SUM(W13:AC17)</f>
        <v>7093</v>
      </c>
      <c r="X18" s="799"/>
      <c r="Y18" s="799"/>
      <c r="Z18" s="799"/>
      <c r="AA18" s="799"/>
      <c r="AB18" s="799"/>
      <c r="AC18" s="800"/>
      <c r="AD18" s="798">
        <f>SUM(AD13:AJ17)</f>
        <v>6980</v>
      </c>
      <c r="AE18" s="799"/>
      <c r="AF18" s="799"/>
      <c r="AG18" s="799"/>
      <c r="AH18" s="799"/>
      <c r="AI18" s="799"/>
      <c r="AJ18" s="800"/>
      <c r="AK18" s="798">
        <f>SUM(AK13:AQ17)</f>
        <v>6795</v>
      </c>
      <c r="AL18" s="799"/>
      <c r="AM18" s="799"/>
      <c r="AN18" s="799"/>
      <c r="AO18" s="799"/>
      <c r="AP18" s="799"/>
      <c r="AQ18" s="800"/>
      <c r="AR18" s="798">
        <f>SUM(AR13:AX17)</f>
        <v>7531</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20">
        <v>7232</v>
      </c>
      <c r="Q19" s="721"/>
      <c r="R19" s="721"/>
      <c r="S19" s="721"/>
      <c r="T19" s="721"/>
      <c r="U19" s="721"/>
      <c r="V19" s="722"/>
      <c r="W19" s="720">
        <v>7093</v>
      </c>
      <c r="X19" s="721"/>
      <c r="Y19" s="721"/>
      <c r="Z19" s="721"/>
      <c r="AA19" s="721"/>
      <c r="AB19" s="721"/>
      <c r="AC19" s="722"/>
      <c r="AD19" s="720">
        <v>6980</v>
      </c>
      <c r="AE19" s="721"/>
      <c r="AF19" s="721"/>
      <c r="AG19" s="721"/>
      <c r="AH19" s="721"/>
      <c r="AI19" s="721"/>
      <c r="AJ19" s="722"/>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1</v>
      </c>
      <c r="Q20" s="766"/>
      <c r="R20" s="766"/>
      <c r="S20" s="766"/>
      <c r="T20" s="766"/>
      <c r="U20" s="766"/>
      <c r="V20" s="766"/>
      <c r="W20" s="766">
        <f>IF(W18=0, "-", SUM(W19)/W18)</f>
        <v>1</v>
      </c>
      <c r="X20" s="766"/>
      <c r="Y20" s="766"/>
      <c r="Z20" s="766"/>
      <c r="AA20" s="766"/>
      <c r="AB20" s="766"/>
      <c r="AC20" s="766"/>
      <c r="AD20" s="766">
        <f>IF(AD18=0, "-", SUM(AD19)/AD18)</f>
        <v>1</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236</v>
      </c>
      <c r="H21" s="765"/>
      <c r="I21" s="765"/>
      <c r="J21" s="765"/>
      <c r="K21" s="765"/>
      <c r="L21" s="765"/>
      <c r="M21" s="765"/>
      <c r="N21" s="765"/>
      <c r="O21" s="765"/>
      <c r="P21" s="766">
        <f>IF(P19=0, "-", SUM(P19)/SUM(P13,P14))</f>
        <v>1</v>
      </c>
      <c r="Q21" s="766"/>
      <c r="R21" s="766"/>
      <c r="S21" s="766"/>
      <c r="T21" s="766"/>
      <c r="U21" s="766"/>
      <c r="V21" s="766"/>
      <c r="W21" s="766">
        <f>IF(W19=0, "-", SUM(W19)/SUM(W13,W14))</f>
        <v>1</v>
      </c>
      <c r="X21" s="766"/>
      <c r="Y21" s="766"/>
      <c r="Z21" s="766"/>
      <c r="AA21" s="766"/>
      <c r="AB21" s="766"/>
      <c r="AC21" s="766"/>
      <c r="AD21" s="766">
        <f>IF(AD19=0, "-", SUM(AD19)/SUM(AD13,AD14))</f>
        <v>1</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6" t="s">
        <v>589</v>
      </c>
      <c r="B22" s="727"/>
      <c r="C22" s="727"/>
      <c r="D22" s="727"/>
      <c r="E22" s="727"/>
      <c r="F22" s="728"/>
      <c r="G22" s="732" t="s">
        <v>226</v>
      </c>
      <c r="H22" s="569"/>
      <c r="I22" s="569"/>
      <c r="J22" s="569"/>
      <c r="K22" s="569"/>
      <c r="L22" s="569"/>
      <c r="M22" s="569"/>
      <c r="N22" s="569"/>
      <c r="O22" s="570"/>
      <c r="P22" s="733" t="s">
        <v>587</v>
      </c>
      <c r="Q22" s="569"/>
      <c r="R22" s="569"/>
      <c r="S22" s="569"/>
      <c r="T22" s="569"/>
      <c r="U22" s="569"/>
      <c r="V22" s="570"/>
      <c r="W22" s="733" t="s">
        <v>588</v>
      </c>
      <c r="X22" s="569"/>
      <c r="Y22" s="569"/>
      <c r="Z22" s="569"/>
      <c r="AA22" s="569"/>
      <c r="AB22" s="569"/>
      <c r="AC22" s="570"/>
      <c r="AD22" s="733" t="s">
        <v>225</v>
      </c>
      <c r="AE22" s="569"/>
      <c r="AF22" s="569"/>
      <c r="AG22" s="569"/>
      <c r="AH22" s="569"/>
      <c r="AI22" s="569"/>
      <c r="AJ22" s="569"/>
      <c r="AK22" s="569"/>
      <c r="AL22" s="569"/>
      <c r="AM22" s="569"/>
      <c r="AN22" s="569"/>
      <c r="AO22" s="569"/>
      <c r="AP22" s="569"/>
      <c r="AQ22" s="569"/>
      <c r="AR22" s="569"/>
      <c r="AS22" s="569"/>
      <c r="AT22" s="569"/>
      <c r="AU22" s="569"/>
      <c r="AV22" s="569"/>
      <c r="AW22" s="569"/>
      <c r="AX22" s="751"/>
    </row>
    <row r="23" spans="1:50" ht="25.5" customHeight="1" x14ac:dyDescent="0.15">
      <c r="A23" s="729"/>
      <c r="B23" s="730"/>
      <c r="C23" s="730"/>
      <c r="D23" s="730"/>
      <c r="E23" s="730"/>
      <c r="F23" s="731"/>
      <c r="G23" s="752" t="s">
        <v>614</v>
      </c>
      <c r="H23" s="753"/>
      <c r="I23" s="753"/>
      <c r="J23" s="753"/>
      <c r="K23" s="753"/>
      <c r="L23" s="753"/>
      <c r="M23" s="753"/>
      <c r="N23" s="753"/>
      <c r="O23" s="754"/>
      <c r="P23" s="755">
        <v>6795</v>
      </c>
      <c r="Q23" s="756"/>
      <c r="R23" s="756"/>
      <c r="S23" s="756"/>
      <c r="T23" s="756"/>
      <c r="U23" s="756"/>
      <c r="V23" s="757"/>
      <c r="W23" s="755">
        <v>7531</v>
      </c>
      <c r="X23" s="756"/>
      <c r="Y23" s="756"/>
      <c r="Z23" s="756"/>
      <c r="AA23" s="756"/>
      <c r="AB23" s="756"/>
      <c r="AC23" s="757"/>
      <c r="AD23" s="758" t="s">
        <v>756</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x14ac:dyDescent="0.15">
      <c r="A28" s="729"/>
      <c r="B28" s="730"/>
      <c r="C28" s="730"/>
      <c r="D28" s="730"/>
      <c r="E28" s="730"/>
      <c r="F28" s="731"/>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9"/>
      <c r="B29" s="730"/>
      <c r="C29" s="730"/>
      <c r="D29" s="730"/>
      <c r="E29" s="730"/>
      <c r="F29" s="731"/>
      <c r="G29" s="310" t="s">
        <v>18</v>
      </c>
      <c r="H29" s="740"/>
      <c r="I29" s="740"/>
      <c r="J29" s="740"/>
      <c r="K29" s="740"/>
      <c r="L29" s="740"/>
      <c r="M29" s="740"/>
      <c r="N29" s="740"/>
      <c r="O29" s="741"/>
      <c r="P29" s="742">
        <f>AK13</f>
        <v>6795</v>
      </c>
      <c r="Q29" s="743"/>
      <c r="R29" s="743"/>
      <c r="S29" s="743"/>
      <c r="T29" s="743"/>
      <c r="U29" s="743"/>
      <c r="V29" s="744"/>
      <c r="W29" s="745">
        <f>AR13</f>
        <v>7531</v>
      </c>
      <c r="X29" s="746"/>
      <c r="Y29" s="746"/>
      <c r="Z29" s="746"/>
      <c r="AA29" s="746"/>
      <c r="AB29" s="746"/>
      <c r="AC29" s="747"/>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8" t="s">
        <v>578</v>
      </c>
      <c r="B30" s="749"/>
      <c r="C30" s="749"/>
      <c r="D30" s="749"/>
      <c r="E30" s="749"/>
      <c r="F30" s="750"/>
      <c r="G30" s="737" t="s">
        <v>692</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70" t="s">
        <v>579</v>
      </c>
      <c r="B31" s="159"/>
      <c r="C31" s="159"/>
      <c r="D31" s="159"/>
      <c r="E31" s="159"/>
      <c r="F31" s="160"/>
      <c r="G31" s="711" t="s">
        <v>571</v>
      </c>
      <c r="H31" s="712"/>
      <c r="I31" s="712"/>
      <c r="J31" s="712"/>
      <c r="K31" s="712"/>
      <c r="L31" s="712"/>
      <c r="M31" s="712"/>
      <c r="N31" s="712"/>
      <c r="O31" s="712"/>
      <c r="P31" s="713" t="s">
        <v>570</v>
      </c>
      <c r="Q31" s="712"/>
      <c r="R31" s="712"/>
      <c r="S31" s="712"/>
      <c r="T31" s="712"/>
      <c r="U31" s="712"/>
      <c r="V31" s="712"/>
      <c r="W31" s="712"/>
      <c r="X31" s="714"/>
      <c r="Y31" s="715"/>
      <c r="Z31" s="716"/>
      <c r="AA31" s="717"/>
      <c r="AB31" s="653" t="s">
        <v>11</v>
      </c>
      <c r="AC31" s="653"/>
      <c r="AD31" s="653"/>
      <c r="AE31" s="122" t="s">
        <v>415</v>
      </c>
      <c r="AF31" s="718"/>
      <c r="AG31" s="718"/>
      <c r="AH31" s="719"/>
      <c r="AI31" s="122" t="s">
        <v>567</v>
      </c>
      <c r="AJ31" s="718"/>
      <c r="AK31" s="718"/>
      <c r="AL31" s="719"/>
      <c r="AM31" s="122" t="s">
        <v>383</v>
      </c>
      <c r="AN31" s="718"/>
      <c r="AO31" s="718"/>
      <c r="AP31" s="719"/>
      <c r="AQ31" s="650" t="s">
        <v>414</v>
      </c>
      <c r="AR31" s="651"/>
      <c r="AS31" s="651"/>
      <c r="AT31" s="652"/>
      <c r="AU31" s="650" t="s">
        <v>590</v>
      </c>
      <c r="AV31" s="651"/>
      <c r="AW31" s="651"/>
      <c r="AX31" s="660"/>
    </row>
    <row r="32" spans="1:50" ht="32.1" customHeight="1" x14ac:dyDescent="0.15">
      <c r="A32" s="670"/>
      <c r="B32" s="159"/>
      <c r="C32" s="159"/>
      <c r="D32" s="159"/>
      <c r="E32" s="159"/>
      <c r="F32" s="160"/>
      <c r="G32" s="661" t="s">
        <v>693</v>
      </c>
      <c r="H32" s="662"/>
      <c r="I32" s="662"/>
      <c r="J32" s="662"/>
      <c r="K32" s="662"/>
      <c r="L32" s="662"/>
      <c r="M32" s="662"/>
      <c r="N32" s="662"/>
      <c r="O32" s="662"/>
      <c r="P32" s="402" t="s">
        <v>694</v>
      </c>
      <c r="Q32" s="225"/>
      <c r="R32" s="225"/>
      <c r="S32" s="225"/>
      <c r="T32" s="225"/>
      <c r="U32" s="225"/>
      <c r="V32" s="225"/>
      <c r="W32" s="225"/>
      <c r="X32" s="226"/>
      <c r="Y32" s="666" t="s">
        <v>51</v>
      </c>
      <c r="Z32" s="667"/>
      <c r="AA32" s="668"/>
      <c r="AB32" s="669" t="s">
        <v>619</v>
      </c>
      <c r="AC32" s="669"/>
      <c r="AD32" s="669"/>
      <c r="AE32" s="643">
        <v>135</v>
      </c>
      <c r="AF32" s="643"/>
      <c r="AG32" s="643"/>
      <c r="AH32" s="643"/>
      <c r="AI32" s="643">
        <v>119</v>
      </c>
      <c r="AJ32" s="643"/>
      <c r="AK32" s="643"/>
      <c r="AL32" s="643"/>
      <c r="AM32" s="643">
        <v>129</v>
      </c>
      <c r="AN32" s="643"/>
      <c r="AO32" s="643"/>
      <c r="AP32" s="643"/>
      <c r="AQ32" s="643"/>
      <c r="AR32" s="643"/>
      <c r="AS32" s="643"/>
      <c r="AT32" s="643"/>
      <c r="AU32" s="644"/>
      <c r="AV32" s="645"/>
      <c r="AW32" s="645"/>
      <c r="AX32" s="646"/>
    </row>
    <row r="33" spans="1:51" ht="32.1" customHeight="1" x14ac:dyDescent="0.15">
      <c r="A33" s="194"/>
      <c r="B33" s="164"/>
      <c r="C33" s="164"/>
      <c r="D33" s="164"/>
      <c r="E33" s="164"/>
      <c r="F33" s="165"/>
      <c r="G33" s="663"/>
      <c r="H33" s="664"/>
      <c r="I33" s="664"/>
      <c r="J33" s="664"/>
      <c r="K33" s="664"/>
      <c r="L33" s="664"/>
      <c r="M33" s="664"/>
      <c r="N33" s="664"/>
      <c r="O33" s="664"/>
      <c r="P33" s="665"/>
      <c r="Q33" s="229"/>
      <c r="R33" s="229"/>
      <c r="S33" s="229"/>
      <c r="T33" s="229"/>
      <c r="U33" s="229"/>
      <c r="V33" s="229"/>
      <c r="W33" s="229"/>
      <c r="X33" s="230"/>
      <c r="Y33" s="647" t="s">
        <v>52</v>
      </c>
      <c r="Z33" s="648"/>
      <c r="AA33" s="649"/>
      <c r="AB33" s="669" t="s">
        <v>619</v>
      </c>
      <c r="AC33" s="669"/>
      <c r="AD33" s="669"/>
      <c r="AE33" s="643">
        <v>140</v>
      </c>
      <c r="AF33" s="643"/>
      <c r="AG33" s="643"/>
      <c r="AH33" s="643"/>
      <c r="AI33" s="643">
        <v>140</v>
      </c>
      <c r="AJ33" s="643"/>
      <c r="AK33" s="643"/>
      <c r="AL33" s="643"/>
      <c r="AM33" s="643">
        <v>140</v>
      </c>
      <c r="AN33" s="643"/>
      <c r="AO33" s="643"/>
      <c r="AP33" s="643"/>
      <c r="AQ33" s="643"/>
      <c r="AR33" s="643"/>
      <c r="AS33" s="643"/>
      <c r="AT33" s="643"/>
      <c r="AU33" s="644"/>
      <c r="AV33" s="645"/>
      <c r="AW33" s="645"/>
      <c r="AX33" s="646"/>
    </row>
    <row r="34" spans="1:51" ht="23.25" customHeight="1" x14ac:dyDescent="0.15">
      <c r="A34" s="702" t="s">
        <v>580</v>
      </c>
      <c r="B34" s="703"/>
      <c r="C34" s="703"/>
      <c r="D34" s="703"/>
      <c r="E34" s="703"/>
      <c r="F34" s="704"/>
      <c r="G34" s="182" t="s">
        <v>581</v>
      </c>
      <c r="H34" s="182"/>
      <c r="I34" s="182"/>
      <c r="J34" s="182"/>
      <c r="K34" s="182"/>
      <c r="L34" s="182"/>
      <c r="M34" s="182"/>
      <c r="N34" s="182"/>
      <c r="O34" s="182"/>
      <c r="P34" s="182"/>
      <c r="Q34" s="182"/>
      <c r="R34" s="182"/>
      <c r="S34" s="182"/>
      <c r="T34" s="182"/>
      <c r="U34" s="182"/>
      <c r="V34" s="182"/>
      <c r="W34" s="182"/>
      <c r="X34" s="183"/>
      <c r="Y34" s="657"/>
      <c r="Z34" s="658"/>
      <c r="AA34" s="659"/>
      <c r="AB34" s="181" t="s">
        <v>11</v>
      </c>
      <c r="AC34" s="182"/>
      <c r="AD34" s="183"/>
      <c r="AE34" s="181" t="s">
        <v>415</v>
      </c>
      <c r="AF34" s="182"/>
      <c r="AG34" s="182"/>
      <c r="AH34" s="183"/>
      <c r="AI34" s="181" t="s">
        <v>567</v>
      </c>
      <c r="AJ34" s="182"/>
      <c r="AK34" s="182"/>
      <c r="AL34" s="183"/>
      <c r="AM34" s="181" t="s">
        <v>383</v>
      </c>
      <c r="AN34" s="182"/>
      <c r="AO34" s="182"/>
      <c r="AP34" s="183"/>
      <c r="AQ34" s="654" t="s">
        <v>591</v>
      </c>
      <c r="AR34" s="655"/>
      <c r="AS34" s="655"/>
      <c r="AT34" s="655"/>
      <c r="AU34" s="655"/>
      <c r="AV34" s="655"/>
      <c r="AW34" s="655"/>
      <c r="AX34" s="656"/>
    </row>
    <row r="35" spans="1:51" ht="23.25" customHeight="1" x14ac:dyDescent="0.15">
      <c r="A35" s="705"/>
      <c r="B35" s="706"/>
      <c r="C35" s="706"/>
      <c r="D35" s="706"/>
      <c r="E35" s="706"/>
      <c r="F35" s="707"/>
      <c r="G35" s="674" t="s">
        <v>623</v>
      </c>
      <c r="H35" s="675"/>
      <c r="I35" s="675"/>
      <c r="J35" s="675"/>
      <c r="K35" s="675"/>
      <c r="L35" s="675"/>
      <c r="M35" s="675"/>
      <c r="N35" s="675"/>
      <c r="O35" s="675"/>
      <c r="P35" s="675"/>
      <c r="Q35" s="675"/>
      <c r="R35" s="675"/>
      <c r="S35" s="675"/>
      <c r="T35" s="675"/>
      <c r="U35" s="675"/>
      <c r="V35" s="675"/>
      <c r="W35" s="675"/>
      <c r="X35" s="675"/>
      <c r="Y35" s="678" t="s">
        <v>580</v>
      </c>
      <c r="Z35" s="679"/>
      <c r="AA35" s="680"/>
      <c r="AB35" s="681" t="s">
        <v>624</v>
      </c>
      <c r="AC35" s="682"/>
      <c r="AD35" s="683"/>
      <c r="AE35" s="684">
        <v>393</v>
      </c>
      <c r="AF35" s="684"/>
      <c r="AG35" s="684"/>
      <c r="AH35" s="684"/>
      <c r="AI35" s="684">
        <v>736</v>
      </c>
      <c r="AJ35" s="684"/>
      <c r="AK35" s="684"/>
      <c r="AL35" s="684"/>
      <c r="AM35" s="684"/>
      <c r="AN35" s="684"/>
      <c r="AO35" s="684"/>
      <c r="AP35" s="684"/>
      <c r="AQ35" s="99"/>
      <c r="AR35" s="93"/>
      <c r="AS35" s="93"/>
      <c r="AT35" s="93"/>
      <c r="AU35" s="93"/>
      <c r="AV35" s="93"/>
      <c r="AW35" s="93"/>
      <c r="AX35" s="94"/>
    </row>
    <row r="36" spans="1:51" ht="24.7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1" t="s">
        <v>582</v>
      </c>
      <c r="Z36" s="671"/>
      <c r="AA36" s="672"/>
      <c r="AB36" s="639" t="s">
        <v>625</v>
      </c>
      <c r="AC36" s="640"/>
      <c r="AD36" s="641"/>
      <c r="AE36" s="642" t="s">
        <v>626</v>
      </c>
      <c r="AF36" s="642"/>
      <c r="AG36" s="642"/>
      <c r="AH36" s="642"/>
      <c r="AI36" s="642" t="s">
        <v>661</v>
      </c>
      <c r="AJ36" s="642"/>
      <c r="AK36" s="642"/>
      <c r="AL36" s="642"/>
      <c r="AM36" s="642"/>
      <c r="AN36" s="642"/>
      <c r="AO36" s="642"/>
      <c r="AP36" s="642"/>
      <c r="AQ36" s="642"/>
      <c r="AR36" s="642"/>
      <c r="AS36" s="642"/>
      <c r="AT36" s="642"/>
      <c r="AU36" s="642"/>
      <c r="AV36" s="642"/>
      <c r="AW36" s="642"/>
      <c r="AX36" s="673"/>
    </row>
    <row r="37" spans="1:51" ht="18.75" customHeight="1" x14ac:dyDescent="0.15">
      <c r="A37" s="690" t="s">
        <v>233</v>
      </c>
      <c r="B37" s="691"/>
      <c r="C37" s="691"/>
      <c r="D37" s="691"/>
      <c r="E37" s="691"/>
      <c r="F37" s="692"/>
      <c r="G37" s="621" t="s">
        <v>139</v>
      </c>
      <c r="H37" s="203"/>
      <c r="I37" s="203"/>
      <c r="J37" s="203"/>
      <c r="K37" s="203"/>
      <c r="L37" s="203"/>
      <c r="M37" s="203"/>
      <c r="N37" s="203"/>
      <c r="O37" s="204"/>
      <c r="P37" s="205" t="s">
        <v>55</v>
      </c>
      <c r="Q37" s="203"/>
      <c r="R37" s="203"/>
      <c r="S37" s="203"/>
      <c r="T37" s="203"/>
      <c r="U37" s="203"/>
      <c r="V37" s="203"/>
      <c r="W37" s="203"/>
      <c r="X37" s="204"/>
      <c r="Y37" s="622"/>
      <c r="Z37" s="623"/>
      <c r="AA37" s="624"/>
      <c r="AB37" s="628" t="s">
        <v>11</v>
      </c>
      <c r="AC37" s="629"/>
      <c r="AD37" s="630"/>
      <c r="AE37" s="628" t="s">
        <v>415</v>
      </c>
      <c r="AF37" s="629"/>
      <c r="AG37" s="629"/>
      <c r="AH37" s="630"/>
      <c r="AI37" s="700" t="s">
        <v>567</v>
      </c>
      <c r="AJ37" s="700"/>
      <c r="AK37" s="700"/>
      <c r="AL37" s="628"/>
      <c r="AM37" s="700" t="s">
        <v>383</v>
      </c>
      <c r="AN37" s="700"/>
      <c r="AO37" s="700"/>
      <c r="AP37" s="628"/>
      <c r="AQ37" s="222" t="s">
        <v>174</v>
      </c>
      <c r="AR37" s="223"/>
      <c r="AS37" s="223"/>
      <c r="AT37" s="224"/>
      <c r="AU37" s="203" t="s">
        <v>128</v>
      </c>
      <c r="AV37" s="203"/>
      <c r="AW37" s="203"/>
      <c r="AX37" s="206"/>
    </row>
    <row r="38" spans="1:51" ht="18.95" customHeight="1" x14ac:dyDescent="0.15">
      <c r="A38" s="693"/>
      <c r="B38" s="694"/>
      <c r="C38" s="694"/>
      <c r="D38" s="694"/>
      <c r="E38" s="694"/>
      <c r="F38" s="695"/>
      <c r="G38" s="162"/>
      <c r="H38" s="114"/>
      <c r="I38" s="114"/>
      <c r="J38" s="114"/>
      <c r="K38" s="114"/>
      <c r="L38" s="114"/>
      <c r="M38" s="114"/>
      <c r="N38" s="114"/>
      <c r="O38" s="115"/>
      <c r="P38" s="113"/>
      <c r="Q38" s="114"/>
      <c r="R38" s="114"/>
      <c r="S38" s="114"/>
      <c r="T38" s="114"/>
      <c r="U38" s="114"/>
      <c r="V38" s="114"/>
      <c r="W38" s="114"/>
      <c r="X38" s="115"/>
      <c r="Y38" s="625"/>
      <c r="Z38" s="626"/>
      <c r="AA38" s="627"/>
      <c r="AB38" s="122"/>
      <c r="AC38" s="123"/>
      <c r="AD38" s="124"/>
      <c r="AE38" s="122"/>
      <c r="AF38" s="123"/>
      <c r="AG38" s="123"/>
      <c r="AH38" s="124"/>
      <c r="AI38" s="701"/>
      <c r="AJ38" s="701"/>
      <c r="AK38" s="701"/>
      <c r="AL38" s="122"/>
      <c r="AM38" s="701"/>
      <c r="AN38" s="701"/>
      <c r="AO38" s="701"/>
      <c r="AP38" s="122"/>
      <c r="AQ38" s="526"/>
      <c r="AR38" s="527"/>
      <c r="AS38" s="133" t="s">
        <v>175</v>
      </c>
      <c r="AT38" s="134"/>
      <c r="AU38" s="132">
        <v>4</v>
      </c>
      <c r="AV38" s="132"/>
      <c r="AW38" s="114" t="s">
        <v>166</v>
      </c>
      <c r="AX38" s="135"/>
    </row>
    <row r="39" spans="1:51" ht="30" customHeight="1" x14ac:dyDescent="0.15">
      <c r="A39" s="696"/>
      <c r="B39" s="694"/>
      <c r="C39" s="694"/>
      <c r="D39" s="694"/>
      <c r="E39" s="694"/>
      <c r="F39" s="695"/>
      <c r="G39" s="184" t="s">
        <v>705</v>
      </c>
      <c r="H39" s="631"/>
      <c r="I39" s="631"/>
      <c r="J39" s="631"/>
      <c r="K39" s="631"/>
      <c r="L39" s="631"/>
      <c r="M39" s="631"/>
      <c r="N39" s="631"/>
      <c r="O39" s="632"/>
      <c r="P39" s="137" t="s">
        <v>615</v>
      </c>
      <c r="Q39" s="137"/>
      <c r="R39" s="137"/>
      <c r="S39" s="137"/>
      <c r="T39" s="137"/>
      <c r="U39" s="137"/>
      <c r="V39" s="137"/>
      <c r="W39" s="137"/>
      <c r="X39" s="138"/>
      <c r="Y39" s="231" t="s">
        <v>12</v>
      </c>
      <c r="Z39" s="232"/>
      <c r="AA39" s="233"/>
      <c r="AB39" s="154" t="s">
        <v>249</v>
      </c>
      <c r="AC39" s="154"/>
      <c r="AD39" s="154"/>
      <c r="AE39" s="99">
        <v>98.2</v>
      </c>
      <c r="AF39" s="93"/>
      <c r="AG39" s="93"/>
      <c r="AH39" s="93"/>
      <c r="AI39" s="99">
        <v>96.5</v>
      </c>
      <c r="AJ39" s="93"/>
      <c r="AK39" s="93"/>
      <c r="AL39" s="93"/>
      <c r="AM39" s="99">
        <v>97.5</v>
      </c>
      <c r="AN39" s="93"/>
      <c r="AO39" s="93"/>
      <c r="AP39" s="93"/>
      <c r="AQ39" s="100"/>
      <c r="AR39" s="101"/>
      <c r="AS39" s="101"/>
      <c r="AT39" s="102"/>
      <c r="AU39" s="93"/>
      <c r="AV39" s="93"/>
      <c r="AW39" s="93"/>
      <c r="AX39" s="94"/>
    </row>
    <row r="40" spans="1:51" ht="30" customHeight="1" x14ac:dyDescent="0.15">
      <c r="A40" s="697"/>
      <c r="B40" s="698"/>
      <c r="C40" s="698"/>
      <c r="D40" s="698"/>
      <c r="E40" s="698"/>
      <c r="F40" s="699"/>
      <c r="G40" s="633"/>
      <c r="H40" s="634"/>
      <c r="I40" s="634"/>
      <c r="J40" s="634"/>
      <c r="K40" s="634"/>
      <c r="L40" s="634"/>
      <c r="M40" s="634"/>
      <c r="N40" s="634"/>
      <c r="O40" s="635"/>
      <c r="P40" s="140"/>
      <c r="Q40" s="140"/>
      <c r="R40" s="140"/>
      <c r="S40" s="140"/>
      <c r="T40" s="140"/>
      <c r="U40" s="140"/>
      <c r="V40" s="140"/>
      <c r="W40" s="140"/>
      <c r="X40" s="141"/>
      <c r="Y40" s="181" t="s">
        <v>50</v>
      </c>
      <c r="Z40" s="182"/>
      <c r="AA40" s="183"/>
      <c r="AB40" s="98" t="s">
        <v>249</v>
      </c>
      <c r="AC40" s="98"/>
      <c r="AD40" s="98"/>
      <c r="AE40" s="99">
        <v>95</v>
      </c>
      <c r="AF40" s="93"/>
      <c r="AG40" s="93"/>
      <c r="AH40" s="93"/>
      <c r="AI40" s="99">
        <v>95</v>
      </c>
      <c r="AJ40" s="93"/>
      <c r="AK40" s="93"/>
      <c r="AL40" s="93"/>
      <c r="AM40" s="99">
        <v>95</v>
      </c>
      <c r="AN40" s="93"/>
      <c r="AO40" s="93"/>
      <c r="AP40" s="93"/>
      <c r="AQ40" s="100"/>
      <c r="AR40" s="101"/>
      <c r="AS40" s="101"/>
      <c r="AT40" s="102"/>
      <c r="AU40" s="93">
        <v>95</v>
      </c>
      <c r="AV40" s="93"/>
      <c r="AW40" s="93"/>
      <c r="AX40" s="94"/>
    </row>
    <row r="41" spans="1:51" ht="30" customHeight="1" x14ac:dyDescent="0.15">
      <c r="A41" s="696"/>
      <c r="B41" s="694"/>
      <c r="C41" s="694"/>
      <c r="D41" s="694"/>
      <c r="E41" s="694"/>
      <c r="F41" s="695"/>
      <c r="G41" s="636"/>
      <c r="H41" s="637"/>
      <c r="I41" s="637"/>
      <c r="J41" s="637"/>
      <c r="K41" s="637"/>
      <c r="L41" s="637"/>
      <c r="M41" s="637"/>
      <c r="N41" s="637"/>
      <c r="O41" s="638"/>
      <c r="P41" s="143"/>
      <c r="Q41" s="143"/>
      <c r="R41" s="143"/>
      <c r="S41" s="143"/>
      <c r="T41" s="143"/>
      <c r="U41" s="143"/>
      <c r="V41" s="143"/>
      <c r="W41" s="143"/>
      <c r="X41" s="144"/>
      <c r="Y41" s="181" t="s">
        <v>13</v>
      </c>
      <c r="Z41" s="182"/>
      <c r="AA41" s="183"/>
      <c r="AB41" s="611" t="s">
        <v>14</v>
      </c>
      <c r="AC41" s="611"/>
      <c r="AD41" s="611"/>
      <c r="AE41" s="99">
        <v>103.4</v>
      </c>
      <c r="AF41" s="93"/>
      <c r="AG41" s="93"/>
      <c r="AH41" s="93"/>
      <c r="AI41" s="99">
        <v>101.6</v>
      </c>
      <c r="AJ41" s="93"/>
      <c r="AK41" s="93"/>
      <c r="AL41" s="93"/>
      <c r="AM41" s="99">
        <v>102.6</v>
      </c>
      <c r="AN41" s="93"/>
      <c r="AO41" s="93"/>
      <c r="AP41" s="93"/>
      <c r="AQ41" s="100"/>
      <c r="AR41" s="101"/>
      <c r="AS41" s="101"/>
      <c r="AT41" s="102"/>
      <c r="AU41" s="93"/>
      <c r="AV41" s="93"/>
      <c r="AW41" s="93"/>
      <c r="AX41" s="94"/>
    </row>
    <row r="42" spans="1:51" ht="23.25" customHeight="1" x14ac:dyDescent="0.15">
      <c r="A42" s="193" t="s">
        <v>258</v>
      </c>
      <c r="B42" s="156"/>
      <c r="C42" s="156"/>
      <c r="D42" s="156"/>
      <c r="E42" s="156"/>
      <c r="F42" s="157"/>
      <c r="G42" s="195" t="s">
        <v>749</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1" ht="23.25" customHeight="1" thickBot="1" x14ac:dyDescent="0.2">
      <c r="A43" s="194"/>
      <c r="B43" s="164"/>
      <c r="C43" s="164"/>
      <c r="D43" s="164"/>
      <c r="E43" s="164"/>
      <c r="F43" s="165"/>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1" ht="18.75" hidden="1" customHeight="1" x14ac:dyDescent="0.15">
      <c r="A44" s="251" t="s">
        <v>572</v>
      </c>
      <c r="B44" s="158" t="s">
        <v>573</v>
      </c>
      <c r="C44" s="159"/>
      <c r="D44" s="159"/>
      <c r="E44" s="159"/>
      <c r="F44" s="160"/>
      <c r="G44" s="203" t="s">
        <v>574</v>
      </c>
      <c r="H44" s="203"/>
      <c r="I44" s="203"/>
      <c r="J44" s="203"/>
      <c r="K44" s="203"/>
      <c r="L44" s="203"/>
      <c r="M44" s="203"/>
      <c r="N44" s="203"/>
      <c r="O44" s="203"/>
      <c r="P44" s="203"/>
      <c r="Q44" s="203"/>
      <c r="R44" s="203"/>
      <c r="S44" s="203"/>
      <c r="T44" s="203"/>
      <c r="U44" s="203"/>
      <c r="V44" s="203"/>
      <c r="W44" s="203"/>
      <c r="X44" s="203"/>
      <c r="Y44" s="203"/>
      <c r="Z44" s="203"/>
      <c r="AA44" s="204"/>
      <c r="AB44" s="205" t="s">
        <v>592</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01"/>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x14ac:dyDescent="0.15">
      <c r="A46" s="201"/>
      <c r="B46" s="158"/>
      <c r="C46" s="159"/>
      <c r="D46" s="159"/>
      <c r="E46" s="159"/>
      <c r="F46" s="160"/>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01"/>
      <c r="B47" s="158"/>
      <c r="C47" s="159"/>
      <c r="D47" s="159"/>
      <c r="E47" s="159"/>
      <c r="F47" s="160"/>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01"/>
      <c r="B48" s="163"/>
      <c r="C48" s="164"/>
      <c r="D48" s="164"/>
      <c r="E48" s="164"/>
      <c r="F48" s="165"/>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60" ht="18.75" hidden="1" customHeight="1" x14ac:dyDescent="0.15">
      <c r="A49" s="201"/>
      <c r="B49" s="155" t="s">
        <v>138</v>
      </c>
      <c r="C49" s="156"/>
      <c r="D49" s="156"/>
      <c r="E49" s="156"/>
      <c r="F49" s="157"/>
      <c r="G49" s="161" t="s">
        <v>56</v>
      </c>
      <c r="H49" s="111"/>
      <c r="I49" s="111"/>
      <c r="J49" s="111"/>
      <c r="K49" s="111"/>
      <c r="L49" s="111"/>
      <c r="M49" s="111"/>
      <c r="N49" s="111"/>
      <c r="O49" s="112"/>
      <c r="P49" s="110" t="s">
        <v>58</v>
      </c>
      <c r="Q49" s="111"/>
      <c r="R49" s="111"/>
      <c r="S49" s="111"/>
      <c r="T49" s="111"/>
      <c r="U49" s="111"/>
      <c r="V49" s="111"/>
      <c r="W49" s="111"/>
      <c r="X49" s="112"/>
      <c r="Y49" s="116"/>
      <c r="Z49" s="117"/>
      <c r="AA49" s="118"/>
      <c r="AB49" s="119" t="s">
        <v>11</v>
      </c>
      <c r="AC49" s="120"/>
      <c r="AD49" s="121"/>
      <c r="AE49" s="125" t="s">
        <v>415</v>
      </c>
      <c r="AF49" s="125"/>
      <c r="AG49" s="125"/>
      <c r="AH49" s="125"/>
      <c r="AI49" s="125" t="s">
        <v>567</v>
      </c>
      <c r="AJ49" s="125"/>
      <c r="AK49" s="125"/>
      <c r="AL49" s="125"/>
      <c r="AM49" s="125" t="s">
        <v>383</v>
      </c>
      <c r="AN49" s="125"/>
      <c r="AO49" s="125"/>
      <c r="AP49" s="125"/>
      <c r="AQ49" s="126" t="s">
        <v>174</v>
      </c>
      <c r="AR49" s="127"/>
      <c r="AS49" s="127"/>
      <c r="AT49" s="128"/>
      <c r="AU49" s="129" t="s">
        <v>128</v>
      </c>
      <c r="AV49" s="129"/>
      <c r="AW49" s="129"/>
      <c r="AX49" s="130"/>
      <c r="AY49">
        <f t="shared" si="0"/>
        <v>0</v>
      </c>
      <c r="AZ49" s="10"/>
      <c r="BA49" s="10"/>
      <c r="BB49" s="10"/>
      <c r="BC49" s="10"/>
    </row>
    <row r="50" spans="1:60" ht="18.75" hidden="1" customHeight="1" x14ac:dyDescent="0.15">
      <c r="A50" s="201"/>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175</v>
      </c>
      <c r="AT50" s="134"/>
      <c r="AU50" s="132"/>
      <c r="AV50" s="132"/>
      <c r="AW50" s="114" t="s">
        <v>166</v>
      </c>
      <c r="AX50" s="135"/>
      <c r="AY50">
        <f t="shared" si="0"/>
        <v>0</v>
      </c>
      <c r="AZ50" s="10"/>
      <c r="BA50" s="10"/>
      <c r="BB50" s="10"/>
      <c r="BC50" s="10"/>
      <c r="BD50" s="10"/>
      <c r="BE50" s="10"/>
      <c r="BF50" s="10"/>
      <c r="BG50" s="10"/>
      <c r="BH50" s="10"/>
    </row>
    <row r="51" spans="1:60" ht="23.25" hidden="1" customHeight="1" x14ac:dyDescent="0.15">
      <c r="A51" s="201"/>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57</v>
      </c>
      <c r="Z51" s="152"/>
      <c r="AA51" s="153"/>
      <c r="AB51" s="154"/>
      <c r="AC51" s="154"/>
      <c r="AD51" s="154"/>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60" ht="23.25" hidden="1" customHeight="1" x14ac:dyDescent="0.15">
      <c r="A52" s="201"/>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50</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c r="AZ52" s="10"/>
      <c r="BA52" s="10"/>
      <c r="BB52" s="10"/>
      <c r="BC52" s="10"/>
    </row>
    <row r="53" spans="1:60" ht="23.25" hidden="1" customHeight="1" x14ac:dyDescent="0.15">
      <c r="A53" s="201"/>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13</v>
      </c>
      <c r="Z53" s="96"/>
      <c r="AA53" s="97"/>
      <c r="AB53" s="103" t="s">
        <v>14</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c r="AZ53" s="10"/>
      <c r="BA53" s="10"/>
      <c r="BB53" s="10"/>
      <c r="BC53" s="10"/>
      <c r="BD53" s="10"/>
      <c r="BE53" s="10"/>
      <c r="BF53" s="10"/>
      <c r="BG53" s="10"/>
      <c r="BH53" s="10"/>
    </row>
    <row r="54" spans="1:60" ht="18.75" hidden="1" customHeight="1" x14ac:dyDescent="0.15">
      <c r="A54" s="201"/>
      <c r="B54" s="155" t="s">
        <v>138</v>
      </c>
      <c r="C54" s="156"/>
      <c r="D54" s="156"/>
      <c r="E54" s="156"/>
      <c r="F54" s="157"/>
      <c r="G54" s="161" t="s">
        <v>56</v>
      </c>
      <c r="H54" s="111"/>
      <c r="I54" s="111"/>
      <c r="J54" s="111"/>
      <c r="K54" s="111"/>
      <c r="L54" s="111"/>
      <c r="M54" s="111"/>
      <c r="N54" s="111"/>
      <c r="O54" s="112"/>
      <c r="P54" s="110" t="s">
        <v>58</v>
      </c>
      <c r="Q54" s="111"/>
      <c r="R54" s="111"/>
      <c r="S54" s="111"/>
      <c r="T54" s="111"/>
      <c r="U54" s="111"/>
      <c r="V54" s="111"/>
      <c r="W54" s="111"/>
      <c r="X54" s="112"/>
      <c r="Y54" s="116"/>
      <c r="Z54" s="117"/>
      <c r="AA54" s="118"/>
      <c r="AB54" s="119" t="s">
        <v>11</v>
      </c>
      <c r="AC54" s="120"/>
      <c r="AD54" s="121"/>
      <c r="AE54" s="125" t="s">
        <v>415</v>
      </c>
      <c r="AF54" s="125"/>
      <c r="AG54" s="125"/>
      <c r="AH54" s="125"/>
      <c r="AI54" s="125" t="s">
        <v>567</v>
      </c>
      <c r="AJ54" s="125"/>
      <c r="AK54" s="125"/>
      <c r="AL54" s="125"/>
      <c r="AM54" s="125" t="s">
        <v>383</v>
      </c>
      <c r="AN54" s="125"/>
      <c r="AO54" s="125"/>
      <c r="AP54" s="125"/>
      <c r="AQ54" s="126" t="s">
        <v>174</v>
      </c>
      <c r="AR54" s="127"/>
      <c r="AS54" s="127"/>
      <c r="AT54" s="128"/>
      <c r="AU54" s="129" t="s">
        <v>128</v>
      </c>
      <c r="AV54" s="129"/>
      <c r="AW54" s="129"/>
      <c r="AX54" s="130"/>
      <c r="AY54">
        <f>COUNTA($G$56)</f>
        <v>0</v>
      </c>
      <c r="AZ54" s="10"/>
      <c r="BA54" s="10"/>
      <c r="BB54" s="10"/>
      <c r="BC54" s="10"/>
    </row>
    <row r="55" spans="1:60" ht="18.75" hidden="1" customHeight="1" x14ac:dyDescent="0.15">
      <c r="A55" s="201"/>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175</v>
      </c>
      <c r="AT55" s="134"/>
      <c r="AU55" s="132"/>
      <c r="AV55" s="132"/>
      <c r="AW55" s="114" t="s">
        <v>166</v>
      </c>
      <c r="AX55" s="135"/>
      <c r="AY55">
        <f>$AY$54</f>
        <v>0</v>
      </c>
      <c r="AZ55" s="10"/>
      <c r="BA55" s="10"/>
      <c r="BB55" s="10"/>
      <c r="BC55" s="10"/>
      <c r="BD55" s="10"/>
      <c r="BE55" s="10"/>
      <c r="BF55" s="10"/>
      <c r="BG55" s="10"/>
      <c r="BH55" s="10"/>
    </row>
    <row r="56" spans="1:60" ht="23.25" hidden="1" customHeight="1" x14ac:dyDescent="0.15">
      <c r="A56" s="201"/>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57</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60" ht="23.25" hidden="1" customHeight="1" x14ac:dyDescent="0.15">
      <c r="A57" s="201"/>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50</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c r="AZ57" s="10"/>
      <c r="BA57" s="10"/>
      <c r="BB57" s="10"/>
      <c r="BC57" s="10"/>
    </row>
    <row r="58" spans="1:60" ht="23.25" hidden="1" customHeight="1" x14ac:dyDescent="0.15">
      <c r="A58" s="201"/>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13</v>
      </c>
      <c r="Z58" s="96"/>
      <c r="AA58" s="97"/>
      <c r="AB58" s="103" t="s">
        <v>14</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c r="AZ58" s="10"/>
      <c r="BA58" s="10"/>
      <c r="BB58" s="10"/>
      <c r="BC58" s="10"/>
      <c r="BD58" s="10"/>
      <c r="BE58" s="10"/>
      <c r="BF58" s="10"/>
      <c r="BG58" s="10"/>
      <c r="BH58" s="10"/>
    </row>
    <row r="59" spans="1:60" ht="18.75" hidden="1" customHeight="1" x14ac:dyDescent="0.15">
      <c r="A59" s="201"/>
      <c r="B59" s="155" t="s">
        <v>138</v>
      </c>
      <c r="C59" s="156"/>
      <c r="D59" s="156"/>
      <c r="E59" s="156"/>
      <c r="F59" s="157"/>
      <c r="G59" s="161" t="s">
        <v>56</v>
      </c>
      <c r="H59" s="111"/>
      <c r="I59" s="111"/>
      <c r="J59" s="111"/>
      <c r="K59" s="111"/>
      <c r="L59" s="111"/>
      <c r="M59" s="111"/>
      <c r="N59" s="111"/>
      <c r="O59" s="112"/>
      <c r="P59" s="110" t="s">
        <v>58</v>
      </c>
      <c r="Q59" s="111"/>
      <c r="R59" s="111"/>
      <c r="S59" s="111"/>
      <c r="T59" s="111"/>
      <c r="U59" s="111"/>
      <c r="V59" s="111"/>
      <c r="W59" s="111"/>
      <c r="X59" s="112"/>
      <c r="Y59" s="116"/>
      <c r="Z59" s="117"/>
      <c r="AA59" s="118"/>
      <c r="AB59" s="119" t="s">
        <v>11</v>
      </c>
      <c r="AC59" s="120"/>
      <c r="AD59" s="121"/>
      <c r="AE59" s="125" t="s">
        <v>415</v>
      </c>
      <c r="AF59" s="125"/>
      <c r="AG59" s="125"/>
      <c r="AH59" s="125"/>
      <c r="AI59" s="125" t="s">
        <v>567</v>
      </c>
      <c r="AJ59" s="125"/>
      <c r="AK59" s="125"/>
      <c r="AL59" s="125"/>
      <c r="AM59" s="125" t="s">
        <v>383</v>
      </c>
      <c r="AN59" s="125"/>
      <c r="AO59" s="125"/>
      <c r="AP59" s="125"/>
      <c r="AQ59" s="126" t="s">
        <v>174</v>
      </c>
      <c r="AR59" s="127"/>
      <c r="AS59" s="127"/>
      <c r="AT59" s="128"/>
      <c r="AU59" s="129" t="s">
        <v>128</v>
      </c>
      <c r="AV59" s="129"/>
      <c r="AW59" s="129"/>
      <c r="AX59" s="130"/>
      <c r="AY59">
        <f>COUNTA($G$61)</f>
        <v>0</v>
      </c>
      <c r="AZ59" s="10"/>
      <c r="BA59" s="10"/>
      <c r="BB59" s="10"/>
      <c r="BC59" s="10"/>
    </row>
    <row r="60" spans="1:60" ht="18.75" hidden="1" customHeight="1" x14ac:dyDescent="0.15">
      <c r="A60" s="201"/>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175</v>
      </c>
      <c r="AT60" s="134"/>
      <c r="AU60" s="132"/>
      <c r="AV60" s="132"/>
      <c r="AW60" s="114" t="s">
        <v>166</v>
      </c>
      <c r="AX60" s="135"/>
      <c r="AY60">
        <f>$AY$59</f>
        <v>0</v>
      </c>
      <c r="AZ60" s="10"/>
      <c r="BA60" s="10"/>
      <c r="BB60" s="10"/>
      <c r="BC60" s="10"/>
      <c r="BD60" s="10"/>
      <c r="BE60" s="10"/>
      <c r="BF60" s="10"/>
      <c r="BG60" s="10"/>
      <c r="BH60" s="10"/>
    </row>
    <row r="61" spans="1:60" ht="23.25" hidden="1" customHeight="1" x14ac:dyDescent="0.15">
      <c r="A61" s="201"/>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57</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60" ht="23.25" hidden="1" customHeight="1" x14ac:dyDescent="0.15">
      <c r="A62" s="201"/>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50</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c r="AZ62" s="10"/>
      <c r="BA62" s="10"/>
      <c r="BB62" s="10"/>
      <c r="BC62" s="10"/>
    </row>
    <row r="63" spans="1:60" ht="23.25" hidden="1" customHeight="1" thickBot="1" x14ac:dyDescent="0.2">
      <c r="A63" s="202"/>
      <c r="B63" s="219"/>
      <c r="C63" s="220"/>
      <c r="D63" s="220"/>
      <c r="E63" s="220"/>
      <c r="F63" s="221"/>
      <c r="G63" s="142"/>
      <c r="H63" s="143"/>
      <c r="I63" s="143"/>
      <c r="J63" s="143"/>
      <c r="K63" s="143"/>
      <c r="L63" s="143"/>
      <c r="M63" s="143"/>
      <c r="N63" s="143"/>
      <c r="O63" s="144"/>
      <c r="P63" s="149"/>
      <c r="Q63" s="149"/>
      <c r="R63" s="149"/>
      <c r="S63" s="149"/>
      <c r="T63" s="149"/>
      <c r="U63" s="149"/>
      <c r="V63" s="149"/>
      <c r="W63" s="149"/>
      <c r="X63" s="150"/>
      <c r="Y63" s="95" t="s">
        <v>13</v>
      </c>
      <c r="Z63" s="96"/>
      <c r="AA63" s="97"/>
      <c r="AB63" s="103" t="s">
        <v>14</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c r="AZ63" s="10"/>
      <c r="BA63" s="10"/>
      <c r="BB63" s="10"/>
      <c r="BC63" s="10"/>
      <c r="BD63" s="10"/>
      <c r="BE63" s="10"/>
      <c r="BF63" s="10"/>
      <c r="BG63" s="10"/>
      <c r="BH63" s="10"/>
    </row>
    <row r="64" spans="1:60" ht="47.25" customHeight="1" x14ac:dyDescent="0.15">
      <c r="A64" s="748" t="s">
        <v>578</v>
      </c>
      <c r="B64" s="749"/>
      <c r="C64" s="749"/>
      <c r="D64" s="749"/>
      <c r="E64" s="749"/>
      <c r="F64" s="750"/>
      <c r="G64" s="737" t="s">
        <v>695</v>
      </c>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1</v>
      </c>
    </row>
    <row r="65" spans="1:51" ht="31.5" customHeight="1" x14ac:dyDescent="0.15">
      <c r="A65" s="670" t="s">
        <v>579</v>
      </c>
      <c r="B65" s="159"/>
      <c r="C65" s="159"/>
      <c r="D65" s="159"/>
      <c r="E65" s="159"/>
      <c r="F65" s="160"/>
      <c r="G65" s="711" t="s">
        <v>571</v>
      </c>
      <c r="H65" s="712"/>
      <c r="I65" s="712"/>
      <c r="J65" s="712"/>
      <c r="K65" s="712"/>
      <c r="L65" s="712"/>
      <c r="M65" s="712"/>
      <c r="N65" s="712"/>
      <c r="O65" s="712"/>
      <c r="P65" s="713" t="s">
        <v>570</v>
      </c>
      <c r="Q65" s="712"/>
      <c r="R65" s="712"/>
      <c r="S65" s="712"/>
      <c r="T65" s="712"/>
      <c r="U65" s="712"/>
      <c r="V65" s="712"/>
      <c r="W65" s="712"/>
      <c r="X65" s="714"/>
      <c r="Y65" s="715"/>
      <c r="Z65" s="716"/>
      <c r="AA65" s="717"/>
      <c r="AB65" s="653" t="s">
        <v>11</v>
      </c>
      <c r="AC65" s="653"/>
      <c r="AD65" s="653"/>
      <c r="AE65" s="122" t="s">
        <v>415</v>
      </c>
      <c r="AF65" s="718"/>
      <c r="AG65" s="718"/>
      <c r="AH65" s="719"/>
      <c r="AI65" s="122" t="s">
        <v>567</v>
      </c>
      <c r="AJ65" s="718"/>
      <c r="AK65" s="718"/>
      <c r="AL65" s="719"/>
      <c r="AM65" s="122" t="s">
        <v>383</v>
      </c>
      <c r="AN65" s="718"/>
      <c r="AO65" s="718"/>
      <c r="AP65" s="719"/>
      <c r="AQ65" s="650" t="s">
        <v>414</v>
      </c>
      <c r="AR65" s="651"/>
      <c r="AS65" s="651"/>
      <c r="AT65" s="652"/>
      <c r="AU65" s="650" t="s">
        <v>590</v>
      </c>
      <c r="AV65" s="651"/>
      <c r="AW65" s="651"/>
      <c r="AX65" s="660"/>
      <c r="AY65">
        <f>COUNTA($G$66)</f>
        <v>1</v>
      </c>
    </row>
    <row r="66" spans="1:51" ht="30" customHeight="1" x14ac:dyDescent="0.15">
      <c r="A66" s="670"/>
      <c r="B66" s="159"/>
      <c r="C66" s="159"/>
      <c r="D66" s="159"/>
      <c r="E66" s="159"/>
      <c r="F66" s="160"/>
      <c r="G66" s="661" t="s">
        <v>696</v>
      </c>
      <c r="H66" s="662"/>
      <c r="I66" s="662"/>
      <c r="J66" s="662"/>
      <c r="K66" s="662"/>
      <c r="L66" s="662"/>
      <c r="M66" s="662"/>
      <c r="N66" s="662"/>
      <c r="O66" s="662"/>
      <c r="P66" s="402" t="s">
        <v>697</v>
      </c>
      <c r="Q66" s="225"/>
      <c r="R66" s="225"/>
      <c r="S66" s="225"/>
      <c r="T66" s="225"/>
      <c r="U66" s="225"/>
      <c r="V66" s="225"/>
      <c r="W66" s="225"/>
      <c r="X66" s="226"/>
      <c r="Y66" s="666" t="s">
        <v>51</v>
      </c>
      <c r="Z66" s="667"/>
      <c r="AA66" s="668"/>
      <c r="AB66" s="669" t="s">
        <v>619</v>
      </c>
      <c r="AC66" s="669"/>
      <c r="AD66" s="669"/>
      <c r="AE66" s="643">
        <v>235</v>
      </c>
      <c r="AF66" s="643"/>
      <c r="AG66" s="643"/>
      <c r="AH66" s="643"/>
      <c r="AI66" s="643">
        <v>237</v>
      </c>
      <c r="AJ66" s="643"/>
      <c r="AK66" s="643"/>
      <c r="AL66" s="643"/>
      <c r="AM66" s="643">
        <v>233</v>
      </c>
      <c r="AN66" s="643"/>
      <c r="AO66" s="643"/>
      <c r="AP66" s="643"/>
      <c r="AQ66" s="643"/>
      <c r="AR66" s="643"/>
      <c r="AS66" s="643"/>
      <c r="AT66" s="643"/>
      <c r="AU66" s="644"/>
      <c r="AV66" s="645"/>
      <c r="AW66" s="645"/>
      <c r="AX66" s="646"/>
      <c r="AY66">
        <f>$AY$65</f>
        <v>1</v>
      </c>
    </row>
    <row r="67" spans="1:51" ht="30" customHeight="1" x14ac:dyDescent="0.15">
      <c r="A67" s="194"/>
      <c r="B67" s="164"/>
      <c r="C67" s="164"/>
      <c r="D67" s="164"/>
      <c r="E67" s="164"/>
      <c r="F67" s="165"/>
      <c r="G67" s="663"/>
      <c r="H67" s="664"/>
      <c r="I67" s="664"/>
      <c r="J67" s="664"/>
      <c r="K67" s="664"/>
      <c r="L67" s="664"/>
      <c r="M67" s="664"/>
      <c r="N67" s="664"/>
      <c r="O67" s="664"/>
      <c r="P67" s="665"/>
      <c r="Q67" s="229"/>
      <c r="R67" s="229"/>
      <c r="S67" s="229"/>
      <c r="T67" s="229"/>
      <c r="U67" s="229"/>
      <c r="V67" s="229"/>
      <c r="W67" s="229"/>
      <c r="X67" s="230"/>
      <c r="Y67" s="647" t="s">
        <v>52</v>
      </c>
      <c r="Z67" s="648"/>
      <c r="AA67" s="649"/>
      <c r="AB67" s="669" t="s">
        <v>619</v>
      </c>
      <c r="AC67" s="669"/>
      <c r="AD67" s="669"/>
      <c r="AE67" s="643">
        <v>250</v>
      </c>
      <c r="AF67" s="643"/>
      <c r="AG67" s="643"/>
      <c r="AH67" s="643"/>
      <c r="AI67" s="643">
        <v>250</v>
      </c>
      <c r="AJ67" s="643"/>
      <c r="AK67" s="643"/>
      <c r="AL67" s="643"/>
      <c r="AM67" s="643">
        <v>250</v>
      </c>
      <c r="AN67" s="643"/>
      <c r="AO67" s="643"/>
      <c r="AP67" s="643"/>
      <c r="AQ67" s="643"/>
      <c r="AR67" s="643"/>
      <c r="AS67" s="643"/>
      <c r="AT67" s="643"/>
      <c r="AU67" s="644"/>
      <c r="AV67" s="645"/>
      <c r="AW67" s="645"/>
      <c r="AX67" s="646"/>
      <c r="AY67">
        <f>$AY$65</f>
        <v>1</v>
      </c>
    </row>
    <row r="68" spans="1:51" ht="23.25" customHeight="1" x14ac:dyDescent="0.15">
      <c r="A68" s="702" t="s">
        <v>580</v>
      </c>
      <c r="B68" s="703"/>
      <c r="C68" s="703"/>
      <c r="D68" s="703"/>
      <c r="E68" s="703"/>
      <c r="F68" s="704"/>
      <c r="G68" s="182" t="s">
        <v>581</v>
      </c>
      <c r="H68" s="182"/>
      <c r="I68" s="182"/>
      <c r="J68" s="182"/>
      <c r="K68" s="182"/>
      <c r="L68" s="182"/>
      <c r="M68" s="182"/>
      <c r="N68" s="182"/>
      <c r="O68" s="182"/>
      <c r="P68" s="182"/>
      <c r="Q68" s="182"/>
      <c r="R68" s="182"/>
      <c r="S68" s="182"/>
      <c r="T68" s="182"/>
      <c r="U68" s="182"/>
      <c r="V68" s="182"/>
      <c r="W68" s="182"/>
      <c r="X68" s="183"/>
      <c r="Y68" s="657"/>
      <c r="Z68" s="658"/>
      <c r="AA68" s="659"/>
      <c r="AB68" s="181" t="s">
        <v>11</v>
      </c>
      <c r="AC68" s="182"/>
      <c r="AD68" s="183"/>
      <c r="AE68" s="125" t="s">
        <v>415</v>
      </c>
      <c r="AF68" s="125"/>
      <c r="AG68" s="125"/>
      <c r="AH68" s="125"/>
      <c r="AI68" s="125" t="s">
        <v>567</v>
      </c>
      <c r="AJ68" s="125"/>
      <c r="AK68" s="125"/>
      <c r="AL68" s="125"/>
      <c r="AM68" s="125" t="s">
        <v>383</v>
      </c>
      <c r="AN68" s="125"/>
      <c r="AO68" s="125"/>
      <c r="AP68" s="125"/>
      <c r="AQ68" s="654" t="s">
        <v>591</v>
      </c>
      <c r="AR68" s="655"/>
      <c r="AS68" s="655"/>
      <c r="AT68" s="655"/>
      <c r="AU68" s="655"/>
      <c r="AV68" s="655"/>
      <c r="AW68" s="655"/>
      <c r="AX68" s="656"/>
      <c r="AY68">
        <f>IF(SUBSTITUTE(SUBSTITUTE($G$69,"／",""),"　","")="",0,1)</f>
        <v>1</v>
      </c>
    </row>
    <row r="69" spans="1:51" ht="23.25" customHeight="1" x14ac:dyDescent="0.15">
      <c r="A69" s="705"/>
      <c r="B69" s="706"/>
      <c r="C69" s="706"/>
      <c r="D69" s="706"/>
      <c r="E69" s="706"/>
      <c r="F69" s="707"/>
      <c r="G69" s="674" t="s">
        <v>657</v>
      </c>
      <c r="H69" s="675"/>
      <c r="I69" s="675"/>
      <c r="J69" s="675"/>
      <c r="K69" s="675"/>
      <c r="L69" s="675"/>
      <c r="M69" s="675"/>
      <c r="N69" s="675"/>
      <c r="O69" s="675"/>
      <c r="P69" s="675"/>
      <c r="Q69" s="675"/>
      <c r="R69" s="675"/>
      <c r="S69" s="675"/>
      <c r="T69" s="675"/>
      <c r="U69" s="675"/>
      <c r="V69" s="675"/>
      <c r="W69" s="675"/>
      <c r="X69" s="675"/>
      <c r="Y69" s="678" t="s">
        <v>580</v>
      </c>
      <c r="Z69" s="679"/>
      <c r="AA69" s="680"/>
      <c r="AB69" s="681" t="s">
        <v>624</v>
      </c>
      <c r="AC69" s="682"/>
      <c r="AD69" s="683"/>
      <c r="AE69" s="684">
        <v>393</v>
      </c>
      <c r="AF69" s="684"/>
      <c r="AG69" s="684"/>
      <c r="AH69" s="684"/>
      <c r="AI69" s="684">
        <v>736</v>
      </c>
      <c r="AJ69" s="684"/>
      <c r="AK69" s="684"/>
      <c r="AL69" s="684"/>
      <c r="AM69" s="684"/>
      <c r="AN69" s="684"/>
      <c r="AO69" s="684"/>
      <c r="AP69" s="684"/>
      <c r="AQ69" s="99"/>
      <c r="AR69" s="93"/>
      <c r="AS69" s="93"/>
      <c r="AT69" s="93"/>
      <c r="AU69" s="93"/>
      <c r="AV69" s="93"/>
      <c r="AW69" s="93"/>
      <c r="AX69" s="94"/>
      <c r="AY69">
        <f>$AY$68</f>
        <v>1</v>
      </c>
    </row>
    <row r="70" spans="1:51" ht="32.25"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1" t="s">
        <v>582</v>
      </c>
      <c r="Z70" s="671"/>
      <c r="AA70" s="672"/>
      <c r="AB70" s="639" t="s">
        <v>625</v>
      </c>
      <c r="AC70" s="640"/>
      <c r="AD70" s="641"/>
      <c r="AE70" s="642" t="s">
        <v>626</v>
      </c>
      <c r="AF70" s="642"/>
      <c r="AG70" s="642"/>
      <c r="AH70" s="642"/>
      <c r="AI70" s="642" t="s">
        <v>661</v>
      </c>
      <c r="AJ70" s="642"/>
      <c r="AK70" s="642"/>
      <c r="AL70" s="642"/>
      <c r="AM70" s="642"/>
      <c r="AN70" s="642"/>
      <c r="AO70" s="642"/>
      <c r="AP70" s="642"/>
      <c r="AQ70" s="642"/>
      <c r="AR70" s="642"/>
      <c r="AS70" s="642"/>
      <c r="AT70" s="642"/>
      <c r="AU70" s="642"/>
      <c r="AV70" s="642"/>
      <c r="AW70" s="642"/>
      <c r="AX70" s="673"/>
      <c r="AY70">
        <f>$AY$68</f>
        <v>1</v>
      </c>
    </row>
    <row r="71" spans="1:51" ht="18.75" customHeight="1" x14ac:dyDescent="0.15">
      <c r="A71" s="434" t="s">
        <v>233</v>
      </c>
      <c r="B71" s="612"/>
      <c r="C71" s="612"/>
      <c r="D71" s="612"/>
      <c r="E71" s="612"/>
      <c r="F71" s="613"/>
      <c r="G71" s="621" t="s">
        <v>139</v>
      </c>
      <c r="H71" s="203"/>
      <c r="I71" s="203"/>
      <c r="J71" s="203"/>
      <c r="K71" s="203"/>
      <c r="L71" s="203"/>
      <c r="M71" s="203"/>
      <c r="N71" s="203"/>
      <c r="O71" s="204"/>
      <c r="P71" s="205" t="s">
        <v>55</v>
      </c>
      <c r="Q71" s="203"/>
      <c r="R71" s="203"/>
      <c r="S71" s="203"/>
      <c r="T71" s="203"/>
      <c r="U71" s="203"/>
      <c r="V71" s="203"/>
      <c r="W71" s="203"/>
      <c r="X71" s="204"/>
      <c r="Y71" s="622"/>
      <c r="Z71" s="623"/>
      <c r="AA71" s="624"/>
      <c r="AB71" s="628" t="s">
        <v>11</v>
      </c>
      <c r="AC71" s="629"/>
      <c r="AD71" s="630"/>
      <c r="AE71" s="125" t="s">
        <v>415</v>
      </c>
      <c r="AF71" s="125"/>
      <c r="AG71" s="125"/>
      <c r="AH71" s="125"/>
      <c r="AI71" s="125" t="s">
        <v>567</v>
      </c>
      <c r="AJ71" s="125"/>
      <c r="AK71" s="125"/>
      <c r="AL71" s="125"/>
      <c r="AM71" s="125" t="s">
        <v>383</v>
      </c>
      <c r="AN71" s="125"/>
      <c r="AO71" s="125"/>
      <c r="AP71" s="125"/>
      <c r="AQ71" s="222" t="s">
        <v>174</v>
      </c>
      <c r="AR71" s="223"/>
      <c r="AS71" s="223"/>
      <c r="AT71" s="224"/>
      <c r="AU71" s="203" t="s">
        <v>128</v>
      </c>
      <c r="AV71" s="203"/>
      <c r="AW71" s="203"/>
      <c r="AX71" s="206"/>
      <c r="AY71">
        <f>COUNTA($G$73)</f>
        <v>1</v>
      </c>
    </row>
    <row r="72" spans="1:51" ht="18.75" customHeight="1" x14ac:dyDescent="0.15">
      <c r="A72" s="614"/>
      <c r="B72" s="615"/>
      <c r="C72" s="615"/>
      <c r="D72" s="615"/>
      <c r="E72" s="615"/>
      <c r="F72" s="616"/>
      <c r="G72" s="162"/>
      <c r="H72" s="114"/>
      <c r="I72" s="114"/>
      <c r="J72" s="114"/>
      <c r="K72" s="114"/>
      <c r="L72" s="114"/>
      <c r="M72" s="114"/>
      <c r="N72" s="114"/>
      <c r="O72" s="115"/>
      <c r="P72" s="113"/>
      <c r="Q72" s="114"/>
      <c r="R72" s="114"/>
      <c r="S72" s="114"/>
      <c r="T72" s="114"/>
      <c r="U72" s="114"/>
      <c r="V72" s="114"/>
      <c r="W72" s="114"/>
      <c r="X72" s="115"/>
      <c r="Y72" s="625"/>
      <c r="Z72" s="626"/>
      <c r="AA72" s="627"/>
      <c r="AB72" s="122"/>
      <c r="AC72" s="123"/>
      <c r="AD72" s="124"/>
      <c r="AE72" s="125"/>
      <c r="AF72" s="125"/>
      <c r="AG72" s="125"/>
      <c r="AH72" s="125"/>
      <c r="AI72" s="125"/>
      <c r="AJ72" s="125"/>
      <c r="AK72" s="125"/>
      <c r="AL72" s="125"/>
      <c r="AM72" s="125"/>
      <c r="AN72" s="125"/>
      <c r="AO72" s="125"/>
      <c r="AP72" s="125"/>
      <c r="AQ72" s="526"/>
      <c r="AR72" s="527"/>
      <c r="AS72" s="133" t="s">
        <v>175</v>
      </c>
      <c r="AT72" s="134"/>
      <c r="AU72" s="132">
        <v>4</v>
      </c>
      <c r="AV72" s="132"/>
      <c r="AW72" s="114" t="s">
        <v>166</v>
      </c>
      <c r="AX72" s="135"/>
      <c r="AY72">
        <f t="shared" ref="AY72:AY77" si="1">$AY$71</f>
        <v>1</v>
      </c>
    </row>
    <row r="73" spans="1:51" ht="27.95" customHeight="1" x14ac:dyDescent="0.15">
      <c r="A73" s="617"/>
      <c r="B73" s="615"/>
      <c r="C73" s="615"/>
      <c r="D73" s="615"/>
      <c r="E73" s="615"/>
      <c r="F73" s="616"/>
      <c r="G73" s="184" t="s">
        <v>705</v>
      </c>
      <c r="H73" s="631"/>
      <c r="I73" s="631"/>
      <c r="J73" s="631"/>
      <c r="K73" s="631"/>
      <c r="L73" s="631"/>
      <c r="M73" s="631"/>
      <c r="N73" s="631"/>
      <c r="O73" s="632"/>
      <c r="P73" s="137" t="s">
        <v>616</v>
      </c>
      <c r="Q73" s="137"/>
      <c r="R73" s="137"/>
      <c r="S73" s="137"/>
      <c r="T73" s="137"/>
      <c r="U73" s="137"/>
      <c r="V73" s="137"/>
      <c r="W73" s="137"/>
      <c r="X73" s="138"/>
      <c r="Y73" s="231" t="s">
        <v>12</v>
      </c>
      <c r="Z73" s="232"/>
      <c r="AA73" s="233"/>
      <c r="AB73" s="154" t="s">
        <v>249</v>
      </c>
      <c r="AC73" s="154"/>
      <c r="AD73" s="154"/>
      <c r="AE73" s="99">
        <v>99.5</v>
      </c>
      <c r="AF73" s="93"/>
      <c r="AG73" s="93"/>
      <c r="AH73" s="93"/>
      <c r="AI73" s="99">
        <v>99.6</v>
      </c>
      <c r="AJ73" s="93"/>
      <c r="AK73" s="93"/>
      <c r="AL73" s="93"/>
      <c r="AM73" s="99">
        <v>99.5</v>
      </c>
      <c r="AN73" s="93"/>
      <c r="AO73" s="93"/>
      <c r="AP73" s="93"/>
      <c r="AQ73" s="100"/>
      <c r="AR73" s="101"/>
      <c r="AS73" s="101"/>
      <c r="AT73" s="102"/>
      <c r="AU73" s="93"/>
      <c r="AV73" s="93"/>
      <c r="AW73" s="93"/>
      <c r="AX73" s="94"/>
      <c r="AY73">
        <f t="shared" si="1"/>
        <v>1</v>
      </c>
    </row>
    <row r="74" spans="1:51" ht="27.95" customHeight="1" x14ac:dyDescent="0.15">
      <c r="A74" s="618"/>
      <c r="B74" s="619"/>
      <c r="C74" s="619"/>
      <c r="D74" s="619"/>
      <c r="E74" s="619"/>
      <c r="F74" s="620"/>
      <c r="G74" s="633"/>
      <c r="H74" s="634"/>
      <c r="I74" s="634"/>
      <c r="J74" s="634"/>
      <c r="K74" s="634"/>
      <c r="L74" s="634"/>
      <c r="M74" s="634"/>
      <c r="N74" s="634"/>
      <c r="O74" s="635"/>
      <c r="P74" s="140"/>
      <c r="Q74" s="140"/>
      <c r="R74" s="140"/>
      <c r="S74" s="140"/>
      <c r="T74" s="140"/>
      <c r="U74" s="140"/>
      <c r="V74" s="140"/>
      <c r="W74" s="140"/>
      <c r="X74" s="141"/>
      <c r="Y74" s="181" t="s">
        <v>50</v>
      </c>
      <c r="Z74" s="182"/>
      <c r="AA74" s="183"/>
      <c r="AB74" s="98" t="s">
        <v>249</v>
      </c>
      <c r="AC74" s="98"/>
      <c r="AD74" s="98"/>
      <c r="AE74" s="99">
        <v>95</v>
      </c>
      <c r="AF74" s="93"/>
      <c r="AG74" s="93"/>
      <c r="AH74" s="93"/>
      <c r="AI74" s="99">
        <v>95</v>
      </c>
      <c r="AJ74" s="93"/>
      <c r="AK74" s="93"/>
      <c r="AL74" s="93"/>
      <c r="AM74" s="99">
        <v>95</v>
      </c>
      <c r="AN74" s="93"/>
      <c r="AO74" s="93"/>
      <c r="AP74" s="93"/>
      <c r="AQ74" s="100"/>
      <c r="AR74" s="101"/>
      <c r="AS74" s="101"/>
      <c r="AT74" s="102"/>
      <c r="AU74" s="93">
        <v>95</v>
      </c>
      <c r="AV74" s="93"/>
      <c r="AW74" s="93"/>
      <c r="AX74" s="94"/>
      <c r="AY74">
        <f t="shared" si="1"/>
        <v>1</v>
      </c>
    </row>
    <row r="75" spans="1:51" ht="27.95" customHeight="1" x14ac:dyDescent="0.15">
      <c r="A75" s="617"/>
      <c r="B75" s="615"/>
      <c r="C75" s="615"/>
      <c r="D75" s="615"/>
      <c r="E75" s="615"/>
      <c r="F75" s="616"/>
      <c r="G75" s="636"/>
      <c r="H75" s="637"/>
      <c r="I75" s="637"/>
      <c r="J75" s="637"/>
      <c r="K75" s="637"/>
      <c r="L75" s="637"/>
      <c r="M75" s="637"/>
      <c r="N75" s="637"/>
      <c r="O75" s="638"/>
      <c r="P75" s="143"/>
      <c r="Q75" s="143"/>
      <c r="R75" s="143"/>
      <c r="S75" s="143"/>
      <c r="T75" s="143"/>
      <c r="U75" s="143"/>
      <c r="V75" s="143"/>
      <c r="W75" s="143"/>
      <c r="X75" s="144"/>
      <c r="Y75" s="181" t="s">
        <v>13</v>
      </c>
      <c r="Z75" s="182"/>
      <c r="AA75" s="183"/>
      <c r="AB75" s="611" t="s">
        <v>14</v>
      </c>
      <c r="AC75" s="611"/>
      <c r="AD75" s="611"/>
      <c r="AE75" s="99">
        <v>104.7</v>
      </c>
      <c r="AF75" s="93"/>
      <c r="AG75" s="93"/>
      <c r="AH75" s="93"/>
      <c r="AI75" s="99">
        <v>104.8</v>
      </c>
      <c r="AJ75" s="93"/>
      <c r="AK75" s="93"/>
      <c r="AL75" s="93"/>
      <c r="AM75" s="99">
        <v>104.7</v>
      </c>
      <c r="AN75" s="93"/>
      <c r="AO75" s="93"/>
      <c r="AP75" s="93"/>
      <c r="AQ75" s="100"/>
      <c r="AR75" s="101"/>
      <c r="AS75" s="101"/>
      <c r="AT75" s="102"/>
      <c r="AU75" s="93"/>
      <c r="AV75" s="93"/>
      <c r="AW75" s="93"/>
      <c r="AX75" s="94"/>
      <c r="AY75">
        <f t="shared" si="1"/>
        <v>1</v>
      </c>
    </row>
    <row r="76" spans="1:51" ht="23.25" customHeight="1" x14ac:dyDescent="0.15">
      <c r="A76" s="193" t="s">
        <v>258</v>
      </c>
      <c r="B76" s="156"/>
      <c r="C76" s="156"/>
      <c r="D76" s="156"/>
      <c r="E76" s="156"/>
      <c r="F76" s="157"/>
      <c r="G76" s="195" t="s">
        <v>749</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7"/>
      <c r="AY76">
        <f t="shared" si="1"/>
        <v>1</v>
      </c>
    </row>
    <row r="77" spans="1:51" ht="23.25" customHeight="1" thickBot="1" x14ac:dyDescent="0.2">
      <c r="A77" s="194"/>
      <c r="B77" s="164"/>
      <c r="C77" s="164"/>
      <c r="D77" s="164"/>
      <c r="E77" s="164"/>
      <c r="F77" s="165"/>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200"/>
      <c r="AY77">
        <f t="shared" si="1"/>
        <v>1</v>
      </c>
    </row>
    <row r="78" spans="1:51" ht="18.75" hidden="1" customHeight="1" x14ac:dyDescent="0.15">
      <c r="A78" s="201" t="s">
        <v>572</v>
      </c>
      <c r="B78" s="158" t="s">
        <v>573</v>
      </c>
      <c r="C78" s="159"/>
      <c r="D78" s="159"/>
      <c r="E78" s="159"/>
      <c r="F78" s="160"/>
      <c r="G78" s="203" t="s">
        <v>574</v>
      </c>
      <c r="H78" s="203"/>
      <c r="I78" s="203"/>
      <c r="J78" s="203"/>
      <c r="K78" s="203"/>
      <c r="L78" s="203"/>
      <c r="M78" s="203"/>
      <c r="N78" s="203"/>
      <c r="O78" s="203"/>
      <c r="P78" s="203"/>
      <c r="Q78" s="203"/>
      <c r="R78" s="203"/>
      <c r="S78" s="203"/>
      <c r="T78" s="203"/>
      <c r="U78" s="203"/>
      <c r="V78" s="203"/>
      <c r="W78" s="203"/>
      <c r="X78" s="203"/>
      <c r="Y78" s="203"/>
      <c r="Z78" s="203"/>
      <c r="AA78" s="204"/>
      <c r="AB78" s="205" t="s">
        <v>592</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01"/>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12.75" hidden="1" customHeight="1" x14ac:dyDescent="0.15">
      <c r="A80" s="201"/>
      <c r="B80" s="158"/>
      <c r="C80" s="159"/>
      <c r="D80" s="159"/>
      <c r="E80" s="159"/>
      <c r="F80" s="160"/>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60" ht="12" hidden="1" customHeight="1" x14ac:dyDescent="0.15">
      <c r="A81" s="201"/>
      <c r="B81" s="158"/>
      <c r="C81" s="159"/>
      <c r="D81" s="159"/>
      <c r="E81" s="159"/>
      <c r="F81" s="160"/>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60" ht="6" hidden="1" customHeight="1" x14ac:dyDescent="0.15">
      <c r="A82" s="201"/>
      <c r="B82" s="163"/>
      <c r="C82" s="164"/>
      <c r="D82" s="164"/>
      <c r="E82" s="164"/>
      <c r="F82" s="165"/>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60" ht="18.75" hidden="1" customHeight="1" x14ac:dyDescent="0.15">
      <c r="A83" s="201"/>
      <c r="B83" s="155" t="s">
        <v>138</v>
      </c>
      <c r="C83" s="156"/>
      <c r="D83" s="156"/>
      <c r="E83" s="156"/>
      <c r="F83" s="157"/>
      <c r="G83" s="161" t="s">
        <v>56</v>
      </c>
      <c r="H83" s="111"/>
      <c r="I83" s="111"/>
      <c r="J83" s="111"/>
      <c r="K83" s="111"/>
      <c r="L83" s="111"/>
      <c r="M83" s="111"/>
      <c r="N83" s="111"/>
      <c r="O83" s="112"/>
      <c r="P83" s="110" t="s">
        <v>58</v>
      </c>
      <c r="Q83" s="111"/>
      <c r="R83" s="111"/>
      <c r="S83" s="111"/>
      <c r="T83" s="111"/>
      <c r="U83" s="111"/>
      <c r="V83" s="111"/>
      <c r="W83" s="111"/>
      <c r="X83" s="112"/>
      <c r="Y83" s="116"/>
      <c r="Z83" s="117"/>
      <c r="AA83" s="118"/>
      <c r="AB83" s="119" t="s">
        <v>11</v>
      </c>
      <c r="AC83" s="120"/>
      <c r="AD83" s="121"/>
      <c r="AE83" s="125" t="s">
        <v>415</v>
      </c>
      <c r="AF83" s="125"/>
      <c r="AG83" s="125"/>
      <c r="AH83" s="125"/>
      <c r="AI83" s="125" t="s">
        <v>567</v>
      </c>
      <c r="AJ83" s="125"/>
      <c r="AK83" s="125"/>
      <c r="AL83" s="125"/>
      <c r="AM83" s="125" t="s">
        <v>383</v>
      </c>
      <c r="AN83" s="125"/>
      <c r="AO83" s="125"/>
      <c r="AP83" s="125"/>
      <c r="AQ83" s="126" t="s">
        <v>174</v>
      </c>
      <c r="AR83" s="127"/>
      <c r="AS83" s="127"/>
      <c r="AT83" s="128"/>
      <c r="AU83" s="129" t="s">
        <v>128</v>
      </c>
      <c r="AV83" s="129"/>
      <c r="AW83" s="129"/>
      <c r="AX83" s="130"/>
      <c r="AY83">
        <f t="shared" si="2"/>
        <v>0</v>
      </c>
      <c r="AZ83" s="10"/>
      <c r="BA83" s="10"/>
      <c r="BB83" s="10"/>
      <c r="BC83" s="10"/>
    </row>
    <row r="84" spans="1:60" ht="18.75" hidden="1" customHeight="1" x14ac:dyDescent="0.15">
      <c r="A84" s="201"/>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175</v>
      </c>
      <c r="AT84" s="134"/>
      <c r="AU84" s="132"/>
      <c r="AV84" s="132"/>
      <c r="AW84" s="114" t="s">
        <v>166</v>
      </c>
      <c r="AX84" s="135"/>
      <c r="AY84">
        <f t="shared" si="2"/>
        <v>0</v>
      </c>
      <c r="AZ84" s="10"/>
      <c r="BA84" s="10"/>
      <c r="BB84" s="10"/>
      <c r="BC84" s="10"/>
      <c r="BD84" s="10"/>
      <c r="BE84" s="10"/>
      <c r="BF84" s="10"/>
      <c r="BG84" s="10"/>
      <c r="BH84" s="10"/>
    </row>
    <row r="85" spans="1:60" ht="23.25" hidden="1" customHeight="1" x14ac:dyDescent="0.15">
      <c r="A85" s="201"/>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57</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60" ht="23.25" hidden="1" customHeight="1" x14ac:dyDescent="0.15">
      <c r="A86" s="201"/>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50</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c r="AZ86" s="10"/>
      <c r="BA86" s="10"/>
      <c r="BB86" s="10"/>
      <c r="BC86" s="10"/>
    </row>
    <row r="87" spans="1:60" ht="23.25" hidden="1" customHeight="1" x14ac:dyDescent="0.15">
      <c r="A87" s="201"/>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13</v>
      </c>
      <c r="Z87" s="96"/>
      <c r="AA87" s="97"/>
      <c r="AB87" s="103" t="s">
        <v>14</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c r="AZ87" s="10"/>
      <c r="BA87" s="10"/>
      <c r="BB87" s="10"/>
      <c r="BC87" s="10"/>
      <c r="BD87" s="10"/>
      <c r="BE87" s="10"/>
      <c r="BF87" s="10"/>
      <c r="BG87" s="10"/>
      <c r="BH87" s="10"/>
    </row>
    <row r="88" spans="1:60" ht="18.75" hidden="1" customHeight="1" x14ac:dyDescent="0.15">
      <c r="A88" s="201"/>
      <c r="B88" s="155" t="s">
        <v>138</v>
      </c>
      <c r="C88" s="156"/>
      <c r="D88" s="156"/>
      <c r="E88" s="156"/>
      <c r="F88" s="157"/>
      <c r="G88" s="161" t="s">
        <v>56</v>
      </c>
      <c r="H88" s="111"/>
      <c r="I88" s="111"/>
      <c r="J88" s="111"/>
      <c r="K88" s="111"/>
      <c r="L88" s="111"/>
      <c r="M88" s="111"/>
      <c r="N88" s="111"/>
      <c r="O88" s="112"/>
      <c r="P88" s="110" t="s">
        <v>58</v>
      </c>
      <c r="Q88" s="111"/>
      <c r="R88" s="111"/>
      <c r="S88" s="111"/>
      <c r="T88" s="111"/>
      <c r="U88" s="111"/>
      <c r="V88" s="111"/>
      <c r="W88" s="111"/>
      <c r="X88" s="112"/>
      <c r="Y88" s="116"/>
      <c r="Z88" s="117"/>
      <c r="AA88" s="118"/>
      <c r="AB88" s="119" t="s">
        <v>11</v>
      </c>
      <c r="AC88" s="120"/>
      <c r="AD88" s="121"/>
      <c r="AE88" s="125" t="s">
        <v>415</v>
      </c>
      <c r="AF88" s="125"/>
      <c r="AG88" s="125"/>
      <c r="AH88" s="125"/>
      <c r="AI88" s="125" t="s">
        <v>567</v>
      </c>
      <c r="AJ88" s="125"/>
      <c r="AK88" s="125"/>
      <c r="AL88" s="125"/>
      <c r="AM88" s="125" t="s">
        <v>383</v>
      </c>
      <c r="AN88" s="125"/>
      <c r="AO88" s="125"/>
      <c r="AP88" s="125"/>
      <c r="AQ88" s="126" t="s">
        <v>174</v>
      </c>
      <c r="AR88" s="127"/>
      <c r="AS88" s="127"/>
      <c r="AT88" s="128"/>
      <c r="AU88" s="129" t="s">
        <v>128</v>
      </c>
      <c r="AV88" s="129"/>
      <c r="AW88" s="129"/>
      <c r="AX88" s="130"/>
      <c r="AY88">
        <f>$G$90</f>
        <v>0</v>
      </c>
      <c r="AZ88" s="10"/>
      <c r="BA88" s="10"/>
      <c r="BB88" s="10"/>
      <c r="BC88" s="10"/>
    </row>
    <row r="89" spans="1:60" ht="18.75" hidden="1" customHeight="1" x14ac:dyDescent="0.15">
      <c r="A89" s="201"/>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175</v>
      </c>
      <c r="AT89" s="134"/>
      <c r="AU89" s="132"/>
      <c r="AV89" s="132"/>
      <c r="AW89" s="114" t="s">
        <v>166</v>
      </c>
      <c r="AX89" s="135"/>
      <c r="AY89">
        <f>$AY$88</f>
        <v>0</v>
      </c>
      <c r="AZ89" s="10"/>
      <c r="BA89" s="10"/>
      <c r="BB89" s="10"/>
      <c r="BC89" s="10"/>
      <c r="BD89" s="10"/>
      <c r="BE89" s="10"/>
      <c r="BF89" s="10"/>
      <c r="BG89" s="10"/>
      <c r="BH89" s="10"/>
    </row>
    <row r="90" spans="1:60" ht="23.25" hidden="1" customHeight="1" x14ac:dyDescent="0.15">
      <c r="A90" s="201"/>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57</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60" ht="23.25" hidden="1" customHeight="1" x14ac:dyDescent="0.15">
      <c r="A91" s="201"/>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50</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c r="AZ91" s="10"/>
      <c r="BA91" s="10"/>
      <c r="BB91" s="10"/>
      <c r="BC91" s="10"/>
    </row>
    <row r="92" spans="1:60" ht="23.25" hidden="1" customHeight="1" x14ac:dyDescent="0.15">
      <c r="A92" s="201"/>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13</v>
      </c>
      <c r="Z92" s="96"/>
      <c r="AA92" s="97"/>
      <c r="AB92" s="103" t="s">
        <v>14</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c r="AZ92" s="10"/>
      <c r="BA92" s="10"/>
      <c r="BB92" s="10"/>
      <c r="BC92" s="10"/>
      <c r="BD92" s="10"/>
      <c r="BE92" s="10"/>
      <c r="BF92" s="10"/>
      <c r="BG92" s="10"/>
      <c r="BH92" s="10"/>
    </row>
    <row r="93" spans="1:60" ht="18.75" hidden="1" customHeight="1" x14ac:dyDescent="0.15">
      <c r="A93" s="201"/>
      <c r="B93" s="158" t="s">
        <v>138</v>
      </c>
      <c r="C93" s="159"/>
      <c r="D93" s="159"/>
      <c r="E93" s="159"/>
      <c r="F93" s="160"/>
      <c r="G93" s="161" t="s">
        <v>56</v>
      </c>
      <c r="H93" s="111"/>
      <c r="I93" s="111"/>
      <c r="J93" s="111"/>
      <c r="K93" s="111"/>
      <c r="L93" s="111"/>
      <c r="M93" s="111"/>
      <c r="N93" s="111"/>
      <c r="O93" s="112"/>
      <c r="P93" s="110" t="s">
        <v>58</v>
      </c>
      <c r="Q93" s="111"/>
      <c r="R93" s="111"/>
      <c r="S93" s="111"/>
      <c r="T93" s="111"/>
      <c r="U93" s="111"/>
      <c r="V93" s="111"/>
      <c r="W93" s="111"/>
      <c r="X93" s="112"/>
      <c r="Y93" s="116"/>
      <c r="Z93" s="117"/>
      <c r="AA93" s="118"/>
      <c r="AB93" s="119" t="s">
        <v>11</v>
      </c>
      <c r="AC93" s="120"/>
      <c r="AD93" s="121"/>
      <c r="AE93" s="125" t="s">
        <v>415</v>
      </c>
      <c r="AF93" s="125"/>
      <c r="AG93" s="125"/>
      <c r="AH93" s="125"/>
      <c r="AI93" s="125" t="s">
        <v>567</v>
      </c>
      <c r="AJ93" s="125"/>
      <c r="AK93" s="125"/>
      <c r="AL93" s="125"/>
      <c r="AM93" s="125" t="s">
        <v>383</v>
      </c>
      <c r="AN93" s="125"/>
      <c r="AO93" s="125"/>
      <c r="AP93" s="125"/>
      <c r="AQ93" s="126" t="s">
        <v>174</v>
      </c>
      <c r="AR93" s="127"/>
      <c r="AS93" s="127"/>
      <c r="AT93" s="128"/>
      <c r="AU93" s="129" t="s">
        <v>128</v>
      </c>
      <c r="AV93" s="129"/>
      <c r="AW93" s="129"/>
      <c r="AX93" s="130"/>
      <c r="AY93">
        <f>$G$95</f>
        <v>0</v>
      </c>
      <c r="AZ93" s="10"/>
      <c r="BA93" s="10"/>
      <c r="BB93" s="10"/>
      <c r="BC93" s="10"/>
    </row>
    <row r="94" spans="1:60" ht="18.75" hidden="1" customHeight="1" x14ac:dyDescent="0.15">
      <c r="A94" s="201"/>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175</v>
      </c>
      <c r="AT94" s="134"/>
      <c r="AU94" s="132"/>
      <c r="AV94" s="132"/>
      <c r="AW94" s="114" t="s">
        <v>166</v>
      </c>
      <c r="AX94" s="135"/>
      <c r="AY94">
        <f>$AY$93</f>
        <v>0</v>
      </c>
      <c r="AZ94" s="10"/>
      <c r="BA94" s="10"/>
      <c r="BB94" s="10"/>
      <c r="BC94" s="10"/>
      <c r="BD94" s="10"/>
      <c r="BE94" s="10"/>
      <c r="BF94" s="10"/>
      <c r="BG94" s="10"/>
      <c r="BH94" s="10"/>
    </row>
    <row r="95" spans="1:60" ht="23.25" hidden="1" customHeight="1" x14ac:dyDescent="0.15">
      <c r="A95" s="201"/>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57</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60" ht="23.25" hidden="1" customHeight="1" x14ac:dyDescent="0.15">
      <c r="A96" s="201"/>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50</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c r="AZ96" s="10"/>
      <c r="BA96" s="10"/>
      <c r="BB96" s="10"/>
      <c r="BC96" s="10"/>
    </row>
    <row r="97" spans="1:60" ht="23.25" hidden="1" customHeight="1" thickBot="1" x14ac:dyDescent="0.2">
      <c r="A97" s="202"/>
      <c r="B97" s="219"/>
      <c r="C97" s="220"/>
      <c r="D97" s="220"/>
      <c r="E97" s="220"/>
      <c r="F97" s="221"/>
      <c r="G97" s="142"/>
      <c r="H97" s="143"/>
      <c r="I97" s="143"/>
      <c r="J97" s="143"/>
      <c r="K97" s="143"/>
      <c r="L97" s="143"/>
      <c r="M97" s="143"/>
      <c r="N97" s="143"/>
      <c r="O97" s="144"/>
      <c r="P97" s="149"/>
      <c r="Q97" s="149"/>
      <c r="R97" s="149"/>
      <c r="S97" s="149"/>
      <c r="T97" s="149"/>
      <c r="U97" s="149"/>
      <c r="V97" s="149"/>
      <c r="W97" s="149"/>
      <c r="X97" s="150"/>
      <c r="Y97" s="95" t="s">
        <v>13</v>
      </c>
      <c r="Z97" s="96"/>
      <c r="AA97" s="97"/>
      <c r="AB97" s="103" t="s">
        <v>14</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c r="AZ97" s="10"/>
      <c r="BA97" s="10"/>
      <c r="BB97" s="10"/>
      <c r="BC97" s="10"/>
      <c r="BD97" s="10"/>
      <c r="BE97" s="10"/>
      <c r="BF97" s="10"/>
      <c r="BG97" s="10"/>
      <c r="BH97" s="10"/>
    </row>
    <row r="98" spans="1:60" ht="47.25" customHeight="1" x14ac:dyDescent="0.15">
      <c r="A98" s="734" t="s">
        <v>578</v>
      </c>
      <c r="B98" s="735"/>
      <c r="C98" s="735"/>
      <c r="D98" s="735"/>
      <c r="E98" s="735"/>
      <c r="F98" s="736"/>
      <c r="G98" s="737" t="s">
        <v>698</v>
      </c>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1</v>
      </c>
    </row>
    <row r="99" spans="1:60" ht="31.5" customHeight="1" x14ac:dyDescent="0.15">
      <c r="A99" s="670" t="s">
        <v>579</v>
      </c>
      <c r="B99" s="159"/>
      <c r="C99" s="159"/>
      <c r="D99" s="159"/>
      <c r="E99" s="159"/>
      <c r="F99" s="160"/>
      <c r="G99" s="711" t="s">
        <v>571</v>
      </c>
      <c r="H99" s="712"/>
      <c r="I99" s="712"/>
      <c r="J99" s="712"/>
      <c r="K99" s="712"/>
      <c r="L99" s="712"/>
      <c r="M99" s="712"/>
      <c r="N99" s="712"/>
      <c r="O99" s="712"/>
      <c r="P99" s="713" t="s">
        <v>570</v>
      </c>
      <c r="Q99" s="712"/>
      <c r="R99" s="712"/>
      <c r="S99" s="712"/>
      <c r="T99" s="712"/>
      <c r="U99" s="712"/>
      <c r="V99" s="712"/>
      <c r="W99" s="712"/>
      <c r="X99" s="714"/>
      <c r="Y99" s="715"/>
      <c r="Z99" s="716"/>
      <c r="AA99" s="717"/>
      <c r="AB99" s="653" t="s">
        <v>11</v>
      </c>
      <c r="AC99" s="653"/>
      <c r="AD99" s="653"/>
      <c r="AE99" s="125" t="s">
        <v>415</v>
      </c>
      <c r="AF99" s="125"/>
      <c r="AG99" s="125"/>
      <c r="AH99" s="125"/>
      <c r="AI99" s="125" t="s">
        <v>567</v>
      </c>
      <c r="AJ99" s="125"/>
      <c r="AK99" s="125"/>
      <c r="AL99" s="125"/>
      <c r="AM99" s="125" t="s">
        <v>383</v>
      </c>
      <c r="AN99" s="125"/>
      <c r="AO99" s="125"/>
      <c r="AP99" s="125"/>
      <c r="AQ99" s="650" t="s">
        <v>414</v>
      </c>
      <c r="AR99" s="651"/>
      <c r="AS99" s="651"/>
      <c r="AT99" s="652"/>
      <c r="AU99" s="650" t="s">
        <v>590</v>
      </c>
      <c r="AV99" s="651"/>
      <c r="AW99" s="651"/>
      <c r="AX99" s="660"/>
      <c r="AY99">
        <f>COUNTA($G$100)</f>
        <v>1</v>
      </c>
    </row>
    <row r="100" spans="1:60" ht="30" customHeight="1" x14ac:dyDescent="0.15">
      <c r="A100" s="670"/>
      <c r="B100" s="159"/>
      <c r="C100" s="159"/>
      <c r="D100" s="159"/>
      <c r="E100" s="159"/>
      <c r="F100" s="160"/>
      <c r="G100" s="661" t="s">
        <v>696</v>
      </c>
      <c r="H100" s="662"/>
      <c r="I100" s="662"/>
      <c r="J100" s="662"/>
      <c r="K100" s="662"/>
      <c r="L100" s="662"/>
      <c r="M100" s="662"/>
      <c r="N100" s="662"/>
      <c r="O100" s="662"/>
      <c r="P100" s="402" t="s">
        <v>699</v>
      </c>
      <c r="Q100" s="225"/>
      <c r="R100" s="225"/>
      <c r="S100" s="225"/>
      <c r="T100" s="225"/>
      <c r="U100" s="225"/>
      <c r="V100" s="225"/>
      <c r="W100" s="225"/>
      <c r="X100" s="226"/>
      <c r="Y100" s="666" t="s">
        <v>51</v>
      </c>
      <c r="Z100" s="667"/>
      <c r="AA100" s="668"/>
      <c r="AB100" s="669" t="s">
        <v>619</v>
      </c>
      <c r="AC100" s="669"/>
      <c r="AD100" s="669"/>
      <c r="AE100" s="643">
        <v>2087</v>
      </c>
      <c r="AF100" s="643"/>
      <c r="AG100" s="643"/>
      <c r="AH100" s="643"/>
      <c r="AI100" s="643">
        <v>1519</v>
      </c>
      <c r="AJ100" s="643"/>
      <c r="AK100" s="643"/>
      <c r="AL100" s="643"/>
      <c r="AM100" s="643">
        <v>1707</v>
      </c>
      <c r="AN100" s="643"/>
      <c r="AO100" s="643"/>
      <c r="AP100" s="643"/>
      <c r="AQ100" s="643"/>
      <c r="AR100" s="643"/>
      <c r="AS100" s="643"/>
      <c r="AT100" s="643"/>
      <c r="AU100" s="644"/>
      <c r="AV100" s="645"/>
      <c r="AW100" s="645"/>
      <c r="AX100" s="646"/>
      <c r="AY100">
        <f>$AY$99</f>
        <v>1</v>
      </c>
    </row>
    <row r="101" spans="1:60" ht="30" customHeight="1" x14ac:dyDescent="0.15">
      <c r="A101" s="194"/>
      <c r="B101" s="164"/>
      <c r="C101" s="164"/>
      <c r="D101" s="164"/>
      <c r="E101" s="164"/>
      <c r="F101" s="165"/>
      <c r="G101" s="663"/>
      <c r="H101" s="664"/>
      <c r="I101" s="664"/>
      <c r="J101" s="664"/>
      <c r="K101" s="664"/>
      <c r="L101" s="664"/>
      <c r="M101" s="664"/>
      <c r="N101" s="664"/>
      <c r="O101" s="664"/>
      <c r="P101" s="665"/>
      <c r="Q101" s="229"/>
      <c r="R101" s="229"/>
      <c r="S101" s="229"/>
      <c r="T101" s="229"/>
      <c r="U101" s="229"/>
      <c r="V101" s="229"/>
      <c r="W101" s="229"/>
      <c r="X101" s="230"/>
      <c r="Y101" s="647" t="s">
        <v>52</v>
      </c>
      <c r="Z101" s="648"/>
      <c r="AA101" s="649"/>
      <c r="AB101" s="669" t="s">
        <v>619</v>
      </c>
      <c r="AC101" s="669"/>
      <c r="AD101" s="669"/>
      <c r="AE101" s="643"/>
      <c r="AF101" s="643"/>
      <c r="AG101" s="643"/>
      <c r="AH101" s="643"/>
      <c r="AI101" s="643"/>
      <c r="AJ101" s="643"/>
      <c r="AK101" s="643"/>
      <c r="AL101" s="643"/>
      <c r="AM101" s="643"/>
      <c r="AN101" s="643"/>
      <c r="AO101" s="643"/>
      <c r="AP101" s="643"/>
      <c r="AQ101" s="643"/>
      <c r="AR101" s="643"/>
      <c r="AS101" s="643"/>
      <c r="AT101" s="643"/>
      <c r="AU101" s="644"/>
      <c r="AV101" s="645"/>
      <c r="AW101" s="645"/>
      <c r="AX101" s="646"/>
      <c r="AY101">
        <f>$AY$99</f>
        <v>1</v>
      </c>
    </row>
    <row r="102" spans="1:60" ht="23.25" customHeight="1" x14ac:dyDescent="0.15">
      <c r="A102" s="193" t="s">
        <v>580</v>
      </c>
      <c r="B102" s="111"/>
      <c r="C102" s="111"/>
      <c r="D102" s="111"/>
      <c r="E102" s="111"/>
      <c r="F102" s="685"/>
      <c r="G102" s="182" t="s">
        <v>581</v>
      </c>
      <c r="H102" s="182"/>
      <c r="I102" s="182"/>
      <c r="J102" s="182"/>
      <c r="K102" s="182"/>
      <c r="L102" s="182"/>
      <c r="M102" s="182"/>
      <c r="N102" s="182"/>
      <c r="O102" s="182"/>
      <c r="P102" s="182"/>
      <c r="Q102" s="182"/>
      <c r="R102" s="182"/>
      <c r="S102" s="182"/>
      <c r="T102" s="182"/>
      <c r="U102" s="182"/>
      <c r="V102" s="182"/>
      <c r="W102" s="182"/>
      <c r="X102" s="183"/>
      <c r="Y102" s="657"/>
      <c r="Z102" s="658"/>
      <c r="AA102" s="659"/>
      <c r="AB102" s="181" t="s">
        <v>11</v>
      </c>
      <c r="AC102" s="182"/>
      <c r="AD102" s="183"/>
      <c r="AE102" s="125" t="s">
        <v>415</v>
      </c>
      <c r="AF102" s="125"/>
      <c r="AG102" s="125"/>
      <c r="AH102" s="125"/>
      <c r="AI102" s="125" t="s">
        <v>567</v>
      </c>
      <c r="AJ102" s="125"/>
      <c r="AK102" s="125"/>
      <c r="AL102" s="125"/>
      <c r="AM102" s="125" t="s">
        <v>383</v>
      </c>
      <c r="AN102" s="125"/>
      <c r="AO102" s="125"/>
      <c r="AP102" s="125"/>
      <c r="AQ102" s="654" t="s">
        <v>591</v>
      </c>
      <c r="AR102" s="655"/>
      <c r="AS102" s="655"/>
      <c r="AT102" s="655"/>
      <c r="AU102" s="655"/>
      <c r="AV102" s="655"/>
      <c r="AW102" s="655"/>
      <c r="AX102" s="656"/>
      <c r="AY102">
        <f>IF(SUBSTITUTE(SUBSTITUTE($G$103,"／",""),"　","")="",0,1)</f>
        <v>1</v>
      </c>
    </row>
    <row r="103" spans="1:60" ht="23.25" customHeight="1" x14ac:dyDescent="0.15">
      <c r="A103" s="686"/>
      <c r="B103" s="203"/>
      <c r="C103" s="203"/>
      <c r="D103" s="203"/>
      <c r="E103" s="203"/>
      <c r="F103" s="687"/>
      <c r="G103" s="674" t="s">
        <v>658</v>
      </c>
      <c r="H103" s="675"/>
      <c r="I103" s="675"/>
      <c r="J103" s="675"/>
      <c r="K103" s="675"/>
      <c r="L103" s="675"/>
      <c r="M103" s="675"/>
      <c r="N103" s="675"/>
      <c r="O103" s="675"/>
      <c r="P103" s="675"/>
      <c r="Q103" s="675"/>
      <c r="R103" s="675"/>
      <c r="S103" s="675"/>
      <c r="T103" s="675"/>
      <c r="U103" s="675"/>
      <c r="V103" s="675"/>
      <c r="W103" s="675"/>
      <c r="X103" s="675"/>
      <c r="Y103" s="678" t="s">
        <v>580</v>
      </c>
      <c r="Z103" s="679"/>
      <c r="AA103" s="680"/>
      <c r="AB103" s="681" t="s">
        <v>624</v>
      </c>
      <c r="AC103" s="682"/>
      <c r="AD103" s="683"/>
      <c r="AE103" s="684">
        <v>393</v>
      </c>
      <c r="AF103" s="684"/>
      <c r="AG103" s="684"/>
      <c r="AH103" s="684"/>
      <c r="AI103" s="684">
        <v>736</v>
      </c>
      <c r="AJ103" s="684"/>
      <c r="AK103" s="684"/>
      <c r="AL103" s="684"/>
      <c r="AM103" s="684"/>
      <c r="AN103" s="684"/>
      <c r="AO103" s="684"/>
      <c r="AP103" s="684"/>
      <c r="AQ103" s="99"/>
      <c r="AR103" s="93"/>
      <c r="AS103" s="93"/>
      <c r="AT103" s="93"/>
      <c r="AU103" s="93"/>
      <c r="AV103" s="93"/>
      <c r="AW103" s="93"/>
      <c r="AX103" s="94"/>
      <c r="AY103">
        <f>$AY$102</f>
        <v>1</v>
      </c>
    </row>
    <row r="104" spans="1:60" ht="25.5" customHeight="1" x14ac:dyDescent="0.15">
      <c r="A104" s="688"/>
      <c r="B104" s="114"/>
      <c r="C104" s="114"/>
      <c r="D104" s="114"/>
      <c r="E104" s="114"/>
      <c r="F104" s="689"/>
      <c r="G104" s="676"/>
      <c r="H104" s="677"/>
      <c r="I104" s="677"/>
      <c r="J104" s="677"/>
      <c r="K104" s="677"/>
      <c r="L104" s="677"/>
      <c r="M104" s="677"/>
      <c r="N104" s="677"/>
      <c r="O104" s="677"/>
      <c r="P104" s="677"/>
      <c r="Q104" s="677"/>
      <c r="R104" s="677"/>
      <c r="S104" s="677"/>
      <c r="T104" s="677"/>
      <c r="U104" s="677"/>
      <c r="V104" s="677"/>
      <c r="W104" s="677"/>
      <c r="X104" s="677"/>
      <c r="Y104" s="231" t="s">
        <v>582</v>
      </c>
      <c r="Z104" s="671"/>
      <c r="AA104" s="672"/>
      <c r="AB104" s="639" t="s">
        <v>625</v>
      </c>
      <c r="AC104" s="640"/>
      <c r="AD104" s="641"/>
      <c r="AE104" s="642" t="s">
        <v>626</v>
      </c>
      <c r="AF104" s="642"/>
      <c r="AG104" s="642"/>
      <c r="AH104" s="642"/>
      <c r="AI104" s="642" t="s">
        <v>661</v>
      </c>
      <c r="AJ104" s="642"/>
      <c r="AK104" s="642"/>
      <c r="AL104" s="642"/>
      <c r="AM104" s="642"/>
      <c r="AN104" s="642"/>
      <c r="AO104" s="642"/>
      <c r="AP104" s="642"/>
      <c r="AQ104" s="642"/>
      <c r="AR104" s="642"/>
      <c r="AS104" s="642"/>
      <c r="AT104" s="642"/>
      <c r="AU104" s="642"/>
      <c r="AV104" s="642"/>
      <c r="AW104" s="642"/>
      <c r="AX104" s="673"/>
      <c r="AY104">
        <f>$AY$102</f>
        <v>1</v>
      </c>
    </row>
    <row r="105" spans="1:60" ht="18.75" customHeight="1" x14ac:dyDescent="0.15">
      <c r="A105" s="434" t="s">
        <v>233</v>
      </c>
      <c r="B105" s="612"/>
      <c r="C105" s="612"/>
      <c r="D105" s="612"/>
      <c r="E105" s="612"/>
      <c r="F105" s="613"/>
      <c r="G105" s="621" t="s">
        <v>139</v>
      </c>
      <c r="H105" s="203"/>
      <c r="I105" s="203"/>
      <c r="J105" s="203"/>
      <c r="K105" s="203"/>
      <c r="L105" s="203"/>
      <c r="M105" s="203"/>
      <c r="N105" s="203"/>
      <c r="O105" s="204"/>
      <c r="P105" s="205" t="s">
        <v>55</v>
      </c>
      <c r="Q105" s="203"/>
      <c r="R105" s="203"/>
      <c r="S105" s="203"/>
      <c r="T105" s="203"/>
      <c r="U105" s="203"/>
      <c r="V105" s="203"/>
      <c r="W105" s="203"/>
      <c r="X105" s="204"/>
      <c r="Y105" s="622"/>
      <c r="Z105" s="623"/>
      <c r="AA105" s="624"/>
      <c r="AB105" s="628" t="s">
        <v>11</v>
      </c>
      <c r="AC105" s="629"/>
      <c r="AD105" s="630"/>
      <c r="AE105" s="125" t="s">
        <v>415</v>
      </c>
      <c r="AF105" s="125"/>
      <c r="AG105" s="125"/>
      <c r="AH105" s="125"/>
      <c r="AI105" s="125" t="s">
        <v>567</v>
      </c>
      <c r="AJ105" s="125"/>
      <c r="AK105" s="125"/>
      <c r="AL105" s="125"/>
      <c r="AM105" s="125" t="s">
        <v>383</v>
      </c>
      <c r="AN105" s="125"/>
      <c r="AO105" s="125"/>
      <c r="AP105" s="125"/>
      <c r="AQ105" s="222" t="s">
        <v>174</v>
      </c>
      <c r="AR105" s="223"/>
      <c r="AS105" s="223"/>
      <c r="AT105" s="224"/>
      <c r="AU105" s="203" t="s">
        <v>128</v>
      </c>
      <c r="AV105" s="203"/>
      <c r="AW105" s="203"/>
      <c r="AX105" s="206"/>
      <c r="AY105">
        <f>COUNTA($G$107)</f>
        <v>1</v>
      </c>
    </row>
    <row r="106" spans="1:60" ht="18.75" customHeight="1" x14ac:dyDescent="0.15">
      <c r="A106" s="614"/>
      <c r="B106" s="615"/>
      <c r="C106" s="615"/>
      <c r="D106" s="615"/>
      <c r="E106" s="615"/>
      <c r="F106" s="616"/>
      <c r="G106" s="162"/>
      <c r="H106" s="114"/>
      <c r="I106" s="114"/>
      <c r="J106" s="114"/>
      <c r="K106" s="114"/>
      <c r="L106" s="114"/>
      <c r="M106" s="114"/>
      <c r="N106" s="114"/>
      <c r="O106" s="115"/>
      <c r="P106" s="113"/>
      <c r="Q106" s="114"/>
      <c r="R106" s="114"/>
      <c r="S106" s="114"/>
      <c r="T106" s="114"/>
      <c r="U106" s="114"/>
      <c r="V106" s="114"/>
      <c r="W106" s="114"/>
      <c r="X106" s="115"/>
      <c r="Y106" s="625"/>
      <c r="Z106" s="626"/>
      <c r="AA106" s="627"/>
      <c r="AB106" s="122"/>
      <c r="AC106" s="123"/>
      <c r="AD106" s="124"/>
      <c r="AE106" s="125"/>
      <c r="AF106" s="125"/>
      <c r="AG106" s="125"/>
      <c r="AH106" s="125"/>
      <c r="AI106" s="125"/>
      <c r="AJ106" s="125"/>
      <c r="AK106" s="125"/>
      <c r="AL106" s="125"/>
      <c r="AM106" s="125"/>
      <c r="AN106" s="125"/>
      <c r="AO106" s="125"/>
      <c r="AP106" s="125"/>
      <c r="AQ106" s="526"/>
      <c r="AR106" s="527"/>
      <c r="AS106" s="133" t="s">
        <v>175</v>
      </c>
      <c r="AT106" s="134"/>
      <c r="AU106" s="132">
        <v>4</v>
      </c>
      <c r="AV106" s="132"/>
      <c r="AW106" s="114" t="s">
        <v>166</v>
      </c>
      <c r="AX106" s="135"/>
      <c r="AY106">
        <f t="shared" ref="AY106:AY111" si="3">$AY$105</f>
        <v>1</v>
      </c>
    </row>
    <row r="107" spans="1:60" ht="27.95" customHeight="1" x14ac:dyDescent="0.15">
      <c r="A107" s="617"/>
      <c r="B107" s="615"/>
      <c r="C107" s="615"/>
      <c r="D107" s="615"/>
      <c r="E107" s="615"/>
      <c r="F107" s="616"/>
      <c r="G107" s="184" t="s">
        <v>705</v>
      </c>
      <c r="H107" s="631"/>
      <c r="I107" s="631"/>
      <c r="J107" s="631"/>
      <c r="K107" s="631"/>
      <c r="L107" s="631"/>
      <c r="M107" s="631"/>
      <c r="N107" s="631"/>
      <c r="O107" s="632"/>
      <c r="P107" s="137" t="s">
        <v>617</v>
      </c>
      <c r="Q107" s="137"/>
      <c r="R107" s="137"/>
      <c r="S107" s="137"/>
      <c r="T107" s="137"/>
      <c r="U107" s="137"/>
      <c r="V107" s="137"/>
      <c r="W107" s="137"/>
      <c r="X107" s="138"/>
      <c r="Y107" s="231" t="s">
        <v>12</v>
      </c>
      <c r="Z107" s="232"/>
      <c r="AA107" s="233"/>
      <c r="AB107" s="154" t="s">
        <v>249</v>
      </c>
      <c r="AC107" s="154"/>
      <c r="AD107" s="154"/>
      <c r="AE107" s="99">
        <v>100</v>
      </c>
      <c r="AF107" s="93"/>
      <c r="AG107" s="93"/>
      <c r="AH107" s="93"/>
      <c r="AI107" s="99">
        <v>100</v>
      </c>
      <c r="AJ107" s="93"/>
      <c r="AK107" s="93"/>
      <c r="AL107" s="93"/>
      <c r="AM107" s="99">
        <v>100</v>
      </c>
      <c r="AN107" s="93"/>
      <c r="AO107" s="93"/>
      <c r="AP107" s="93"/>
      <c r="AQ107" s="100"/>
      <c r="AR107" s="101"/>
      <c r="AS107" s="101"/>
      <c r="AT107" s="102"/>
      <c r="AU107" s="93"/>
      <c r="AV107" s="93"/>
      <c r="AW107" s="93"/>
      <c r="AX107" s="94"/>
      <c r="AY107">
        <f t="shared" si="3"/>
        <v>1</v>
      </c>
    </row>
    <row r="108" spans="1:60" ht="27.95" customHeight="1" x14ac:dyDescent="0.15">
      <c r="A108" s="618"/>
      <c r="B108" s="619"/>
      <c r="C108" s="619"/>
      <c r="D108" s="619"/>
      <c r="E108" s="619"/>
      <c r="F108" s="620"/>
      <c r="G108" s="633"/>
      <c r="H108" s="634"/>
      <c r="I108" s="634"/>
      <c r="J108" s="634"/>
      <c r="K108" s="634"/>
      <c r="L108" s="634"/>
      <c r="M108" s="634"/>
      <c r="N108" s="634"/>
      <c r="O108" s="635"/>
      <c r="P108" s="140"/>
      <c r="Q108" s="140"/>
      <c r="R108" s="140"/>
      <c r="S108" s="140"/>
      <c r="T108" s="140"/>
      <c r="U108" s="140"/>
      <c r="V108" s="140"/>
      <c r="W108" s="140"/>
      <c r="X108" s="141"/>
      <c r="Y108" s="181" t="s">
        <v>50</v>
      </c>
      <c r="Z108" s="182"/>
      <c r="AA108" s="183"/>
      <c r="AB108" s="98" t="s">
        <v>249</v>
      </c>
      <c r="AC108" s="98"/>
      <c r="AD108" s="98"/>
      <c r="AE108" s="99">
        <v>95</v>
      </c>
      <c r="AF108" s="93"/>
      <c r="AG108" s="93"/>
      <c r="AH108" s="93"/>
      <c r="AI108" s="99">
        <v>95</v>
      </c>
      <c r="AJ108" s="93"/>
      <c r="AK108" s="93"/>
      <c r="AL108" s="93"/>
      <c r="AM108" s="99">
        <v>95</v>
      </c>
      <c r="AN108" s="93"/>
      <c r="AO108" s="93"/>
      <c r="AP108" s="93"/>
      <c r="AQ108" s="100"/>
      <c r="AR108" s="101"/>
      <c r="AS108" s="101"/>
      <c r="AT108" s="102"/>
      <c r="AU108" s="93">
        <v>95</v>
      </c>
      <c r="AV108" s="93"/>
      <c r="AW108" s="93"/>
      <c r="AX108" s="94"/>
      <c r="AY108">
        <f t="shared" si="3"/>
        <v>1</v>
      </c>
    </row>
    <row r="109" spans="1:60" ht="27.95" customHeight="1" x14ac:dyDescent="0.15">
      <c r="A109" s="617"/>
      <c r="B109" s="615"/>
      <c r="C109" s="615"/>
      <c r="D109" s="615"/>
      <c r="E109" s="615"/>
      <c r="F109" s="616"/>
      <c r="G109" s="636"/>
      <c r="H109" s="637"/>
      <c r="I109" s="637"/>
      <c r="J109" s="637"/>
      <c r="K109" s="637"/>
      <c r="L109" s="637"/>
      <c r="M109" s="637"/>
      <c r="N109" s="637"/>
      <c r="O109" s="638"/>
      <c r="P109" s="143"/>
      <c r="Q109" s="143"/>
      <c r="R109" s="143"/>
      <c r="S109" s="143"/>
      <c r="T109" s="143"/>
      <c r="U109" s="143"/>
      <c r="V109" s="143"/>
      <c r="W109" s="143"/>
      <c r="X109" s="144"/>
      <c r="Y109" s="181" t="s">
        <v>13</v>
      </c>
      <c r="Z109" s="182"/>
      <c r="AA109" s="183"/>
      <c r="AB109" s="611" t="s">
        <v>14</v>
      </c>
      <c r="AC109" s="611"/>
      <c r="AD109" s="611"/>
      <c r="AE109" s="99">
        <v>105.3</v>
      </c>
      <c r="AF109" s="93"/>
      <c r="AG109" s="93"/>
      <c r="AH109" s="93"/>
      <c r="AI109" s="99">
        <v>105.3</v>
      </c>
      <c r="AJ109" s="93"/>
      <c r="AK109" s="93"/>
      <c r="AL109" s="93"/>
      <c r="AM109" s="99">
        <v>105.3</v>
      </c>
      <c r="AN109" s="93"/>
      <c r="AO109" s="93"/>
      <c r="AP109" s="93"/>
      <c r="AQ109" s="100"/>
      <c r="AR109" s="101"/>
      <c r="AS109" s="101"/>
      <c r="AT109" s="102"/>
      <c r="AU109" s="93"/>
      <c r="AV109" s="93"/>
      <c r="AW109" s="93"/>
      <c r="AX109" s="94"/>
      <c r="AY109">
        <f t="shared" si="3"/>
        <v>1</v>
      </c>
    </row>
    <row r="110" spans="1:60" ht="23.25" customHeight="1" x14ac:dyDescent="0.15">
      <c r="A110" s="193" t="s">
        <v>258</v>
      </c>
      <c r="B110" s="156"/>
      <c r="C110" s="156"/>
      <c r="D110" s="156"/>
      <c r="E110" s="156"/>
      <c r="F110" s="157"/>
      <c r="G110" s="195" t="s">
        <v>749</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7"/>
      <c r="AY110">
        <f t="shared" si="3"/>
        <v>1</v>
      </c>
    </row>
    <row r="111" spans="1:60" ht="23.25" customHeight="1" thickBot="1" x14ac:dyDescent="0.2">
      <c r="A111" s="194"/>
      <c r="B111" s="164"/>
      <c r="C111" s="164"/>
      <c r="D111" s="164"/>
      <c r="E111" s="164"/>
      <c r="F111" s="165"/>
      <c r="G111" s="198"/>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200"/>
      <c r="AY111">
        <f t="shared" si="3"/>
        <v>1</v>
      </c>
    </row>
    <row r="112" spans="1:60" ht="18.75" hidden="1" customHeight="1" x14ac:dyDescent="0.15">
      <c r="A112" s="201" t="s">
        <v>572</v>
      </c>
      <c r="B112" s="158" t="s">
        <v>573</v>
      </c>
      <c r="C112" s="159"/>
      <c r="D112" s="159"/>
      <c r="E112" s="159"/>
      <c r="F112" s="160"/>
      <c r="G112" s="203" t="s">
        <v>574</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592</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60" ht="22.5" hidden="1" customHeight="1" x14ac:dyDescent="0.15">
      <c r="A113" s="201"/>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60" ht="12.75" hidden="1" customHeight="1" x14ac:dyDescent="0.15">
      <c r="A114" s="201"/>
      <c r="B114" s="158"/>
      <c r="C114" s="159"/>
      <c r="D114" s="159"/>
      <c r="E114" s="159"/>
      <c r="F114" s="160"/>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60" ht="15" hidden="1" customHeight="1" x14ac:dyDescent="0.15">
      <c r="A115" s="201"/>
      <c r="B115" s="158"/>
      <c r="C115" s="159"/>
      <c r="D115" s="159"/>
      <c r="E115" s="159"/>
      <c r="F115" s="160"/>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60" ht="6.75" hidden="1" customHeight="1" x14ac:dyDescent="0.15">
      <c r="A116" s="201"/>
      <c r="B116" s="163"/>
      <c r="C116" s="164"/>
      <c r="D116" s="164"/>
      <c r="E116" s="164"/>
      <c r="F116" s="165"/>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60" ht="18.75" hidden="1" customHeight="1" x14ac:dyDescent="0.15">
      <c r="A117" s="201"/>
      <c r="B117" s="155" t="s">
        <v>138</v>
      </c>
      <c r="C117" s="156"/>
      <c r="D117" s="156"/>
      <c r="E117" s="156"/>
      <c r="F117" s="157"/>
      <c r="G117" s="161" t="s">
        <v>56</v>
      </c>
      <c r="H117" s="111"/>
      <c r="I117" s="111"/>
      <c r="J117" s="111"/>
      <c r="K117" s="111"/>
      <c r="L117" s="111"/>
      <c r="M117" s="111"/>
      <c r="N117" s="111"/>
      <c r="O117" s="112"/>
      <c r="P117" s="110" t="s">
        <v>58</v>
      </c>
      <c r="Q117" s="111"/>
      <c r="R117" s="111"/>
      <c r="S117" s="111"/>
      <c r="T117" s="111"/>
      <c r="U117" s="111"/>
      <c r="V117" s="111"/>
      <c r="W117" s="111"/>
      <c r="X117" s="112"/>
      <c r="Y117" s="116"/>
      <c r="Z117" s="117"/>
      <c r="AA117" s="118"/>
      <c r="AB117" s="119" t="s">
        <v>11</v>
      </c>
      <c r="AC117" s="120"/>
      <c r="AD117" s="121"/>
      <c r="AE117" s="125" t="s">
        <v>415</v>
      </c>
      <c r="AF117" s="125"/>
      <c r="AG117" s="125"/>
      <c r="AH117" s="125"/>
      <c r="AI117" s="125" t="s">
        <v>567</v>
      </c>
      <c r="AJ117" s="125"/>
      <c r="AK117" s="125"/>
      <c r="AL117" s="125"/>
      <c r="AM117" s="125" t="s">
        <v>383</v>
      </c>
      <c r="AN117" s="125"/>
      <c r="AO117" s="125"/>
      <c r="AP117" s="125"/>
      <c r="AQ117" s="126" t="s">
        <v>174</v>
      </c>
      <c r="AR117" s="127"/>
      <c r="AS117" s="127"/>
      <c r="AT117" s="128"/>
      <c r="AU117" s="129" t="s">
        <v>128</v>
      </c>
      <c r="AV117" s="129"/>
      <c r="AW117" s="129"/>
      <c r="AX117" s="130"/>
      <c r="AY117">
        <f t="shared" si="4"/>
        <v>0</v>
      </c>
      <c r="AZ117" s="10"/>
      <c r="BA117" s="10"/>
      <c r="BB117" s="10"/>
      <c r="BC117" s="10"/>
    </row>
    <row r="118" spans="1:60" ht="18.75" hidden="1" customHeight="1" x14ac:dyDescent="0.15">
      <c r="A118" s="201"/>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175</v>
      </c>
      <c r="AT118" s="134"/>
      <c r="AU118" s="132"/>
      <c r="AV118" s="132"/>
      <c r="AW118" s="114" t="s">
        <v>166</v>
      </c>
      <c r="AX118" s="135"/>
      <c r="AY118">
        <f t="shared" si="4"/>
        <v>0</v>
      </c>
      <c r="AZ118" s="10"/>
      <c r="BA118" s="10"/>
      <c r="BB118" s="10"/>
      <c r="BC118" s="10"/>
      <c r="BD118" s="10"/>
      <c r="BE118" s="10"/>
      <c r="BF118" s="10"/>
      <c r="BG118" s="10"/>
      <c r="BH118" s="10"/>
    </row>
    <row r="119" spans="1:60" ht="23.25" hidden="1" customHeight="1" x14ac:dyDescent="0.15">
      <c r="A119" s="201"/>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57</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60" ht="23.25" hidden="1" customHeight="1" x14ac:dyDescent="0.15">
      <c r="A120" s="201"/>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50</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c r="AZ120" s="10"/>
      <c r="BA120" s="10"/>
      <c r="BB120" s="10"/>
      <c r="BC120" s="10"/>
    </row>
    <row r="121" spans="1:60" ht="23.25" hidden="1" customHeight="1" x14ac:dyDescent="0.15">
      <c r="A121" s="201"/>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13</v>
      </c>
      <c r="Z121" s="96"/>
      <c r="AA121" s="97"/>
      <c r="AB121" s="103" t="s">
        <v>14</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c r="AZ121" s="10"/>
      <c r="BA121" s="10"/>
      <c r="BB121" s="10"/>
      <c r="BC121" s="10"/>
      <c r="BD121" s="10"/>
      <c r="BE121" s="10"/>
      <c r="BF121" s="10"/>
      <c r="BG121" s="10"/>
      <c r="BH121" s="10"/>
    </row>
    <row r="122" spans="1:60" ht="18.75" hidden="1" customHeight="1" x14ac:dyDescent="0.15">
      <c r="A122" s="201"/>
      <c r="B122" s="155" t="s">
        <v>138</v>
      </c>
      <c r="C122" s="156"/>
      <c r="D122" s="156"/>
      <c r="E122" s="156"/>
      <c r="F122" s="157"/>
      <c r="G122" s="161" t="s">
        <v>56</v>
      </c>
      <c r="H122" s="111"/>
      <c r="I122" s="111"/>
      <c r="J122" s="111"/>
      <c r="K122" s="111"/>
      <c r="L122" s="111"/>
      <c r="M122" s="111"/>
      <c r="N122" s="111"/>
      <c r="O122" s="112"/>
      <c r="P122" s="110" t="s">
        <v>58</v>
      </c>
      <c r="Q122" s="111"/>
      <c r="R122" s="111"/>
      <c r="S122" s="111"/>
      <c r="T122" s="111"/>
      <c r="U122" s="111"/>
      <c r="V122" s="111"/>
      <c r="W122" s="111"/>
      <c r="X122" s="112"/>
      <c r="Y122" s="116"/>
      <c r="Z122" s="117"/>
      <c r="AA122" s="118"/>
      <c r="AB122" s="119" t="s">
        <v>11</v>
      </c>
      <c r="AC122" s="120"/>
      <c r="AD122" s="121"/>
      <c r="AE122" s="125" t="s">
        <v>415</v>
      </c>
      <c r="AF122" s="125"/>
      <c r="AG122" s="125"/>
      <c r="AH122" s="125"/>
      <c r="AI122" s="125" t="s">
        <v>567</v>
      </c>
      <c r="AJ122" s="125"/>
      <c r="AK122" s="125"/>
      <c r="AL122" s="125"/>
      <c r="AM122" s="125" t="s">
        <v>383</v>
      </c>
      <c r="AN122" s="125"/>
      <c r="AO122" s="125"/>
      <c r="AP122" s="125"/>
      <c r="AQ122" s="126" t="s">
        <v>174</v>
      </c>
      <c r="AR122" s="127"/>
      <c r="AS122" s="127"/>
      <c r="AT122" s="128"/>
      <c r="AU122" s="129" t="s">
        <v>128</v>
      </c>
      <c r="AV122" s="129"/>
      <c r="AW122" s="129"/>
      <c r="AX122" s="130"/>
      <c r="AY122">
        <f>COUNTA($G$124)</f>
        <v>0</v>
      </c>
      <c r="AZ122" s="10"/>
      <c r="BA122" s="10"/>
      <c r="BB122" s="10"/>
      <c r="BC122" s="10"/>
    </row>
    <row r="123" spans="1:60" ht="18.75" hidden="1" customHeight="1" x14ac:dyDescent="0.15">
      <c r="A123" s="201"/>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175</v>
      </c>
      <c r="AT123" s="134"/>
      <c r="AU123" s="132"/>
      <c r="AV123" s="132"/>
      <c r="AW123" s="114" t="s">
        <v>166</v>
      </c>
      <c r="AX123" s="135"/>
      <c r="AY123">
        <f>$AY$122</f>
        <v>0</v>
      </c>
      <c r="AZ123" s="10"/>
      <c r="BA123" s="10"/>
      <c r="BB123" s="10"/>
      <c r="BC123" s="10"/>
      <c r="BD123" s="10"/>
      <c r="BE123" s="10"/>
      <c r="BF123" s="10"/>
      <c r="BG123" s="10"/>
      <c r="BH123" s="10"/>
    </row>
    <row r="124" spans="1:60" ht="23.25" hidden="1" customHeight="1" x14ac:dyDescent="0.15">
      <c r="A124" s="201"/>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57</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60" ht="23.25" hidden="1" customHeight="1" x14ac:dyDescent="0.15">
      <c r="A125" s="201"/>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50</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c r="AZ125" s="10"/>
      <c r="BA125" s="10"/>
      <c r="BB125" s="10"/>
      <c r="BC125" s="10"/>
    </row>
    <row r="126" spans="1:60" ht="23.25" hidden="1" customHeight="1" x14ac:dyDescent="0.15">
      <c r="A126" s="201"/>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13</v>
      </c>
      <c r="Z126" s="96"/>
      <c r="AA126" s="97"/>
      <c r="AB126" s="103" t="s">
        <v>14</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c r="AZ126" s="10"/>
      <c r="BA126" s="10"/>
      <c r="BB126" s="10"/>
      <c r="BC126" s="10"/>
      <c r="BD126" s="10"/>
      <c r="BE126" s="10"/>
      <c r="BF126" s="10"/>
      <c r="BG126" s="10"/>
      <c r="BH126" s="10"/>
    </row>
    <row r="127" spans="1:60" ht="18.75" hidden="1" customHeight="1" x14ac:dyDescent="0.15">
      <c r="A127" s="201"/>
      <c r="B127" s="155" t="s">
        <v>138</v>
      </c>
      <c r="C127" s="156"/>
      <c r="D127" s="156"/>
      <c r="E127" s="156"/>
      <c r="F127" s="157"/>
      <c r="G127" s="161" t="s">
        <v>56</v>
      </c>
      <c r="H127" s="111"/>
      <c r="I127" s="111"/>
      <c r="J127" s="111"/>
      <c r="K127" s="111"/>
      <c r="L127" s="111"/>
      <c r="M127" s="111"/>
      <c r="N127" s="111"/>
      <c r="O127" s="112"/>
      <c r="P127" s="110" t="s">
        <v>58</v>
      </c>
      <c r="Q127" s="111"/>
      <c r="R127" s="111"/>
      <c r="S127" s="111"/>
      <c r="T127" s="111"/>
      <c r="U127" s="111"/>
      <c r="V127" s="111"/>
      <c r="W127" s="111"/>
      <c r="X127" s="112"/>
      <c r="Y127" s="116"/>
      <c r="Z127" s="117"/>
      <c r="AA127" s="118"/>
      <c r="AB127" s="119" t="s">
        <v>11</v>
      </c>
      <c r="AC127" s="120"/>
      <c r="AD127" s="121"/>
      <c r="AE127" s="125" t="s">
        <v>415</v>
      </c>
      <c r="AF127" s="125"/>
      <c r="AG127" s="125"/>
      <c r="AH127" s="125"/>
      <c r="AI127" s="125" t="s">
        <v>567</v>
      </c>
      <c r="AJ127" s="125"/>
      <c r="AK127" s="125"/>
      <c r="AL127" s="125"/>
      <c r="AM127" s="125" t="s">
        <v>383</v>
      </c>
      <c r="AN127" s="125"/>
      <c r="AO127" s="125"/>
      <c r="AP127" s="125"/>
      <c r="AQ127" s="126" t="s">
        <v>174</v>
      </c>
      <c r="AR127" s="127"/>
      <c r="AS127" s="127"/>
      <c r="AT127" s="128"/>
      <c r="AU127" s="129" t="s">
        <v>128</v>
      </c>
      <c r="AV127" s="129"/>
      <c r="AW127" s="129"/>
      <c r="AX127" s="130"/>
      <c r="AY127">
        <f>COUNTA($G$129)</f>
        <v>0</v>
      </c>
      <c r="AZ127" s="10"/>
      <c r="BA127" s="10"/>
      <c r="BB127" s="10"/>
      <c r="BC127" s="10"/>
    </row>
    <row r="128" spans="1:60" ht="18.75" hidden="1" customHeight="1" x14ac:dyDescent="0.15">
      <c r="A128" s="201"/>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175</v>
      </c>
      <c r="AT128" s="134"/>
      <c r="AU128" s="132"/>
      <c r="AV128" s="132"/>
      <c r="AW128" s="114" t="s">
        <v>166</v>
      </c>
      <c r="AX128" s="135"/>
      <c r="AY128">
        <f>$AY$127</f>
        <v>0</v>
      </c>
      <c r="AZ128" s="10"/>
      <c r="BA128" s="10"/>
      <c r="BB128" s="10"/>
      <c r="BC128" s="10"/>
      <c r="BD128" s="10"/>
      <c r="BE128" s="10"/>
      <c r="BF128" s="10"/>
      <c r="BG128" s="10"/>
      <c r="BH128" s="10"/>
    </row>
    <row r="129" spans="1:60" ht="23.25" hidden="1" customHeight="1" x14ac:dyDescent="0.15">
      <c r="A129" s="201"/>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57</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60" ht="23.25" hidden="1" customHeight="1" x14ac:dyDescent="0.15">
      <c r="A130" s="201"/>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50</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c r="AZ130" s="10"/>
      <c r="BA130" s="10"/>
      <c r="BB130" s="10"/>
      <c r="BC130" s="10"/>
    </row>
    <row r="131" spans="1:60" ht="23.25" hidden="1" customHeight="1" thickBot="1" x14ac:dyDescent="0.2">
      <c r="A131" s="202"/>
      <c r="B131" s="219"/>
      <c r="C131" s="220"/>
      <c r="D131" s="220"/>
      <c r="E131" s="220"/>
      <c r="F131" s="221"/>
      <c r="G131" s="142"/>
      <c r="H131" s="143"/>
      <c r="I131" s="143"/>
      <c r="J131" s="143"/>
      <c r="K131" s="143"/>
      <c r="L131" s="143"/>
      <c r="M131" s="143"/>
      <c r="N131" s="143"/>
      <c r="O131" s="144"/>
      <c r="P131" s="149"/>
      <c r="Q131" s="149"/>
      <c r="R131" s="149"/>
      <c r="S131" s="149"/>
      <c r="T131" s="149"/>
      <c r="U131" s="149"/>
      <c r="V131" s="149"/>
      <c r="W131" s="149"/>
      <c r="X131" s="150"/>
      <c r="Y131" s="95" t="s">
        <v>13</v>
      </c>
      <c r="Z131" s="96"/>
      <c r="AA131" s="97"/>
      <c r="AB131" s="103" t="s">
        <v>14</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c r="AZ131" s="10"/>
      <c r="BA131" s="10"/>
      <c r="BB131" s="10"/>
      <c r="BC131" s="10"/>
      <c r="BD131" s="10"/>
      <c r="BE131" s="10"/>
      <c r="BF131" s="10"/>
      <c r="BG131" s="10"/>
      <c r="BH131" s="10"/>
    </row>
    <row r="132" spans="1:60" ht="47.25" customHeight="1" x14ac:dyDescent="0.15">
      <c r="A132" s="734" t="s">
        <v>578</v>
      </c>
      <c r="B132" s="735"/>
      <c r="C132" s="735"/>
      <c r="D132" s="735"/>
      <c r="E132" s="735"/>
      <c r="F132" s="736"/>
      <c r="G132" s="737" t="s">
        <v>700</v>
      </c>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1</v>
      </c>
    </row>
    <row r="133" spans="1:60" ht="31.5" customHeight="1" x14ac:dyDescent="0.15">
      <c r="A133" s="670" t="s">
        <v>579</v>
      </c>
      <c r="B133" s="159"/>
      <c r="C133" s="159"/>
      <c r="D133" s="159"/>
      <c r="E133" s="159"/>
      <c r="F133" s="160"/>
      <c r="G133" s="711" t="s">
        <v>571</v>
      </c>
      <c r="H133" s="712"/>
      <c r="I133" s="712"/>
      <c r="J133" s="712"/>
      <c r="K133" s="712"/>
      <c r="L133" s="712"/>
      <c r="M133" s="712"/>
      <c r="N133" s="712"/>
      <c r="O133" s="712"/>
      <c r="P133" s="713" t="s">
        <v>570</v>
      </c>
      <c r="Q133" s="712"/>
      <c r="R133" s="712"/>
      <c r="S133" s="712"/>
      <c r="T133" s="712"/>
      <c r="U133" s="712"/>
      <c r="V133" s="712"/>
      <c r="W133" s="712"/>
      <c r="X133" s="714"/>
      <c r="Y133" s="715"/>
      <c r="Z133" s="716"/>
      <c r="AA133" s="717"/>
      <c r="AB133" s="653" t="s">
        <v>11</v>
      </c>
      <c r="AC133" s="653"/>
      <c r="AD133" s="653"/>
      <c r="AE133" s="125" t="s">
        <v>415</v>
      </c>
      <c r="AF133" s="125"/>
      <c r="AG133" s="125"/>
      <c r="AH133" s="125"/>
      <c r="AI133" s="125" t="s">
        <v>567</v>
      </c>
      <c r="AJ133" s="125"/>
      <c r="AK133" s="125"/>
      <c r="AL133" s="125"/>
      <c r="AM133" s="125" t="s">
        <v>383</v>
      </c>
      <c r="AN133" s="125"/>
      <c r="AO133" s="125"/>
      <c r="AP133" s="125"/>
      <c r="AQ133" s="650" t="s">
        <v>414</v>
      </c>
      <c r="AR133" s="651"/>
      <c r="AS133" s="651"/>
      <c r="AT133" s="652"/>
      <c r="AU133" s="650" t="s">
        <v>590</v>
      </c>
      <c r="AV133" s="651"/>
      <c r="AW133" s="651"/>
      <c r="AX133" s="660"/>
      <c r="AY133">
        <f>COUNTA($G$134)</f>
        <v>1</v>
      </c>
    </row>
    <row r="134" spans="1:60" ht="30" customHeight="1" x14ac:dyDescent="0.15">
      <c r="A134" s="670"/>
      <c r="B134" s="159"/>
      <c r="C134" s="159"/>
      <c r="D134" s="159"/>
      <c r="E134" s="159"/>
      <c r="F134" s="160"/>
      <c r="G134" s="661" t="s">
        <v>701</v>
      </c>
      <c r="H134" s="662"/>
      <c r="I134" s="662"/>
      <c r="J134" s="662"/>
      <c r="K134" s="662"/>
      <c r="L134" s="662"/>
      <c r="M134" s="662"/>
      <c r="N134" s="662"/>
      <c r="O134" s="662"/>
      <c r="P134" s="402" t="s">
        <v>702</v>
      </c>
      <c r="Q134" s="225"/>
      <c r="R134" s="225"/>
      <c r="S134" s="225"/>
      <c r="T134" s="225"/>
      <c r="U134" s="225"/>
      <c r="V134" s="225"/>
      <c r="W134" s="225"/>
      <c r="X134" s="226"/>
      <c r="Y134" s="666" t="s">
        <v>51</v>
      </c>
      <c r="Z134" s="667"/>
      <c r="AA134" s="668"/>
      <c r="AB134" s="669" t="s">
        <v>619</v>
      </c>
      <c r="AC134" s="669"/>
      <c r="AD134" s="669"/>
      <c r="AE134" s="643">
        <v>1648</v>
      </c>
      <c r="AF134" s="643"/>
      <c r="AG134" s="643"/>
      <c r="AH134" s="643"/>
      <c r="AI134" s="643">
        <v>1394</v>
      </c>
      <c r="AJ134" s="643"/>
      <c r="AK134" s="643"/>
      <c r="AL134" s="643"/>
      <c r="AM134" s="643">
        <v>1975</v>
      </c>
      <c r="AN134" s="643"/>
      <c r="AO134" s="643"/>
      <c r="AP134" s="643"/>
      <c r="AQ134" s="643"/>
      <c r="AR134" s="643"/>
      <c r="AS134" s="643"/>
      <c r="AT134" s="643"/>
      <c r="AU134" s="644"/>
      <c r="AV134" s="645"/>
      <c r="AW134" s="645"/>
      <c r="AX134" s="646"/>
      <c r="AY134">
        <f>$AY$133</f>
        <v>1</v>
      </c>
    </row>
    <row r="135" spans="1:60" ht="30" customHeight="1" x14ac:dyDescent="0.15">
      <c r="A135" s="194"/>
      <c r="B135" s="164"/>
      <c r="C135" s="164"/>
      <c r="D135" s="164"/>
      <c r="E135" s="164"/>
      <c r="F135" s="165"/>
      <c r="G135" s="663"/>
      <c r="H135" s="664"/>
      <c r="I135" s="664"/>
      <c r="J135" s="664"/>
      <c r="K135" s="664"/>
      <c r="L135" s="664"/>
      <c r="M135" s="664"/>
      <c r="N135" s="664"/>
      <c r="O135" s="664"/>
      <c r="P135" s="665"/>
      <c r="Q135" s="229"/>
      <c r="R135" s="229"/>
      <c r="S135" s="229"/>
      <c r="T135" s="229"/>
      <c r="U135" s="229"/>
      <c r="V135" s="229"/>
      <c r="W135" s="229"/>
      <c r="X135" s="230"/>
      <c r="Y135" s="647" t="s">
        <v>52</v>
      </c>
      <c r="Z135" s="648"/>
      <c r="AA135" s="649"/>
      <c r="AB135" s="669" t="s">
        <v>619</v>
      </c>
      <c r="AC135" s="669"/>
      <c r="AD135" s="669"/>
      <c r="AE135" s="643">
        <v>1889</v>
      </c>
      <c r="AF135" s="643"/>
      <c r="AG135" s="643"/>
      <c r="AH135" s="643"/>
      <c r="AI135" s="643">
        <v>1889</v>
      </c>
      <c r="AJ135" s="643"/>
      <c r="AK135" s="643"/>
      <c r="AL135" s="643"/>
      <c r="AM135" s="643">
        <v>2088</v>
      </c>
      <c r="AN135" s="643"/>
      <c r="AO135" s="643"/>
      <c r="AP135" s="643"/>
      <c r="AQ135" s="643"/>
      <c r="AR135" s="643"/>
      <c r="AS135" s="643"/>
      <c r="AT135" s="643"/>
      <c r="AU135" s="644"/>
      <c r="AV135" s="645"/>
      <c r="AW135" s="645"/>
      <c r="AX135" s="646"/>
      <c r="AY135">
        <f>$AY$133</f>
        <v>1</v>
      </c>
    </row>
    <row r="136" spans="1:60" ht="23.25" customHeight="1" x14ac:dyDescent="0.15">
      <c r="A136" s="193" t="s">
        <v>580</v>
      </c>
      <c r="B136" s="111"/>
      <c r="C136" s="111"/>
      <c r="D136" s="111"/>
      <c r="E136" s="111"/>
      <c r="F136" s="685"/>
      <c r="G136" s="182" t="s">
        <v>581</v>
      </c>
      <c r="H136" s="182"/>
      <c r="I136" s="182"/>
      <c r="J136" s="182"/>
      <c r="K136" s="182"/>
      <c r="L136" s="182"/>
      <c r="M136" s="182"/>
      <c r="N136" s="182"/>
      <c r="O136" s="182"/>
      <c r="P136" s="182"/>
      <c r="Q136" s="182"/>
      <c r="R136" s="182"/>
      <c r="S136" s="182"/>
      <c r="T136" s="182"/>
      <c r="U136" s="182"/>
      <c r="V136" s="182"/>
      <c r="W136" s="182"/>
      <c r="X136" s="183"/>
      <c r="Y136" s="657"/>
      <c r="Z136" s="658"/>
      <c r="AA136" s="659"/>
      <c r="AB136" s="181" t="s">
        <v>11</v>
      </c>
      <c r="AC136" s="182"/>
      <c r="AD136" s="183"/>
      <c r="AE136" s="125" t="s">
        <v>415</v>
      </c>
      <c r="AF136" s="125"/>
      <c r="AG136" s="125"/>
      <c r="AH136" s="125"/>
      <c r="AI136" s="125" t="s">
        <v>567</v>
      </c>
      <c r="AJ136" s="125"/>
      <c r="AK136" s="125"/>
      <c r="AL136" s="125"/>
      <c r="AM136" s="125" t="s">
        <v>383</v>
      </c>
      <c r="AN136" s="125"/>
      <c r="AO136" s="125"/>
      <c r="AP136" s="125"/>
      <c r="AQ136" s="654" t="s">
        <v>591</v>
      </c>
      <c r="AR136" s="655"/>
      <c r="AS136" s="655"/>
      <c r="AT136" s="655"/>
      <c r="AU136" s="655"/>
      <c r="AV136" s="655"/>
      <c r="AW136" s="655"/>
      <c r="AX136" s="656"/>
      <c r="AY136">
        <f>IF(SUBSTITUTE(SUBSTITUTE($G$137,"／",""),"　","")="",0,1)</f>
        <v>1</v>
      </c>
    </row>
    <row r="137" spans="1:60" ht="23.25" customHeight="1" x14ac:dyDescent="0.15">
      <c r="A137" s="686"/>
      <c r="B137" s="203"/>
      <c r="C137" s="203"/>
      <c r="D137" s="203"/>
      <c r="E137" s="203"/>
      <c r="F137" s="687"/>
      <c r="G137" s="675" t="s">
        <v>659</v>
      </c>
      <c r="H137" s="675"/>
      <c r="I137" s="675"/>
      <c r="J137" s="675"/>
      <c r="K137" s="675"/>
      <c r="L137" s="675"/>
      <c r="M137" s="675"/>
      <c r="N137" s="675"/>
      <c r="O137" s="675"/>
      <c r="P137" s="675"/>
      <c r="Q137" s="675"/>
      <c r="R137" s="675"/>
      <c r="S137" s="675"/>
      <c r="T137" s="675"/>
      <c r="U137" s="675"/>
      <c r="V137" s="675"/>
      <c r="W137" s="675"/>
      <c r="X137" s="675"/>
      <c r="Y137" s="678" t="s">
        <v>580</v>
      </c>
      <c r="Z137" s="679"/>
      <c r="AA137" s="680"/>
      <c r="AB137" s="681" t="s">
        <v>624</v>
      </c>
      <c r="AC137" s="682"/>
      <c r="AD137" s="683"/>
      <c r="AE137" s="684">
        <v>3547</v>
      </c>
      <c r="AF137" s="684"/>
      <c r="AG137" s="684"/>
      <c r="AH137" s="684"/>
      <c r="AI137" s="684">
        <v>3694</v>
      </c>
      <c r="AJ137" s="684"/>
      <c r="AK137" s="684"/>
      <c r="AL137" s="684"/>
      <c r="AM137" s="684"/>
      <c r="AN137" s="684"/>
      <c r="AO137" s="684"/>
      <c r="AP137" s="684"/>
      <c r="AQ137" s="99"/>
      <c r="AR137" s="93"/>
      <c r="AS137" s="93"/>
      <c r="AT137" s="93"/>
      <c r="AU137" s="93"/>
      <c r="AV137" s="93"/>
      <c r="AW137" s="93"/>
      <c r="AX137" s="94"/>
      <c r="AY137">
        <f>$AY$136</f>
        <v>1</v>
      </c>
    </row>
    <row r="138" spans="1:60" ht="26.25" customHeight="1" x14ac:dyDescent="0.15">
      <c r="A138" s="688"/>
      <c r="B138" s="114"/>
      <c r="C138" s="114"/>
      <c r="D138" s="114"/>
      <c r="E138" s="114"/>
      <c r="F138" s="689"/>
      <c r="G138" s="677"/>
      <c r="H138" s="677"/>
      <c r="I138" s="677"/>
      <c r="J138" s="677"/>
      <c r="K138" s="677"/>
      <c r="L138" s="677"/>
      <c r="M138" s="677"/>
      <c r="N138" s="677"/>
      <c r="O138" s="677"/>
      <c r="P138" s="677"/>
      <c r="Q138" s="677"/>
      <c r="R138" s="677"/>
      <c r="S138" s="677"/>
      <c r="T138" s="677"/>
      <c r="U138" s="677"/>
      <c r="V138" s="677"/>
      <c r="W138" s="677"/>
      <c r="X138" s="677"/>
      <c r="Y138" s="231" t="s">
        <v>582</v>
      </c>
      <c r="Z138" s="671"/>
      <c r="AA138" s="672"/>
      <c r="AB138" s="639" t="s">
        <v>625</v>
      </c>
      <c r="AC138" s="640"/>
      <c r="AD138" s="641"/>
      <c r="AE138" s="642" t="s">
        <v>627</v>
      </c>
      <c r="AF138" s="642"/>
      <c r="AG138" s="642"/>
      <c r="AH138" s="642"/>
      <c r="AI138" s="642" t="s">
        <v>660</v>
      </c>
      <c r="AJ138" s="642"/>
      <c r="AK138" s="642"/>
      <c r="AL138" s="642"/>
      <c r="AM138" s="642"/>
      <c r="AN138" s="642"/>
      <c r="AO138" s="642"/>
      <c r="AP138" s="642"/>
      <c r="AQ138" s="642"/>
      <c r="AR138" s="642"/>
      <c r="AS138" s="642"/>
      <c r="AT138" s="642"/>
      <c r="AU138" s="642"/>
      <c r="AV138" s="642"/>
      <c r="AW138" s="642"/>
      <c r="AX138" s="673"/>
      <c r="AY138">
        <f>$AY$136</f>
        <v>1</v>
      </c>
    </row>
    <row r="139" spans="1:60" ht="18.75" customHeight="1" x14ac:dyDescent="0.15">
      <c r="A139" s="434" t="s">
        <v>233</v>
      </c>
      <c r="B139" s="612"/>
      <c r="C139" s="612"/>
      <c r="D139" s="612"/>
      <c r="E139" s="612"/>
      <c r="F139" s="613"/>
      <c r="G139" s="621" t="s">
        <v>139</v>
      </c>
      <c r="H139" s="203"/>
      <c r="I139" s="203"/>
      <c r="J139" s="203"/>
      <c r="K139" s="203"/>
      <c r="L139" s="203"/>
      <c r="M139" s="203"/>
      <c r="N139" s="203"/>
      <c r="O139" s="204"/>
      <c r="P139" s="205" t="s">
        <v>55</v>
      </c>
      <c r="Q139" s="203"/>
      <c r="R139" s="203"/>
      <c r="S139" s="203"/>
      <c r="T139" s="203"/>
      <c r="U139" s="203"/>
      <c r="V139" s="203"/>
      <c r="W139" s="203"/>
      <c r="X139" s="204"/>
      <c r="Y139" s="622"/>
      <c r="Z139" s="623"/>
      <c r="AA139" s="624"/>
      <c r="AB139" s="628" t="s">
        <v>11</v>
      </c>
      <c r="AC139" s="629"/>
      <c r="AD139" s="630"/>
      <c r="AE139" s="125" t="s">
        <v>415</v>
      </c>
      <c r="AF139" s="125"/>
      <c r="AG139" s="125"/>
      <c r="AH139" s="125"/>
      <c r="AI139" s="125" t="s">
        <v>567</v>
      </c>
      <c r="AJ139" s="125"/>
      <c r="AK139" s="125"/>
      <c r="AL139" s="125"/>
      <c r="AM139" s="125" t="s">
        <v>383</v>
      </c>
      <c r="AN139" s="125"/>
      <c r="AO139" s="125"/>
      <c r="AP139" s="125"/>
      <c r="AQ139" s="222" t="s">
        <v>174</v>
      </c>
      <c r="AR139" s="223"/>
      <c r="AS139" s="223"/>
      <c r="AT139" s="224"/>
      <c r="AU139" s="203" t="s">
        <v>128</v>
      </c>
      <c r="AV139" s="203"/>
      <c r="AW139" s="203"/>
      <c r="AX139" s="206"/>
      <c r="AY139">
        <f>COUNTA($G$141)</f>
        <v>1</v>
      </c>
    </row>
    <row r="140" spans="1:60" ht="18.75" customHeight="1" x14ac:dyDescent="0.15">
      <c r="A140" s="614"/>
      <c r="B140" s="615"/>
      <c r="C140" s="615"/>
      <c r="D140" s="615"/>
      <c r="E140" s="615"/>
      <c r="F140" s="616"/>
      <c r="G140" s="162"/>
      <c r="H140" s="114"/>
      <c r="I140" s="114"/>
      <c r="J140" s="114"/>
      <c r="K140" s="114"/>
      <c r="L140" s="114"/>
      <c r="M140" s="114"/>
      <c r="N140" s="114"/>
      <c r="O140" s="115"/>
      <c r="P140" s="113"/>
      <c r="Q140" s="114"/>
      <c r="R140" s="114"/>
      <c r="S140" s="114"/>
      <c r="T140" s="114"/>
      <c r="U140" s="114"/>
      <c r="V140" s="114"/>
      <c r="W140" s="114"/>
      <c r="X140" s="115"/>
      <c r="Y140" s="625"/>
      <c r="Z140" s="626"/>
      <c r="AA140" s="627"/>
      <c r="AB140" s="122"/>
      <c r="AC140" s="123"/>
      <c r="AD140" s="124"/>
      <c r="AE140" s="125"/>
      <c r="AF140" s="125"/>
      <c r="AG140" s="125"/>
      <c r="AH140" s="125"/>
      <c r="AI140" s="125"/>
      <c r="AJ140" s="125"/>
      <c r="AK140" s="125"/>
      <c r="AL140" s="125"/>
      <c r="AM140" s="125"/>
      <c r="AN140" s="125"/>
      <c r="AO140" s="125"/>
      <c r="AP140" s="125"/>
      <c r="AQ140" s="526"/>
      <c r="AR140" s="527"/>
      <c r="AS140" s="133" t="s">
        <v>175</v>
      </c>
      <c r="AT140" s="134"/>
      <c r="AU140" s="132">
        <v>4</v>
      </c>
      <c r="AV140" s="132"/>
      <c r="AW140" s="114" t="s">
        <v>166</v>
      </c>
      <c r="AX140" s="135"/>
      <c r="AY140">
        <f t="shared" ref="AY140:AY145" si="5">$AY$139</f>
        <v>1</v>
      </c>
    </row>
    <row r="141" spans="1:60" ht="30" customHeight="1" x14ac:dyDescent="0.15">
      <c r="A141" s="617"/>
      <c r="B141" s="615"/>
      <c r="C141" s="615"/>
      <c r="D141" s="615"/>
      <c r="E141" s="615"/>
      <c r="F141" s="616"/>
      <c r="G141" s="184" t="s">
        <v>706</v>
      </c>
      <c r="H141" s="631"/>
      <c r="I141" s="631"/>
      <c r="J141" s="631"/>
      <c r="K141" s="631"/>
      <c r="L141" s="631"/>
      <c r="M141" s="631"/>
      <c r="N141" s="631"/>
      <c r="O141" s="632"/>
      <c r="P141" s="137" t="s">
        <v>618</v>
      </c>
      <c r="Q141" s="137"/>
      <c r="R141" s="137"/>
      <c r="S141" s="137"/>
      <c r="T141" s="137"/>
      <c r="U141" s="137"/>
      <c r="V141" s="137"/>
      <c r="W141" s="137"/>
      <c r="X141" s="138"/>
      <c r="Y141" s="231" t="s">
        <v>12</v>
      </c>
      <c r="Z141" s="232"/>
      <c r="AA141" s="233"/>
      <c r="AB141" s="154" t="s">
        <v>619</v>
      </c>
      <c r="AC141" s="154"/>
      <c r="AD141" s="154"/>
      <c r="AE141" s="99">
        <v>1660</v>
      </c>
      <c r="AF141" s="93"/>
      <c r="AG141" s="93"/>
      <c r="AH141" s="93"/>
      <c r="AI141" s="99">
        <v>1405</v>
      </c>
      <c r="AJ141" s="93"/>
      <c r="AK141" s="93"/>
      <c r="AL141" s="93"/>
      <c r="AM141" s="99">
        <v>2059</v>
      </c>
      <c r="AN141" s="93"/>
      <c r="AO141" s="93"/>
      <c r="AP141" s="93"/>
      <c r="AQ141" s="100"/>
      <c r="AR141" s="101"/>
      <c r="AS141" s="101"/>
      <c r="AT141" s="102"/>
      <c r="AU141" s="93"/>
      <c r="AV141" s="93"/>
      <c r="AW141" s="93"/>
      <c r="AX141" s="94"/>
      <c r="AY141">
        <f t="shared" si="5"/>
        <v>1</v>
      </c>
    </row>
    <row r="142" spans="1:60" ht="30" customHeight="1" x14ac:dyDescent="0.15">
      <c r="A142" s="618"/>
      <c r="B142" s="619"/>
      <c r="C142" s="619"/>
      <c r="D142" s="619"/>
      <c r="E142" s="619"/>
      <c r="F142" s="620"/>
      <c r="G142" s="633"/>
      <c r="H142" s="634"/>
      <c r="I142" s="634"/>
      <c r="J142" s="634"/>
      <c r="K142" s="634"/>
      <c r="L142" s="634"/>
      <c r="M142" s="634"/>
      <c r="N142" s="634"/>
      <c r="O142" s="635"/>
      <c r="P142" s="140"/>
      <c r="Q142" s="140"/>
      <c r="R142" s="140"/>
      <c r="S142" s="140"/>
      <c r="T142" s="140"/>
      <c r="U142" s="140"/>
      <c r="V142" s="140"/>
      <c r="W142" s="140"/>
      <c r="X142" s="141"/>
      <c r="Y142" s="181" t="s">
        <v>50</v>
      </c>
      <c r="Z142" s="182"/>
      <c r="AA142" s="183"/>
      <c r="AB142" s="98" t="s">
        <v>619</v>
      </c>
      <c r="AC142" s="98"/>
      <c r="AD142" s="98"/>
      <c r="AE142" s="99">
        <v>2035</v>
      </c>
      <c r="AF142" s="93"/>
      <c r="AG142" s="93"/>
      <c r="AH142" s="93"/>
      <c r="AI142" s="99">
        <v>2035</v>
      </c>
      <c r="AJ142" s="93"/>
      <c r="AK142" s="93"/>
      <c r="AL142" s="93"/>
      <c r="AM142" s="99">
        <v>2088</v>
      </c>
      <c r="AN142" s="93"/>
      <c r="AO142" s="93"/>
      <c r="AP142" s="93"/>
      <c r="AQ142" s="100"/>
      <c r="AR142" s="101"/>
      <c r="AS142" s="101"/>
      <c r="AT142" s="102"/>
      <c r="AU142" s="93">
        <v>2088</v>
      </c>
      <c r="AV142" s="93"/>
      <c r="AW142" s="93"/>
      <c r="AX142" s="94"/>
      <c r="AY142">
        <f t="shared" si="5"/>
        <v>1</v>
      </c>
    </row>
    <row r="143" spans="1:60" ht="30" customHeight="1" x14ac:dyDescent="0.15">
      <c r="A143" s="617"/>
      <c r="B143" s="615"/>
      <c r="C143" s="615"/>
      <c r="D143" s="615"/>
      <c r="E143" s="615"/>
      <c r="F143" s="616"/>
      <c r="G143" s="636"/>
      <c r="H143" s="637"/>
      <c r="I143" s="637"/>
      <c r="J143" s="637"/>
      <c r="K143" s="637"/>
      <c r="L143" s="637"/>
      <c r="M143" s="637"/>
      <c r="N143" s="637"/>
      <c r="O143" s="638"/>
      <c r="P143" s="143"/>
      <c r="Q143" s="143"/>
      <c r="R143" s="143"/>
      <c r="S143" s="143"/>
      <c r="T143" s="143"/>
      <c r="U143" s="143"/>
      <c r="V143" s="143"/>
      <c r="W143" s="143"/>
      <c r="X143" s="144"/>
      <c r="Y143" s="181" t="s">
        <v>13</v>
      </c>
      <c r="Z143" s="182"/>
      <c r="AA143" s="183"/>
      <c r="AB143" s="611" t="s">
        <v>14</v>
      </c>
      <c r="AC143" s="611"/>
      <c r="AD143" s="611"/>
      <c r="AE143" s="99">
        <v>81.599999999999994</v>
      </c>
      <c r="AF143" s="93"/>
      <c r="AG143" s="93"/>
      <c r="AH143" s="93"/>
      <c r="AI143" s="99">
        <v>69</v>
      </c>
      <c r="AJ143" s="93"/>
      <c r="AK143" s="93"/>
      <c r="AL143" s="93"/>
      <c r="AM143" s="99">
        <v>98.6</v>
      </c>
      <c r="AN143" s="93"/>
      <c r="AO143" s="93"/>
      <c r="AP143" s="93"/>
      <c r="AQ143" s="100"/>
      <c r="AR143" s="101"/>
      <c r="AS143" s="101"/>
      <c r="AT143" s="102"/>
      <c r="AU143" s="93"/>
      <c r="AV143" s="93"/>
      <c r="AW143" s="93"/>
      <c r="AX143" s="94"/>
      <c r="AY143">
        <f t="shared" si="5"/>
        <v>1</v>
      </c>
    </row>
    <row r="144" spans="1:60" ht="23.25" customHeight="1" x14ac:dyDescent="0.15">
      <c r="A144" s="193" t="s">
        <v>258</v>
      </c>
      <c r="B144" s="156"/>
      <c r="C144" s="156"/>
      <c r="D144" s="156"/>
      <c r="E144" s="156"/>
      <c r="F144" s="157"/>
      <c r="G144" s="195" t="s">
        <v>740</v>
      </c>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f t="shared" si="5"/>
        <v>1</v>
      </c>
    </row>
    <row r="145" spans="1:60" ht="23.25" customHeight="1" thickBot="1" x14ac:dyDescent="0.2">
      <c r="A145" s="194"/>
      <c r="B145" s="164"/>
      <c r="C145" s="164"/>
      <c r="D145" s="164"/>
      <c r="E145" s="164"/>
      <c r="F145" s="165"/>
      <c r="G145" s="198"/>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200"/>
      <c r="AY145">
        <f t="shared" si="5"/>
        <v>1</v>
      </c>
    </row>
    <row r="146" spans="1:60" ht="18.75" hidden="1" customHeight="1" x14ac:dyDescent="0.15">
      <c r="A146" s="201" t="s">
        <v>572</v>
      </c>
      <c r="B146" s="158" t="s">
        <v>573</v>
      </c>
      <c r="C146" s="159"/>
      <c r="D146" s="159"/>
      <c r="E146" s="159"/>
      <c r="F146" s="160"/>
      <c r="G146" s="203" t="s">
        <v>574</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592</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60" ht="22.5" hidden="1" customHeight="1" x14ac:dyDescent="0.15">
      <c r="A147" s="201"/>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60" ht="22.5" hidden="1" customHeight="1" x14ac:dyDescent="0.15">
      <c r="A148" s="201"/>
      <c r="B148" s="158"/>
      <c r="C148" s="159"/>
      <c r="D148" s="159"/>
      <c r="E148" s="159"/>
      <c r="F148" s="160"/>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60" ht="22.5" hidden="1" customHeight="1" x14ac:dyDescent="0.15">
      <c r="A149" s="201"/>
      <c r="B149" s="158"/>
      <c r="C149" s="159"/>
      <c r="D149" s="159"/>
      <c r="E149" s="159"/>
      <c r="F149" s="160"/>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60" ht="19.5" hidden="1" customHeight="1" x14ac:dyDescent="0.15">
      <c r="A150" s="201"/>
      <c r="B150" s="163"/>
      <c r="C150" s="164"/>
      <c r="D150" s="164"/>
      <c r="E150" s="164"/>
      <c r="F150" s="165"/>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60" ht="18.75" hidden="1" customHeight="1" x14ac:dyDescent="0.15">
      <c r="A151" s="201"/>
      <c r="B151" s="155" t="s">
        <v>138</v>
      </c>
      <c r="C151" s="156"/>
      <c r="D151" s="156"/>
      <c r="E151" s="156"/>
      <c r="F151" s="157"/>
      <c r="G151" s="161" t="s">
        <v>56</v>
      </c>
      <c r="H151" s="111"/>
      <c r="I151" s="111"/>
      <c r="J151" s="111"/>
      <c r="K151" s="111"/>
      <c r="L151" s="111"/>
      <c r="M151" s="111"/>
      <c r="N151" s="111"/>
      <c r="O151" s="112"/>
      <c r="P151" s="110" t="s">
        <v>58</v>
      </c>
      <c r="Q151" s="111"/>
      <c r="R151" s="111"/>
      <c r="S151" s="111"/>
      <c r="T151" s="111"/>
      <c r="U151" s="111"/>
      <c r="V151" s="111"/>
      <c r="W151" s="111"/>
      <c r="X151" s="112"/>
      <c r="Y151" s="116"/>
      <c r="Z151" s="117"/>
      <c r="AA151" s="118"/>
      <c r="AB151" s="119" t="s">
        <v>11</v>
      </c>
      <c r="AC151" s="120"/>
      <c r="AD151" s="121"/>
      <c r="AE151" s="125" t="s">
        <v>415</v>
      </c>
      <c r="AF151" s="125"/>
      <c r="AG151" s="125"/>
      <c r="AH151" s="125"/>
      <c r="AI151" s="125" t="s">
        <v>567</v>
      </c>
      <c r="AJ151" s="125"/>
      <c r="AK151" s="125"/>
      <c r="AL151" s="125"/>
      <c r="AM151" s="125" t="s">
        <v>383</v>
      </c>
      <c r="AN151" s="125"/>
      <c r="AO151" s="125"/>
      <c r="AP151" s="125"/>
      <c r="AQ151" s="126" t="s">
        <v>174</v>
      </c>
      <c r="AR151" s="127"/>
      <c r="AS151" s="127"/>
      <c r="AT151" s="128"/>
      <c r="AU151" s="129" t="s">
        <v>128</v>
      </c>
      <c r="AV151" s="129"/>
      <c r="AW151" s="129"/>
      <c r="AX151" s="130"/>
      <c r="AY151">
        <f t="shared" si="6"/>
        <v>0</v>
      </c>
      <c r="AZ151" s="10"/>
      <c r="BA151" s="10"/>
      <c r="BB151" s="10"/>
      <c r="BC151" s="10"/>
    </row>
    <row r="152" spans="1:60" ht="18.75" hidden="1" customHeight="1" x14ac:dyDescent="0.15">
      <c r="A152" s="201"/>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175</v>
      </c>
      <c r="AT152" s="134"/>
      <c r="AU152" s="132"/>
      <c r="AV152" s="132"/>
      <c r="AW152" s="114" t="s">
        <v>166</v>
      </c>
      <c r="AX152" s="135"/>
      <c r="AY152">
        <f t="shared" si="6"/>
        <v>0</v>
      </c>
      <c r="AZ152" s="10"/>
      <c r="BA152" s="10"/>
      <c r="BB152" s="10"/>
      <c r="BC152" s="10"/>
      <c r="BD152" s="10"/>
      <c r="BE152" s="10"/>
      <c r="BF152" s="10"/>
      <c r="BG152" s="10"/>
      <c r="BH152" s="10"/>
    </row>
    <row r="153" spans="1:60" ht="23.25" hidden="1" customHeight="1" x14ac:dyDescent="0.15">
      <c r="A153" s="201"/>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57</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60" ht="23.25" hidden="1" customHeight="1" x14ac:dyDescent="0.15">
      <c r="A154" s="201"/>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50</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c r="AZ154" s="10"/>
      <c r="BA154" s="10"/>
      <c r="BB154" s="10"/>
      <c r="BC154" s="10"/>
    </row>
    <row r="155" spans="1:60" ht="23.25" hidden="1" customHeight="1" x14ac:dyDescent="0.15">
      <c r="A155" s="201"/>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13</v>
      </c>
      <c r="Z155" s="96"/>
      <c r="AA155" s="97"/>
      <c r="AB155" s="103" t="s">
        <v>14</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c r="AZ155" s="10"/>
      <c r="BA155" s="10"/>
      <c r="BB155" s="10"/>
      <c r="BC155" s="10"/>
      <c r="BD155" s="10"/>
      <c r="BE155" s="10"/>
      <c r="BF155" s="10"/>
      <c r="BG155" s="10"/>
      <c r="BH155" s="10"/>
    </row>
    <row r="156" spans="1:60" ht="18.75" hidden="1" customHeight="1" x14ac:dyDescent="0.15">
      <c r="A156" s="201"/>
      <c r="B156" s="155" t="s">
        <v>138</v>
      </c>
      <c r="C156" s="156"/>
      <c r="D156" s="156"/>
      <c r="E156" s="156"/>
      <c r="F156" s="157"/>
      <c r="G156" s="161" t="s">
        <v>56</v>
      </c>
      <c r="H156" s="111"/>
      <c r="I156" s="111"/>
      <c r="J156" s="111"/>
      <c r="K156" s="111"/>
      <c r="L156" s="111"/>
      <c r="M156" s="111"/>
      <c r="N156" s="111"/>
      <c r="O156" s="112"/>
      <c r="P156" s="110" t="s">
        <v>58</v>
      </c>
      <c r="Q156" s="111"/>
      <c r="R156" s="111"/>
      <c r="S156" s="111"/>
      <c r="T156" s="111"/>
      <c r="U156" s="111"/>
      <c r="V156" s="111"/>
      <c r="W156" s="111"/>
      <c r="X156" s="112"/>
      <c r="Y156" s="116"/>
      <c r="Z156" s="117"/>
      <c r="AA156" s="118"/>
      <c r="AB156" s="119" t="s">
        <v>11</v>
      </c>
      <c r="AC156" s="120"/>
      <c r="AD156" s="121"/>
      <c r="AE156" s="125" t="s">
        <v>415</v>
      </c>
      <c r="AF156" s="125"/>
      <c r="AG156" s="125"/>
      <c r="AH156" s="125"/>
      <c r="AI156" s="125" t="s">
        <v>567</v>
      </c>
      <c r="AJ156" s="125"/>
      <c r="AK156" s="125"/>
      <c r="AL156" s="125"/>
      <c r="AM156" s="125" t="s">
        <v>383</v>
      </c>
      <c r="AN156" s="125"/>
      <c r="AO156" s="125"/>
      <c r="AP156" s="125"/>
      <c r="AQ156" s="126" t="s">
        <v>174</v>
      </c>
      <c r="AR156" s="127"/>
      <c r="AS156" s="127"/>
      <c r="AT156" s="128"/>
      <c r="AU156" s="129" t="s">
        <v>128</v>
      </c>
      <c r="AV156" s="129"/>
      <c r="AW156" s="129"/>
      <c r="AX156" s="130"/>
      <c r="AY156">
        <f>COUNTA($G$158)</f>
        <v>0</v>
      </c>
      <c r="AZ156" s="10"/>
      <c r="BA156" s="10"/>
      <c r="BB156" s="10"/>
      <c r="BC156" s="10"/>
    </row>
    <row r="157" spans="1:60" ht="18.75" hidden="1" customHeight="1" x14ac:dyDescent="0.15">
      <c r="A157" s="201"/>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175</v>
      </c>
      <c r="AT157" s="134"/>
      <c r="AU157" s="132"/>
      <c r="AV157" s="132"/>
      <c r="AW157" s="114" t="s">
        <v>166</v>
      </c>
      <c r="AX157" s="135"/>
      <c r="AY157">
        <f>$AY$156</f>
        <v>0</v>
      </c>
      <c r="AZ157" s="10"/>
      <c r="BA157" s="10"/>
      <c r="BB157" s="10"/>
      <c r="BC157" s="10"/>
      <c r="BD157" s="10"/>
      <c r="BE157" s="10"/>
      <c r="BF157" s="10"/>
      <c r="BG157" s="10"/>
      <c r="BH157" s="10"/>
    </row>
    <row r="158" spans="1:60" ht="23.25" hidden="1" customHeight="1" x14ac:dyDescent="0.15">
      <c r="A158" s="201"/>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57</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60" ht="23.25" hidden="1" customHeight="1" x14ac:dyDescent="0.15">
      <c r="A159" s="201"/>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50</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c r="AZ159" s="10"/>
      <c r="BA159" s="10"/>
      <c r="BB159" s="10"/>
      <c r="BC159" s="10"/>
    </row>
    <row r="160" spans="1:60" ht="23.25" hidden="1" customHeight="1" x14ac:dyDescent="0.15">
      <c r="A160" s="201"/>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13</v>
      </c>
      <c r="Z160" s="96"/>
      <c r="AA160" s="97"/>
      <c r="AB160" s="103" t="s">
        <v>14</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c r="AZ160" s="10"/>
      <c r="BA160" s="10"/>
      <c r="BB160" s="10"/>
      <c r="BC160" s="10"/>
      <c r="BD160" s="10"/>
      <c r="BE160" s="10"/>
      <c r="BF160" s="10"/>
      <c r="BG160" s="10"/>
      <c r="BH160" s="10"/>
    </row>
    <row r="161" spans="1:60" ht="18.75" hidden="1" customHeight="1" x14ac:dyDescent="0.15">
      <c r="A161" s="201"/>
      <c r="B161" s="155" t="s">
        <v>138</v>
      </c>
      <c r="C161" s="156"/>
      <c r="D161" s="156"/>
      <c r="E161" s="156"/>
      <c r="F161" s="157"/>
      <c r="G161" s="161" t="s">
        <v>56</v>
      </c>
      <c r="H161" s="111"/>
      <c r="I161" s="111"/>
      <c r="J161" s="111"/>
      <c r="K161" s="111"/>
      <c r="L161" s="111"/>
      <c r="M161" s="111"/>
      <c r="N161" s="111"/>
      <c r="O161" s="112"/>
      <c r="P161" s="110" t="s">
        <v>58</v>
      </c>
      <c r="Q161" s="111"/>
      <c r="R161" s="111"/>
      <c r="S161" s="111"/>
      <c r="T161" s="111"/>
      <c r="U161" s="111"/>
      <c r="V161" s="111"/>
      <c r="W161" s="111"/>
      <c r="X161" s="112"/>
      <c r="Y161" s="116"/>
      <c r="Z161" s="117"/>
      <c r="AA161" s="118"/>
      <c r="AB161" s="119" t="s">
        <v>11</v>
      </c>
      <c r="AC161" s="120"/>
      <c r="AD161" s="121"/>
      <c r="AE161" s="125" t="s">
        <v>415</v>
      </c>
      <c r="AF161" s="125"/>
      <c r="AG161" s="125"/>
      <c r="AH161" s="125"/>
      <c r="AI161" s="125" t="s">
        <v>567</v>
      </c>
      <c r="AJ161" s="125"/>
      <c r="AK161" s="125"/>
      <c r="AL161" s="125"/>
      <c r="AM161" s="125" t="s">
        <v>383</v>
      </c>
      <c r="AN161" s="125"/>
      <c r="AO161" s="125"/>
      <c r="AP161" s="125"/>
      <c r="AQ161" s="126" t="s">
        <v>174</v>
      </c>
      <c r="AR161" s="127"/>
      <c r="AS161" s="127"/>
      <c r="AT161" s="128"/>
      <c r="AU161" s="129" t="s">
        <v>128</v>
      </c>
      <c r="AV161" s="129"/>
      <c r="AW161" s="129"/>
      <c r="AX161" s="130"/>
      <c r="AY161">
        <f>COUNTA($G$163)</f>
        <v>0</v>
      </c>
      <c r="AZ161" s="10"/>
      <c r="BA161" s="10"/>
      <c r="BB161" s="10"/>
      <c r="BC161" s="10"/>
    </row>
    <row r="162" spans="1:60" ht="18.75" hidden="1" customHeight="1" x14ac:dyDescent="0.15">
      <c r="A162" s="201"/>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175</v>
      </c>
      <c r="AT162" s="134"/>
      <c r="AU162" s="132"/>
      <c r="AV162" s="132"/>
      <c r="AW162" s="114" t="s">
        <v>166</v>
      </c>
      <c r="AX162" s="135"/>
      <c r="AY162">
        <f>$AY$161</f>
        <v>0</v>
      </c>
      <c r="AZ162" s="10"/>
      <c r="BA162" s="10"/>
      <c r="BB162" s="10"/>
      <c r="BC162" s="10"/>
      <c r="BD162" s="10"/>
      <c r="BE162" s="10"/>
      <c r="BF162" s="10"/>
      <c r="BG162" s="10"/>
      <c r="BH162" s="10"/>
    </row>
    <row r="163" spans="1:60" ht="23.25" hidden="1" customHeight="1" x14ac:dyDescent="0.15">
      <c r="A163" s="201"/>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57</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60" ht="23.25" hidden="1" customHeight="1" x14ac:dyDescent="0.15">
      <c r="A164" s="201"/>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50</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c r="AZ164" s="10"/>
      <c r="BA164" s="10"/>
      <c r="BB164" s="10"/>
      <c r="BC164" s="10"/>
    </row>
    <row r="165" spans="1:60" ht="23.25" hidden="1" customHeight="1" thickBot="1" x14ac:dyDescent="0.2">
      <c r="A165" s="202"/>
      <c r="B165" s="219"/>
      <c r="C165" s="220"/>
      <c r="D165" s="220"/>
      <c r="E165" s="220"/>
      <c r="F165" s="221"/>
      <c r="G165" s="176"/>
      <c r="H165" s="177"/>
      <c r="I165" s="177"/>
      <c r="J165" s="177"/>
      <c r="K165" s="177"/>
      <c r="L165" s="177"/>
      <c r="M165" s="177"/>
      <c r="N165" s="177"/>
      <c r="O165" s="178"/>
      <c r="P165" s="179"/>
      <c r="Q165" s="179"/>
      <c r="R165" s="179"/>
      <c r="S165" s="179"/>
      <c r="T165" s="179"/>
      <c r="U165" s="179"/>
      <c r="V165" s="179"/>
      <c r="W165" s="179"/>
      <c r="X165" s="180"/>
      <c r="Y165" s="166" t="s">
        <v>13</v>
      </c>
      <c r="Z165" s="167"/>
      <c r="AA165" s="168"/>
      <c r="AB165" s="169" t="s">
        <v>14</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c r="AZ165" s="10"/>
      <c r="BA165" s="10"/>
      <c r="BB165" s="10"/>
      <c r="BC165" s="10"/>
      <c r="BD165" s="10"/>
      <c r="BE165" s="10"/>
      <c r="BF165" s="10"/>
      <c r="BG165" s="10"/>
      <c r="BH165" s="10"/>
    </row>
    <row r="166" spans="1:60" ht="47.25" customHeight="1" x14ac:dyDescent="0.15">
      <c r="A166" s="734" t="s">
        <v>578</v>
      </c>
      <c r="B166" s="735"/>
      <c r="C166" s="735"/>
      <c r="D166" s="735"/>
      <c r="E166" s="735"/>
      <c r="F166" s="736"/>
      <c r="G166" s="737" t="s">
        <v>703</v>
      </c>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1</v>
      </c>
    </row>
    <row r="167" spans="1:60" ht="31.5" customHeight="1" x14ac:dyDescent="0.15">
      <c r="A167" s="670" t="s">
        <v>579</v>
      </c>
      <c r="B167" s="159"/>
      <c r="C167" s="159"/>
      <c r="D167" s="159"/>
      <c r="E167" s="159"/>
      <c r="F167" s="160"/>
      <c r="G167" s="711" t="s">
        <v>571</v>
      </c>
      <c r="H167" s="712"/>
      <c r="I167" s="712"/>
      <c r="J167" s="712"/>
      <c r="K167" s="712"/>
      <c r="L167" s="712"/>
      <c r="M167" s="712"/>
      <c r="N167" s="712"/>
      <c r="O167" s="712"/>
      <c r="P167" s="713" t="s">
        <v>570</v>
      </c>
      <c r="Q167" s="712"/>
      <c r="R167" s="712"/>
      <c r="S167" s="712"/>
      <c r="T167" s="712"/>
      <c r="U167" s="712"/>
      <c r="V167" s="712"/>
      <c r="W167" s="712"/>
      <c r="X167" s="714"/>
      <c r="Y167" s="715"/>
      <c r="Z167" s="716"/>
      <c r="AA167" s="717"/>
      <c r="AB167" s="653" t="s">
        <v>11</v>
      </c>
      <c r="AC167" s="653"/>
      <c r="AD167" s="653"/>
      <c r="AE167" s="125" t="s">
        <v>415</v>
      </c>
      <c r="AF167" s="125"/>
      <c r="AG167" s="125"/>
      <c r="AH167" s="125"/>
      <c r="AI167" s="125" t="s">
        <v>567</v>
      </c>
      <c r="AJ167" s="125"/>
      <c r="AK167" s="125"/>
      <c r="AL167" s="125"/>
      <c r="AM167" s="125" t="s">
        <v>383</v>
      </c>
      <c r="AN167" s="125"/>
      <c r="AO167" s="125"/>
      <c r="AP167" s="125"/>
      <c r="AQ167" s="650" t="s">
        <v>414</v>
      </c>
      <c r="AR167" s="651"/>
      <c r="AS167" s="651"/>
      <c r="AT167" s="652"/>
      <c r="AU167" s="650" t="s">
        <v>590</v>
      </c>
      <c r="AV167" s="651"/>
      <c r="AW167" s="651"/>
      <c r="AX167" s="660"/>
      <c r="AY167">
        <f>COUNTA($G$168)</f>
        <v>1</v>
      </c>
    </row>
    <row r="168" spans="1:60" ht="45.95" customHeight="1" x14ac:dyDescent="0.15">
      <c r="A168" s="670"/>
      <c r="B168" s="159"/>
      <c r="C168" s="159"/>
      <c r="D168" s="159"/>
      <c r="E168" s="159"/>
      <c r="F168" s="160"/>
      <c r="G168" s="661" t="s">
        <v>741</v>
      </c>
      <c r="H168" s="662"/>
      <c r="I168" s="662"/>
      <c r="J168" s="662"/>
      <c r="K168" s="662"/>
      <c r="L168" s="662"/>
      <c r="M168" s="662"/>
      <c r="N168" s="662"/>
      <c r="O168" s="662"/>
      <c r="P168" s="402" t="s">
        <v>704</v>
      </c>
      <c r="Q168" s="225"/>
      <c r="R168" s="225"/>
      <c r="S168" s="225"/>
      <c r="T168" s="225"/>
      <c r="U168" s="225"/>
      <c r="V168" s="225"/>
      <c r="W168" s="225"/>
      <c r="X168" s="226"/>
      <c r="Y168" s="666" t="s">
        <v>51</v>
      </c>
      <c r="Z168" s="667"/>
      <c r="AA168" s="668"/>
      <c r="AB168" s="669" t="s">
        <v>622</v>
      </c>
      <c r="AC168" s="669"/>
      <c r="AD168" s="669"/>
      <c r="AE168" s="643">
        <v>59</v>
      </c>
      <c r="AF168" s="643"/>
      <c r="AG168" s="643"/>
      <c r="AH168" s="643"/>
      <c r="AI168" s="643">
        <v>52</v>
      </c>
      <c r="AJ168" s="643"/>
      <c r="AK168" s="643"/>
      <c r="AL168" s="643"/>
      <c r="AM168" s="643">
        <v>42</v>
      </c>
      <c r="AN168" s="643"/>
      <c r="AO168" s="643"/>
      <c r="AP168" s="643"/>
      <c r="AQ168" s="643"/>
      <c r="AR168" s="643"/>
      <c r="AS168" s="643"/>
      <c r="AT168" s="643"/>
      <c r="AU168" s="644"/>
      <c r="AV168" s="645"/>
      <c r="AW168" s="645"/>
      <c r="AX168" s="646"/>
      <c r="AY168">
        <f>$AY$167</f>
        <v>1</v>
      </c>
    </row>
    <row r="169" spans="1:60" ht="45.95" customHeight="1" x14ac:dyDescent="0.15">
      <c r="A169" s="194"/>
      <c r="B169" s="164"/>
      <c r="C169" s="164"/>
      <c r="D169" s="164"/>
      <c r="E169" s="164"/>
      <c r="F169" s="165"/>
      <c r="G169" s="663"/>
      <c r="H169" s="664"/>
      <c r="I169" s="664"/>
      <c r="J169" s="664"/>
      <c r="K169" s="664"/>
      <c r="L169" s="664"/>
      <c r="M169" s="664"/>
      <c r="N169" s="664"/>
      <c r="O169" s="664"/>
      <c r="P169" s="665"/>
      <c r="Q169" s="229"/>
      <c r="R169" s="229"/>
      <c r="S169" s="229"/>
      <c r="T169" s="229"/>
      <c r="U169" s="229"/>
      <c r="V169" s="229"/>
      <c r="W169" s="229"/>
      <c r="X169" s="230"/>
      <c r="Y169" s="647" t="s">
        <v>52</v>
      </c>
      <c r="Z169" s="648"/>
      <c r="AA169" s="649"/>
      <c r="AB169" s="669" t="s">
        <v>622</v>
      </c>
      <c r="AC169" s="669"/>
      <c r="AD169" s="669"/>
      <c r="AE169" s="643">
        <v>46</v>
      </c>
      <c r="AF169" s="643"/>
      <c r="AG169" s="643"/>
      <c r="AH169" s="643"/>
      <c r="AI169" s="643">
        <v>46</v>
      </c>
      <c r="AJ169" s="643"/>
      <c r="AK169" s="643"/>
      <c r="AL169" s="643"/>
      <c r="AM169" s="643">
        <v>30</v>
      </c>
      <c r="AN169" s="643"/>
      <c r="AO169" s="643"/>
      <c r="AP169" s="643"/>
      <c r="AQ169" s="643"/>
      <c r="AR169" s="643"/>
      <c r="AS169" s="643"/>
      <c r="AT169" s="643"/>
      <c r="AU169" s="644"/>
      <c r="AV169" s="645"/>
      <c r="AW169" s="645"/>
      <c r="AX169" s="646"/>
      <c r="AY169">
        <f>$AY$167</f>
        <v>1</v>
      </c>
    </row>
    <row r="170" spans="1:60" ht="23.25" customHeight="1" x14ac:dyDescent="0.15">
      <c r="A170" s="193" t="s">
        <v>580</v>
      </c>
      <c r="B170" s="111"/>
      <c r="C170" s="111"/>
      <c r="D170" s="111"/>
      <c r="E170" s="111"/>
      <c r="F170" s="685"/>
      <c r="G170" s="182" t="s">
        <v>581</v>
      </c>
      <c r="H170" s="182"/>
      <c r="I170" s="182"/>
      <c r="J170" s="182"/>
      <c r="K170" s="182"/>
      <c r="L170" s="182"/>
      <c r="M170" s="182"/>
      <c r="N170" s="182"/>
      <c r="O170" s="182"/>
      <c r="P170" s="182"/>
      <c r="Q170" s="182"/>
      <c r="R170" s="182"/>
      <c r="S170" s="182"/>
      <c r="T170" s="182"/>
      <c r="U170" s="182"/>
      <c r="V170" s="182"/>
      <c r="W170" s="182"/>
      <c r="X170" s="183"/>
      <c r="Y170" s="657"/>
      <c r="Z170" s="658"/>
      <c r="AA170" s="659"/>
      <c r="AB170" s="181" t="s">
        <v>11</v>
      </c>
      <c r="AC170" s="182"/>
      <c r="AD170" s="183"/>
      <c r="AE170" s="125" t="s">
        <v>415</v>
      </c>
      <c r="AF170" s="125"/>
      <c r="AG170" s="125"/>
      <c r="AH170" s="125"/>
      <c r="AI170" s="125" t="s">
        <v>567</v>
      </c>
      <c r="AJ170" s="125"/>
      <c r="AK170" s="125"/>
      <c r="AL170" s="125"/>
      <c r="AM170" s="125" t="s">
        <v>383</v>
      </c>
      <c r="AN170" s="125"/>
      <c r="AO170" s="125"/>
      <c r="AP170" s="125"/>
      <c r="AQ170" s="654" t="s">
        <v>591</v>
      </c>
      <c r="AR170" s="655"/>
      <c r="AS170" s="655"/>
      <c r="AT170" s="655"/>
      <c r="AU170" s="655"/>
      <c r="AV170" s="655"/>
      <c r="AW170" s="655"/>
      <c r="AX170" s="656"/>
      <c r="AY170">
        <f>IF(SUBSTITUTE(SUBSTITUTE($G$171,"／",""),"　","")="",0,1)</f>
        <v>1</v>
      </c>
    </row>
    <row r="171" spans="1:60" ht="23.25" customHeight="1" x14ac:dyDescent="0.15">
      <c r="A171" s="686"/>
      <c r="B171" s="203"/>
      <c r="C171" s="203"/>
      <c r="D171" s="203"/>
      <c r="E171" s="203"/>
      <c r="F171" s="687"/>
      <c r="G171" s="674" t="s">
        <v>639</v>
      </c>
      <c r="H171" s="675"/>
      <c r="I171" s="675"/>
      <c r="J171" s="675"/>
      <c r="K171" s="675"/>
      <c r="L171" s="675"/>
      <c r="M171" s="675"/>
      <c r="N171" s="675"/>
      <c r="O171" s="675"/>
      <c r="P171" s="675"/>
      <c r="Q171" s="675"/>
      <c r="R171" s="675"/>
      <c r="S171" s="675"/>
      <c r="T171" s="675"/>
      <c r="U171" s="675"/>
      <c r="V171" s="675"/>
      <c r="W171" s="675"/>
      <c r="X171" s="675"/>
      <c r="Y171" s="678" t="s">
        <v>580</v>
      </c>
      <c r="Z171" s="679"/>
      <c r="AA171" s="680"/>
      <c r="AB171" s="681" t="s">
        <v>624</v>
      </c>
      <c r="AC171" s="682"/>
      <c r="AD171" s="683"/>
      <c r="AE171" s="684">
        <v>6186</v>
      </c>
      <c r="AF171" s="684"/>
      <c r="AG171" s="684"/>
      <c r="AH171" s="684"/>
      <c r="AI171" s="684">
        <v>6788</v>
      </c>
      <c r="AJ171" s="684"/>
      <c r="AK171" s="684"/>
      <c r="AL171" s="684"/>
      <c r="AM171" s="684"/>
      <c r="AN171" s="684"/>
      <c r="AO171" s="684"/>
      <c r="AP171" s="684"/>
      <c r="AQ171" s="99"/>
      <c r="AR171" s="93"/>
      <c r="AS171" s="93"/>
      <c r="AT171" s="93"/>
      <c r="AU171" s="93"/>
      <c r="AV171" s="93"/>
      <c r="AW171" s="93"/>
      <c r="AX171" s="94"/>
      <c r="AY171">
        <f>$AY$170</f>
        <v>1</v>
      </c>
    </row>
    <row r="172" spans="1:60" ht="46.5" customHeight="1" x14ac:dyDescent="0.15">
      <c r="A172" s="688"/>
      <c r="B172" s="114"/>
      <c r="C172" s="114"/>
      <c r="D172" s="114"/>
      <c r="E172" s="114"/>
      <c r="F172" s="689"/>
      <c r="G172" s="676"/>
      <c r="H172" s="677"/>
      <c r="I172" s="677"/>
      <c r="J172" s="677"/>
      <c r="K172" s="677"/>
      <c r="L172" s="677"/>
      <c r="M172" s="677"/>
      <c r="N172" s="677"/>
      <c r="O172" s="677"/>
      <c r="P172" s="677"/>
      <c r="Q172" s="677"/>
      <c r="R172" s="677"/>
      <c r="S172" s="677"/>
      <c r="T172" s="677"/>
      <c r="U172" s="677"/>
      <c r="V172" s="677"/>
      <c r="W172" s="677"/>
      <c r="X172" s="677"/>
      <c r="Y172" s="231" t="s">
        <v>582</v>
      </c>
      <c r="Z172" s="671"/>
      <c r="AA172" s="672"/>
      <c r="AB172" s="639" t="s">
        <v>640</v>
      </c>
      <c r="AC172" s="640"/>
      <c r="AD172" s="641"/>
      <c r="AE172" s="642" t="s">
        <v>628</v>
      </c>
      <c r="AF172" s="642"/>
      <c r="AG172" s="642"/>
      <c r="AH172" s="642"/>
      <c r="AI172" s="642" t="s">
        <v>662</v>
      </c>
      <c r="AJ172" s="642"/>
      <c r="AK172" s="642"/>
      <c r="AL172" s="642"/>
      <c r="AM172" s="642"/>
      <c r="AN172" s="642"/>
      <c r="AO172" s="642"/>
      <c r="AP172" s="642"/>
      <c r="AQ172" s="642"/>
      <c r="AR172" s="642"/>
      <c r="AS172" s="642"/>
      <c r="AT172" s="642"/>
      <c r="AU172" s="642"/>
      <c r="AV172" s="642"/>
      <c r="AW172" s="642"/>
      <c r="AX172" s="673"/>
      <c r="AY172">
        <f>$AY$170</f>
        <v>1</v>
      </c>
    </row>
    <row r="173" spans="1:60" ht="18.75" customHeight="1" x14ac:dyDescent="0.15">
      <c r="A173" s="434" t="s">
        <v>233</v>
      </c>
      <c r="B173" s="612"/>
      <c r="C173" s="612"/>
      <c r="D173" s="612"/>
      <c r="E173" s="612"/>
      <c r="F173" s="613"/>
      <c r="G173" s="621" t="s">
        <v>139</v>
      </c>
      <c r="H173" s="203"/>
      <c r="I173" s="203"/>
      <c r="J173" s="203"/>
      <c r="K173" s="203"/>
      <c r="L173" s="203"/>
      <c r="M173" s="203"/>
      <c r="N173" s="203"/>
      <c r="O173" s="204"/>
      <c r="P173" s="205" t="s">
        <v>55</v>
      </c>
      <c r="Q173" s="203"/>
      <c r="R173" s="203"/>
      <c r="S173" s="203"/>
      <c r="T173" s="203"/>
      <c r="U173" s="203"/>
      <c r="V173" s="203"/>
      <c r="W173" s="203"/>
      <c r="X173" s="204"/>
      <c r="Y173" s="622"/>
      <c r="Z173" s="623"/>
      <c r="AA173" s="624"/>
      <c r="AB173" s="628" t="s">
        <v>11</v>
      </c>
      <c r="AC173" s="629"/>
      <c r="AD173" s="630"/>
      <c r="AE173" s="125" t="s">
        <v>415</v>
      </c>
      <c r="AF173" s="125"/>
      <c r="AG173" s="125"/>
      <c r="AH173" s="125"/>
      <c r="AI173" s="125" t="s">
        <v>567</v>
      </c>
      <c r="AJ173" s="125"/>
      <c r="AK173" s="125"/>
      <c r="AL173" s="125"/>
      <c r="AM173" s="125" t="s">
        <v>383</v>
      </c>
      <c r="AN173" s="125"/>
      <c r="AO173" s="125"/>
      <c r="AP173" s="125"/>
      <c r="AQ173" s="222" t="s">
        <v>174</v>
      </c>
      <c r="AR173" s="223"/>
      <c r="AS173" s="223"/>
      <c r="AT173" s="224"/>
      <c r="AU173" s="203" t="s">
        <v>128</v>
      </c>
      <c r="AV173" s="203"/>
      <c r="AW173" s="203"/>
      <c r="AX173" s="206"/>
      <c r="AY173">
        <f>COUNTA($G$175)</f>
        <v>1</v>
      </c>
    </row>
    <row r="174" spans="1:60" ht="18.75" customHeight="1" x14ac:dyDescent="0.15">
      <c r="A174" s="614"/>
      <c r="B174" s="615"/>
      <c r="C174" s="615"/>
      <c r="D174" s="615"/>
      <c r="E174" s="615"/>
      <c r="F174" s="616"/>
      <c r="G174" s="162"/>
      <c r="H174" s="114"/>
      <c r="I174" s="114"/>
      <c r="J174" s="114"/>
      <c r="K174" s="114"/>
      <c r="L174" s="114"/>
      <c r="M174" s="114"/>
      <c r="N174" s="114"/>
      <c r="O174" s="115"/>
      <c r="P174" s="113"/>
      <c r="Q174" s="114"/>
      <c r="R174" s="114"/>
      <c r="S174" s="114"/>
      <c r="T174" s="114"/>
      <c r="U174" s="114"/>
      <c r="V174" s="114"/>
      <c r="W174" s="114"/>
      <c r="X174" s="115"/>
      <c r="Y174" s="625"/>
      <c r="Z174" s="626"/>
      <c r="AA174" s="627"/>
      <c r="AB174" s="122"/>
      <c r="AC174" s="123"/>
      <c r="AD174" s="124"/>
      <c r="AE174" s="125"/>
      <c r="AF174" s="125"/>
      <c r="AG174" s="125"/>
      <c r="AH174" s="125"/>
      <c r="AI174" s="125"/>
      <c r="AJ174" s="125"/>
      <c r="AK174" s="125"/>
      <c r="AL174" s="125"/>
      <c r="AM174" s="125"/>
      <c r="AN174" s="125"/>
      <c r="AO174" s="125"/>
      <c r="AP174" s="125"/>
      <c r="AQ174" s="526"/>
      <c r="AR174" s="527"/>
      <c r="AS174" s="133" t="s">
        <v>175</v>
      </c>
      <c r="AT174" s="134"/>
      <c r="AU174" s="132">
        <v>4</v>
      </c>
      <c r="AV174" s="132"/>
      <c r="AW174" s="114" t="s">
        <v>166</v>
      </c>
      <c r="AX174" s="135"/>
      <c r="AY174">
        <f t="shared" ref="AY174:AY179" si="7">$AY$173</f>
        <v>1</v>
      </c>
    </row>
    <row r="175" spans="1:60" ht="38.1" customHeight="1" x14ac:dyDescent="0.15">
      <c r="A175" s="617"/>
      <c r="B175" s="615"/>
      <c r="C175" s="615"/>
      <c r="D175" s="615"/>
      <c r="E175" s="615"/>
      <c r="F175" s="616"/>
      <c r="G175" s="184" t="s">
        <v>707</v>
      </c>
      <c r="H175" s="185"/>
      <c r="I175" s="185"/>
      <c r="J175" s="185"/>
      <c r="K175" s="185"/>
      <c r="L175" s="185"/>
      <c r="M175" s="185"/>
      <c r="N175" s="185"/>
      <c r="O175" s="186"/>
      <c r="P175" s="137" t="s">
        <v>637</v>
      </c>
      <c r="Q175" s="225"/>
      <c r="R175" s="225"/>
      <c r="S175" s="225"/>
      <c r="T175" s="225"/>
      <c r="U175" s="225"/>
      <c r="V175" s="225"/>
      <c r="W175" s="225"/>
      <c r="X175" s="226"/>
      <c r="Y175" s="231" t="s">
        <v>12</v>
      </c>
      <c r="Z175" s="232"/>
      <c r="AA175" s="233"/>
      <c r="AB175" s="154" t="s">
        <v>619</v>
      </c>
      <c r="AC175" s="154"/>
      <c r="AD175" s="154"/>
      <c r="AE175" s="99">
        <v>59</v>
      </c>
      <c r="AF175" s="93"/>
      <c r="AG175" s="93"/>
      <c r="AH175" s="93"/>
      <c r="AI175" s="99">
        <v>52</v>
      </c>
      <c r="AJ175" s="93"/>
      <c r="AK175" s="93"/>
      <c r="AL175" s="93"/>
      <c r="AM175" s="99">
        <v>42</v>
      </c>
      <c r="AN175" s="93"/>
      <c r="AO175" s="93"/>
      <c r="AP175" s="93"/>
      <c r="AQ175" s="100"/>
      <c r="AR175" s="101"/>
      <c r="AS175" s="101"/>
      <c r="AT175" s="102"/>
      <c r="AU175" s="93"/>
      <c r="AV175" s="93"/>
      <c r="AW175" s="93"/>
      <c r="AX175" s="94"/>
      <c r="AY175">
        <f t="shared" si="7"/>
        <v>1</v>
      </c>
    </row>
    <row r="176" spans="1:60" ht="38.1" customHeight="1" x14ac:dyDescent="0.15">
      <c r="A176" s="618"/>
      <c r="B176" s="619"/>
      <c r="C176" s="619"/>
      <c r="D176" s="619"/>
      <c r="E176" s="619"/>
      <c r="F176" s="620"/>
      <c r="G176" s="187"/>
      <c r="H176" s="188"/>
      <c r="I176" s="188"/>
      <c r="J176" s="188"/>
      <c r="K176" s="188"/>
      <c r="L176" s="188"/>
      <c r="M176" s="188"/>
      <c r="N176" s="188"/>
      <c r="O176" s="189"/>
      <c r="P176" s="227"/>
      <c r="Q176" s="227"/>
      <c r="R176" s="227"/>
      <c r="S176" s="227"/>
      <c r="T176" s="227"/>
      <c r="U176" s="227"/>
      <c r="V176" s="227"/>
      <c r="W176" s="227"/>
      <c r="X176" s="228"/>
      <c r="Y176" s="181" t="s">
        <v>50</v>
      </c>
      <c r="Z176" s="182"/>
      <c r="AA176" s="183"/>
      <c r="AB176" s="98" t="s">
        <v>619</v>
      </c>
      <c r="AC176" s="98"/>
      <c r="AD176" s="98"/>
      <c r="AE176" s="99">
        <v>46</v>
      </c>
      <c r="AF176" s="93"/>
      <c r="AG176" s="93"/>
      <c r="AH176" s="93"/>
      <c r="AI176" s="99">
        <v>46</v>
      </c>
      <c r="AJ176" s="93"/>
      <c r="AK176" s="93"/>
      <c r="AL176" s="93"/>
      <c r="AM176" s="99">
        <v>30</v>
      </c>
      <c r="AN176" s="93"/>
      <c r="AO176" s="93"/>
      <c r="AP176" s="93"/>
      <c r="AQ176" s="100"/>
      <c r="AR176" s="101"/>
      <c r="AS176" s="101"/>
      <c r="AT176" s="102"/>
      <c r="AU176" s="93">
        <v>30</v>
      </c>
      <c r="AV176" s="93"/>
      <c r="AW176" s="93"/>
      <c r="AX176" s="94"/>
      <c r="AY176">
        <f t="shared" si="7"/>
        <v>1</v>
      </c>
    </row>
    <row r="177" spans="1:60" ht="38.1" customHeight="1" x14ac:dyDescent="0.15">
      <c r="A177" s="617"/>
      <c r="B177" s="615"/>
      <c r="C177" s="615"/>
      <c r="D177" s="615"/>
      <c r="E177" s="615"/>
      <c r="F177" s="616"/>
      <c r="G177" s="190"/>
      <c r="H177" s="191"/>
      <c r="I177" s="191"/>
      <c r="J177" s="191"/>
      <c r="K177" s="191"/>
      <c r="L177" s="191"/>
      <c r="M177" s="191"/>
      <c r="N177" s="191"/>
      <c r="O177" s="192"/>
      <c r="P177" s="229"/>
      <c r="Q177" s="229"/>
      <c r="R177" s="229"/>
      <c r="S177" s="229"/>
      <c r="T177" s="229"/>
      <c r="U177" s="229"/>
      <c r="V177" s="229"/>
      <c r="W177" s="229"/>
      <c r="X177" s="230"/>
      <c r="Y177" s="181" t="s">
        <v>13</v>
      </c>
      <c r="Z177" s="182"/>
      <c r="AA177" s="183"/>
      <c r="AB177" s="611" t="s">
        <v>14</v>
      </c>
      <c r="AC177" s="611"/>
      <c r="AD177" s="611"/>
      <c r="AE177" s="99">
        <v>128.30000000000001</v>
      </c>
      <c r="AF177" s="93"/>
      <c r="AG177" s="93"/>
      <c r="AH177" s="93"/>
      <c r="AI177" s="99">
        <v>113</v>
      </c>
      <c r="AJ177" s="93"/>
      <c r="AK177" s="93"/>
      <c r="AL177" s="93"/>
      <c r="AM177" s="99">
        <v>140</v>
      </c>
      <c r="AN177" s="93"/>
      <c r="AO177" s="93"/>
      <c r="AP177" s="93"/>
      <c r="AQ177" s="100"/>
      <c r="AR177" s="101"/>
      <c r="AS177" s="101"/>
      <c r="AT177" s="102"/>
      <c r="AU177" s="93"/>
      <c r="AV177" s="93"/>
      <c r="AW177" s="93"/>
      <c r="AX177" s="94"/>
      <c r="AY177">
        <f t="shared" si="7"/>
        <v>1</v>
      </c>
    </row>
    <row r="178" spans="1:60" ht="23.25" customHeight="1" x14ac:dyDescent="0.15">
      <c r="A178" s="193" t="s">
        <v>258</v>
      </c>
      <c r="B178" s="156"/>
      <c r="C178" s="156"/>
      <c r="D178" s="156"/>
      <c r="E178" s="156"/>
      <c r="F178" s="157"/>
      <c r="G178" s="195" t="s">
        <v>740</v>
      </c>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7"/>
        <v>1</v>
      </c>
    </row>
    <row r="179" spans="1:60" ht="23.25" customHeight="1" x14ac:dyDescent="0.15">
      <c r="A179" s="194"/>
      <c r="B179" s="164"/>
      <c r="C179" s="164"/>
      <c r="D179" s="164"/>
      <c r="E179" s="164"/>
      <c r="F179" s="165"/>
      <c r="G179" s="198"/>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7"/>
        <v>1</v>
      </c>
    </row>
    <row r="180" spans="1:60" ht="18.75" hidden="1" customHeight="1" x14ac:dyDescent="0.15">
      <c r="A180" s="201" t="s">
        <v>572</v>
      </c>
      <c r="B180" s="158" t="s">
        <v>573</v>
      </c>
      <c r="C180" s="159"/>
      <c r="D180" s="159"/>
      <c r="E180" s="159"/>
      <c r="F180" s="160"/>
      <c r="G180" s="203" t="s">
        <v>574</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592</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60" ht="22.5" hidden="1" customHeight="1" x14ac:dyDescent="0.15">
      <c r="A181" s="201"/>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60" ht="22.5" hidden="1" customHeight="1" x14ac:dyDescent="0.15">
      <c r="A182" s="201"/>
      <c r="B182" s="158"/>
      <c r="C182" s="159"/>
      <c r="D182" s="159"/>
      <c r="E182" s="159"/>
      <c r="F182" s="160"/>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60" ht="22.5" hidden="1" customHeight="1" x14ac:dyDescent="0.15">
      <c r="A183" s="201"/>
      <c r="B183" s="158"/>
      <c r="C183" s="159"/>
      <c r="D183" s="159"/>
      <c r="E183" s="159"/>
      <c r="F183" s="160"/>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60" ht="19.5" hidden="1" customHeight="1" x14ac:dyDescent="0.15">
      <c r="A184" s="201"/>
      <c r="B184" s="163"/>
      <c r="C184" s="164"/>
      <c r="D184" s="164"/>
      <c r="E184" s="164"/>
      <c r="F184" s="165"/>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60" ht="18.75" hidden="1" customHeight="1" x14ac:dyDescent="0.15">
      <c r="A185" s="201"/>
      <c r="B185" s="155" t="s">
        <v>138</v>
      </c>
      <c r="C185" s="156"/>
      <c r="D185" s="156"/>
      <c r="E185" s="156"/>
      <c r="F185" s="157"/>
      <c r="G185" s="161" t="s">
        <v>56</v>
      </c>
      <c r="H185" s="111"/>
      <c r="I185" s="111"/>
      <c r="J185" s="111"/>
      <c r="K185" s="111"/>
      <c r="L185" s="111"/>
      <c r="M185" s="111"/>
      <c r="N185" s="111"/>
      <c r="O185" s="112"/>
      <c r="P185" s="110" t="s">
        <v>58</v>
      </c>
      <c r="Q185" s="111"/>
      <c r="R185" s="111"/>
      <c r="S185" s="111"/>
      <c r="T185" s="111"/>
      <c r="U185" s="111"/>
      <c r="V185" s="111"/>
      <c r="W185" s="111"/>
      <c r="X185" s="112"/>
      <c r="Y185" s="116"/>
      <c r="Z185" s="117"/>
      <c r="AA185" s="118"/>
      <c r="AB185" s="119" t="s">
        <v>11</v>
      </c>
      <c r="AC185" s="120"/>
      <c r="AD185" s="121"/>
      <c r="AE185" s="125" t="s">
        <v>415</v>
      </c>
      <c r="AF185" s="125"/>
      <c r="AG185" s="125"/>
      <c r="AH185" s="125"/>
      <c r="AI185" s="125" t="s">
        <v>567</v>
      </c>
      <c r="AJ185" s="125"/>
      <c r="AK185" s="125"/>
      <c r="AL185" s="125"/>
      <c r="AM185" s="125" t="s">
        <v>383</v>
      </c>
      <c r="AN185" s="125"/>
      <c r="AO185" s="125"/>
      <c r="AP185" s="125"/>
      <c r="AQ185" s="126" t="s">
        <v>174</v>
      </c>
      <c r="AR185" s="127"/>
      <c r="AS185" s="127"/>
      <c r="AT185" s="128"/>
      <c r="AU185" s="129" t="s">
        <v>128</v>
      </c>
      <c r="AV185" s="129"/>
      <c r="AW185" s="129"/>
      <c r="AX185" s="130"/>
      <c r="AY185">
        <f t="shared" si="8"/>
        <v>0</v>
      </c>
      <c r="AZ185" s="10"/>
      <c r="BA185" s="10"/>
      <c r="BB185" s="10"/>
      <c r="BC185" s="10"/>
    </row>
    <row r="186" spans="1:60" ht="18.75" hidden="1" customHeight="1" x14ac:dyDescent="0.15">
      <c r="A186" s="201"/>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175</v>
      </c>
      <c r="AT186" s="134"/>
      <c r="AU186" s="132"/>
      <c r="AV186" s="132"/>
      <c r="AW186" s="114" t="s">
        <v>166</v>
      </c>
      <c r="AX186" s="135"/>
      <c r="AY186">
        <f t="shared" si="8"/>
        <v>0</v>
      </c>
      <c r="AZ186" s="10"/>
      <c r="BA186" s="10"/>
      <c r="BB186" s="10"/>
      <c r="BC186" s="10"/>
      <c r="BD186" s="10"/>
      <c r="BE186" s="10"/>
      <c r="BF186" s="10"/>
      <c r="BG186" s="10"/>
      <c r="BH186" s="10"/>
    </row>
    <row r="187" spans="1:60" ht="23.25" hidden="1" customHeight="1" x14ac:dyDescent="0.15">
      <c r="A187" s="201"/>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57</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60" ht="23.25" hidden="1" customHeight="1" x14ac:dyDescent="0.15">
      <c r="A188" s="201"/>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50</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c r="AZ188" s="10"/>
      <c r="BA188" s="10"/>
      <c r="BB188" s="10"/>
      <c r="BC188" s="10"/>
    </row>
    <row r="189" spans="1:60" ht="23.25" hidden="1" customHeight="1" x14ac:dyDescent="0.15">
      <c r="A189" s="201"/>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13</v>
      </c>
      <c r="Z189" s="96"/>
      <c r="AA189" s="97"/>
      <c r="AB189" s="103" t="s">
        <v>14</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c r="AZ189" s="10"/>
      <c r="BA189" s="10"/>
      <c r="BB189" s="10"/>
      <c r="BC189" s="10"/>
      <c r="BD189" s="10"/>
      <c r="BE189" s="10"/>
      <c r="BF189" s="10"/>
      <c r="BG189" s="10"/>
      <c r="BH189" s="10"/>
    </row>
    <row r="190" spans="1:60" ht="18.75" hidden="1" customHeight="1" x14ac:dyDescent="0.15">
      <c r="A190" s="201"/>
      <c r="B190" s="155" t="s">
        <v>138</v>
      </c>
      <c r="C190" s="156"/>
      <c r="D190" s="156"/>
      <c r="E190" s="156"/>
      <c r="F190" s="157"/>
      <c r="G190" s="161" t="s">
        <v>56</v>
      </c>
      <c r="H190" s="111"/>
      <c r="I190" s="111"/>
      <c r="J190" s="111"/>
      <c r="K190" s="111"/>
      <c r="L190" s="111"/>
      <c r="M190" s="111"/>
      <c r="N190" s="111"/>
      <c r="O190" s="112"/>
      <c r="P190" s="110" t="s">
        <v>58</v>
      </c>
      <c r="Q190" s="111"/>
      <c r="R190" s="111"/>
      <c r="S190" s="111"/>
      <c r="T190" s="111"/>
      <c r="U190" s="111"/>
      <c r="V190" s="111"/>
      <c r="W190" s="111"/>
      <c r="X190" s="112"/>
      <c r="Y190" s="116"/>
      <c r="Z190" s="117"/>
      <c r="AA190" s="118"/>
      <c r="AB190" s="119" t="s">
        <v>11</v>
      </c>
      <c r="AC190" s="120"/>
      <c r="AD190" s="121"/>
      <c r="AE190" s="125" t="s">
        <v>415</v>
      </c>
      <c r="AF190" s="125"/>
      <c r="AG190" s="125"/>
      <c r="AH190" s="125"/>
      <c r="AI190" s="125" t="s">
        <v>567</v>
      </c>
      <c r="AJ190" s="125"/>
      <c r="AK190" s="125"/>
      <c r="AL190" s="125"/>
      <c r="AM190" s="125" t="s">
        <v>383</v>
      </c>
      <c r="AN190" s="125"/>
      <c r="AO190" s="125"/>
      <c r="AP190" s="125"/>
      <c r="AQ190" s="126" t="s">
        <v>174</v>
      </c>
      <c r="AR190" s="127"/>
      <c r="AS190" s="127"/>
      <c r="AT190" s="128"/>
      <c r="AU190" s="129" t="s">
        <v>128</v>
      </c>
      <c r="AV190" s="129"/>
      <c r="AW190" s="129"/>
      <c r="AX190" s="130"/>
      <c r="AY190">
        <f>COUNTA($G$192)</f>
        <v>0</v>
      </c>
      <c r="AZ190" s="10"/>
      <c r="BA190" s="10"/>
      <c r="BB190" s="10"/>
      <c r="BC190" s="10"/>
    </row>
    <row r="191" spans="1:60" ht="18.75" hidden="1" customHeight="1" x14ac:dyDescent="0.15">
      <c r="A191" s="201"/>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175</v>
      </c>
      <c r="AT191" s="134"/>
      <c r="AU191" s="132"/>
      <c r="AV191" s="132"/>
      <c r="AW191" s="114" t="s">
        <v>166</v>
      </c>
      <c r="AX191" s="135"/>
      <c r="AY191">
        <f>$AY$190</f>
        <v>0</v>
      </c>
      <c r="AZ191" s="10"/>
      <c r="BA191" s="10"/>
      <c r="BB191" s="10"/>
      <c r="BC191" s="10"/>
      <c r="BD191" s="10"/>
      <c r="BE191" s="10"/>
      <c r="BF191" s="10"/>
      <c r="BG191" s="10"/>
      <c r="BH191" s="10"/>
    </row>
    <row r="192" spans="1:60" ht="23.25" hidden="1" customHeight="1" x14ac:dyDescent="0.15">
      <c r="A192" s="201"/>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57</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60" ht="23.25" hidden="1" customHeight="1" x14ac:dyDescent="0.15">
      <c r="A193" s="201"/>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50</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c r="AZ193" s="10"/>
      <c r="BA193" s="10"/>
      <c r="BB193" s="10"/>
      <c r="BC193" s="10"/>
    </row>
    <row r="194" spans="1:60" ht="23.25" hidden="1" customHeight="1" x14ac:dyDescent="0.15">
      <c r="A194" s="201"/>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13</v>
      </c>
      <c r="Z194" s="96"/>
      <c r="AA194" s="97"/>
      <c r="AB194" s="103" t="s">
        <v>14</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c r="AZ194" s="10"/>
      <c r="BA194" s="10"/>
      <c r="BB194" s="10"/>
      <c r="BC194" s="10"/>
      <c r="BD194" s="10"/>
      <c r="BE194" s="10"/>
      <c r="BF194" s="10"/>
      <c r="BG194" s="10"/>
      <c r="BH194" s="10"/>
    </row>
    <row r="195" spans="1:60" ht="18.75" hidden="1" customHeight="1" x14ac:dyDescent="0.15">
      <c r="A195" s="201"/>
      <c r="B195" s="155" t="s">
        <v>138</v>
      </c>
      <c r="C195" s="156"/>
      <c r="D195" s="156"/>
      <c r="E195" s="156"/>
      <c r="F195" s="157"/>
      <c r="G195" s="161" t="s">
        <v>56</v>
      </c>
      <c r="H195" s="111"/>
      <c r="I195" s="111"/>
      <c r="J195" s="111"/>
      <c r="K195" s="111"/>
      <c r="L195" s="111"/>
      <c r="M195" s="111"/>
      <c r="N195" s="111"/>
      <c r="O195" s="112"/>
      <c r="P195" s="110" t="s">
        <v>58</v>
      </c>
      <c r="Q195" s="111"/>
      <c r="R195" s="111"/>
      <c r="S195" s="111"/>
      <c r="T195" s="111"/>
      <c r="U195" s="111"/>
      <c r="V195" s="111"/>
      <c r="W195" s="111"/>
      <c r="X195" s="112"/>
      <c r="Y195" s="116"/>
      <c r="Z195" s="117"/>
      <c r="AA195" s="118"/>
      <c r="AB195" s="119" t="s">
        <v>11</v>
      </c>
      <c r="AC195" s="120"/>
      <c r="AD195" s="121"/>
      <c r="AE195" s="125" t="s">
        <v>415</v>
      </c>
      <c r="AF195" s="125"/>
      <c r="AG195" s="125"/>
      <c r="AH195" s="125"/>
      <c r="AI195" s="125" t="s">
        <v>567</v>
      </c>
      <c r="AJ195" s="125"/>
      <c r="AK195" s="125"/>
      <c r="AL195" s="125"/>
      <c r="AM195" s="125" t="s">
        <v>383</v>
      </c>
      <c r="AN195" s="125"/>
      <c r="AO195" s="125"/>
      <c r="AP195" s="125"/>
      <c r="AQ195" s="126" t="s">
        <v>174</v>
      </c>
      <c r="AR195" s="127"/>
      <c r="AS195" s="127"/>
      <c r="AT195" s="128"/>
      <c r="AU195" s="129" t="s">
        <v>128</v>
      </c>
      <c r="AV195" s="129"/>
      <c r="AW195" s="129"/>
      <c r="AX195" s="130"/>
      <c r="AY195">
        <f>COUNTA($G$197)</f>
        <v>0</v>
      </c>
      <c r="AZ195" s="10"/>
      <c r="BA195" s="10"/>
      <c r="BB195" s="10"/>
      <c r="BC195" s="10"/>
    </row>
    <row r="196" spans="1:60" ht="18.75" hidden="1" customHeight="1" x14ac:dyDescent="0.15">
      <c r="A196" s="201"/>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175</v>
      </c>
      <c r="AT196" s="134"/>
      <c r="AU196" s="132"/>
      <c r="AV196" s="132"/>
      <c r="AW196" s="114" t="s">
        <v>166</v>
      </c>
      <c r="AX196" s="135"/>
      <c r="AY196">
        <f>$AY$195</f>
        <v>0</v>
      </c>
      <c r="AZ196" s="10"/>
      <c r="BA196" s="10"/>
      <c r="BB196" s="10"/>
      <c r="BC196" s="10"/>
      <c r="BD196" s="10"/>
      <c r="BE196" s="10"/>
      <c r="BF196" s="10"/>
      <c r="BG196" s="10"/>
      <c r="BH196" s="10"/>
    </row>
    <row r="197" spans="1:60" ht="23.25" hidden="1" customHeight="1" x14ac:dyDescent="0.15">
      <c r="A197" s="201"/>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57</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60" ht="23.25" hidden="1" customHeight="1" x14ac:dyDescent="0.15">
      <c r="A198" s="201"/>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50</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c r="AZ198" s="10"/>
      <c r="BA198" s="10"/>
      <c r="BB198" s="10"/>
      <c r="BC198" s="10"/>
    </row>
    <row r="199" spans="1:60" ht="23.25" hidden="1" customHeight="1" thickBot="1" x14ac:dyDescent="0.2">
      <c r="A199" s="202"/>
      <c r="B199" s="219"/>
      <c r="C199" s="220"/>
      <c r="D199" s="220"/>
      <c r="E199" s="220"/>
      <c r="F199" s="221"/>
      <c r="G199" s="176"/>
      <c r="H199" s="177"/>
      <c r="I199" s="177"/>
      <c r="J199" s="177"/>
      <c r="K199" s="177"/>
      <c r="L199" s="177"/>
      <c r="M199" s="177"/>
      <c r="N199" s="177"/>
      <c r="O199" s="178"/>
      <c r="P199" s="179"/>
      <c r="Q199" s="179"/>
      <c r="R199" s="179"/>
      <c r="S199" s="179"/>
      <c r="T199" s="179"/>
      <c r="U199" s="179"/>
      <c r="V199" s="179"/>
      <c r="W199" s="179"/>
      <c r="X199" s="180"/>
      <c r="Y199" s="166" t="s">
        <v>13</v>
      </c>
      <c r="Z199" s="167"/>
      <c r="AA199" s="168"/>
      <c r="AB199" s="169" t="s">
        <v>14</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c r="AZ199" s="10"/>
      <c r="BA199" s="10"/>
      <c r="BB199" s="10"/>
      <c r="BC199" s="10"/>
      <c r="BD199" s="10"/>
      <c r="BE199" s="10"/>
      <c r="BF199" s="10"/>
      <c r="BG199" s="10"/>
      <c r="BH199" s="10"/>
    </row>
    <row r="200" spans="1:60" ht="18.75" hidden="1" customHeight="1" x14ac:dyDescent="0.15">
      <c r="A200" s="571" t="s">
        <v>234</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230</v>
      </c>
      <c r="X200" s="604"/>
      <c r="Y200" s="607"/>
      <c r="Z200" s="607"/>
      <c r="AA200" s="608"/>
      <c r="AB200" s="601" t="s">
        <v>11</v>
      </c>
      <c r="AC200" s="598"/>
      <c r="AD200" s="599"/>
      <c r="AE200" s="125" t="s">
        <v>415</v>
      </c>
      <c r="AF200" s="125"/>
      <c r="AG200" s="125"/>
      <c r="AH200" s="125"/>
      <c r="AI200" s="125" t="s">
        <v>567</v>
      </c>
      <c r="AJ200" s="125"/>
      <c r="AK200" s="125"/>
      <c r="AL200" s="125"/>
      <c r="AM200" s="125" t="s">
        <v>383</v>
      </c>
      <c r="AN200" s="125"/>
      <c r="AO200" s="125"/>
      <c r="AP200" s="125"/>
      <c r="AQ200" s="126" t="s">
        <v>174</v>
      </c>
      <c r="AR200" s="127"/>
      <c r="AS200" s="127"/>
      <c r="AT200" s="128"/>
      <c r="AU200" s="592" t="s">
        <v>128</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25"/>
      <c r="AF201" s="125"/>
      <c r="AG201" s="125"/>
      <c r="AH201" s="125"/>
      <c r="AI201" s="125"/>
      <c r="AJ201" s="125"/>
      <c r="AK201" s="125"/>
      <c r="AL201" s="125"/>
      <c r="AM201" s="125"/>
      <c r="AN201" s="125"/>
      <c r="AO201" s="125"/>
      <c r="AP201" s="125"/>
      <c r="AQ201" s="526"/>
      <c r="AR201" s="527"/>
      <c r="AS201" s="133" t="s">
        <v>175</v>
      </c>
      <c r="AT201" s="134"/>
      <c r="AU201" s="132"/>
      <c r="AV201" s="132"/>
      <c r="AW201" s="594" t="s">
        <v>166</v>
      </c>
      <c r="AX201" s="595"/>
      <c r="AY201">
        <f t="shared" ref="AY201:AY207" si="10">$AY$200</f>
        <v>0</v>
      </c>
    </row>
    <row r="202" spans="1:60" ht="23.25" hidden="1" customHeight="1" x14ac:dyDescent="0.15">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248</v>
      </c>
      <c r="AC202" s="577"/>
      <c r="AD202" s="577"/>
      <c r="AE202" s="99"/>
      <c r="AF202" s="93"/>
      <c r="AG202" s="93"/>
      <c r="AH202" s="93"/>
      <c r="AI202" s="99"/>
      <c r="AJ202" s="93"/>
      <c r="AK202" s="93"/>
      <c r="AL202" s="93"/>
      <c r="AM202" s="99"/>
      <c r="AN202" s="93"/>
      <c r="AO202" s="93"/>
      <c r="AP202" s="93"/>
      <c r="AQ202" s="99"/>
      <c r="AR202" s="93"/>
      <c r="AS202" s="93"/>
      <c r="AT202" s="522"/>
      <c r="AU202" s="93"/>
      <c r="AV202" s="93"/>
      <c r="AW202" s="93"/>
      <c r="AX202" s="94"/>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248</v>
      </c>
      <c r="AC203" s="576"/>
      <c r="AD203" s="576"/>
      <c r="AE203" s="99"/>
      <c r="AF203" s="93"/>
      <c r="AG203" s="93"/>
      <c r="AH203" s="93"/>
      <c r="AI203" s="99"/>
      <c r="AJ203" s="93"/>
      <c r="AK203" s="93"/>
      <c r="AL203" s="93"/>
      <c r="AM203" s="99"/>
      <c r="AN203" s="93"/>
      <c r="AO203" s="93"/>
      <c r="AP203" s="93"/>
      <c r="AQ203" s="99"/>
      <c r="AR203" s="93"/>
      <c r="AS203" s="93"/>
      <c r="AT203" s="522"/>
      <c r="AU203" s="93"/>
      <c r="AV203" s="93"/>
      <c r="AW203" s="93"/>
      <c r="AX203" s="94"/>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249</v>
      </c>
      <c r="AC204" s="574"/>
      <c r="AD204" s="574"/>
      <c r="AE204" s="104"/>
      <c r="AF204" s="105"/>
      <c r="AG204" s="105"/>
      <c r="AH204" s="105"/>
      <c r="AI204" s="104"/>
      <c r="AJ204" s="105"/>
      <c r="AK204" s="105"/>
      <c r="AL204" s="105"/>
      <c r="AM204" s="104"/>
      <c r="AN204" s="105"/>
      <c r="AO204" s="105"/>
      <c r="AP204" s="105"/>
      <c r="AQ204" s="99"/>
      <c r="AR204" s="93"/>
      <c r="AS204" s="93"/>
      <c r="AT204" s="522"/>
      <c r="AU204" s="93"/>
      <c r="AV204" s="93"/>
      <c r="AW204" s="93"/>
      <c r="AX204" s="94"/>
      <c r="AY204">
        <f t="shared" si="10"/>
        <v>0</v>
      </c>
    </row>
    <row r="205" spans="1:60" ht="23.25" hidden="1" customHeight="1" x14ac:dyDescent="0.15">
      <c r="A205" s="532" t="s">
        <v>237</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247</v>
      </c>
      <c r="X205" s="562"/>
      <c r="Y205" s="567" t="s">
        <v>12</v>
      </c>
      <c r="Z205" s="567"/>
      <c r="AA205" s="568"/>
      <c r="AB205" s="577" t="s">
        <v>248</v>
      </c>
      <c r="AC205" s="577"/>
      <c r="AD205" s="577"/>
      <c r="AE205" s="99"/>
      <c r="AF205" s="93"/>
      <c r="AG205" s="93"/>
      <c r="AH205" s="93"/>
      <c r="AI205" s="99"/>
      <c r="AJ205" s="93"/>
      <c r="AK205" s="93"/>
      <c r="AL205" s="93"/>
      <c r="AM205" s="99"/>
      <c r="AN205" s="93"/>
      <c r="AO205" s="93"/>
      <c r="AP205" s="93"/>
      <c r="AQ205" s="99"/>
      <c r="AR205" s="93"/>
      <c r="AS205" s="93"/>
      <c r="AT205" s="522"/>
      <c r="AU205" s="93"/>
      <c r="AV205" s="93"/>
      <c r="AW205" s="93"/>
      <c r="AX205" s="94"/>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248</v>
      </c>
      <c r="AC206" s="576"/>
      <c r="AD206" s="576"/>
      <c r="AE206" s="99"/>
      <c r="AF206" s="93"/>
      <c r="AG206" s="93"/>
      <c r="AH206" s="93"/>
      <c r="AI206" s="99"/>
      <c r="AJ206" s="93"/>
      <c r="AK206" s="93"/>
      <c r="AL206" s="93"/>
      <c r="AM206" s="99"/>
      <c r="AN206" s="93"/>
      <c r="AO206" s="93"/>
      <c r="AP206" s="93"/>
      <c r="AQ206" s="99"/>
      <c r="AR206" s="93"/>
      <c r="AS206" s="93"/>
      <c r="AT206" s="522"/>
      <c r="AU206" s="93"/>
      <c r="AV206" s="93"/>
      <c r="AW206" s="93"/>
      <c r="AX206" s="94"/>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249</v>
      </c>
      <c r="AC207" s="574"/>
      <c r="AD207" s="574"/>
      <c r="AE207" s="104"/>
      <c r="AF207" s="105"/>
      <c r="AG207" s="105"/>
      <c r="AH207" s="105"/>
      <c r="AI207" s="104"/>
      <c r="AJ207" s="105"/>
      <c r="AK207" s="105"/>
      <c r="AL207" s="105"/>
      <c r="AM207" s="104"/>
      <c r="AN207" s="105"/>
      <c r="AO207" s="105"/>
      <c r="AP207" s="575"/>
      <c r="AQ207" s="99"/>
      <c r="AR207" s="93"/>
      <c r="AS207" s="93"/>
      <c r="AT207" s="522"/>
      <c r="AU207" s="93"/>
      <c r="AV207" s="93"/>
      <c r="AW207" s="93"/>
      <c r="AX207" s="94"/>
      <c r="AY207">
        <f t="shared" si="10"/>
        <v>0</v>
      </c>
    </row>
    <row r="208" spans="1:60" ht="18.75" hidden="1" customHeight="1" x14ac:dyDescent="0.15">
      <c r="A208" s="529" t="s">
        <v>234</v>
      </c>
      <c r="B208" s="530"/>
      <c r="C208" s="530"/>
      <c r="D208" s="530"/>
      <c r="E208" s="530"/>
      <c r="F208" s="531"/>
      <c r="G208" s="535"/>
      <c r="H208" s="127" t="s">
        <v>139</v>
      </c>
      <c r="I208" s="127"/>
      <c r="J208" s="127"/>
      <c r="K208" s="127"/>
      <c r="L208" s="127"/>
      <c r="M208" s="127"/>
      <c r="N208" s="127"/>
      <c r="O208" s="128"/>
      <c r="P208" s="126" t="s">
        <v>55</v>
      </c>
      <c r="Q208" s="127"/>
      <c r="R208" s="127"/>
      <c r="S208" s="127"/>
      <c r="T208" s="127"/>
      <c r="U208" s="127"/>
      <c r="V208" s="127"/>
      <c r="W208" s="127"/>
      <c r="X208" s="128"/>
      <c r="Y208" s="538"/>
      <c r="Z208" s="539"/>
      <c r="AA208" s="540"/>
      <c r="AB208" s="110" t="s">
        <v>11</v>
      </c>
      <c r="AC208" s="111"/>
      <c r="AD208" s="112"/>
      <c r="AE208" s="268" t="s">
        <v>415</v>
      </c>
      <c r="AF208" s="268"/>
      <c r="AG208" s="268"/>
      <c r="AH208" s="268"/>
      <c r="AI208" s="125" t="s">
        <v>567</v>
      </c>
      <c r="AJ208" s="125"/>
      <c r="AK208" s="125"/>
      <c r="AL208" s="125"/>
      <c r="AM208" s="125" t="s">
        <v>383</v>
      </c>
      <c r="AN208" s="125"/>
      <c r="AO208" s="125"/>
      <c r="AP208" s="125"/>
      <c r="AQ208" s="126" t="s">
        <v>174</v>
      </c>
      <c r="AR208" s="127"/>
      <c r="AS208" s="127"/>
      <c r="AT208" s="128"/>
      <c r="AU208" s="523" t="s">
        <v>128</v>
      </c>
      <c r="AV208" s="524"/>
      <c r="AW208" s="524"/>
      <c r="AX208" s="525"/>
      <c r="AY208">
        <f>COUNTA($H$210)</f>
        <v>0</v>
      </c>
    </row>
    <row r="209" spans="1:51" ht="18.75" hidden="1" customHeight="1" x14ac:dyDescent="0.15">
      <c r="A209" s="532"/>
      <c r="B209" s="533"/>
      <c r="C209" s="533"/>
      <c r="D209" s="533"/>
      <c r="E209" s="533"/>
      <c r="F209" s="534"/>
      <c r="G209" s="536"/>
      <c r="H209" s="133"/>
      <c r="I209" s="133"/>
      <c r="J209" s="133"/>
      <c r="K209" s="133"/>
      <c r="L209" s="133"/>
      <c r="M209" s="133"/>
      <c r="N209" s="133"/>
      <c r="O209" s="134"/>
      <c r="P209" s="537"/>
      <c r="Q209" s="133"/>
      <c r="R209" s="133"/>
      <c r="S209" s="133"/>
      <c r="T209" s="133"/>
      <c r="U209" s="133"/>
      <c r="V209" s="133"/>
      <c r="W209" s="133"/>
      <c r="X209" s="134"/>
      <c r="Y209" s="541"/>
      <c r="Z209" s="542"/>
      <c r="AA209" s="543"/>
      <c r="AB209" s="113"/>
      <c r="AC209" s="114"/>
      <c r="AD209" s="115"/>
      <c r="AE209" s="268"/>
      <c r="AF209" s="268"/>
      <c r="AG209" s="268"/>
      <c r="AH209" s="268"/>
      <c r="AI209" s="125"/>
      <c r="AJ209" s="125"/>
      <c r="AK209" s="125"/>
      <c r="AL209" s="125"/>
      <c r="AM209" s="125"/>
      <c r="AN209" s="125"/>
      <c r="AO209" s="125"/>
      <c r="AP209" s="125"/>
      <c r="AQ209" s="526"/>
      <c r="AR209" s="527"/>
      <c r="AS209" s="133" t="s">
        <v>175</v>
      </c>
      <c r="AT209" s="134"/>
      <c r="AU209" s="526"/>
      <c r="AV209" s="527"/>
      <c r="AW209" s="133" t="s">
        <v>166</v>
      </c>
      <c r="AX209" s="528"/>
      <c r="AY209">
        <f>$AY$208</f>
        <v>0</v>
      </c>
    </row>
    <row r="210" spans="1:51" ht="23.25" hidden="1" customHeight="1" x14ac:dyDescent="0.15">
      <c r="A210" s="532"/>
      <c r="B210" s="533"/>
      <c r="C210" s="533"/>
      <c r="D210" s="533"/>
      <c r="E210" s="533"/>
      <c r="F210" s="534"/>
      <c r="G210" s="544" t="s">
        <v>176</v>
      </c>
      <c r="H210" s="137"/>
      <c r="I210" s="137"/>
      <c r="J210" s="137"/>
      <c r="K210" s="137"/>
      <c r="L210" s="137"/>
      <c r="M210" s="137"/>
      <c r="N210" s="137"/>
      <c r="O210" s="138"/>
      <c r="P210" s="137"/>
      <c r="Q210" s="137"/>
      <c r="R210" s="137"/>
      <c r="S210" s="137"/>
      <c r="T210" s="137"/>
      <c r="U210" s="137"/>
      <c r="V210" s="137"/>
      <c r="W210" s="137"/>
      <c r="X210" s="138"/>
      <c r="Y210" s="547" t="s">
        <v>12</v>
      </c>
      <c r="Z210" s="548"/>
      <c r="AA210" s="549"/>
      <c r="AB210" s="487"/>
      <c r="AC210" s="487"/>
      <c r="AD210" s="487"/>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x14ac:dyDescent="0.15">
      <c r="A211" s="532"/>
      <c r="B211" s="533"/>
      <c r="C211" s="533"/>
      <c r="D211" s="533"/>
      <c r="E211" s="533"/>
      <c r="F211" s="534"/>
      <c r="G211" s="545"/>
      <c r="H211" s="140"/>
      <c r="I211" s="140"/>
      <c r="J211" s="140"/>
      <c r="K211" s="140"/>
      <c r="L211" s="140"/>
      <c r="M211" s="140"/>
      <c r="N211" s="140"/>
      <c r="O211" s="141"/>
      <c r="P211" s="140"/>
      <c r="Q211" s="140"/>
      <c r="R211" s="140"/>
      <c r="S211" s="140"/>
      <c r="T211" s="140"/>
      <c r="U211" s="140"/>
      <c r="V211" s="140"/>
      <c r="W211" s="140"/>
      <c r="X211" s="141"/>
      <c r="Y211" s="553" t="s">
        <v>50</v>
      </c>
      <c r="Z211" s="554"/>
      <c r="AA211" s="555"/>
      <c r="AB211" s="486"/>
      <c r="AC211" s="486"/>
      <c r="AD211" s="486"/>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x14ac:dyDescent="0.15">
      <c r="A212" s="532"/>
      <c r="B212" s="533"/>
      <c r="C212" s="533"/>
      <c r="D212" s="533"/>
      <c r="E212" s="533"/>
      <c r="F212" s="534"/>
      <c r="G212" s="546"/>
      <c r="H212" s="143"/>
      <c r="I212" s="143"/>
      <c r="J212" s="143"/>
      <c r="K212" s="143"/>
      <c r="L212" s="143"/>
      <c r="M212" s="143"/>
      <c r="N212" s="143"/>
      <c r="O212" s="144"/>
      <c r="P212" s="140"/>
      <c r="Q212" s="140"/>
      <c r="R212" s="140"/>
      <c r="S212" s="140"/>
      <c r="T212" s="140"/>
      <c r="U212" s="140"/>
      <c r="V212" s="140"/>
      <c r="W212" s="140"/>
      <c r="X212" s="141"/>
      <c r="Y212" s="126" t="s">
        <v>13</v>
      </c>
      <c r="Z212" s="127"/>
      <c r="AA212" s="128"/>
      <c r="AB212" s="550" t="s">
        <v>14</v>
      </c>
      <c r="AC212" s="550"/>
      <c r="AD212" s="550"/>
      <c r="AE212" s="551"/>
      <c r="AF212" s="552"/>
      <c r="AG212" s="552"/>
      <c r="AH212" s="552"/>
      <c r="AI212" s="551"/>
      <c r="AJ212" s="552"/>
      <c r="AK212" s="552"/>
      <c r="AL212" s="552"/>
      <c r="AM212" s="551"/>
      <c r="AN212" s="552"/>
      <c r="AO212" s="552"/>
      <c r="AP212" s="552"/>
      <c r="AQ212" s="100"/>
      <c r="AR212" s="101"/>
      <c r="AS212" s="101"/>
      <c r="AT212" s="102"/>
      <c r="AU212" s="93"/>
      <c r="AV212" s="93"/>
      <c r="AW212" s="93"/>
      <c r="AX212" s="94"/>
      <c r="AY212">
        <f>$AY$208</f>
        <v>0</v>
      </c>
    </row>
    <row r="213" spans="1:51" ht="69.75" hidden="1" customHeight="1" x14ac:dyDescent="0.15">
      <c r="A213" s="515" t="s">
        <v>261</v>
      </c>
      <c r="B213" s="516"/>
      <c r="C213" s="516"/>
      <c r="D213" s="516"/>
      <c r="E213" s="517" t="s">
        <v>222</v>
      </c>
      <c r="F213" s="518"/>
      <c r="G213" s="85" t="s">
        <v>177</v>
      </c>
      <c r="H213" s="488"/>
      <c r="I213" s="489"/>
      <c r="J213" s="489"/>
      <c r="K213" s="489"/>
      <c r="L213" s="489"/>
      <c r="M213" s="489"/>
      <c r="N213" s="489"/>
      <c r="O213" s="519"/>
      <c r="P213" s="252"/>
      <c r="Q213" s="252"/>
      <c r="R213" s="252"/>
      <c r="S213" s="252"/>
      <c r="T213" s="252"/>
      <c r="U213" s="252"/>
      <c r="V213" s="252"/>
      <c r="W213" s="252"/>
      <c r="X213" s="252"/>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
      <c r="A214" s="434" t="s">
        <v>575</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229</v>
      </c>
      <c r="AP214" s="437"/>
      <c r="AQ214" s="437"/>
      <c r="AR214" s="84" t="s">
        <v>621</v>
      </c>
      <c r="AS214" s="436"/>
      <c r="AT214" s="437"/>
      <c r="AU214" s="437"/>
      <c r="AV214" s="437"/>
      <c r="AW214" s="437"/>
      <c r="AX214" s="438"/>
      <c r="AY214">
        <f>COUNTIF($AR$214,"☑")</f>
        <v>1</v>
      </c>
    </row>
    <row r="215" spans="1:51" ht="45" customHeight="1" x14ac:dyDescent="0.15">
      <c r="A215" s="423" t="s">
        <v>281</v>
      </c>
      <c r="B215" s="424"/>
      <c r="C215" s="427" t="s">
        <v>178</v>
      </c>
      <c r="D215" s="424"/>
      <c r="E215" s="429" t="s">
        <v>194</v>
      </c>
      <c r="F215" s="430"/>
      <c r="G215" s="431" t="s">
        <v>641</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55" t="s">
        <v>193</v>
      </c>
      <c r="F216" s="157"/>
      <c r="G216" s="136" t="s">
        <v>642</v>
      </c>
      <c r="H216" s="137"/>
      <c r="I216" s="137"/>
      <c r="J216" s="137"/>
      <c r="K216" s="137"/>
      <c r="L216" s="137"/>
      <c r="M216" s="137"/>
      <c r="N216" s="137"/>
      <c r="O216" s="137"/>
      <c r="P216" s="137"/>
      <c r="Q216" s="137"/>
      <c r="R216" s="137"/>
      <c r="S216" s="137"/>
      <c r="T216" s="137"/>
      <c r="U216" s="137"/>
      <c r="V216" s="138"/>
      <c r="W216" s="501" t="s">
        <v>583</v>
      </c>
      <c r="X216" s="502"/>
      <c r="Y216" s="502"/>
      <c r="Z216" s="502"/>
      <c r="AA216" s="503"/>
      <c r="AB216" s="504" t="s">
        <v>757</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5"/>
      <c r="B217" s="426"/>
      <c r="C217" s="428"/>
      <c r="D217" s="426"/>
      <c r="E217" s="163"/>
      <c r="F217" s="165"/>
      <c r="G217" s="142"/>
      <c r="H217" s="143"/>
      <c r="I217" s="143"/>
      <c r="J217" s="143"/>
      <c r="K217" s="143"/>
      <c r="L217" s="143"/>
      <c r="M217" s="143"/>
      <c r="N217" s="143"/>
      <c r="O217" s="143"/>
      <c r="P217" s="143"/>
      <c r="Q217" s="143"/>
      <c r="R217" s="143"/>
      <c r="S217" s="143"/>
      <c r="T217" s="143"/>
      <c r="U217" s="143"/>
      <c r="V217" s="144"/>
      <c r="W217" s="507" t="s">
        <v>584</v>
      </c>
      <c r="X217" s="508"/>
      <c r="Y217" s="508"/>
      <c r="Z217" s="508"/>
      <c r="AA217" s="509"/>
      <c r="AB217" s="504" t="s">
        <v>758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5"/>
      <c r="B218" s="426"/>
      <c r="C218" s="510" t="s">
        <v>596</v>
      </c>
      <c r="D218" s="511"/>
      <c r="E218" s="155" t="s">
        <v>277</v>
      </c>
      <c r="F218" s="157"/>
      <c r="G218" s="491" t="s">
        <v>181</v>
      </c>
      <c r="H218" s="492"/>
      <c r="I218" s="492"/>
      <c r="J218" s="512" t="s">
        <v>613</v>
      </c>
      <c r="K218" s="513"/>
      <c r="L218" s="513"/>
      <c r="M218" s="513"/>
      <c r="N218" s="513"/>
      <c r="O218" s="513"/>
      <c r="P218" s="513"/>
      <c r="Q218" s="513"/>
      <c r="R218" s="513"/>
      <c r="S218" s="513"/>
      <c r="T218" s="514"/>
      <c r="U218" s="489" t="s">
        <v>742</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3"/>
    </row>
    <row r="219" spans="1:51" ht="34.5" customHeight="1" x14ac:dyDescent="0.15">
      <c r="A219" s="425"/>
      <c r="B219" s="426"/>
      <c r="C219" s="428"/>
      <c r="D219" s="426"/>
      <c r="E219" s="158"/>
      <c r="F219" s="160"/>
      <c r="G219" s="491" t="s">
        <v>597</v>
      </c>
      <c r="H219" s="492"/>
      <c r="I219" s="492"/>
      <c r="J219" s="492"/>
      <c r="K219" s="492"/>
      <c r="L219" s="492"/>
      <c r="M219" s="492"/>
      <c r="N219" s="492"/>
      <c r="O219" s="492"/>
      <c r="P219" s="492"/>
      <c r="Q219" s="492"/>
      <c r="R219" s="492"/>
      <c r="S219" s="492"/>
      <c r="T219" s="492"/>
      <c r="U219" s="488" t="s">
        <v>613</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3"/>
    </row>
    <row r="220" spans="1:51" ht="34.5" customHeight="1" thickBot="1" x14ac:dyDescent="0.2">
      <c r="A220" s="425"/>
      <c r="B220" s="426"/>
      <c r="C220" s="428"/>
      <c r="D220" s="426"/>
      <c r="E220" s="163"/>
      <c r="F220" s="165"/>
      <c r="G220" s="491" t="s">
        <v>584</v>
      </c>
      <c r="H220" s="492"/>
      <c r="I220" s="492"/>
      <c r="J220" s="492"/>
      <c r="K220" s="492"/>
      <c r="L220" s="492"/>
      <c r="M220" s="492"/>
      <c r="N220" s="492"/>
      <c r="O220" s="492"/>
      <c r="P220" s="492"/>
      <c r="Q220" s="492"/>
      <c r="R220" s="492"/>
      <c r="S220" s="492"/>
      <c r="T220" s="492"/>
      <c r="U220" s="829" t="s">
        <v>742</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73"/>
    </row>
    <row r="221" spans="1:51" ht="27" customHeight="1" x14ac:dyDescent="0.15">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77.25" customHeight="1" x14ac:dyDescent="0.15">
      <c r="A223" s="461" t="s">
        <v>133</v>
      </c>
      <c r="B223" s="462"/>
      <c r="C223" s="467" t="s">
        <v>134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638</v>
      </c>
      <c r="AE223" s="471"/>
      <c r="AF223" s="471"/>
      <c r="AG223" s="472" t="s">
        <v>643</v>
      </c>
      <c r="AH223" s="473"/>
      <c r="AI223" s="473"/>
      <c r="AJ223" s="473"/>
      <c r="AK223" s="473"/>
      <c r="AL223" s="473"/>
      <c r="AM223" s="473"/>
      <c r="AN223" s="473"/>
      <c r="AO223" s="473"/>
      <c r="AP223" s="473"/>
      <c r="AQ223" s="473"/>
      <c r="AR223" s="473"/>
      <c r="AS223" s="473"/>
      <c r="AT223" s="473"/>
      <c r="AU223" s="473"/>
      <c r="AV223" s="473"/>
      <c r="AW223" s="473"/>
      <c r="AX223" s="474"/>
    </row>
    <row r="224" spans="1:51" ht="75" customHeight="1" x14ac:dyDescent="0.15">
      <c r="A224" s="463"/>
      <c r="B224" s="464"/>
      <c r="C224" s="475" t="s">
        <v>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3"/>
      <c r="AD224" s="384" t="s">
        <v>638</v>
      </c>
      <c r="AE224" s="385"/>
      <c r="AF224" s="385"/>
      <c r="AG224" s="379" t="s">
        <v>644</v>
      </c>
      <c r="AH224" s="380"/>
      <c r="AI224" s="380"/>
      <c r="AJ224" s="380"/>
      <c r="AK224" s="380"/>
      <c r="AL224" s="380"/>
      <c r="AM224" s="380"/>
      <c r="AN224" s="380"/>
      <c r="AO224" s="380"/>
      <c r="AP224" s="380"/>
      <c r="AQ224" s="380"/>
      <c r="AR224" s="380"/>
      <c r="AS224" s="380"/>
      <c r="AT224" s="380"/>
      <c r="AU224" s="380"/>
      <c r="AV224" s="380"/>
      <c r="AW224" s="380"/>
      <c r="AX224" s="381"/>
    </row>
    <row r="225" spans="1:50" ht="68.25" customHeight="1" x14ac:dyDescent="0.15">
      <c r="A225" s="465"/>
      <c r="B225" s="466"/>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18" t="s">
        <v>638</v>
      </c>
      <c r="AE225" s="419"/>
      <c r="AF225" s="419"/>
      <c r="AG225" s="404" t="s">
        <v>645</v>
      </c>
      <c r="AH225" s="140"/>
      <c r="AI225" s="140"/>
      <c r="AJ225" s="140"/>
      <c r="AK225" s="140"/>
      <c r="AL225" s="140"/>
      <c r="AM225" s="140"/>
      <c r="AN225" s="140"/>
      <c r="AO225" s="140"/>
      <c r="AP225" s="140"/>
      <c r="AQ225" s="140"/>
      <c r="AR225" s="140"/>
      <c r="AS225" s="140"/>
      <c r="AT225" s="140"/>
      <c r="AU225" s="140"/>
      <c r="AV225" s="140"/>
      <c r="AW225" s="140"/>
      <c r="AX225" s="405"/>
    </row>
    <row r="226" spans="1:50" ht="27" customHeight="1" x14ac:dyDescent="0.15">
      <c r="A226" s="359" t="s">
        <v>36</v>
      </c>
      <c r="B226" s="439"/>
      <c r="C226" s="441" t="s">
        <v>38</v>
      </c>
      <c r="D226" s="401"/>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44" t="s">
        <v>646</v>
      </c>
      <c r="AE226" s="445"/>
      <c r="AF226" s="445"/>
      <c r="AG226" s="402"/>
      <c r="AH226" s="137"/>
      <c r="AI226" s="137"/>
      <c r="AJ226" s="137"/>
      <c r="AK226" s="137"/>
      <c r="AL226" s="137"/>
      <c r="AM226" s="137"/>
      <c r="AN226" s="137"/>
      <c r="AO226" s="137"/>
      <c r="AP226" s="137"/>
      <c r="AQ226" s="137"/>
      <c r="AR226" s="137"/>
      <c r="AS226" s="137"/>
      <c r="AT226" s="137"/>
      <c r="AU226" s="137"/>
      <c r="AV226" s="137"/>
      <c r="AW226" s="137"/>
      <c r="AX226" s="403"/>
    </row>
    <row r="227" spans="1:50" ht="35.25" customHeight="1" x14ac:dyDescent="0.15">
      <c r="A227" s="361"/>
      <c r="B227" s="440"/>
      <c r="C227" s="446"/>
      <c r="D227" s="447"/>
      <c r="E227" s="450" t="s">
        <v>259</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4"/>
      <c r="AE227" s="385"/>
      <c r="AF227" s="453"/>
      <c r="AG227" s="404"/>
      <c r="AH227" s="140"/>
      <c r="AI227" s="140"/>
      <c r="AJ227" s="140"/>
      <c r="AK227" s="140"/>
      <c r="AL227" s="140"/>
      <c r="AM227" s="140"/>
      <c r="AN227" s="140"/>
      <c r="AO227" s="140"/>
      <c r="AP227" s="140"/>
      <c r="AQ227" s="140"/>
      <c r="AR227" s="140"/>
      <c r="AS227" s="140"/>
      <c r="AT227" s="140"/>
      <c r="AU227" s="140"/>
      <c r="AV227" s="140"/>
      <c r="AW227" s="140"/>
      <c r="AX227" s="405"/>
    </row>
    <row r="228" spans="1:50" ht="26.25" customHeight="1" x14ac:dyDescent="0.15">
      <c r="A228" s="361"/>
      <c r="B228" s="440"/>
      <c r="C228" s="448"/>
      <c r="D228" s="449"/>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c r="AE228" s="458"/>
      <c r="AF228" s="458"/>
      <c r="AG228" s="404"/>
      <c r="AH228" s="140"/>
      <c r="AI228" s="140"/>
      <c r="AJ228" s="140"/>
      <c r="AK228" s="140"/>
      <c r="AL228" s="140"/>
      <c r="AM228" s="140"/>
      <c r="AN228" s="140"/>
      <c r="AO228" s="140"/>
      <c r="AP228" s="140"/>
      <c r="AQ228" s="140"/>
      <c r="AR228" s="140"/>
      <c r="AS228" s="140"/>
      <c r="AT228" s="140"/>
      <c r="AU228" s="140"/>
      <c r="AV228" s="140"/>
      <c r="AW228" s="140"/>
      <c r="AX228" s="405"/>
    </row>
    <row r="229" spans="1:50" ht="38.25" customHeight="1" x14ac:dyDescent="0.15">
      <c r="A229" s="361"/>
      <c r="B229" s="362"/>
      <c r="C229" s="459" t="s">
        <v>39</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8" t="s">
        <v>638</v>
      </c>
      <c r="AE229" s="369"/>
      <c r="AF229" s="369"/>
      <c r="AG229" s="371" t="s">
        <v>647</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136</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638</v>
      </c>
      <c r="AE230" s="385"/>
      <c r="AF230" s="385"/>
      <c r="AG230" s="379" t="s">
        <v>648</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35</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646</v>
      </c>
      <c r="AE231" s="385"/>
      <c r="AF231" s="385"/>
      <c r="AG231" s="379"/>
      <c r="AH231" s="380"/>
      <c r="AI231" s="380"/>
      <c r="AJ231" s="380"/>
      <c r="AK231" s="380"/>
      <c r="AL231" s="380"/>
      <c r="AM231" s="380"/>
      <c r="AN231" s="380"/>
      <c r="AO231" s="380"/>
      <c r="AP231" s="380"/>
      <c r="AQ231" s="380"/>
      <c r="AR231" s="380"/>
      <c r="AS231" s="380"/>
      <c r="AT231" s="380"/>
      <c r="AU231" s="380"/>
      <c r="AV231" s="380"/>
      <c r="AW231" s="380"/>
      <c r="AX231" s="381"/>
    </row>
    <row r="232" spans="1:50" ht="39" customHeight="1" x14ac:dyDescent="0.15">
      <c r="A232" s="361"/>
      <c r="B232" s="362"/>
      <c r="C232" s="382" t="s">
        <v>40</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17"/>
      <c r="AD232" s="384" t="s">
        <v>638</v>
      </c>
      <c r="AE232" s="385"/>
      <c r="AF232" s="385"/>
      <c r="AG232" s="379" t="s">
        <v>649</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231</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17"/>
      <c r="AD233" s="418" t="s">
        <v>646</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61"/>
      <c r="B234" s="362"/>
      <c r="C234" s="480" t="s">
        <v>232</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4" t="s">
        <v>646</v>
      </c>
      <c r="AE234" s="385"/>
      <c r="AF234" s="453"/>
      <c r="AG234" s="379"/>
      <c r="AH234" s="380"/>
      <c r="AI234" s="380"/>
      <c r="AJ234" s="380"/>
      <c r="AK234" s="380"/>
      <c r="AL234" s="380"/>
      <c r="AM234" s="380"/>
      <c r="AN234" s="380"/>
      <c r="AO234" s="380"/>
      <c r="AP234" s="380"/>
      <c r="AQ234" s="380"/>
      <c r="AR234" s="380"/>
      <c r="AS234" s="380"/>
      <c r="AT234" s="380"/>
      <c r="AU234" s="380"/>
      <c r="AV234" s="380"/>
      <c r="AW234" s="380"/>
      <c r="AX234" s="381"/>
    </row>
    <row r="235" spans="1:50" ht="53.25" customHeight="1" x14ac:dyDescent="0.15">
      <c r="A235" s="363"/>
      <c r="B235" s="364"/>
      <c r="C235" s="483" t="s">
        <v>219</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1" t="s">
        <v>638</v>
      </c>
      <c r="AE235" s="412"/>
      <c r="AF235" s="413"/>
      <c r="AG235" s="414" t="s">
        <v>708</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9" t="s">
        <v>37</v>
      </c>
      <c r="B236" s="360"/>
      <c r="C236" s="365" t="s">
        <v>220</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646</v>
      </c>
      <c r="AE236" s="369"/>
      <c r="AF236" s="370"/>
      <c r="AG236" s="371"/>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42</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646</v>
      </c>
      <c r="AE237" s="378"/>
      <c r="AF237" s="378"/>
      <c r="AG237" s="379"/>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179</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646</v>
      </c>
      <c r="AE238" s="385"/>
      <c r="AF238" s="385"/>
      <c r="AG238" s="379"/>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646</v>
      </c>
      <c r="AE239" s="385"/>
      <c r="AF239" s="385"/>
      <c r="AG239" s="406"/>
      <c r="AH239" s="143"/>
      <c r="AI239" s="143"/>
      <c r="AJ239" s="143"/>
      <c r="AK239" s="143"/>
      <c r="AL239" s="143"/>
      <c r="AM239" s="143"/>
      <c r="AN239" s="143"/>
      <c r="AO239" s="143"/>
      <c r="AP239" s="143"/>
      <c r="AQ239" s="143"/>
      <c r="AR239" s="143"/>
      <c r="AS239" s="143"/>
      <c r="AT239" s="143"/>
      <c r="AU239" s="143"/>
      <c r="AV239" s="143"/>
      <c r="AW239" s="143"/>
      <c r="AX239" s="407"/>
    </row>
    <row r="240" spans="1:50" ht="41.25" customHeight="1" x14ac:dyDescent="0.15">
      <c r="A240" s="393" t="s">
        <v>54</v>
      </c>
      <c r="B240" s="394"/>
      <c r="C240" s="399" t="s">
        <v>137</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384" t="s">
        <v>646</v>
      </c>
      <c r="AE240" s="385"/>
      <c r="AF240" s="385"/>
      <c r="AG240" s="402"/>
      <c r="AH240" s="137"/>
      <c r="AI240" s="137"/>
      <c r="AJ240" s="137"/>
      <c r="AK240" s="137"/>
      <c r="AL240" s="137"/>
      <c r="AM240" s="137"/>
      <c r="AN240" s="137"/>
      <c r="AO240" s="137"/>
      <c r="AP240" s="137"/>
      <c r="AQ240" s="137"/>
      <c r="AR240" s="137"/>
      <c r="AS240" s="137"/>
      <c r="AT240" s="137"/>
      <c r="AU240" s="137"/>
      <c r="AV240" s="137"/>
      <c r="AW240" s="137"/>
      <c r="AX240" s="403"/>
    </row>
    <row r="241" spans="1:50" ht="19.7" customHeight="1" x14ac:dyDescent="0.15">
      <c r="A241" s="395"/>
      <c r="B241" s="396"/>
      <c r="C241" s="908" t="s">
        <v>0</v>
      </c>
      <c r="D241" s="909"/>
      <c r="E241" s="909"/>
      <c r="F241" s="909"/>
      <c r="G241" s="909"/>
      <c r="H241" s="909"/>
      <c r="I241" s="909"/>
      <c r="J241" s="909"/>
      <c r="K241" s="909"/>
      <c r="L241" s="909"/>
      <c r="M241" s="909"/>
      <c r="N241" s="909"/>
      <c r="O241" s="905" t="s">
        <v>602</v>
      </c>
      <c r="P241" s="906"/>
      <c r="Q241" s="906"/>
      <c r="R241" s="906"/>
      <c r="S241" s="906"/>
      <c r="T241" s="906"/>
      <c r="U241" s="906"/>
      <c r="V241" s="906"/>
      <c r="W241" s="906"/>
      <c r="X241" s="906"/>
      <c r="Y241" s="906"/>
      <c r="Z241" s="906"/>
      <c r="AA241" s="906"/>
      <c r="AB241" s="906"/>
      <c r="AC241" s="906"/>
      <c r="AD241" s="906"/>
      <c r="AE241" s="906"/>
      <c r="AF241" s="907"/>
      <c r="AG241" s="404"/>
      <c r="AH241" s="140"/>
      <c r="AI241" s="140"/>
      <c r="AJ241" s="140"/>
      <c r="AK241" s="140"/>
      <c r="AL241" s="140"/>
      <c r="AM241" s="140"/>
      <c r="AN241" s="140"/>
      <c r="AO241" s="140"/>
      <c r="AP241" s="140"/>
      <c r="AQ241" s="140"/>
      <c r="AR241" s="140"/>
      <c r="AS241" s="140"/>
      <c r="AT241" s="140"/>
      <c r="AU241" s="140"/>
      <c r="AV241" s="140"/>
      <c r="AW241" s="140"/>
      <c r="AX241" s="405"/>
    </row>
    <row r="242" spans="1:50" ht="24.75" customHeight="1" x14ac:dyDescent="0.15">
      <c r="A242" s="395"/>
      <c r="B242" s="396"/>
      <c r="C242" s="892"/>
      <c r="D242" s="893"/>
      <c r="E242" s="388"/>
      <c r="F242" s="388"/>
      <c r="G242" s="388"/>
      <c r="H242" s="389"/>
      <c r="I242" s="389"/>
      <c r="J242" s="894"/>
      <c r="K242" s="894"/>
      <c r="L242" s="894"/>
      <c r="M242" s="389"/>
      <c r="N242" s="895"/>
      <c r="O242" s="896"/>
      <c r="P242" s="897"/>
      <c r="Q242" s="897"/>
      <c r="R242" s="897"/>
      <c r="S242" s="897"/>
      <c r="T242" s="897"/>
      <c r="U242" s="897"/>
      <c r="V242" s="897"/>
      <c r="W242" s="897"/>
      <c r="X242" s="897"/>
      <c r="Y242" s="897"/>
      <c r="Z242" s="897"/>
      <c r="AA242" s="897"/>
      <c r="AB242" s="897"/>
      <c r="AC242" s="897"/>
      <c r="AD242" s="897"/>
      <c r="AE242" s="897"/>
      <c r="AF242" s="898"/>
      <c r="AG242" s="404"/>
      <c r="AH242" s="140"/>
      <c r="AI242" s="140"/>
      <c r="AJ242" s="140"/>
      <c r="AK242" s="140"/>
      <c r="AL242" s="140"/>
      <c r="AM242" s="140"/>
      <c r="AN242" s="140"/>
      <c r="AO242" s="140"/>
      <c r="AP242" s="140"/>
      <c r="AQ242" s="140"/>
      <c r="AR242" s="140"/>
      <c r="AS242" s="140"/>
      <c r="AT242" s="140"/>
      <c r="AU242" s="140"/>
      <c r="AV242" s="140"/>
      <c r="AW242" s="140"/>
      <c r="AX242" s="405"/>
    </row>
    <row r="243" spans="1:50" ht="24.75" customHeight="1" x14ac:dyDescent="0.15">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4"/>
      <c r="AH243" s="140"/>
      <c r="AI243" s="140"/>
      <c r="AJ243" s="140"/>
      <c r="AK243" s="140"/>
      <c r="AL243" s="140"/>
      <c r="AM243" s="140"/>
      <c r="AN243" s="140"/>
      <c r="AO243" s="140"/>
      <c r="AP243" s="140"/>
      <c r="AQ243" s="140"/>
      <c r="AR243" s="140"/>
      <c r="AS243" s="140"/>
      <c r="AT243" s="140"/>
      <c r="AU243" s="140"/>
      <c r="AV243" s="140"/>
      <c r="AW243" s="140"/>
      <c r="AX243" s="405"/>
    </row>
    <row r="244" spans="1:50" ht="24.75" customHeight="1" x14ac:dyDescent="0.15">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4"/>
      <c r="AH244" s="140"/>
      <c r="AI244" s="140"/>
      <c r="AJ244" s="140"/>
      <c r="AK244" s="140"/>
      <c r="AL244" s="140"/>
      <c r="AM244" s="140"/>
      <c r="AN244" s="140"/>
      <c r="AO244" s="140"/>
      <c r="AP244" s="140"/>
      <c r="AQ244" s="140"/>
      <c r="AR244" s="140"/>
      <c r="AS244" s="140"/>
      <c r="AT244" s="140"/>
      <c r="AU244" s="140"/>
      <c r="AV244" s="140"/>
      <c r="AW244" s="140"/>
      <c r="AX244" s="405"/>
    </row>
    <row r="245" spans="1:50" ht="24.75"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4"/>
      <c r="AH245" s="140"/>
      <c r="AI245" s="140"/>
      <c r="AJ245" s="140"/>
      <c r="AK245" s="140"/>
      <c r="AL245" s="140"/>
      <c r="AM245" s="140"/>
      <c r="AN245" s="140"/>
      <c r="AO245" s="140"/>
      <c r="AP245" s="140"/>
      <c r="AQ245" s="140"/>
      <c r="AR245" s="140"/>
      <c r="AS245" s="140"/>
      <c r="AT245" s="140"/>
      <c r="AU245" s="140"/>
      <c r="AV245" s="140"/>
      <c r="AW245" s="140"/>
      <c r="AX245" s="405"/>
    </row>
    <row r="246" spans="1:50" ht="24.75" customHeight="1" x14ac:dyDescent="0.15">
      <c r="A246" s="397"/>
      <c r="B246" s="398"/>
      <c r="C246" s="408"/>
      <c r="D246" s="409"/>
      <c r="E246" s="388"/>
      <c r="F246" s="388"/>
      <c r="G246" s="388"/>
      <c r="H246" s="389"/>
      <c r="I246" s="389"/>
      <c r="J246" s="410"/>
      <c r="K246" s="410"/>
      <c r="L246" s="410"/>
      <c r="M246" s="890"/>
      <c r="N246" s="891"/>
      <c r="O246" s="902"/>
      <c r="P246" s="903"/>
      <c r="Q246" s="903"/>
      <c r="R246" s="903"/>
      <c r="S246" s="903"/>
      <c r="T246" s="903"/>
      <c r="U246" s="903"/>
      <c r="V246" s="903"/>
      <c r="W246" s="903"/>
      <c r="X246" s="903"/>
      <c r="Y246" s="903"/>
      <c r="Z246" s="903"/>
      <c r="AA246" s="903"/>
      <c r="AB246" s="903"/>
      <c r="AC246" s="903"/>
      <c r="AD246" s="903"/>
      <c r="AE246" s="903"/>
      <c r="AF246" s="904"/>
      <c r="AG246" s="406"/>
      <c r="AH246" s="143"/>
      <c r="AI246" s="143"/>
      <c r="AJ246" s="143"/>
      <c r="AK246" s="143"/>
      <c r="AL246" s="143"/>
      <c r="AM246" s="143"/>
      <c r="AN246" s="143"/>
      <c r="AO246" s="143"/>
      <c r="AP246" s="143"/>
      <c r="AQ246" s="143"/>
      <c r="AR246" s="143"/>
      <c r="AS246" s="143"/>
      <c r="AT246" s="143"/>
      <c r="AU246" s="143"/>
      <c r="AV246" s="143"/>
      <c r="AW246" s="143"/>
      <c r="AX246" s="407"/>
    </row>
    <row r="247" spans="1:50" ht="67.5" customHeight="1" x14ac:dyDescent="0.15">
      <c r="A247" s="359" t="s">
        <v>45</v>
      </c>
      <c r="B247" s="920"/>
      <c r="C247" s="310" t="s">
        <v>49</v>
      </c>
      <c r="D247" s="740"/>
      <c r="E247" s="740"/>
      <c r="F247" s="741"/>
      <c r="G247" s="923" t="s">
        <v>650</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197"/>
    </row>
    <row r="248" spans="1:50" ht="67.5" customHeight="1" thickBot="1" x14ac:dyDescent="0.2">
      <c r="A248" s="921"/>
      <c r="B248" s="922"/>
      <c r="C248" s="924" t="s">
        <v>53</v>
      </c>
      <c r="D248" s="925"/>
      <c r="E248" s="925"/>
      <c r="F248" s="926"/>
      <c r="G248" s="927" t="s">
        <v>651</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750</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3" t="s">
        <v>131</v>
      </c>
      <c r="B252" s="344"/>
      <c r="C252" s="344"/>
      <c r="D252" s="344"/>
      <c r="E252" s="345"/>
      <c r="F252" s="919" t="s">
        <v>751</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3" t="s">
        <v>752</v>
      </c>
      <c r="B254" s="344"/>
      <c r="C254" s="344"/>
      <c r="D254" s="344"/>
      <c r="E254" s="345"/>
      <c r="F254" s="346" t="s">
        <v>754</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32</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235</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275</v>
      </c>
      <c r="B258" s="96"/>
      <c r="C258" s="96"/>
      <c r="D258" s="97"/>
      <c r="E258" s="339" t="s">
        <v>629</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7"/>
    </row>
    <row r="259" spans="1:52" ht="24.75" customHeight="1" x14ac:dyDescent="0.15">
      <c r="A259" s="268" t="s">
        <v>274</v>
      </c>
      <c r="B259" s="268"/>
      <c r="C259" s="268"/>
      <c r="D259" s="268"/>
      <c r="E259" s="339" t="s">
        <v>630</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68" t="s">
        <v>273</v>
      </c>
      <c r="B260" s="268"/>
      <c r="C260" s="268"/>
      <c r="D260" s="268"/>
      <c r="E260" s="339" t="s">
        <v>631</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68" t="s">
        <v>272</v>
      </c>
      <c r="B261" s="268"/>
      <c r="C261" s="268"/>
      <c r="D261" s="268"/>
      <c r="E261" s="339" t="s">
        <v>632</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68" t="s">
        <v>271</v>
      </c>
      <c r="B262" s="268"/>
      <c r="C262" s="268"/>
      <c r="D262" s="268"/>
      <c r="E262" s="339" t="s">
        <v>633</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68" t="s">
        <v>270</v>
      </c>
      <c r="B263" s="268"/>
      <c r="C263" s="268"/>
      <c r="D263" s="268"/>
      <c r="E263" s="339" t="s">
        <v>634</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68" t="s">
        <v>269</v>
      </c>
      <c r="B264" s="268"/>
      <c r="C264" s="268"/>
      <c r="D264" s="268"/>
      <c r="E264" s="339" t="s">
        <v>635</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68" t="s">
        <v>268</v>
      </c>
      <c r="B265" s="268"/>
      <c r="C265" s="268"/>
      <c r="D265" s="268"/>
      <c r="E265" s="339" t="s">
        <v>636</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68" t="s">
        <v>415</v>
      </c>
      <c r="B266" s="268"/>
      <c r="C266" s="268"/>
      <c r="D266" s="268"/>
      <c r="E266" s="106" t="s">
        <v>604</v>
      </c>
      <c r="F266" s="92"/>
      <c r="G266" s="92"/>
      <c r="H266" s="80" t="str">
        <f>IF(E266="","","-")</f>
        <v>-</v>
      </c>
      <c r="I266" s="92"/>
      <c r="J266" s="92"/>
      <c r="K266" s="80" t="str">
        <f>IF(I266="","","-")</f>
        <v/>
      </c>
      <c r="L266" s="107">
        <v>378</v>
      </c>
      <c r="M266" s="107"/>
      <c r="N266" s="80" t="str">
        <f>IF(O266="","","-")</f>
        <v/>
      </c>
      <c r="O266" s="108"/>
      <c r="P266" s="109"/>
      <c r="Q266" s="106"/>
      <c r="R266" s="92"/>
      <c r="S266" s="92"/>
      <c r="T266" s="80" t="str">
        <f>IF(Q266="","","-")</f>
        <v/>
      </c>
      <c r="U266" s="92"/>
      <c r="V266" s="92"/>
      <c r="W266" s="80" t="str">
        <f>IF(U266="","","-")</f>
        <v/>
      </c>
      <c r="X266" s="107"/>
      <c r="Y266" s="107"/>
      <c r="Z266" s="80" t="str">
        <f>IF(AA266="","","-")</f>
        <v/>
      </c>
      <c r="AA266" s="108"/>
      <c r="AB266" s="109"/>
      <c r="AC266" s="106"/>
      <c r="AD266" s="92"/>
      <c r="AE266" s="92"/>
      <c r="AF266" s="80" t="str">
        <f>IF(AC266="","","-")</f>
        <v/>
      </c>
      <c r="AG266" s="92"/>
      <c r="AH266" s="92"/>
      <c r="AI266" s="80" t="str">
        <f>IF(AG266="","","-")</f>
        <v/>
      </c>
      <c r="AJ266" s="107"/>
      <c r="AK266" s="107"/>
      <c r="AL266" s="80" t="str">
        <f>IF(AM266="","","-")</f>
        <v/>
      </c>
      <c r="AM266" s="108"/>
      <c r="AN266" s="109"/>
      <c r="AO266" s="106"/>
      <c r="AP266" s="92"/>
      <c r="AQ266" s="80" t="str">
        <f>IF(AO266="","","-")</f>
        <v/>
      </c>
      <c r="AR266" s="92"/>
      <c r="AS266" s="92"/>
      <c r="AT266" s="80" t="str">
        <f>IF(AR266="","","-")</f>
        <v/>
      </c>
      <c r="AU266" s="107"/>
      <c r="AV266" s="107"/>
      <c r="AW266" s="80" t="str">
        <f>IF(AX266="","","-")</f>
        <v/>
      </c>
      <c r="AX266" s="83"/>
    </row>
    <row r="267" spans="1:52" ht="24.75" customHeight="1" x14ac:dyDescent="0.15">
      <c r="A267" s="268" t="s">
        <v>593</v>
      </c>
      <c r="B267" s="268"/>
      <c r="C267" s="268"/>
      <c r="D267" s="268"/>
      <c r="E267" s="106" t="s">
        <v>604</v>
      </c>
      <c r="F267" s="92"/>
      <c r="G267" s="92"/>
      <c r="H267" s="80"/>
      <c r="I267" s="92"/>
      <c r="J267" s="92"/>
      <c r="K267" s="80"/>
      <c r="L267" s="107">
        <v>411</v>
      </c>
      <c r="M267" s="107"/>
      <c r="N267" s="80" t="str">
        <f>IF(O267="","","-")</f>
        <v/>
      </c>
      <c r="O267" s="108"/>
      <c r="P267" s="109"/>
      <c r="Q267" s="106"/>
      <c r="R267" s="92"/>
      <c r="S267" s="92"/>
      <c r="T267" s="80" t="str">
        <f>IF(Q267="","","-")</f>
        <v/>
      </c>
      <c r="U267" s="92"/>
      <c r="V267" s="92"/>
      <c r="W267" s="80" t="str">
        <f>IF(U267="","","-")</f>
        <v/>
      </c>
      <c r="X267" s="107"/>
      <c r="Y267" s="107"/>
      <c r="Z267" s="80" t="str">
        <f>IF(AA267="","","-")</f>
        <v/>
      </c>
      <c r="AA267" s="108"/>
      <c r="AB267" s="109"/>
      <c r="AC267" s="106"/>
      <c r="AD267" s="92"/>
      <c r="AE267" s="92"/>
      <c r="AF267" s="80" t="str">
        <f>IF(AC267="","","-")</f>
        <v/>
      </c>
      <c r="AG267" s="92"/>
      <c r="AH267" s="92"/>
      <c r="AI267" s="80" t="str">
        <f>IF(AG267="","","-")</f>
        <v/>
      </c>
      <c r="AJ267" s="107"/>
      <c r="AK267" s="107"/>
      <c r="AL267" s="80" t="str">
        <f>IF(AM267="","","-")</f>
        <v/>
      </c>
      <c r="AM267" s="108"/>
      <c r="AN267" s="109"/>
      <c r="AO267" s="106"/>
      <c r="AP267" s="92"/>
      <c r="AQ267" s="80" t="str">
        <f>IF(AO267="","","-")</f>
        <v/>
      </c>
      <c r="AR267" s="92"/>
      <c r="AS267" s="92"/>
      <c r="AT267" s="80" t="str">
        <f>IF(AR267="","","-")</f>
        <v/>
      </c>
      <c r="AU267" s="107"/>
      <c r="AV267" s="107"/>
      <c r="AW267" s="80" t="str">
        <f>IF(AX267="","","-")</f>
        <v/>
      </c>
      <c r="AX267" s="83"/>
    </row>
    <row r="268" spans="1:52" ht="24.75" customHeight="1" x14ac:dyDescent="0.15">
      <c r="A268" s="268" t="s">
        <v>383</v>
      </c>
      <c r="B268" s="268"/>
      <c r="C268" s="268"/>
      <c r="D268" s="268"/>
      <c r="E268" s="90">
        <v>2021</v>
      </c>
      <c r="F268" s="91"/>
      <c r="G268" s="92" t="s">
        <v>711</v>
      </c>
      <c r="H268" s="92"/>
      <c r="I268" s="92"/>
      <c r="J268" s="91">
        <v>20</v>
      </c>
      <c r="K268" s="91"/>
      <c r="L268" s="107">
        <v>444</v>
      </c>
      <c r="M268" s="107"/>
      <c r="N268" s="107"/>
      <c r="O268" s="91"/>
      <c r="P268" s="91"/>
      <c r="Q268" s="90"/>
      <c r="R268" s="91"/>
      <c r="S268" s="92"/>
      <c r="T268" s="92"/>
      <c r="U268" s="92"/>
      <c r="V268" s="91"/>
      <c r="W268" s="91"/>
      <c r="X268" s="107"/>
      <c r="Y268" s="107"/>
      <c r="Z268" s="107"/>
      <c r="AA268" s="91"/>
      <c r="AB268" s="326"/>
      <c r="AC268" s="90"/>
      <c r="AD268" s="91"/>
      <c r="AE268" s="92"/>
      <c r="AF268" s="92"/>
      <c r="AG268" s="92"/>
      <c r="AH268" s="91"/>
      <c r="AI268" s="91"/>
      <c r="AJ268" s="107"/>
      <c r="AK268" s="107"/>
      <c r="AL268" s="107"/>
      <c r="AM268" s="91"/>
      <c r="AN268" s="326"/>
      <c r="AO268" s="90"/>
      <c r="AP268" s="91"/>
      <c r="AQ268" s="92"/>
      <c r="AR268" s="92"/>
      <c r="AS268" s="92"/>
      <c r="AT268" s="91"/>
      <c r="AU268" s="91"/>
      <c r="AV268" s="107"/>
      <c r="AW268" s="107"/>
      <c r="AX268" s="83"/>
    </row>
    <row r="269" spans="1:52" ht="28.35" customHeight="1" x14ac:dyDescent="0.15">
      <c r="A269" s="327" t="s">
        <v>262</v>
      </c>
      <c r="B269" s="328"/>
      <c r="C269" s="328"/>
      <c r="D269" s="328"/>
      <c r="E269" s="328"/>
      <c r="F269" s="329"/>
      <c r="G269" s="67" t="s">
        <v>595</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327"/>
      <c r="B270" s="328"/>
      <c r="C270" s="328"/>
      <c r="D270" s="328"/>
      <c r="E270" s="328"/>
      <c r="F270" s="329"/>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2" ht="28.35" customHeight="1" x14ac:dyDescent="0.15">
      <c r="A271" s="327"/>
      <c r="B271" s="328"/>
      <c r="C271" s="328"/>
      <c r="D271" s="328"/>
      <c r="E271" s="328"/>
      <c r="F271" s="329"/>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2" ht="28.35" customHeight="1" x14ac:dyDescent="0.15">
      <c r="A272" s="327"/>
      <c r="B272" s="328"/>
      <c r="C272" s="328"/>
      <c r="D272" s="328"/>
      <c r="E272" s="328"/>
      <c r="F272" s="329"/>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0" ht="27.75" customHeight="1" x14ac:dyDescent="0.15">
      <c r="A273" s="327"/>
      <c r="B273" s="328"/>
      <c r="C273" s="328"/>
      <c r="D273" s="328"/>
      <c r="E273" s="328"/>
      <c r="F273" s="329"/>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t="s">
        <v>652</v>
      </c>
      <c r="AT273" s="88"/>
      <c r="AU273" s="88"/>
      <c r="AV273" s="88"/>
      <c r="AW273" s="88"/>
      <c r="AX273" s="89"/>
    </row>
    <row r="274" spans="1:50" ht="28.35" customHeight="1" x14ac:dyDescent="0.15">
      <c r="A274" s="327"/>
      <c r="B274" s="328"/>
      <c r="C274" s="328"/>
      <c r="D274" s="328"/>
      <c r="E274" s="328"/>
      <c r="F274" s="329"/>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0" ht="28.35" customHeight="1" x14ac:dyDescent="0.15">
      <c r="A275" s="327"/>
      <c r="B275" s="328"/>
      <c r="C275" s="328"/>
      <c r="D275" s="328"/>
      <c r="E275" s="328"/>
      <c r="F275" s="329"/>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0" ht="27.75" customHeight="1" x14ac:dyDescent="0.15">
      <c r="A276" s="327"/>
      <c r="B276" s="328"/>
      <c r="C276" s="328"/>
      <c r="D276" s="328"/>
      <c r="E276" s="328"/>
      <c r="F276" s="329"/>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0" ht="28.35" customHeight="1" x14ac:dyDescent="0.15">
      <c r="A277" s="327"/>
      <c r="B277" s="328"/>
      <c r="C277" s="328"/>
      <c r="D277" s="328"/>
      <c r="E277" s="328"/>
      <c r="F277" s="329"/>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0" ht="28.35" customHeight="1" x14ac:dyDescent="0.15">
      <c r="A278" s="327"/>
      <c r="B278" s="328"/>
      <c r="C278" s="328"/>
      <c r="D278" s="328"/>
      <c r="E278" s="328"/>
      <c r="F278" s="329"/>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0" ht="28.35" customHeight="1" x14ac:dyDescent="0.15">
      <c r="A279" s="327"/>
      <c r="B279" s="328"/>
      <c r="C279" s="328"/>
      <c r="D279" s="328"/>
      <c r="E279" s="328"/>
      <c r="F279" s="329"/>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0" ht="28.35" customHeight="1" x14ac:dyDescent="0.15">
      <c r="A280" s="327"/>
      <c r="B280" s="328"/>
      <c r="C280" s="328"/>
      <c r="D280" s="328"/>
      <c r="E280" s="328"/>
      <c r="F280" s="329"/>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0" ht="28.35" customHeight="1" x14ac:dyDescent="0.15">
      <c r="A281" s="327"/>
      <c r="B281" s="328"/>
      <c r="C281" s="328"/>
      <c r="D281" s="328"/>
      <c r="E281" s="328"/>
      <c r="F281" s="329"/>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0" ht="27.75" customHeight="1" x14ac:dyDescent="0.15">
      <c r="A282" s="327"/>
      <c r="B282" s="328"/>
      <c r="C282" s="328"/>
      <c r="D282" s="328"/>
      <c r="E282" s="328"/>
      <c r="F282" s="329"/>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0" ht="28.35" customHeight="1" x14ac:dyDescent="0.15">
      <c r="A283" s="327"/>
      <c r="B283" s="328"/>
      <c r="C283" s="328"/>
      <c r="D283" s="328"/>
      <c r="E283" s="328"/>
      <c r="F283" s="329"/>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9"/>
    </row>
    <row r="284" spans="1:50" ht="28.35" customHeight="1" x14ac:dyDescent="0.15">
      <c r="A284" s="327"/>
      <c r="B284" s="328"/>
      <c r="C284" s="328"/>
      <c r="D284" s="328"/>
      <c r="E284" s="328"/>
      <c r="F284" s="329"/>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9"/>
    </row>
    <row r="285" spans="1:50" ht="28.35" customHeight="1" x14ac:dyDescent="0.15">
      <c r="A285" s="327"/>
      <c r="B285" s="328"/>
      <c r="C285" s="328"/>
      <c r="D285" s="328"/>
      <c r="E285" s="328"/>
      <c r="F285" s="329"/>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9"/>
    </row>
    <row r="286" spans="1:50" ht="52.5" customHeight="1" x14ac:dyDescent="0.15">
      <c r="A286" s="327"/>
      <c r="B286" s="328"/>
      <c r="C286" s="328"/>
      <c r="D286" s="328"/>
      <c r="E286" s="328"/>
      <c r="F286" s="329"/>
      <c r="G286" s="87"/>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9"/>
    </row>
    <row r="287" spans="1:50" ht="52.5" customHeight="1" x14ac:dyDescent="0.15">
      <c r="A287" s="327"/>
      <c r="B287" s="328"/>
      <c r="C287" s="328"/>
      <c r="D287" s="328"/>
      <c r="E287" s="328"/>
      <c r="F287" s="329"/>
      <c r="G287" s="87"/>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9"/>
    </row>
    <row r="288" spans="1:50" ht="52.5" customHeight="1" x14ac:dyDescent="0.15">
      <c r="A288" s="327"/>
      <c r="B288" s="328"/>
      <c r="C288" s="328"/>
      <c r="D288" s="328"/>
      <c r="E288" s="328"/>
      <c r="F288" s="329"/>
      <c r="G288" s="87"/>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9.25" customHeight="1" x14ac:dyDescent="0.15">
      <c r="A289" s="327"/>
      <c r="B289" s="328"/>
      <c r="C289" s="328"/>
      <c r="D289" s="328"/>
      <c r="E289" s="328"/>
      <c r="F289" s="329"/>
      <c r="G289" s="87"/>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18.399999999999999" customHeight="1" x14ac:dyDescent="0.15">
      <c r="A290" s="327"/>
      <c r="B290" s="328"/>
      <c r="C290" s="328"/>
      <c r="D290" s="328"/>
      <c r="E290" s="328"/>
      <c r="F290" s="329"/>
      <c r="G290" s="87"/>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9"/>
    </row>
    <row r="291" spans="1:50" ht="35.25" customHeight="1" x14ac:dyDescent="0.15">
      <c r="A291" s="327"/>
      <c r="B291" s="328"/>
      <c r="C291" s="328"/>
      <c r="D291" s="328"/>
      <c r="E291" s="328"/>
      <c r="F291" s="329"/>
      <c r="G291" s="87"/>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9"/>
    </row>
    <row r="292" spans="1:50" ht="30" customHeight="1" x14ac:dyDescent="0.15">
      <c r="A292" s="327"/>
      <c r="B292" s="328"/>
      <c r="C292" s="328"/>
      <c r="D292" s="328"/>
      <c r="E292" s="328"/>
      <c r="F292" s="329"/>
      <c r="G292" s="87"/>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9"/>
    </row>
    <row r="293" spans="1:50" ht="24.75" customHeight="1" x14ac:dyDescent="0.15">
      <c r="A293" s="327"/>
      <c r="B293" s="328"/>
      <c r="C293" s="328"/>
      <c r="D293" s="328"/>
      <c r="E293" s="328"/>
      <c r="F293" s="329"/>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customHeight="1" x14ac:dyDescent="0.15">
      <c r="A294" s="327"/>
      <c r="B294" s="328"/>
      <c r="C294" s="328"/>
      <c r="D294" s="328"/>
      <c r="E294" s="328"/>
      <c r="F294" s="329"/>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customHeight="1" x14ac:dyDescent="0.15">
      <c r="A295" s="327"/>
      <c r="B295" s="328"/>
      <c r="C295" s="328"/>
      <c r="D295" s="328"/>
      <c r="E295" s="328"/>
      <c r="F295" s="329"/>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customHeight="1" x14ac:dyDescent="0.15">
      <c r="A296" s="327"/>
      <c r="B296" s="328"/>
      <c r="C296" s="328"/>
      <c r="D296" s="328"/>
      <c r="E296" s="328"/>
      <c r="F296" s="329"/>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customHeight="1" x14ac:dyDescent="0.15">
      <c r="A297" s="327"/>
      <c r="B297" s="328"/>
      <c r="C297" s="328"/>
      <c r="D297" s="328"/>
      <c r="E297" s="328"/>
      <c r="F297" s="329"/>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customHeight="1" x14ac:dyDescent="0.15">
      <c r="A298" s="327"/>
      <c r="B298" s="328"/>
      <c r="C298" s="328"/>
      <c r="D298" s="328"/>
      <c r="E298" s="328"/>
      <c r="F298" s="329"/>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customHeight="1" x14ac:dyDescent="0.15">
      <c r="A299" s="327"/>
      <c r="B299" s="328"/>
      <c r="C299" s="328"/>
      <c r="D299" s="328"/>
      <c r="E299" s="328"/>
      <c r="F299" s="329"/>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x14ac:dyDescent="0.15">
      <c r="A300" s="327"/>
      <c r="B300" s="328"/>
      <c r="C300" s="328"/>
      <c r="D300" s="328"/>
      <c r="E300" s="328"/>
      <c r="F300" s="32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327"/>
      <c r="B301" s="328"/>
      <c r="C301" s="328"/>
      <c r="D301" s="328"/>
      <c r="E301" s="328"/>
      <c r="F301" s="329"/>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customHeight="1" x14ac:dyDescent="0.15">
      <c r="A302" s="327"/>
      <c r="B302" s="328"/>
      <c r="C302" s="328"/>
      <c r="D302" s="328"/>
      <c r="E302" s="328"/>
      <c r="F302" s="329"/>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customHeight="1" x14ac:dyDescent="0.15">
      <c r="A303" s="327"/>
      <c r="B303" s="328"/>
      <c r="C303" s="328"/>
      <c r="D303" s="328"/>
      <c r="E303" s="328"/>
      <c r="F303" s="329"/>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customHeight="1" x14ac:dyDescent="0.15">
      <c r="A304" s="327"/>
      <c r="B304" s="328"/>
      <c r="C304" s="328"/>
      <c r="D304" s="328"/>
      <c r="E304" s="328"/>
      <c r="F304" s="329"/>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customHeight="1" x14ac:dyDescent="0.15">
      <c r="A305" s="327"/>
      <c r="B305" s="328"/>
      <c r="C305" s="328"/>
      <c r="D305" s="328"/>
      <c r="E305" s="328"/>
      <c r="F305" s="329"/>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customHeight="1" x14ac:dyDescent="0.15">
      <c r="A306" s="327"/>
      <c r="B306" s="328"/>
      <c r="C306" s="328"/>
      <c r="D306" s="328"/>
      <c r="E306" s="328"/>
      <c r="F306" s="329"/>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x14ac:dyDescent="0.2">
      <c r="A307" s="330"/>
      <c r="B307" s="331"/>
      <c r="C307" s="331"/>
      <c r="D307" s="331"/>
      <c r="E307" s="331"/>
      <c r="F307" s="332"/>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333" t="s">
        <v>264</v>
      </c>
      <c r="B308" s="334"/>
      <c r="C308" s="334"/>
      <c r="D308" s="334"/>
      <c r="E308" s="334"/>
      <c r="F308" s="335"/>
      <c r="G308" s="306" t="s">
        <v>743</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745</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36"/>
      <c r="B309" s="337"/>
      <c r="C309" s="337"/>
      <c r="D309" s="337"/>
      <c r="E309" s="337"/>
      <c r="F309" s="338"/>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24.75" customHeight="1" x14ac:dyDescent="0.15">
      <c r="A310" s="336"/>
      <c r="B310" s="337"/>
      <c r="C310" s="337"/>
      <c r="D310" s="337"/>
      <c r="E310" s="337"/>
      <c r="F310" s="338"/>
      <c r="G310" s="296" t="s">
        <v>653</v>
      </c>
      <c r="H310" s="322"/>
      <c r="I310" s="322"/>
      <c r="J310" s="322"/>
      <c r="K310" s="323"/>
      <c r="L310" s="299"/>
      <c r="M310" s="300"/>
      <c r="N310" s="300"/>
      <c r="O310" s="300"/>
      <c r="P310" s="300"/>
      <c r="Q310" s="300"/>
      <c r="R310" s="300"/>
      <c r="S310" s="300"/>
      <c r="T310" s="300"/>
      <c r="U310" s="300"/>
      <c r="V310" s="300"/>
      <c r="W310" s="300"/>
      <c r="X310" s="301"/>
      <c r="Y310" s="302">
        <v>6980</v>
      </c>
      <c r="Z310" s="303"/>
      <c r="AA310" s="303"/>
      <c r="AB310" s="304"/>
      <c r="AC310" s="296" t="s">
        <v>664</v>
      </c>
      <c r="AD310" s="297"/>
      <c r="AE310" s="297"/>
      <c r="AF310" s="297"/>
      <c r="AG310" s="298"/>
      <c r="AH310" s="299" t="s">
        <v>667</v>
      </c>
      <c r="AI310" s="324"/>
      <c r="AJ310" s="324"/>
      <c r="AK310" s="324"/>
      <c r="AL310" s="324"/>
      <c r="AM310" s="324"/>
      <c r="AN310" s="324"/>
      <c r="AO310" s="324"/>
      <c r="AP310" s="324"/>
      <c r="AQ310" s="324"/>
      <c r="AR310" s="324"/>
      <c r="AS310" s="324"/>
      <c r="AT310" s="325"/>
      <c r="AU310" s="302">
        <v>24</v>
      </c>
      <c r="AV310" s="303"/>
      <c r="AW310" s="303"/>
      <c r="AX310" s="305"/>
    </row>
    <row r="311" spans="1:50" ht="24.75" customHeight="1" x14ac:dyDescent="0.15">
      <c r="A311" s="336"/>
      <c r="B311" s="337"/>
      <c r="C311" s="337"/>
      <c r="D311" s="337"/>
      <c r="E311" s="337"/>
      <c r="F311" s="338"/>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t="s">
        <v>664</v>
      </c>
      <c r="AD311" s="287"/>
      <c r="AE311" s="287"/>
      <c r="AF311" s="287"/>
      <c r="AG311" s="288"/>
      <c r="AH311" s="289" t="s">
        <v>666</v>
      </c>
      <c r="AI311" s="320"/>
      <c r="AJ311" s="320"/>
      <c r="AK311" s="320"/>
      <c r="AL311" s="320"/>
      <c r="AM311" s="320"/>
      <c r="AN311" s="320"/>
      <c r="AO311" s="320"/>
      <c r="AP311" s="320"/>
      <c r="AQ311" s="320"/>
      <c r="AR311" s="320"/>
      <c r="AS311" s="320"/>
      <c r="AT311" s="321"/>
      <c r="AU311" s="292">
        <v>20</v>
      </c>
      <c r="AV311" s="293"/>
      <c r="AW311" s="293"/>
      <c r="AX311" s="295"/>
    </row>
    <row r="312" spans="1:50" ht="24.75" customHeight="1" x14ac:dyDescent="0.15">
      <c r="A312" s="336"/>
      <c r="B312" s="337"/>
      <c r="C312" s="337"/>
      <c r="D312" s="337"/>
      <c r="E312" s="337"/>
      <c r="F312" s="338"/>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t="s">
        <v>664</v>
      </c>
      <c r="AD312" s="287"/>
      <c r="AE312" s="287"/>
      <c r="AF312" s="287"/>
      <c r="AG312" s="288"/>
      <c r="AH312" s="289" t="s">
        <v>669</v>
      </c>
      <c r="AI312" s="320"/>
      <c r="AJ312" s="320"/>
      <c r="AK312" s="320"/>
      <c r="AL312" s="320"/>
      <c r="AM312" s="320"/>
      <c r="AN312" s="320"/>
      <c r="AO312" s="320"/>
      <c r="AP312" s="320"/>
      <c r="AQ312" s="320"/>
      <c r="AR312" s="320"/>
      <c r="AS312" s="320"/>
      <c r="AT312" s="321"/>
      <c r="AU312" s="292">
        <v>18</v>
      </c>
      <c r="AV312" s="293"/>
      <c r="AW312" s="293"/>
      <c r="AX312" s="295"/>
    </row>
    <row r="313" spans="1:50" ht="24.75" customHeight="1" x14ac:dyDescent="0.15">
      <c r="A313" s="336"/>
      <c r="B313" s="337"/>
      <c r="C313" s="337"/>
      <c r="D313" s="337"/>
      <c r="E313" s="337"/>
      <c r="F313" s="338"/>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t="s">
        <v>664</v>
      </c>
      <c r="AD313" s="287"/>
      <c r="AE313" s="287"/>
      <c r="AF313" s="287"/>
      <c r="AG313" s="288"/>
      <c r="AH313" s="289" t="s">
        <v>666</v>
      </c>
      <c r="AI313" s="320"/>
      <c r="AJ313" s="320"/>
      <c r="AK313" s="320"/>
      <c r="AL313" s="320"/>
      <c r="AM313" s="320"/>
      <c r="AN313" s="320"/>
      <c r="AO313" s="320"/>
      <c r="AP313" s="320"/>
      <c r="AQ313" s="320"/>
      <c r="AR313" s="320"/>
      <c r="AS313" s="320"/>
      <c r="AT313" s="321"/>
      <c r="AU313" s="292">
        <v>14</v>
      </c>
      <c r="AV313" s="293"/>
      <c r="AW313" s="293"/>
      <c r="AX313" s="295"/>
    </row>
    <row r="314" spans="1:50" ht="24.75" customHeight="1" x14ac:dyDescent="0.15">
      <c r="A314" s="336"/>
      <c r="B314" s="337"/>
      <c r="C314" s="337"/>
      <c r="D314" s="337"/>
      <c r="E314" s="337"/>
      <c r="F314" s="338"/>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t="s">
        <v>664</v>
      </c>
      <c r="AD314" s="287"/>
      <c r="AE314" s="287"/>
      <c r="AF314" s="287"/>
      <c r="AG314" s="288"/>
      <c r="AH314" s="289" t="s">
        <v>669</v>
      </c>
      <c r="AI314" s="320"/>
      <c r="AJ314" s="320"/>
      <c r="AK314" s="320"/>
      <c r="AL314" s="320"/>
      <c r="AM314" s="320"/>
      <c r="AN314" s="320"/>
      <c r="AO314" s="320"/>
      <c r="AP314" s="320"/>
      <c r="AQ314" s="320"/>
      <c r="AR314" s="320"/>
      <c r="AS314" s="320"/>
      <c r="AT314" s="321"/>
      <c r="AU314" s="292">
        <v>9</v>
      </c>
      <c r="AV314" s="293"/>
      <c r="AW314" s="293"/>
      <c r="AX314" s="295"/>
    </row>
    <row r="315" spans="1:50" ht="24.75" customHeight="1" x14ac:dyDescent="0.15">
      <c r="A315" s="336"/>
      <c r="B315" s="337"/>
      <c r="C315" s="337"/>
      <c r="D315" s="337"/>
      <c r="E315" s="337"/>
      <c r="F315" s="338"/>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t="s">
        <v>664</v>
      </c>
      <c r="AD315" s="287"/>
      <c r="AE315" s="287"/>
      <c r="AF315" s="287"/>
      <c r="AG315" s="288"/>
      <c r="AH315" s="289" t="s">
        <v>668</v>
      </c>
      <c r="AI315" s="320"/>
      <c r="AJ315" s="320"/>
      <c r="AK315" s="320"/>
      <c r="AL315" s="320"/>
      <c r="AM315" s="320"/>
      <c r="AN315" s="320"/>
      <c r="AO315" s="320"/>
      <c r="AP315" s="320"/>
      <c r="AQ315" s="320"/>
      <c r="AR315" s="320"/>
      <c r="AS315" s="320"/>
      <c r="AT315" s="321"/>
      <c r="AU315" s="292">
        <v>9</v>
      </c>
      <c r="AV315" s="293"/>
      <c r="AW315" s="293"/>
      <c r="AX315" s="295"/>
    </row>
    <row r="316" spans="1:50" ht="24.75" customHeight="1" x14ac:dyDescent="0.15">
      <c r="A316" s="336"/>
      <c r="B316" s="337"/>
      <c r="C316" s="337"/>
      <c r="D316" s="337"/>
      <c r="E316" s="337"/>
      <c r="F316" s="338"/>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t="s">
        <v>664</v>
      </c>
      <c r="AD316" s="287"/>
      <c r="AE316" s="287"/>
      <c r="AF316" s="287"/>
      <c r="AG316" s="288"/>
      <c r="AH316" s="289" t="s">
        <v>668</v>
      </c>
      <c r="AI316" s="320"/>
      <c r="AJ316" s="320"/>
      <c r="AK316" s="320"/>
      <c r="AL316" s="320"/>
      <c r="AM316" s="320"/>
      <c r="AN316" s="320"/>
      <c r="AO316" s="320"/>
      <c r="AP316" s="320"/>
      <c r="AQ316" s="320"/>
      <c r="AR316" s="320"/>
      <c r="AS316" s="320"/>
      <c r="AT316" s="321"/>
      <c r="AU316" s="292">
        <v>8</v>
      </c>
      <c r="AV316" s="293"/>
      <c r="AW316" s="293"/>
      <c r="AX316" s="295"/>
    </row>
    <row r="317" spans="1:50" ht="24.75" customHeight="1" x14ac:dyDescent="0.15">
      <c r="A317" s="336"/>
      <c r="B317" s="337"/>
      <c r="C317" s="337"/>
      <c r="D317" s="337"/>
      <c r="E317" s="337"/>
      <c r="F317" s="338"/>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t="s">
        <v>664</v>
      </c>
      <c r="AD317" s="287"/>
      <c r="AE317" s="287"/>
      <c r="AF317" s="287"/>
      <c r="AG317" s="288"/>
      <c r="AH317" s="289" t="s">
        <v>665</v>
      </c>
      <c r="AI317" s="320"/>
      <c r="AJ317" s="320"/>
      <c r="AK317" s="320"/>
      <c r="AL317" s="320"/>
      <c r="AM317" s="320"/>
      <c r="AN317" s="320"/>
      <c r="AO317" s="320"/>
      <c r="AP317" s="320"/>
      <c r="AQ317" s="320"/>
      <c r="AR317" s="320"/>
      <c r="AS317" s="320"/>
      <c r="AT317" s="321"/>
      <c r="AU317" s="292">
        <v>7</v>
      </c>
      <c r="AV317" s="293"/>
      <c r="AW317" s="293"/>
      <c r="AX317" s="295"/>
    </row>
    <row r="318" spans="1:50" ht="24.75" customHeight="1" x14ac:dyDescent="0.15">
      <c r="A318" s="336"/>
      <c r="B318" s="337"/>
      <c r="C318" s="337"/>
      <c r="D318" s="337"/>
      <c r="E318" s="337"/>
      <c r="F318" s="338"/>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customHeight="1" x14ac:dyDescent="0.15">
      <c r="A319" s="336"/>
      <c r="B319" s="337"/>
      <c r="C319" s="337"/>
      <c r="D319" s="337"/>
      <c r="E319" s="337"/>
      <c r="F319" s="338"/>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customHeight="1" thickBot="1" x14ac:dyDescent="0.2">
      <c r="A320" s="336"/>
      <c r="B320" s="337"/>
      <c r="C320" s="337"/>
      <c r="D320" s="337"/>
      <c r="E320" s="337"/>
      <c r="F320" s="338"/>
      <c r="G320" s="277" t="s">
        <v>18</v>
      </c>
      <c r="H320" s="278"/>
      <c r="I320" s="278"/>
      <c r="J320" s="278"/>
      <c r="K320" s="278"/>
      <c r="L320" s="279"/>
      <c r="M320" s="280"/>
      <c r="N320" s="280"/>
      <c r="O320" s="280"/>
      <c r="P320" s="280"/>
      <c r="Q320" s="280"/>
      <c r="R320" s="280"/>
      <c r="S320" s="280"/>
      <c r="T320" s="280"/>
      <c r="U320" s="280"/>
      <c r="V320" s="280"/>
      <c r="W320" s="280"/>
      <c r="X320" s="281"/>
      <c r="Y320" s="282">
        <f>SUM(Y310:AB319)</f>
        <v>6980</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109</v>
      </c>
      <c r="AV320" s="283"/>
      <c r="AW320" s="283"/>
      <c r="AX320" s="285"/>
    </row>
    <row r="321" spans="1:51" ht="24.75" customHeight="1" x14ac:dyDescent="0.15">
      <c r="A321" s="336"/>
      <c r="B321" s="337"/>
      <c r="C321" s="337"/>
      <c r="D321" s="337"/>
      <c r="E321" s="337"/>
      <c r="F321" s="338"/>
      <c r="G321" s="306" t="s">
        <v>746</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747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2</v>
      </c>
    </row>
    <row r="322" spans="1:51" ht="24.75" customHeight="1" x14ac:dyDescent="0.15">
      <c r="A322" s="336"/>
      <c r="B322" s="337"/>
      <c r="C322" s="337"/>
      <c r="D322" s="337"/>
      <c r="E322" s="337"/>
      <c r="F322" s="338"/>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2</v>
      </c>
    </row>
    <row r="323" spans="1:51" ht="24.75" customHeight="1" x14ac:dyDescent="0.15">
      <c r="A323" s="336"/>
      <c r="B323" s="337"/>
      <c r="C323" s="337"/>
      <c r="D323" s="337"/>
      <c r="E323" s="337"/>
      <c r="F323" s="338"/>
      <c r="G323" s="296" t="s">
        <v>670</v>
      </c>
      <c r="H323" s="297"/>
      <c r="I323" s="297"/>
      <c r="J323" s="297"/>
      <c r="K323" s="298"/>
      <c r="L323" s="299" t="s">
        <v>672</v>
      </c>
      <c r="M323" s="300"/>
      <c r="N323" s="300"/>
      <c r="O323" s="300"/>
      <c r="P323" s="300"/>
      <c r="Q323" s="300"/>
      <c r="R323" s="300"/>
      <c r="S323" s="300"/>
      <c r="T323" s="300"/>
      <c r="U323" s="300"/>
      <c r="V323" s="300"/>
      <c r="W323" s="300"/>
      <c r="X323" s="301"/>
      <c r="Y323" s="302">
        <v>91</v>
      </c>
      <c r="Z323" s="303"/>
      <c r="AA323" s="303"/>
      <c r="AB323" s="304"/>
      <c r="AC323" s="296" t="s">
        <v>674</v>
      </c>
      <c r="AD323" s="297"/>
      <c r="AE323" s="297"/>
      <c r="AF323" s="297"/>
      <c r="AG323" s="298"/>
      <c r="AH323" s="299" t="s">
        <v>675</v>
      </c>
      <c r="AI323" s="300"/>
      <c r="AJ323" s="300"/>
      <c r="AK323" s="300"/>
      <c r="AL323" s="300"/>
      <c r="AM323" s="300"/>
      <c r="AN323" s="300"/>
      <c r="AO323" s="300"/>
      <c r="AP323" s="300"/>
      <c r="AQ323" s="300"/>
      <c r="AR323" s="300"/>
      <c r="AS323" s="300"/>
      <c r="AT323" s="301"/>
      <c r="AU323" s="302">
        <v>63</v>
      </c>
      <c r="AV323" s="303"/>
      <c r="AW323" s="303"/>
      <c r="AX323" s="305"/>
      <c r="AY323">
        <f t="shared" si="11"/>
        <v>2</v>
      </c>
    </row>
    <row r="324" spans="1:51" ht="24.75" customHeight="1" x14ac:dyDescent="0.15">
      <c r="A324" s="336"/>
      <c r="B324" s="337"/>
      <c r="C324" s="337"/>
      <c r="D324" s="337"/>
      <c r="E324" s="337"/>
      <c r="F324" s="338"/>
      <c r="G324" s="296" t="s">
        <v>670</v>
      </c>
      <c r="H324" s="297"/>
      <c r="I324" s="297"/>
      <c r="J324" s="297"/>
      <c r="K324" s="298"/>
      <c r="L324" s="289" t="s">
        <v>673</v>
      </c>
      <c r="M324" s="290"/>
      <c r="N324" s="290"/>
      <c r="O324" s="290"/>
      <c r="P324" s="290"/>
      <c r="Q324" s="290"/>
      <c r="R324" s="290"/>
      <c r="S324" s="290"/>
      <c r="T324" s="290"/>
      <c r="U324" s="290"/>
      <c r="V324" s="290"/>
      <c r="W324" s="290"/>
      <c r="X324" s="291"/>
      <c r="Y324" s="292">
        <v>46</v>
      </c>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2</v>
      </c>
    </row>
    <row r="325" spans="1:51" ht="24.75" customHeight="1" x14ac:dyDescent="0.15">
      <c r="A325" s="336"/>
      <c r="B325" s="337"/>
      <c r="C325" s="337"/>
      <c r="D325" s="337"/>
      <c r="E325" s="337"/>
      <c r="F325" s="338"/>
      <c r="G325" s="296" t="s">
        <v>670</v>
      </c>
      <c r="H325" s="297"/>
      <c r="I325" s="297"/>
      <c r="J325" s="297"/>
      <c r="K325" s="298"/>
      <c r="L325" s="289" t="s">
        <v>671</v>
      </c>
      <c r="M325" s="290"/>
      <c r="N325" s="290"/>
      <c r="O325" s="290"/>
      <c r="P325" s="290"/>
      <c r="Q325" s="290"/>
      <c r="R325" s="290"/>
      <c r="S325" s="290"/>
      <c r="T325" s="290"/>
      <c r="U325" s="290"/>
      <c r="V325" s="290"/>
      <c r="W325" s="290"/>
      <c r="X325" s="291"/>
      <c r="Y325" s="292">
        <v>39</v>
      </c>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2</v>
      </c>
    </row>
    <row r="326" spans="1:51" ht="24.75" customHeight="1" x14ac:dyDescent="0.15">
      <c r="A326" s="336"/>
      <c r="B326" s="337"/>
      <c r="C326" s="337"/>
      <c r="D326" s="337"/>
      <c r="E326" s="337"/>
      <c r="F326" s="338"/>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2</v>
      </c>
    </row>
    <row r="327" spans="1:51" ht="24.75" customHeight="1" x14ac:dyDescent="0.15">
      <c r="A327" s="336"/>
      <c r="B327" s="337"/>
      <c r="C327" s="337"/>
      <c r="D327" s="337"/>
      <c r="E327" s="337"/>
      <c r="F327" s="338"/>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2</v>
      </c>
    </row>
    <row r="328" spans="1:51" ht="24.75" customHeight="1" x14ac:dyDescent="0.15">
      <c r="A328" s="336"/>
      <c r="B328" s="337"/>
      <c r="C328" s="337"/>
      <c r="D328" s="337"/>
      <c r="E328" s="337"/>
      <c r="F328" s="338"/>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2</v>
      </c>
    </row>
    <row r="329" spans="1:51" ht="24.75" customHeight="1" x14ac:dyDescent="0.15">
      <c r="A329" s="336"/>
      <c r="B329" s="337"/>
      <c r="C329" s="337"/>
      <c r="D329" s="337"/>
      <c r="E329" s="337"/>
      <c r="F329" s="338"/>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2</v>
      </c>
    </row>
    <row r="330" spans="1:51" ht="24.75" customHeight="1" x14ac:dyDescent="0.15">
      <c r="A330" s="336"/>
      <c r="B330" s="337"/>
      <c r="C330" s="337"/>
      <c r="D330" s="337"/>
      <c r="E330" s="337"/>
      <c r="F330" s="338"/>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2</v>
      </c>
    </row>
    <row r="331" spans="1:51" ht="24.75" customHeight="1" x14ac:dyDescent="0.15">
      <c r="A331" s="336"/>
      <c r="B331" s="337"/>
      <c r="C331" s="337"/>
      <c r="D331" s="337"/>
      <c r="E331" s="337"/>
      <c r="F331" s="338"/>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2</v>
      </c>
    </row>
    <row r="332" spans="1:51" ht="24.75" customHeight="1" x14ac:dyDescent="0.15">
      <c r="A332" s="336"/>
      <c r="B332" s="337"/>
      <c r="C332" s="337"/>
      <c r="D332" s="337"/>
      <c r="E332" s="337"/>
      <c r="F332" s="338"/>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2</v>
      </c>
    </row>
    <row r="333" spans="1:51" ht="24.75" customHeight="1" thickBot="1" x14ac:dyDescent="0.2">
      <c r="A333" s="336"/>
      <c r="B333" s="337"/>
      <c r="C333" s="337"/>
      <c r="D333" s="337"/>
      <c r="E333" s="337"/>
      <c r="F333" s="338"/>
      <c r="G333" s="277" t="s">
        <v>18</v>
      </c>
      <c r="H333" s="278"/>
      <c r="I333" s="278"/>
      <c r="J333" s="278"/>
      <c r="K333" s="278"/>
      <c r="L333" s="279"/>
      <c r="M333" s="280"/>
      <c r="N333" s="280"/>
      <c r="O333" s="280"/>
      <c r="P333" s="280"/>
      <c r="Q333" s="280"/>
      <c r="R333" s="280"/>
      <c r="S333" s="280"/>
      <c r="T333" s="280"/>
      <c r="U333" s="280"/>
      <c r="V333" s="280"/>
      <c r="W333" s="280"/>
      <c r="X333" s="281"/>
      <c r="Y333" s="282">
        <f>SUM(Y323:AB332)</f>
        <v>176</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63</v>
      </c>
      <c r="AV333" s="283"/>
      <c r="AW333" s="283"/>
      <c r="AX333" s="285"/>
      <c r="AY333">
        <f t="shared" si="11"/>
        <v>2</v>
      </c>
    </row>
    <row r="334" spans="1:51" ht="24.75" customHeight="1" x14ac:dyDescent="0.15">
      <c r="A334" s="336"/>
      <c r="B334" s="337"/>
      <c r="C334" s="337"/>
      <c r="D334" s="337"/>
      <c r="E334" s="337"/>
      <c r="F334" s="338"/>
      <c r="G334" s="306" t="s">
        <v>744</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218</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1</v>
      </c>
    </row>
    <row r="335" spans="1:51" ht="24.75" customHeight="1" x14ac:dyDescent="0.15">
      <c r="A335" s="336"/>
      <c r="B335" s="337"/>
      <c r="C335" s="337"/>
      <c r="D335" s="337"/>
      <c r="E335" s="337"/>
      <c r="F335" s="338"/>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1</v>
      </c>
    </row>
    <row r="336" spans="1:51" ht="24.75" customHeight="1" x14ac:dyDescent="0.15">
      <c r="A336" s="336"/>
      <c r="B336" s="337"/>
      <c r="C336" s="337"/>
      <c r="D336" s="337"/>
      <c r="E336" s="337"/>
      <c r="F336" s="338"/>
      <c r="G336" s="296" t="s">
        <v>676</v>
      </c>
      <c r="H336" s="297"/>
      <c r="I336" s="297"/>
      <c r="J336" s="297"/>
      <c r="K336" s="298"/>
      <c r="L336" s="299" t="s">
        <v>677</v>
      </c>
      <c r="M336" s="300"/>
      <c r="N336" s="300"/>
      <c r="O336" s="300"/>
      <c r="P336" s="300"/>
      <c r="Q336" s="300"/>
      <c r="R336" s="300"/>
      <c r="S336" s="300"/>
      <c r="T336" s="300"/>
      <c r="U336" s="300"/>
      <c r="V336" s="300"/>
      <c r="W336" s="300"/>
      <c r="X336" s="301"/>
      <c r="Y336" s="302">
        <v>34</v>
      </c>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1</v>
      </c>
    </row>
    <row r="337" spans="1:51" ht="24.75" customHeight="1" x14ac:dyDescent="0.15">
      <c r="A337" s="336"/>
      <c r="B337" s="337"/>
      <c r="C337" s="337"/>
      <c r="D337" s="337"/>
      <c r="E337" s="337"/>
      <c r="F337" s="338"/>
      <c r="G337" s="286"/>
      <c r="H337" s="318"/>
      <c r="I337" s="318"/>
      <c r="J337" s="318"/>
      <c r="K337" s="319"/>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1</v>
      </c>
    </row>
    <row r="338" spans="1:51" ht="24.75" customHeight="1" x14ac:dyDescent="0.15">
      <c r="A338" s="336"/>
      <c r="B338" s="337"/>
      <c r="C338" s="337"/>
      <c r="D338" s="337"/>
      <c r="E338" s="337"/>
      <c r="F338" s="338"/>
      <c r="G338" s="286"/>
      <c r="H338" s="318"/>
      <c r="I338" s="318"/>
      <c r="J338" s="318"/>
      <c r="K338" s="319"/>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1</v>
      </c>
    </row>
    <row r="339" spans="1:51" ht="24.75" customHeight="1" x14ac:dyDescent="0.15">
      <c r="A339" s="336"/>
      <c r="B339" s="337"/>
      <c r="C339" s="337"/>
      <c r="D339" s="337"/>
      <c r="E339" s="337"/>
      <c r="F339" s="338"/>
      <c r="G339" s="286"/>
      <c r="H339" s="318"/>
      <c r="I339" s="318"/>
      <c r="J339" s="318"/>
      <c r="K339" s="319"/>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1</v>
      </c>
    </row>
    <row r="340" spans="1:51" ht="24.75" customHeight="1" x14ac:dyDescent="0.15">
      <c r="A340" s="336"/>
      <c r="B340" s="337"/>
      <c r="C340" s="337"/>
      <c r="D340" s="337"/>
      <c r="E340" s="337"/>
      <c r="F340" s="338"/>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1</v>
      </c>
    </row>
    <row r="341" spans="1:51" ht="24.75" customHeight="1" x14ac:dyDescent="0.15">
      <c r="A341" s="336"/>
      <c r="B341" s="337"/>
      <c r="C341" s="337"/>
      <c r="D341" s="337"/>
      <c r="E341" s="337"/>
      <c r="F341" s="338"/>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1</v>
      </c>
    </row>
    <row r="342" spans="1:51" ht="24.75" customHeight="1" x14ac:dyDescent="0.15">
      <c r="A342" s="336"/>
      <c r="B342" s="337"/>
      <c r="C342" s="337"/>
      <c r="D342" s="337"/>
      <c r="E342" s="337"/>
      <c r="F342" s="338"/>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1</v>
      </c>
    </row>
    <row r="343" spans="1:51" ht="24.75" customHeight="1" x14ac:dyDescent="0.15">
      <c r="A343" s="336"/>
      <c r="B343" s="337"/>
      <c r="C343" s="337"/>
      <c r="D343" s="337"/>
      <c r="E343" s="337"/>
      <c r="F343" s="338"/>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1</v>
      </c>
    </row>
    <row r="344" spans="1:51" ht="24.75" customHeight="1" x14ac:dyDescent="0.15">
      <c r="A344" s="336"/>
      <c r="B344" s="337"/>
      <c r="C344" s="337"/>
      <c r="D344" s="337"/>
      <c r="E344" s="337"/>
      <c r="F344" s="338"/>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1</v>
      </c>
    </row>
    <row r="345" spans="1:51" ht="24.75" customHeight="1" x14ac:dyDescent="0.15">
      <c r="A345" s="336"/>
      <c r="B345" s="337"/>
      <c r="C345" s="337"/>
      <c r="D345" s="337"/>
      <c r="E345" s="337"/>
      <c r="F345" s="338"/>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1</v>
      </c>
    </row>
    <row r="346" spans="1:51" ht="24.75" customHeight="1" x14ac:dyDescent="0.15">
      <c r="A346" s="336"/>
      <c r="B346" s="337"/>
      <c r="C346" s="337"/>
      <c r="D346" s="337"/>
      <c r="E346" s="337"/>
      <c r="F346" s="338"/>
      <c r="G346" s="277" t="s">
        <v>18</v>
      </c>
      <c r="H346" s="278"/>
      <c r="I346" s="278"/>
      <c r="J346" s="278"/>
      <c r="K346" s="278"/>
      <c r="L346" s="279"/>
      <c r="M346" s="280"/>
      <c r="N346" s="280"/>
      <c r="O346" s="280"/>
      <c r="P346" s="280"/>
      <c r="Q346" s="280"/>
      <c r="R346" s="280"/>
      <c r="S346" s="280"/>
      <c r="T346" s="280"/>
      <c r="U346" s="280"/>
      <c r="V346" s="280"/>
      <c r="W346" s="280"/>
      <c r="X346" s="281"/>
      <c r="Y346" s="282">
        <f>SUM(Y336:AB345)</f>
        <v>34</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1</v>
      </c>
    </row>
    <row r="347" spans="1:51" ht="24.75" hidden="1" customHeight="1" x14ac:dyDescent="0.15">
      <c r="A347" s="336"/>
      <c r="B347" s="337"/>
      <c r="C347" s="337"/>
      <c r="D347" s="337"/>
      <c r="E347" s="337"/>
      <c r="F347" s="338"/>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168</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36"/>
      <c r="B348" s="337"/>
      <c r="C348" s="337"/>
      <c r="D348" s="337"/>
      <c r="E348" s="337"/>
      <c r="F348" s="338"/>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36"/>
      <c r="B349" s="337"/>
      <c r="C349" s="337"/>
      <c r="D349" s="337"/>
      <c r="E349" s="337"/>
      <c r="F349" s="338"/>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36"/>
      <c r="B350" s="337"/>
      <c r="C350" s="337"/>
      <c r="D350" s="337"/>
      <c r="E350" s="337"/>
      <c r="F350" s="338"/>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36"/>
      <c r="B351" s="337"/>
      <c r="C351" s="337"/>
      <c r="D351" s="337"/>
      <c r="E351" s="337"/>
      <c r="F351" s="338"/>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36"/>
      <c r="B352" s="337"/>
      <c r="C352" s="337"/>
      <c r="D352" s="337"/>
      <c r="E352" s="337"/>
      <c r="F352" s="338"/>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36"/>
      <c r="B353" s="337"/>
      <c r="C353" s="337"/>
      <c r="D353" s="337"/>
      <c r="E353" s="337"/>
      <c r="F353" s="338"/>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36"/>
      <c r="B354" s="337"/>
      <c r="C354" s="337"/>
      <c r="D354" s="337"/>
      <c r="E354" s="337"/>
      <c r="F354" s="338"/>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36"/>
      <c r="B355" s="337"/>
      <c r="C355" s="337"/>
      <c r="D355" s="337"/>
      <c r="E355" s="337"/>
      <c r="F355" s="338"/>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36"/>
      <c r="B356" s="337"/>
      <c r="C356" s="337"/>
      <c r="D356" s="337"/>
      <c r="E356" s="337"/>
      <c r="F356" s="338"/>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36"/>
      <c r="B357" s="337"/>
      <c r="C357" s="337"/>
      <c r="D357" s="337"/>
      <c r="E357" s="337"/>
      <c r="F357" s="338"/>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36"/>
      <c r="B358" s="337"/>
      <c r="C358" s="337"/>
      <c r="D358" s="337"/>
      <c r="E358" s="337"/>
      <c r="F358" s="338"/>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36"/>
      <c r="B359" s="337"/>
      <c r="C359" s="337"/>
      <c r="D359" s="337"/>
      <c r="E359" s="337"/>
      <c r="F359" s="338"/>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576</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229</v>
      </c>
      <c r="AM360" s="276"/>
      <c r="AN360" s="276"/>
      <c r="AO360" s="82"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7"/>
      <c r="B365" s="267"/>
      <c r="C365" s="267" t="s">
        <v>24</v>
      </c>
      <c r="D365" s="267"/>
      <c r="E365" s="267"/>
      <c r="F365" s="267"/>
      <c r="G365" s="267"/>
      <c r="H365" s="267"/>
      <c r="I365" s="267"/>
      <c r="J365" s="253" t="s">
        <v>197</v>
      </c>
      <c r="K365" s="268"/>
      <c r="L365" s="268"/>
      <c r="M365" s="268"/>
      <c r="N365" s="268"/>
      <c r="O365" s="268"/>
      <c r="P365" s="125" t="s">
        <v>25</v>
      </c>
      <c r="Q365" s="125"/>
      <c r="R365" s="125"/>
      <c r="S365" s="125"/>
      <c r="T365" s="125"/>
      <c r="U365" s="125"/>
      <c r="V365" s="125"/>
      <c r="W365" s="125"/>
      <c r="X365" s="125"/>
      <c r="Y365" s="269" t="s">
        <v>196</v>
      </c>
      <c r="Z365" s="270"/>
      <c r="AA365" s="270"/>
      <c r="AB365" s="270"/>
      <c r="AC365" s="253" t="s">
        <v>227</v>
      </c>
      <c r="AD365" s="253"/>
      <c r="AE365" s="253"/>
      <c r="AF365" s="253"/>
      <c r="AG365" s="253"/>
      <c r="AH365" s="269" t="s">
        <v>246</v>
      </c>
      <c r="AI365" s="267"/>
      <c r="AJ365" s="267"/>
      <c r="AK365" s="267"/>
      <c r="AL365" s="267" t="s">
        <v>19</v>
      </c>
      <c r="AM365" s="267"/>
      <c r="AN365" s="267"/>
      <c r="AO365" s="271"/>
      <c r="AP365" s="256" t="s">
        <v>198</v>
      </c>
      <c r="AQ365" s="256"/>
      <c r="AR365" s="256"/>
      <c r="AS365" s="256"/>
      <c r="AT365" s="256"/>
      <c r="AU365" s="256"/>
      <c r="AV365" s="256"/>
      <c r="AW365" s="256"/>
      <c r="AX365" s="256"/>
    </row>
    <row r="366" spans="1:51" ht="59.25" customHeight="1" x14ac:dyDescent="0.15">
      <c r="A366" s="242">
        <v>1</v>
      </c>
      <c r="B366" s="242">
        <v>1</v>
      </c>
      <c r="C366" s="263" t="s">
        <v>713</v>
      </c>
      <c r="D366" s="263"/>
      <c r="E366" s="263"/>
      <c r="F366" s="263"/>
      <c r="G366" s="263"/>
      <c r="H366" s="263"/>
      <c r="I366" s="263"/>
      <c r="J366" s="245">
        <v>6080005003150</v>
      </c>
      <c r="K366" s="245"/>
      <c r="L366" s="245"/>
      <c r="M366" s="245"/>
      <c r="N366" s="245"/>
      <c r="O366" s="245"/>
      <c r="P366" s="264" t="s">
        <v>654</v>
      </c>
      <c r="Q366" s="264"/>
      <c r="R366" s="264"/>
      <c r="S366" s="264"/>
      <c r="T366" s="264"/>
      <c r="U366" s="264"/>
      <c r="V366" s="264"/>
      <c r="W366" s="264"/>
      <c r="X366" s="264"/>
      <c r="Y366" s="248">
        <v>6980</v>
      </c>
      <c r="Z366" s="249"/>
      <c r="AA366" s="249"/>
      <c r="AB366" s="250"/>
      <c r="AC366" s="234" t="s">
        <v>655</v>
      </c>
      <c r="AD366" s="235"/>
      <c r="AE366" s="235"/>
      <c r="AF366" s="235"/>
      <c r="AG366" s="235"/>
      <c r="AH366" s="265" t="s">
        <v>613</v>
      </c>
      <c r="AI366" s="265"/>
      <c r="AJ366" s="265"/>
      <c r="AK366" s="265"/>
      <c r="AL366" s="238" t="s">
        <v>613</v>
      </c>
      <c r="AM366" s="239"/>
      <c r="AN366" s="239"/>
      <c r="AO366" s="240"/>
      <c r="AP366" s="252" t="s">
        <v>656</v>
      </c>
      <c r="AQ366" s="252"/>
      <c r="AR366" s="252"/>
      <c r="AS366" s="252"/>
      <c r="AT366" s="252"/>
      <c r="AU366" s="252"/>
      <c r="AV366" s="252"/>
      <c r="AW366" s="252"/>
      <c r="AX366" s="252"/>
    </row>
    <row r="367" spans="1:51" ht="30" hidden="1" customHeight="1" x14ac:dyDescent="0.15">
      <c r="A367" s="242">
        <v>2</v>
      </c>
      <c r="B367" s="242">
        <v>1</v>
      </c>
      <c r="C367" s="263"/>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4"/>
      <c r="AD367" s="235"/>
      <c r="AE367" s="235"/>
      <c r="AF367" s="235"/>
      <c r="AG367" s="235"/>
      <c r="AH367" s="265"/>
      <c r="AI367" s="266"/>
      <c r="AJ367" s="266"/>
      <c r="AK367" s="266"/>
      <c r="AL367" s="238"/>
      <c r="AM367" s="239"/>
      <c r="AN367" s="239"/>
      <c r="AO367" s="240"/>
      <c r="AP367" s="241"/>
      <c r="AQ367" s="241"/>
      <c r="AR367" s="241"/>
      <c r="AS367" s="241"/>
      <c r="AT367" s="241"/>
      <c r="AU367" s="241"/>
      <c r="AV367" s="241"/>
      <c r="AW367" s="241"/>
      <c r="AX367" s="241"/>
      <c r="AY367">
        <f>COUNTA($C$367)</f>
        <v>0</v>
      </c>
    </row>
    <row r="368" spans="1:51" ht="30" hidden="1" customHeight="1" x14ac:dyDescent="0.15">
      <c r="A368" s="242">
        <v>3</v>
      </c>
      <c r="B368" s="242">
        <v>1</v>
      </c>
      <c r="C368" s="263"/>
      <c r="D368" s="262"/>
      <c r="E368" s="262"/>
      <c r="F368" s="262"/>
      <c r="G368" s="262"/>
      <c r="H368" s="262"/>
      <c r="I368" s="262"/>
      <c r="J368" s="245"/>
      <c r="K368" s="246"/>
      <c r="L368" s="246"/>
      <c r="M368" s="246"/>
      <c r="N368" s="246"/>
      <c r="O368" s="246"/>
      <c r="P368" s="264"/>
      <c r="Q368" s="247"/>
      <c r="R368" s="247"/>
      <c r="S368" s="247"/>
      <c r="T368" s="247"/>
      <c r="U368" s="247"/>
      <c r="V368" s="247"/>
      <c r="W368" s="247"/>
      <c r="X368" s="247"/>
      <c r="Y368" s="248"/>
      <c r="Z368" s="249"/>
      <c r="AA368" s="249"/>
      <c r="AB368" s="250"/>
      <c r="AC368" s="234"/>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30" hidden="1" customHeight="1" x14ac:dyDescent="0.15">
      <c r="A369" s="242">
        <v>4</v>
      </c>
      <c r="B369" s="242">
        <v>1</v>
      </c>
      <c r="C369" s="263"/>
      <c r="D369" s="262"/>
      <c r="E369" s="262"/>
      <c r="F369" s="262"/>
      <c r="G369" s="262"/>
      <c r="H369" s="262"/>
      <c r="I369" s="262"/>
      <c r="J369" s="245"/>
      <c r="K369" s="246"/>
      <c r="L369" s="246"/>
      <c r="M369" s="246"/>
      <c r="N369" s="246"/>
      <c r="O369" s="246"/>
      <c r="P369" s="264"/>
      <c r="Q369" s="247"/>
      <c r="R369" s="247"/>
      <c r="S369" s="247"/>
      <c r="T369" s="247"/>
      <c r="U369" s="247"/>
      <c r="V369" s="247"/>
      <c r="W369" s="247"/>
      <c r="X369" s="247"/>
      <c r="Y369" s="248"/>
      <c r="Z369" s="249"/>
      <c r="AA369" s="249"/>
      <c r="AB369" s="250"/>
      <c r="AC369" s="234"/>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hidden="1" customHeight="1" x14ac:dyDescent="0.15">
      <c r="A370" s="242">
        <v>5</v>
      </c>
      <c r="B370" s="242">
        <v>1</v>
      </c>
      <c r="C370" s="263"/>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4"/>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30" hidden="1" customHeight="1" x14ac:dyDescent="0.15">
      <c r="A371" s="242">
        <v>6</v>
      </c>
      <c r="B371" s="242">
        <v>1</v>
      </c>
      <c r="C371" s="263"/>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4"/>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30" hidden="1" customHeight="1" x14ac:dyDescent="0.15">
      <c r="A372" s="242">
        <v>7</v>
      </c>
      <c r="B372" s="242">
        <v>1</v>
      </c>
      <c r="C372" s="263"/>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4"/>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30" hidden="1" customHeight="1" x14ac:dyDescent="0.15">
      <c r="A373" s="242">
        <v>8</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4"/>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30" hidden="1" customHeight="1" x14ac:dyDescent="0.15">
      <c r="A374" s="242">
        <v>9</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4"/>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30" hidden="1" customHeight="1" x14ac:dyDescent="0.15">
      <c r="A375" s="242">
        <v>10</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4"/>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30" hidden="1" customHeight="1" x14ac:dyDescent="0.15">
      <c r="A376" s="242">
        <v>11</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4"/>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30" hidden="1" customHeight="1" x14ac:dyDescent="0.15">
      <c r="A377" s="242">
        <v>12</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4"/>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30" hidden="1" customHeight="1" x14ac:dyDescent="0.15">
      <c r="A378" s="242">
        <v>13</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4"/>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30" hidden="1" customHeight="1" x14ac:dyDescent="0.15">
      <c r="A379" s="242">
        <v>14</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4"/>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30" hidden="1" customHeight="1" x14ac:dyDescent="0.15">
      <c r="A380" s="242">
        <v>15</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4"/>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30" hidden="1" customHeight="1" x14ac:dyDescent="0.15">
      <c r="A381" s="242">
        <v>16</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4"/>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s="16" customFormat="1" ht="30" hidden="1" customHeight="1" x14ac:dyDescent="0.15">
      <c r="A382" s="242">
        <v>17</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4"/>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30" hidden="1" customHeight="1" x14ac:dyDescent="0.15">
      <c r="A383" s="242">
        <v>18</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4"/>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30" hidden="1" customHeight="1" x14ac:dyDescent="0.15">
      <c r="A384" s="242">
        <v>19</v>
      </c>
      <c r="B384" s="24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4"/>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30" hidden="1" customHeight="1" x14ac:dyDescent="0.15">
      <c r="A385" s="242">
        <v>20</v>
      </c>
      <c r="B385" s="24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4"/>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30" hidden="1" customHeight="1" x14ac:dyDescent="0.15">
      <c r="A386" s="242">
        <v>21</v>
      </c>
      <c r="B386" s="24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4"/>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30" hidden="1" customHeight="1" x14ac:dyDescent="0.15">
      <c r="A387" s="242">
        <v>22</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4"/>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30" hidden="1" customHeight="1" x14ac:dyDescent="0.15">
      <c r="A388" s="242">
        <v>23</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4"/>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30" hidden="1" customHeight="1" x14ac:dyDescent="0.15">
      <c r="A389" s="242">
        <v>24</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4"/>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30" hidden="1" customHeight="1" x14ac:dyDescent="0.15">
      <c r="A390" s="242">
        <v>25</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4"/>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30" hidden="1" customHeight="1" x14ac:dyDescent="0.15">
      <c r="A391" s="242">
        <v>26</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4"/>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30" hidden="1" customHeight="1" x14ac:dyDescent="0.15">
      <c r="A392" s="242">
        <v>27</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4"/>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30" hidden="1" customHeight="1" x14ac:dyDescent="0.15">
      <c r="A393" s="242">
        <v>28</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4"/>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30" hidden="1" customHeight="1" x14ac:dyDescent="0.15">
      <c r="A394" s="242">
        <v>29</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4"/>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30" hidden="1" customHeight="1" x14ac:dyDescent="0.15">
      <c r="A395" s="242">
        <v>30</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4"/>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241</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267"/>
      <c r="B398" s="267"/>
      <c r="C398" s="267" t="s">
        <v>24</v>
      </c>
      <c r="D398" s="267"/>
      <c r="E398" s="267"/>
      <c r="F398" s="267"/>
      <c r="G398" s="267"/>
      <c r="H398" s="267"/>
      <c r="I398" s="267"/>
      <c r="J398" s="253" t="s">
        <v>197</v>
      </c>
      <c r="K398" s="268"/>
      <c r="L398" s="268"/>
      <c r="M398" s="268"/>
      <c r="N398" s="268"/>
      <c r="O398" s="268"/>
      <c r="P398" s="125" t="s">
        <v>25</v>
      </c>
      <c r="Q398" s="125"/>
      <c r="R398" s="125"/>
      <c r="S398" s="125"/>
      <c r="T398" s="125"/>
      <c r="U398" s="125"/>
      <c r="V398" s="125"/>
      <c r="W398" s="125"/>
      <c r="X398" s="125"/>
      <c r="Y398" s="269" t="s">
        <v>196</v>
      </c>
      <c r="Z398" s="270"/>
      <c r="AA398" s="270"/>
      <c r="AB398" s="270"/>
      <c r="AC398" s="253" t="s">
        <v>227</v>
      </c>
      <c r="AD398" s="253"/>
      <c r="AE398" s="253"/>
      <c r="AF398" s="253"/>
      <c r="AG398" s="253"/>
      <c r="AH398" s="269" t="s">
        <v>246</v>
      </c>
      <c r="AI398" s="267"/>
      <c r="AJ398" s="267"/>
      <c r="AK398" s="267"/>
      <c r="AL398" s="267" t="s">
        <v>19</v>
      </c>
      <c r="AM398" s="267"/>
      <c r="AN398" s="267"/>
      <c r="AO398" s="271"/>
      <c r="AP398" s="256" t="s">
        <v>198</v>
      </c>
      <c r="AQ398" s="256"/>
      <c r="AR398" s="256"/>
      <c r="AS398" s="256"/>
      <c r="AT398" s="256"/>
      <c r="AU398" s="256"/>
      <c r="AV398" s="256"/>
      <c r="AW398" s="256"/>
      <c r="AX398" s="256"/>
      <c r="AY398">
        <f>$AY$396</f>
        <v>1</v>
      </c>
    </row>
    <row r="399" spans="1:51" ht="30" customHeight="1" x14ac:dyDescent="0.15">
      <c r="A399" s="242">
        <v>1</v>
      </c>
      <c r="B399" s="242">
        <v>1</v>
      </c>
      <c r="C399" s="263" t="s">
        <v>714</v>
      </c>
      <c r="D399" s="262"/>
      <c r="E399" s="262"/>
      <c r="F399" s="262"/>
      <c r="G399" s="262"/>
      <c r="H399" s="262"/>
      <c r="I399" s="262"/>
      <c r="J399" s="245">
        <v>1290001009738</v>
      </c>
      <c r="K399" s="246"/>
      <c r="L399" s="246"/>
      <c r="M399" s="246"/>
      <c r="N399" s="246"/>
      <c r="O399" s="246"/>
      <c r="P399" s="264" t="s">
        <v>663</v>
      </c>
      <c r="Q399" s="247"/>
      <c r="R399" s="247"/>
      <c r="S399" s="247"/>
      <c r="T399" s="247"/>
      <c r="U399" s="247"/>
      <c r="V399" s="247"/>
      <c r="W399" s="247"/>
      <c r="X399" s="247"/>
      <c r="Y399" s="248">
        <v>109</v>
      </c>
      <c r="Z399" s="249"/>
      <c r="AA399" s="249"/>
      <c r="AB399" s="250"/>
      <c r="AC399" s="234" t="s">
        <v>250</v>
      </c>
      <c r="AD399" s="235"/>
      <c r="AE399" s="235"/>
      <c r="AF399" s="235"/>
      <c r="AG399" s="235"/>
      <c r="AH399" s="265">
        <v>4</v>
      </c>
      <c r="AI399" s="266"/>
      <c r="AJ399" s="266"/>
      <c r="AK399" s="266"/>
      <c r="AL399" s="238">
        <v>92.6</v>
      </c>
      <c r="AM399" s="239"/>
      <c r="AN399" s="239"/>
      <c r="AO399" s="240"/>
      <c r="AP399" s="241"/>
      <c r="AQ399" s="241"/>
      <c r="AR399" s="241"/>
      <c r="AS399" s="241"/>
      <c r="AT399" s="241"/>
      <c r="AU399" s="241"/>
      <c r="AV399" s="241"/>
      <c r="AW399" s="241"/>
      <c r="AX399" s="241"/>
      <c r="AY399">
        <f>$AY$396</f>
        <v>1</v>
      </c>
    </row>
    <row r="400" spans="1:51" ht="30" customHeight="1" x14ac:dyDescent="0.15">
      <c r="A400" s="242">
        <v>2</v>
      </c>
      <c r="B400" s="242">
        <v>1</v>
      </c>
      <c r="C400" s="263" t="s">
        <v>715</v>
      </c>
      <c r="D400" s="262"/>
      <c r="E400" s="262"/>
      <c r="F400" s="262"/>
      <c r="G400" s="262"/>
      <c r="H400" s="262"/>
      <c r="I400" s="262"/>
      <c r="J400" s="245">
        <v>6120001033114</v>
      </c>
      <c r="K400" s="246"/>
      <c r="L400" s="246"/>
      <c r="M400" s="246"/>
      <c r="N400" s="246"/>
      <c r="O400" s="246"/>
      <c r="P400" s="264" t="s">
        <v>663</v>
      </c>
      <c r="Q400" s="247"/>
      <c r="R400" s="247"/>
      <c r="S400" s="247"/>
      <c r="T400" s="247"/>
      <c r="U400" s="247"/>
      <c r="V400" s="247"/>
      <c r="W400" s="247"/>
      <c r="X400" s="247"/>
      <c r="Y400" s="248">
        <v>75</v>
      </c>
      <c r="Z400" s="249"/>
      <c r="AA400" s="249"/>
      <c r="AB400" s="250"/>
      <c r="AC400" s="234" t="s">
        <v>250</v>
      </c>
      <c r="AD400" s="235"/>
      <c r="AE400" s="235"/>
      <c r="AF400" s="235"/>
      <c r="AG400" s="235"/>
      <c r="AH400" s="265">
        <v>4</v>
      </c>
      <c r="AI400" s="266"/>
      <c r="AJ400" s="266"/>
      <c r="AK400" s="266"/>
      <c r="AL400" s="238">
        <v>90.6</v>
      </c>
      <c r="AM400" s="239"/>
      <c r="AN400" s="239"/>
      <c r="AO400" s="240"/>
      <c r="AP400" s="241"/>
      <c r="AQ400" s="241"/>
      <c r="AR400" s="241"/>
      <c r="AS400" s="241"/>
      <c r="AT400" s="241"/>
      <c r="AU400" s="241"/>
      <c r="AV400" s="241"/>
      <c r="AW400" s="241"/>
      <c r="AX400" s="241"/>
      <c r="AY400">
        <f>COUNTA($C$400)</f>
        <v>1</v>
      </c>
    </row>
    <row r="401" spans="1:51" ht="30" customHeight="1" x14ac:dyDescent="0.15">
      <c r="A401" s="242">
        <v>3</v>
      </c>
      <c r="B401" s="242">
        <v>1</v>
      </c>
      <c r="C401" s="263" t="s">
        <v>716</v>
      </c>
      <c r="D401" s="262"/>
      <c r="E401" s="262"/>
      <c r="F401" s="262"/>
      <c r="G401" s="262"/>
      <c r="H401" s="262"/>
      <c r="I401" s="262"/>
      <c r="J401" s="245">
        <v>1010001025515</v>
      </c>
      <c r="K401" s="246"/>
      <c r="L401" s="246"/>
      <c r="M401" s="246"/>
      <c r="N401" s="246"/>
      <c r="O401" s="246"/>
      <c r="P401" s="264" t="s">
        <v>663</v>
      </c>
      <c r="Q401" s="247"/>
      <c r="R401" s="247"/>
      <c r="S401" s="247"/>
      <c r="T401" s="247"/>
      <c r="U401" s="247"/>
      <c r="V401" s="247"/>
      <c r="W401" s="247"/>
      <c r="X401" s="247"/>
      <c r="Y401" s="248">
        <v>52</v>
      </c>
      <c r="Z401" s="249"/>
      <c r="AA401" s="249"/>
      <c r="AB401" s="250"/>
      <c r="AC401" s="234" t="s">
        <v>250</v>
      </c>
      <c r="AD401" s="235"/>
      <c r="AE401" s="235"/>
      <c r="AF401" s="235"/>
      <c r="AG401" s="235"/>
      <c r="AH401" s="236">
        <v>8</v>
      </c>
      <c r="AI401" s="237"/>
      <c r="AJ401" s="237"/>
      <c r="AK401" s="237"/>
      <c r="AL401" s="238">
        <v>91.7</v>
      </c>
      <c r="AM401" s="239"/>
      <c r="AN401" s="239"/>
      <c r="AO401" s="240"/>
      <c r="AP401" s="241"/>
      <c r="AQ401" s="241"/>
      <c r="AR401" s="241"/>
      <c r="AS401" s="241"/>
      <c r="AT401" s="241"/>
      <c r="AU401" s="241"/>
      <c r="AV401" s="241"/>
      <c r="AW401" s="241"/>
      <c r="AX401" s="241"/>
      <c r="AY401">
        <f>COUNTA($C$401)</f>
        <v>1</v>
      </c>
    </row>
    <row r="402" spans="1:51" ht="30" customHeight="1" x14ac:dyDescent="0.15">
      <c r="A402" s="242">
        <v>4</v>
      </c>
      <c r="B402" s="242">
        <v>1</v>
      </c>
      <c r="C402" s="263" t="s">
        <v>717</v>
      </c>
      <c r="D402" s="262"/>
      <c r="E402" s="262"/>
      <c r="F402" s="262"/>
      <c r="G402" s="262"/>
      <c r="H402" s="262"/>
      <c r="I402" s="262"/>
      <c r="J402" s="245">
        <v>5370001003340</v>
      </c>
      <c r="K402" s="246"/>
      <c r="L402" s="246"/>
      <c r="M402" s="246"/>
      <c r="N402" s="246"/>
      <c r="O402" s="246"/>
      <c r="P402" s="264" t="s">
        <v>663</v>
      </c>
      <c r="Q402" s="247"/>
      <c r="R402" s="247"/>
      <c r="S402" s="247"/>
      <c r="T402" s="247"/>
      <c r="U402" s="247"/>
      <c r="V402" s="247"/>
      <c r="W402" s="247"/>
      <c r="X402" s="247"/>
      <c r="Y402" s="248">
        <v>48</v>
      </c>
      <c r="Z402" s="249"/>
      <c r="AA402" s="249"/>
      <c r="AB402" s="250"/>
      <c r="AC402" s="234" t="s">
        <v>250</v>
      </c>
      <c r="AD402" s="235"/>
      <c r="AE402" s="235"/>
      <c r="AF402" s="235"/>
      <c r="AG402" s="235"/>
      <c r="AH402" s="236">
        <v>4</v>
      </c>
      <c r="AI402" s="237"/>
      <c r="AJ402" s="237"/>
      <c r="AK402" s="237"/>
      <c r="AL402" s="238">
        <v>91.2</v>
      </c>
      <c r="AM402" s="239"/>
      <c r="AN402" s="239"/>
      <c r="AO402" s="240"/>
      <c r="AP402" s="241"/>
      <c r="AQ402" s="241"/>
      <c r="AR402" s="241"/>
      <c r="AS402" s="241"/>
      <c r="AT402" s="241"/>
      <c r="AU402" s="241"/>
      <c r="AV402" s="241"/>
      <c r="AW402" s="241"/>
      <c r="AX402" s="241"/>
      <c r="AY402">
        <f>COUNTA($C$402)</f>
        <v>1</v>
      </c>
    </row>
    <row r="403" spans="1:51" ht="30" customHeight="1" x14ac:dyDescent="0.15">
      <c r="A403" s="242">
        <v>5</v>
      </c>
      <c r="B403" s="242">
        <v>1</v>
      </c>
      <c r="C403" s="263" t="s">
        <v>718</v>
      </c>
      <c r="D403" s="262"/>
      <c r="E403" s="262"/>
      <c r="F403" s="262"/>
      <c r="G403" s="262"/>
      <c r="H403" s="262"/>
      <c r="I403" s="262"/>
      <c r="J403" s="245">
        <v>1080001002318</v>
      </c>
      <c r="K403" s="246"/>
      <c r="L403" s="246"/>
      <c r="M403" s="246"/>
      <c r="N403" s="246"/>
      <c r="O403" s="246"/>
      <c r="P403" s="264" t="s">
        <v>663</v>
      </c>
      <c r="Q403" s="247"/>
      <c r="R403" s="247"/>
      <c r="S403" s="247"/>
      <c r="T403" s="247"/>
      <c r="U403" s="247"/>
      <c r="V403" s="247"/>
      <c r="W403" s="247"/>
      <c r="X403" s="247"/>
      <c r="Y403" s="248">
        <v>34</v>
      </c>
      <c r="Z403" s="249"/>
      <c r="AA403" s="249"/>
      <c r="AB403" s="250"/>
      <c r="AC403" s="234" t="s">
        <v>250</v>
      </c>
      <c r="AD403" s="235"/>
      <c r="AE403" s="235"/>
      <c r="AF403" s="235"/>
      <c r="AG403" s="235"/>
      <c r="AH403" s="236">
        <v>4</v>
      </c>
      <c r="AI403" s="237"/>
      <c r="AJ403" s="237"/>
      <c r="AK403" s="237"/>
      <c r="AL403" s="238">
        <v>90.8</v>
      </c>
      <c r="AM403" s="239"/>
      <c r="AN403" s="239"/>
      <c r="AO403" s="240"/>
      <c r="AP403" s="241"/>
      <c r="AQ403" s="241"/>
      <c r="AR403" s="241"/>
      <c r="AS403" s="241"/>
      <c r="AT403" s="241"/>
      <c r="AU403" s="241"/>
      <c r="AV403" s="241"/>
      <c r="AW403" s="241"/>
      <c r="AX403" s="241"/>
      <c r="AY403">
        <f>COUNTA($C$403)</f>
        <v>1</v>
      </c>
    </row>
    <row r="404" spans="1:51" ht="30" customHeight="1" x14ac:dyDescent="0.15">
      <c r="A404" s="242">
        <v>6</v>
      </c>
      <c r="B404" s="242">
        <v>1</v>
      </c>
      <c r="C404" s="263" t="s">
        <v>719</v>
      </c>
      <c r="D404" s="262"/>
      <c r="E404" s="262"/>
      <c r="F404" s="262"/>
      <c r="G404" s="262"/>
      <c r="H404" s="262"/>
      <c r="I404" s="262"/>
      <c r="J404" s="245">
        <v>5020001072461</v>
      </c>
      <c r="K404" s="246"/>
      <c r="L404" s="246"/>
      <c r="M404" s="246"/>
      <c r="N404" s="246"/>
      <c r="O404" s="246"/>
      <c r="P404" s="264" t="s">
        <v>663</v>
      </c>
      <c r="Q404" s="247"/>
      <c r="R404" s="247"/>
      <c r="S404" s="247"/>
      <c r="T404" s="247"/>
      <c r="U404" s="247"/>
      <c r="V404" s="247"/>
      <c r="W404" s="247"/>
      <c r="X404" s="247"/>
      <c r="Y404" s="248">
        <v>28</v>
      </c>
      <c r="Z404" s="249"/>
      <c r="AA404" s="249"/>
      <c r="AB404" s="250"/>
      <c r="AC404" s="234" t="s">
        <v>250</v>
      </c>
      <c r="AD404" s="235"/>
      <c r="AE404" s="235"/>
      <c r="AF404" s="235"/>
      <c r="AG404" s="235"/>
      <c r="AH404" s="236">
        <v>6</v>
      </c>
      <c r="AI404" s="237"/>
      <c r="AJ404" s="237"/>
      <c r="AK404" s="237"/>
      <c r="AL404" s="238">
        <v>83.8</v>
      </c>
      <c r="AM404" s="239"/>
      <c r="AN404" s="239"/>
      <c r="AO404" s="240"/>
      <c r="AP404" s="241"/>
      <c r="AQ404" s="241"/>
      <c r="AR404" s="241"/>
      <c r="AS404" s="241"/>
      <c r="AT404" s="241"/>
      <c r="AU404" s="241"/>
      <c r="AV404" s="241"/>
      <c r="AW404" s="241"/>
      <c r="AX404" s="241"/>
      <c r="AY404">
        <f>COUNTA($C$404)</f>
        <v>1</v>
      </c>
    </row>
    <row r="405" spans="1:51" ht="30" customHeight="1" x14ac:dyDescent="0.15">
      <c r="A405" s="242">
        <v>7</v>
      </c>
      <c r="B405" s="242">
        <v>1</v>
      </c>
      <c r="C405" s="263" t="s">
        <v>720</v>
      </c>
      <c r="D405" s="262"/>
      <c r="E405" s="262"/>
      <c r="F405" s="262"/>
      <c r="G405" s="262"/>
      <c r="H405" s="262"/>
      <c r="I405" s="262"/>
      <c r="J405" s="245">
        <v>1010001074512</v>
      </c>
      <c r="K405" s="246"/>
      <c r="L405" s="246"/>
      <c r="M405" s="246"/>
      <c r="N405" s="246"/>
      <c r="O405" s="246"/>
      <c r="P405" s="264" t="s">
        <v>663</v>
      </c>
      <c r="Q405" s="247"/>
      <c r="R405" s="247"/>
      <c r="S405" s="247"/>
      <c r="T405" s="247"/>
      <c r="U405" s="247"/>
      <c r="V405" s="247"/>
      <c r="W405" s="247"/>
      <c r="X405" s="247"/>
      <c r="Y405" s="248">
        <v>20</v>
      </c>
      <c r="Z405" s="249"/>
      <c r="AA405" s="249"/>
      <c r="AB405" s="250"/>
      <c r="AC405" s="234" t="s">
        <v>250</v>
      </c>
      <c r="AD405" s="235"/>
      <c r="AE405" s="235"/>
      <c r="AF405" s="235"/>
      <c r="AG405" s="235"/>
      <c r="AH405" s="236">
        <v>7</v>
      </c>
      <c r="AI405" s="237"/>
      <c r="AJ405" s="237"/>
      <c r="AK405" s="237"/>
      <c r="AL405" s="238">
        <v>87.6</v>
      </c>
      <c r="AM405" s="239"/>
      <c r="AN405" s="239"/>
      <c r="AO405" s="240"/>
      <c r="AP405" s="241"/>
      <c r="AQ405" s="241"/>
      <c r="AR405" s="241"/>
      <c r="AS405" s="241"/>
      <c r="AT405" s="241"/>
      <c r="AU405" s="241"/>
      <c r="AV405" s="241"/>
      <c r="AW405" s="241"/>
      <c r="AX405" s="241"/>
      <c r="AY405">
        <f>COUNTA($C$405)</f>
        <v>1</v>
      </c>
    </row>
    <row r="406" spans="1:51" ht="30" customHeight="1" x14ac:dyDescent="0.15">
      <c r="A406" s="242">
        <v>8</v>
      </c>
      <c r="B406" s="242">
        <v>1</v>
      </c>
      <c r="C406" s="263" t="s">
        <v>721</v>
      </c>
      <c r="D406" s="262"/>
      <c r="E406" s="262"/>
      <c r="F406" s="262"/>
      <c r="G406" s="262"/>
      <c r="H406" s="262"/>
      <c r="I406" s="262"/>
      <c r="J406" s="245">
        <v>9140001013540</v>
      </c>
      <c r="K406" s="246"/>
      <c r="L406" s="246"/>
      <c r="M406" s="246"/>
      <c r="N406" s="246"/>
      <c r="O406" s="246"/>
      <c r="P406" s="264" t="s">
        <v>663</v>
      </c>
      <c r="Q406" s="247"/>
      <c r="R406" s="247"/>
      <c r="S406" s="247"/>
      <c r="T406" s="247"/>
      <c r="U406" s="247"/>
      <c r="V406" s="247"/>
      <c r="W406" s="247"/>
      <c r="X406" s="247"/>
      <c r="Y406" s="248">
        <v>19</v>
      </c>
      <c r="Z406" s="249"/>
      <c r="AA406" s="249"/>
      <c r="AB406" s="250"/>
      <c r="AC406" s="234" t="s">
        <v>250</v>
      </c>
      <c r="AD406" s="235"/>
      <c r="AE406" s="235"/>
      <c r="AF406" s="235"/>
      <c r="AG406" s="235"/>
      <c r="AH406" s="236">
        <v>8</v>
      </c>
      <c r="AI406" s="237"/>
      <c r="AJ406" s="237"/>
      <c r="AK406" s="237"/>
      <c r="AL406" s="238">
        <v>94.4</v>
      </c>
      <c r="AM406" s="239"/>
      <c r="AN406" s="239"/>
      <c r="AO406" s="240"/>
      <c r="AP406" s="241"/>
      <c r="AQ406" s="241"/>
      <c r="AR406" s="241"/>
      <c r="AS406" s="241"/>
      <c r="AT406" s="241"/>
      <c r="AU406" s="241"/>
      <c r="AV406" s="241"/>
      <c r="AW406" s="241"/>
      <c r="AX406" s="241"/>
      <c r="AY406">
        <f>COUNTA($C$406)</f>
        <v>1</v>
      </c>
    </row>
    <row r="407" spans="1:51" ht="30" hidden="1" customHeight="1" x14ac:dyDescent="0.15">
      <c r="A407" s="242">
        <v>9</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4"/>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30" hidden="1" customHeight="1" x14ac:dyDescent="0.15">
      <c r="A408" s="242">
        <v>10</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4"/>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30" hidden="1" customHeight="1" x14ac:dyDescent="0.15">
      <c r="A409" s="242">
        <v>11</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4"/>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30" hidden="1" customHeight="1" x14ac:dyDescent="0.15">
      <c r="A410" s="242">
        <v>12</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4"/>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30" hidden="1" customHeight="1" x14ac:dyDescent="0.15">
      <c r="A411" s="242">
        <v>13</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4"/>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30" hidden="1" customHeight="1" x14ac:dyDescent="0.15">
      <c r="A412" s="242">
        <v>14</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4"/>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30" hidden="1" customHeight="1" x14ac:dyDescent="0.15">
      <c r="A413" s="242">
        <v>15</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4"/>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30" hidden="1" customHeight="1" x14ac:dyDescent="0.15">
      <c r="A414" s="242">
        <v>16</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4"/>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s="16" customFormat="1" ht="30" hidden="1" customHeight="1" x14ac:dyDescent="0.15">
      <c r="A415" s="242">
        <v>17</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4"/>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30" hidden="1" customHeight="1" x14ac:dyDescent="0.15">
      <c r="A416" s="242">
        <v>18</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4"/>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30" hidden="1" customHeight="1" x14ac:dyDescent="0.15">
      <c r="A417" s="242">
        <v>19</v>
      </c>
      <c r="B417" s="24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4"/>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30" hidden="1" customHeight="1" x14ac:dyDescent="0.15">
      <c r="A418" s="242">
        <v>20</v>
      </c>
      <c r="B418" s="24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4"/>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30" hidden="1" customHeight="1" x14ac:dyDescent="0.15">
      <c r="A419" s="242">
        <v>21</v>
      </c>
      <c r="B419" s="24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4"/>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30" hidden="1" customHeight="1" x14ac:dyDescent="0.15">
      <c r="A420" s="242">
        <v>22</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4"/>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30" hidden="1" customHeight="1" x14ac:dyDescent="0.15">
      <c r="A421" s="242">
        <v>23</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4"/>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30" hidden="1" customHeight="1" x14ac:dyDescent="0.15">
      <c r="A422" s="242">
        <v>24</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4"/>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30" hidden="1" customHeight="1" x14ac:dyDescent="0.15">
      <c r="A423" s="242">
        <v>25</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4"/>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30" hidden="1" customHeight="1" x14ac:dyDescent="0.15">
      <c r="A424" s="242">
        <v>26</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4"/>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30" hidden="1" customHeight="1" x14ac:dyDescent="0.15">
      <c r="A425" s="242">
        <v>27</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4"/>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30" hidden="1" customHeight="1" x14ac:dyDescent="0.15">
      <c r="A426" s="242">
        <v>28</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4"/>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30" hidden="1" customHeight="1" x14ac:dyDescent="0.15">
      <c r="A427" s="242">
        <v>29</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4"/>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30" hidden="1" customHeight="1" x14ac:dyDescent="0.15">
      <c r="A428" s="242">
        <v>30</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4"/>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217</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267"/>
      <c r="B431" s="267"/>
      <c r="C431" s="267" t="s">
        <v>24</v>
      </c>
      <c r="D431" s="267"/>
      <c r="E431" s="267"/>
      <c r="F431" s="267"/>
      <c r="G431" s="267"/>
      <c r="H431" s="267"/>
      <c r="I431" s="267"/>
      <c r="J431" s="253" t="s">
        <v>197</v>
      </c>
      <c r="K431" s="268"/>
      <c r="L431" s="268"/>
      <c r="M431" s="268"/>
      <c r="N431" s="268"/>
      <c r="O431" s="268"/>
      <c r="P431" s="125" t="s">
        <v>25</v>
      </c>
      <c r="Q431" s="125"/>
      <c r="R431" s="125"/>
      <c r="S431" s="125"/>
      <c r="T431" s="125"/>
      <c r="U431" s="125"/>
      <c r="V431" s="125"/>
      <c r="W431" s="125"/>
      <c r="X431" s="125"/>
      <c r="Y431" s="269" t="s">
        <v>196</v>
      </c>
      <c r="Z431" s="270"/>
      <c r="AA431" s="270"/>
      <c r="AB431" s="270"/>
      <c r="AC431" s="253" t="s">
        <v>227</v>
      </c>
      <c r="AD431" s="253"/>
      <c r="AE431" s="253"/>
      <c r="AF431" s="253"/>
      <c r="AG431" s="253"/>
      <c r="AH431" s="269" t="s">
        <v>246</v>
      </c>
      <c r="AI431" s="267"/>
      <c r="AJ431" s="267"/>
      <c r="AK431" s="267"/>
      <c r="AL431" s="267" t="s">
        <v>19</v>
      </c>
      <c r="AM431" s="267"/>
      <c r="AN431" s="267"/>
      <c r="AO431" s="271"/>
      <c r="AP431" s="256" t="s">
        <v>198</v>
      </c>
      <c r="AQ431" s="256"/>
      <c r="AR431" s="256"/>
      <c r="AS431" s="256"/>
      <c r="AT431" s="256"/>
      <c r="AU431" s="256"/>
      <c r="AV431" s="256"/>
      <c r="AW431" s="256"/>
      <c r="AX431" s="256"/>
      <c r="AY431">
        <f>$AY$429</f>
        <v>1</v>
      </c>
    </row>
    <row r="432" spans="1:51" ht="30" customHeight="1" x14ac:dyDescent="0.15">
      <c r="A432" s="242">
        <v>1</v>
      </c>
      <c r="B432" s="242">
        <v>1</v>
      </c>
      <c r="C432" s="263" t="s">
        <v>722</v>
      </c>
      <c r="D432" s="262"/>
      <c r="E432" s="262"/>
      <c r="F432" s="262"/>
      <c r="G432" s="262"/>
      <c r="H432" s="262"/>
      <c r="I432" s="262"/>
      <c r="J432" s="245">
        <v>9240001038924</v>
      </c>
      <c r="K432" s="246"/>
      <c r="L432" s="246"/>
      <c r="M432" s="246"/>
      <c r="N432" s="246"/>
      <c r="O432" s="246"/>
      <c r="P432" s="264" t="s">
        <v>678</v>
      </c>
      <c r="Q432" s="247"/>
      <c r="R432" s="247"/>
      <c r="S432" s="247"/>
      <c r="T432" s="247"/>
      <c r="U432" s="247"/>
      <c r="V432" s="247"/>
      <c r="W432" s="247"/>
      <c r="X432" s="247"/>
      <c r="Y432" s="248">
        <v>176</v>
      </c>
      <c r="Z432" s="249"/>
      <c r="AA432" s="249"/>
      <c r="AB432" s="250"/>
      <c r="AC432" s="234" t="s">
        <v>250</v>
      </c>
      <c r="AD432" s="235"/>
      <c r="AE432" s="235"/>
      <c r="AF432" s="235"/>
      <c r="AG432" s="235"/>
      <c r="AH432" s="265">
        <v>1</v>
      </c>
      <c r="AI432" s="266"/>
      <c r="AJ432" s="266"/>
      <c r="AK432" s="266"/>
      <c r="AL432" s="238">
        <v>99.4</v>
      </c>
      <c r="AM432" s="239"/>
      <c r="AN432" s="239"/>
      <c r="AO432" s="240"/>
      <c r="AP432" s="241"/>
      <c r="AQ432" s="241"/>
      <c r="AR432" s="241"/>
      <c r="AS432" s="241"/>
      <c r="AT432" s="241"/>
      <c r="AU432" s="241"/>
      <c r="AV432" s="241"/>
      <c r="AW432" s="241"/>
      <c r="AX432" s="241"/>
      <c r="AY432">
        <f>$AY$429</f>
        <v>1</v>
      </c>
    </row>
    <row r="433" spans="1:51" ht="30" customHeight="1" x14ac:dyDescent="0.15">
      <c r="A433" s="242">
        <v>2</v>
      </c>
      <c r="B433" s="242">
        <v>1</v>
      </c>
      <c r="C433" s="263" t="s">
        <v>723</v>
      </c>
      <c r="D433" s="262"/>
      <c r="E433" s="262"/>
      <c r="F433" s="262"/>
      <c r="G433" s="262"/>
      <c r="H433" s="262"/>
      <c r="I433" s="262"/>
      <c r="J433" s="245">
        <v>8020001076641</v>
      </c>
      <c r="K433" s="246"/>
      <c r="L433" s="246"/>
      <c r="M433" s="246"/>
      <c r="N433" s="246"/>
      <c r="O433" s="246"/>
      <c r="P433" s="264" t="s">
        <v>678</v>
      </c>
      <c r="Q433" s="247"/>
      <c r="R433" s="247"/>
      <c r="S433" s="247"/>
      <c r="T433" s="247"/>
      <c r="U433" s="247"/>
      <c r="V433" s="247"/>
      <c r="W433" s="247"/>
      <c r="X433" s="247"/>
      <c r="Y433" s="248">
        <v>74</v>
      </c>
      <c r="Z433" s="249"/>
      <c r="AA433" s="249"/>
      <c r="AB433" s="250"/>
      <c r="AC433" s="234" t="s">
        <v>257</v>
      </c>
      <c r="AD433" s="235"/>
      <c r="AE433" s="235"/>
      <c r="AF433" s="235"/>
      <c r="AG433" s="235"/>
      <c r="AH433" s="265">
        <v>1</v>
      </c>
      <c r="AI433" s="266"/>
      <c r="AJ433" s="266"/>
      <c r="AK433" s="266"/>
      <c r="AL433" s="238">
        <v>94.9</v>
      </c>
      <c r="AM433" s="239"/>
      <c r="AN433" s="239"/>
      <c r="AO433" s="240"/>
      <c r="AP433" s="241"/>
      <c r="AQ433" s="241"/>
      <c r="AR433" s="241"/>
      <c r="AS433" s="241"/>
      <c r="AT433" s="241"/>
      <c r="AU433" s="241"/>
      <c r="AV433" s="241"/>
      <c r="AW433" s="241"/>
      <c r="AX433" s="241"/>
      <c r="AY433">
        <f>COUNTA($C$433)</f>
        <v>1</v>
      </c>
    </row>
    <row r="434" spans="1:51" ht="30" customHeight="1" x14ac:dyDescent="0.15">
      <c r="A434" s="242">
        <v>3</v>
      </c>
      <c r="B434" s="242">
        <v>1</v>
      </c>
      <c r="C434" s="263" t="s">
        <v>724</v>
      </c>
      <c r="D434" s="262"/>
      <c r="E434" s="262"/>
      <c r="F434" s="262"/>
      <c r="G434" s="262"/>
      <c r="H434" s="262"/>
      <c r="I434" s="262"/>
      <c r="J434" s="245">
        <v>1500001013379</v>
      </c>
      <c r="K434" s="246"/>
      <c r="L434" s="246"/>
      <c r="M434" s="246"/>
      <c r="N434" s="246"/>
      <c r="O434" s="246"/>
      <c r="P434" s="264" t="s">
        <v>678</v>
      </c>
      <c r="Q434" s="247"/>
      <c r="R434" s="247"/>
      <c r="S434" s="247"/>
      <c r="T434" s="247"/>
      <c r="U434" s="247"/>
      <c r="V434" s="247"/>
      <c r="W434" s="247"/>
      <c r="X434" s="247"/>
      <c r="Y434" s="248">
        <v>44</v>
      </c>
      <c r="Z434" s="249"/>
      <c r="AA434" s="249"/>
      <c r="AB434" s="250"/>
      <c r="AC434" s="234" t="s">
        <v>250</v>
      </c>
      <c r="AD434" s="235"/>
      <c r="AE434" s="235"/>
      <c r="AF434" s="235"/>
      <c r="AG434" s="235"/>
      <c r="AH434" s="236">
        <v>3</v>
      </c>
      <c r="AI434" s="237"/>
      <c r="AJ434" s="237"/>
      <c r="AK434" s="237"/>
      <c r="AL434" s="238">
        <v>97.6</v>
      </c>
      <c r="AM434" s="239"/>
      <c r="AN434" s="239"/>
      <c r="AO434" s="240"/>
      <c r="AP434" s="241"/>
      <c r="AQ434" s="241"/>
      <c r="AR434" s="241"/>
      <c r="AS434" s="241"/>
      <c r="AT434" s="241"/>
      <c r="AU434" s="241"/>
      <c r="AV434" s="241"/>
      <c r="AW434" s="241"/>
      <c r="AX434" s="241"/>
      <c r="AY434">
        <f>COUNTA($C$434)</f>
        <v>1</v>
      </c>
    </row>
    <row r="435" spans="1:51" ht="30" customHeight="1" x14ac:dyDescent="0.15">
      <c r="A435" s="242">
        <v>4</v>
      </c>
      <c r="B435" s="242">
        <v>1</v>
      </c>
      <c r="C435" s="263" t="s">
        <v>725</v>
      </c>
      <c r="D435" s="262"/>
      <c r="E435" s="262"/>
      <c r="F435" s="262"/>
      <c r="G435" s="262"/>
      <c r="H435" s="262"/>
      <c r="I435" s="262"/>
      <c r="J435" s="245">
        <v>9140001012121</v>
      </c>
      <c r="K435" s="246"/>
      <c r="L435" s="246"/>
      <c r="M435" s="246"/>
      <c r="N435" s="246"/>
      <c r="O435" s="246"/>
      <c r="P435" s="264" t="s">
        <v>678</v>
      </c>
      <c r="Q435" s="247"/>
      <c r="R435" s="247"/>
      <c r="S435" s="247"/>
      <c r="T435" s="247"/>
      <c r="U435" s="247"/>
      <c r="V435" s="247"/>
      <c r="W435" s="247"/>
      <c r="X435" s="247"/>
      <c r="Y435" s="248">
        <v>17</v>
      </c>
      <c r="Z435" s="249"/>
      <c r="AA435" s="249"/>
      <c r="AB435" s="250"/>
      <c r="AC435" s="234" t="s">
        <v>250</v>
      </c>
      <c r="AD435" s="235"/>
      <c r="AE435" s="235"/>
      <c r="AF435" s="235"/>
      <c r="AG435" s="235"/>
      <c r="AH435" s="236">
        <v>3</v>
      </c>
      <c r="AI435" s="237"/>
      <c r="AJ435" s="237"/>
      <c r="AK435" s="237"/>
      <c r="AL435" s="238">
        <v>95.6</v>
      </c>
      <c r="AM435" s="239"/>
      <c r="AN435" s="239"/>
      <c r="AO435" s="240"/>
      <c r="AP435" s="241"/>
      <c r="AQ435" s="241"/>
      <c r="AR435" s="241"/>
      <c r="AS435" s="241"/>
      <c r="AT435" s="241"/>
      <c r="AU435" s="241"/>
      <c r="AV435" s="241"/>
      <c r="AW435" s="241"/>
      <c r="AX435" s="241"/>
      <c r="AY435">
        <f>COUNTA($C$435)</f>
        <v>1</v>
      </c>
    </row>
    <row r="436" spans="1:51" ht="30" customHeight="1" x14ac:dyDescent="0.15">
      <c r="A436" s="242">
        <v>5</v>
      </c>
      <c r="B436" s="242">
        <v>1</v>
      </c>
      <c r="C436" s="263" t="s">
        <v>679</v>
      </c>
      <c r="D436" s="262"/>
      <c r="E436" s="262"/>
      <c r="F436" s="262"/>
      <c r="G436" s="262"/>
      <c r="H436" s="262"/>
      <c r="I436" s="262"/>
      <c r="J436" s="245">
        <v>2310005005250</v>
      </c>
      <c r="K436" s="246"/>
      <c r="L436" s="246"/>
      <c r="M436" s="246"/>
      <c r="N436" s="246"/>
      <c r="O436" s="246"/>
      <c r="P436" s="264" t="s">
        <v>678</v>
      </c>
      <c r="Q436" s="247"/>
      <c r="R436" s="247"/>
      <c r="S436" s="247"/>
      <c r="T436" s="247"/>
      <c r="U436" s="247"/>
      <c r="V436" s="247"/>
      <c r="W436" s="247"/>
      <c r="X436" s="247"/>
      <c r="Y436" s="248">
        <v>17</v>
      </c>
      <c r="Z436" s="249"/>
      <c r="AA436" s="249"/>
      <c r="AB436" s="250"/>
      <c r="AC436" s="234" t="s">
        <v>250</v>
      </c>
      <c r="AD436" s="235"/>
      <c r="AE436" s="235"/>
      <c r="AF436" s="235"/>
      <c r="AG436" s="235"/>
      <c r="AH436" s="236">
        <v>3</v>
      </c>
      <c r="AI436" s="237"/>
      <c r="AJ436" s="237"/>
      <c r="AK436" s="237"/>
      <c r="AL436" s="238">
        <v>98.7</v>
      </c>
      <c r="AM436" s="239"/>
      <c r="AN436" s="239"/>
      <c r="AO436" s="240"/>
      <c r="AP436" s="241"/>
      <c r="AQ436" s="241"/>
      <c r="AR436" s="241"/>
      <c r="AS436" s="241"/>
      <c r="AT436" s="241"/>
      <c r="AU436" s="241"/>
      <c r="AV436" s="241"/>
      <c r="AW436" s="241"/>
      <c r="AX436" s="241"/>
      <c r="AY436">
        <f>COUNTA($C$436)</f>
        <v>1</v>
      </c>
    </row>
    <row r="437" spans="1:51" ht="30" customHeight="1" x14ac:dyDescent="0.15">
      <c r="A437" s="242">
        <v>6</v>
      </c>
      <c r="B437" s="242">
        <v>1</v>
      </c>
      <c r="C437" s="263" t="s">
        <v>726</v>
      </c>
      <c r="D437" s="262"/>
      <c r="E437" s="262"/>
      <c r="F437" s="262"/>
      <c r="G437" s="262"/>
      <c r="H437" s="262"/>
      <c r="I437" s="262"/>
      <c r="J437" s="245">
        <v>1120001057571</v>
      </c>
      <c r="K437" s="246"/>
      <c r="L437" s="246"/>
      <c r="M437" s="246"/>
      <c r="N437" s="246"/>
      <c r="O437" s="246"/>
      <c r="P437" s="264" t="s">
        <v>678</v>
      </c>
      <c r="Q437" s="247"/>
      <c r="R437" s="247"/>
      <c r="S437" s="247"/>
      <c r="T437" s="247"/>
      <c r="U437" s="247"/>
      <c r="V437" s="247"/>
      <c r="W437" s="247"/>
      <c r="X437" s="247"/>
      <c r="Y437" s="248">
        <v>13</v>
      </c>
      <c r="Z437" s="249"/>
      <c r="AA437" s="249"/>
      <c r="AB437" s="250"/>
      <c r="AC437" s="234" t="s">
        <v>257</v>
      </c>
      <c r="AD437" s="235"/>
      <c r="AE437" s="235"/>
      <c r="AF437" s="235"/>
      <c r="AG437" s="235"/>
      <c r="AH437" s="236">
        <v>1</v>
      </c>
      <c r="AI437" s="237"/>
      <c r="AJ437" s="237"/>
      <c r="AK437" s="237"/>
      <c r="AL437" s="238">
        <v>100</v>
      </c>
      <c r="AM437" s="239"/>
      <c r="AN437" s="239"/>
      <c r="AO437" s="240"/>
      <c r="AP437" s="241"/>
      <c r="AQ437" s="241"/>
      <c r="AR437" s="241"/>
      <c r="AS437" s="241"/>
      <c r="AT437" s="241"/>
      <c r="AU437" s="241"/>
      <c r="AV437" s="241"/>
      <c r="AW437" s="241"/>
      <c r="AX437" s="241"/>
      <c r="AY437">
        <f>COUNTA($C$437)</f>
        <v>1</v>
      </c>
    </row>
    <row r="438" spans="1:51" ht="30" customHeight="1" x14ac:dyDescent="0.15">
      <c r="A438" s="242">
        <v>7</v>
      </c>
      <c r="B438" s="242">
        <v>1</v>
      </c>
      <c r="C438" s="263" t="s">
        <v>727</v>
      </c>
      <c r="D438" s="262"/>
      <c r="E438" s="262"/>
      <c r="F438" s="262"/>
      <c r="G438" s="262"/>
      <c r="H438" s="262"/>
      <c r="I438" s="262"/>
      <c r="J438" s="245">
        <v>7500001012466</v>
      </c>
      <c r="K438" s="246"/>
      <c r="L438" s="246"/>
      <c r="M438" s="246"/>
      <c r="N438" s="246"/>
      <c r="O438" s="246"/>
      <c r="P438" s="264" t="s">
        <v>678</v>
      </c>
      <c r="Q438" s="247"/>
      <c r="R438" s="247"/>
      <c r="S438" s="247"/>
      <c r="T438" s="247"/>
      <c r="U438" s="247"/>
      <c r="V438" s="247"/>
      <c r="W438" s="247"/>
      <c r="X438" s="247"/>
      <c r="Y438" s="248">
        <v>11</v>
      </c>
      <c r="Z438" s="249"/>
      <c r="AA438" s="249"/>
      <c r="AB438" s="250"/>
      <c r="AC438" s="234" t="s">
        <v>257</v>
      </c>
      <c r="AD438" s="235"/>
      <c r="AE438" s="235"/>
      <c r="AF438" s="235"/>
      <c r="AG438" s="235"/>
      <c r="AH438" s="236">
        <v>1</v>
      </c>
      <c r="AI438" s="237"/>
      <c r="AJ438" s="237"/>
      <c r="AK438" s="237"/>
      <c r="AL438" s="238">
        <v>99.9</v>
      </c>
      <c r="AM438" s="239"/>
      <c r="AN438" s="239"/>
      <c r="AO438" s="240"/>
      <c r="AP438" s="241"/>
      <c r="AQ438" s="241"/>
      <c r="AR438" s="241"/>
      <c r="AS438" s="241"/>
      <c r="AT438" s="241"/>
      <c r="AU438" s="241"/>
      <c r="AV438" s="241"/>
      <c r="AW438" s="241"/>
      <c r="AX438" s="241"/>
      <c r="AY438">
        <f>COUNTA($C$438)</f>
        <v>1</v>
      </c>
    </row>
    <row r="439" spans="1:51" ht="30" customHeight="1" x14ac:dyDescent="0.15">
      <c r="A439" s="242">
        <v>8</v>
      </c>
      <c r="B439" s="242">
        <v>1</v>
      </c>
      <c r="C439" s="263" t="s">
        <v>728</v>
      </c>
      <c r="D439" s="262"/>
      <c r="E439" s="262"/>
      <c r="F439" s="262"/>
      <c r="G439" s="262"/>
      <c r="H439" s="262"/>
      <c r="I439" s="262"/>
      <c r="J439" s="245">
        <v>6240001026493</v>
      </c>
      <c r="K439" s="246"/>
      <c r="L439" s="246"/>
      <c r="M439" s="246"/>
      <c r="N439" s="246"/>
      <c r="O439" s="246"/>
      <c r="P439" s="264" t="s">
        <v>678</v>
      </c>
      <c r="Q439" s="247"/>
      <c r="R439" s="247"/>
      <c r="S439" s="247"/>
      <c r="T439" s="247"/>
      <c r="U439" s="247"/>
      <c r="V439" s="247"/>
      <c r="W439" s="247"/>
      <c r="X439" s="247"/>
      <c r="Y439" s="248">
        <v>9</v>
      </c>
      <c r="Z439" s="249"/>
      <c r="AA439" s="249"/>
      <c r="AB439" s="250"/>
      <c r="AC439" s="234" t="s">
        <v>250</v>
      </c>
      <c r="AD439" s="235"/>
      <c r="AE439" s="235"/>
      <c r="AF439" s="235"/>
      <c r="AG439" s="235"/>
      <c r="AH439" s="236">
        <v>2</v>
      </c>
      <c r="AI439" s="237"/>
      <c r="AJ439" s="237"/>
      <c r="AK439" s="237"/>
      <c r="AL439" s="238">
        <v>99.5</v>
      </c>
      <c r="AM439" s="239"/>
      <c r="AN439" s="239"/>
      <c r="AO439" s="240"/>
      <c r="AP439" s="241"/>
      <c r="AQ439" s="241"/>
      <c r="AR439" s="241"/>
      <c r="AS439" s="241"/>
      <c r="AT439" s="241"/>
      <c r="AU439" s="241"/>
      <c r="AV439" s="241"/>
      <c r="AW439" s="241"/>
      <c r="AX439" s="241"/>
      <c r="AY439">
        <f>COUNTA($C$439)</f>
        <v>1</v>
      </c>
    </row>
    <row r="440" spans="1:51" ht="30" customHeight="1" x14ac:dyDescent="0.15">
      <c r="A440" s="242">
        <v>9</v>
      </c>
      <c r="B440" s="242">
        <v>1</v>
      </c>
      <c r="C440" s="263" t="s">
        <v>729</v>
      </c>
      <c r="D440" s="262"/>
      <c r="E440" s="262"/>
      <c r="F440" s="262"/>
      <c r="G440" s="262"/>
      <c r="H440" s="262"/>
      <c r="I440" s="262"/>
      <c r="J440" s="245">
        <v>2120001029066</v>
      </c>
      <c r="K440" s="246"/>
      <c r="L440" s="246"/>
      <c r="M440" s="246"/>
      <c r="N440" s="246"/>
      <c r="O440" s="246"/>
      <c r="P440" s="264" t="s">
        <v>678</v>
      </c>
      <c r="Q440" s="247"/>
      <c r="R440" s="247"/>
      <c r="S440" s="247"/>
      <c r="T440" s="247"/>
      <c r="U440" s="247"/>
      <c r="V440" s="247"/>
      <c r="W440" s="247"/>
      <c r="X440" s="247"/>
      <c r="Y440" s="248">
        <v>7</v>
      </c>
      <c r="Z440" s="249"/>
      <c r="AA440" s="249"/>
      <c r="AB440" s="250"/>
      <c r="AC440" s="234" t="s">
        <v>250</v>
      </c>
      <c r="AD440" s="235"/>
      <c r="AE440" s="235"/>
      <c r="AF440" s="235"/>
      <c r="AG440" s="235"/>
      <c r="AH440" s="236">
        <v>3</v>
      </c>
      <c r="AI440" s="237"/>
      <c r="AJ440" s="237"/>
      <c r="AK440" s="237"/>
      <c r="AL440" s="238">
        <v>99.1</v>
      </c>
      <c r="AM440" s="239"/>
      <c r="AN440" s="239"/>
      <c r="AO440" s="240"/>
      <c r="AP440" s="241"/>
      <c r="AQ440" s="241"/>
      <c r="AR440" s="241"/>
      <c r="AS440" s="241"/>
      <c r="AT440" s="241"/>
      <c r="AU440" s="241"/>
      <c r="AV440" s="241"/>
      <c r="AW440" s="241"/>
      <c r="AX440" s="241"/>
      <c r="AY440">
        <f>COUNTA($C$440)</f>
        <v>1</v>
      </c>
    </row>
    <row r="441" spans="1:51" ht="30" customHeight="1" x14ac:dyDescent="0.15">
      <c r="A441" s="242">
        <v>10</v>
      </c>
      <c r="B441" s="242">
        <v>1</v>
      </c>
      <c r="C441" s="263" t="s">
        <v>730</v>
      </c>
      <c r="D441" s="262"/>
      <c r="E441" s="262"/>
      <c r="F441" s="262"/>
      <c r="G441" s="262"/>
      <c r="H441" s="262"/>
      <c r="I441" s="262"/>
      <c r="J441" s="245">
        <v>1021001022880</v>
      </c>
      <c r="K441" s="246"/>
      <c r="L441" s="246"/>
      <c r="M441" s="246"/>
      <c r="N441" s="246"/>
      <c r="O441" s="246"/>
      <c r="P441" s="264" t="s">
        <v>678</v>
      </c>
      <c r="Q441" s="247"/>
      <c r="R441" s="247"/>
      <c r="S441" s="247"/>
      <c r="T441" s="247"/>
      <c r="U441" s="247"/>
      <c r="V441" s="247"/>
      <c r="W441" s="247"/>
      <c r="X441" s="247"/>
      <c r="Y441" s="248">
        <v>4</v>
      </c>
      <c r="Z441" s="249"/>
      <c r="AA441" s="249"/>
      <c r="AB441" s="250"/>
      <c r="AC441" s="234" t="s">
        <v>257</v>
      </c>
      <c r="AD441" s="235"/>
      <c r="AE441" s="235"/>
      <c r="AF441" s="235"/>
      <c r="AG441" s="235"/>
      <c r="AH441" s="236">
        <v>1</v>
      </c>
      <c r="AI441" s="237"/>
      <c r="AJ441" s="237"/>
      <c r="AK441" s="237"/>
      <c r="AL441" s="238">
        <v>94.4</v>
      </c>
      <c r="AM441" s="239"/>
      <c r="AN441" s="239"/>
      <c r="AO441" s="240"/>
      <c r="AP441" s="241"/>
      <c r="AQ441" s="241"/>
      <c r="AR441" s="241"/>
      <c r="AS441" s="241"/>
      <c r="AT441" s="241"/>
      <c r="AU441" s="241"/>
      <c r="AV441" s="241"/>
      <c r="AW441" s="241"/>
      <c r="AX441" s="241"/>
      <c r="AY441">
        <f>COUNTA($C$441)</f>
        <v>1</v>
      </c>
    </row>
    <row r="442" spans="1:51" ht="30" hidden="1" customHeight="1" x14ac:dyDescent="0.15">
      <c r="A442" s="242">
        <v>11</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4"/>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30" hidden="1" customHeight="1" x14ac:dyDescent="0.15">
      <c r="A443" s="242">
        <v>12</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4"/>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30" hidden="1" customHeight="1" x14ac:dyDescent="0.15">
      <c r="A444" s="242">
        <v>13</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4"/>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30" hidden="1" customHeight="1" x14ac:dyDescent="0.15">
      <c r="A445" s="242">
        <v>14</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4"/>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30" hidden="1" customHeight="1" x14ac:dyDescent="0.15">
      <c r="A446" s="242">
        <v>15</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4"/>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30" hidden="1" customHeight="1" x14ac:dyDescent="0.15">
      <c r="A447" s="242">
        <v>16</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4"/>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s="16" customFormat="1" ht="30" hidden="1" customHeight="1" x14ac:dyDescent="0.15">
      <c r="A448" s="242">
        <v>17</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4"/>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30" hidden="1" customHeight="1" x14ac:dyDescent="0.15">
      <c r="A449" s="242">
        <v>18</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4"/>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30" hidden="1" customHeight="1" x14ac:dyDescent="0.15">
      <c r="A450" s="242">
        <v>19</v>
      </c>
      <c r="B450" s="24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4"/>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30" hidden="1" customHeight="1" x14ac:dyDescent="0.15">
      <c r="A451" s="242">
        <v>20</v>
      </c>
      <c r="B451" s="24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4"/>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30" hidden="1" customHeight="1" x14ac:dyDescent="0.15">
      <c r="A452" s="242">
        <v>21</v>
      </c>
      <c r="B452" s="24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4"/>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30" hidden="1" customHeight="1" x14ac:dyDescent="0.15">
      <c r="A453" s="242">
        <v>22</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4"/>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30" hidden="1" customHeight="1" x14ac:dyDescent="0.15">
      <c r="A454" s="242">
        <v>23</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4"/>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30" hidden="1" customHeight="1" x14ac:dyDescent="0.15">
      <c r="A455" s="242">
        <v>24</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4"/>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30" hidden="1" customHeight="1" x14ac:dyDescent="0.15">
      <c r="A456" s="242">
        <v>25</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4"/>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30" hidden="1" customHeight="1" x14ac:dyDescent="0.15">
      <c r="A457" s="242">
        <v>26</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4"/>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30" hidden="1" customHeight="1" x14ac:dyDescent="0.15">
      <c r="A458" s="242">
        <v>27</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4"/>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30" hidden="1" customHeight="1" x14ac:dyDescent="0.15">
      <c r="A459" s="242">
        <v>28</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4"/>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30" hidden="1" customHeight="1" x14ac:dyDescent="0.15">
      <c r="A460" s="242">
        <v>29</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4"/>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30" hidden="1" customHeight="1" x14ac:dyDescent="0.15">
      <c r="A461" s="242">
        <v>30</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4"/>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169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267"/>
      <c r="B464" s="267"/>
      <c r="C464" s="267" t="s">
        <v>24</v>
      </c>
      <c r="D464" s="267"/>
      <c r="E464" s="267"/>
      <c r="F464" s="267"/>
      <c r="G464" s="267"/>
      <c r="H464" s="267"/>
      <c r="I464" s="267"/>
      <c r="J464" s="253" t="s">
        <v>197</v>
      </c>
      <c r="K464" s="268"/>
      <c r="L464" s="268"/>
      <c r="M464" s="268"/>
      <c r="N464" s="268"/>
      <c r="O464" s="268"/>
      <c r="P464" s="125" t="s">
        <v>25</v>
      </c>
      <c r="Q464" s="125"/>
      <c r="R464" s="125"/>
      <c r="S464" s="125"/>
      <c r="T464" s="125"/>
      <c r="U464" s="125"/>
      <c r="V464" s="125"/>
      <c r="W464" s="125"/>
      <c r="X464" s="125"/>
      <c r="Y464" s="269" t="s">
        <v>196</v>
      </c>
      <c r="Z464" s="270"/>
      <c r="AA464" s="270"/>
      <c r="AB464" s="270"/>
      <c r="AC464" s="253" t="s">
        <v>227</v>
      </c>
      <c r="AD464" s="253"/>
      <c r="AE464" s="253"/>
      <c r="AF464" s="253"/>
      <c r="AG464" s="253"/>
      <c r="AH464" s="269" t="s">
        <v>246</v>
      </c>
      <c r="AI464" s="267"/>
      <c r="AJ464" s="267"/>
      <c r="AK464" s="267"/>
      <c r="AL464" s="267" t="s">
        <v>19</v>
      </c>
      <c r="AM464" s="267"/>
      <c r="AN464" s="267"/>
      <c r="AO464" s="271"/>
      <c r="AP464" s="256" t="s">
        <v>198</v>
      </c>
      <c r="AQ464" s="256"/>
      <c r="AR464" s="256"/>
      <c r="AS464" s="256"/>
      <c r="AT464" s="256"/>
      <c r="AU464" s="256"/>
      <c r="AV464" s="256"/>
      <c r="AW464" s="256"/>
      <c r="AX464" s="256"/>
      <c r="AY464">
        <f>$AY$462</f>
        <v>1</v>
      </c>
    </row>
    <row r="465" spans="1:51" ht="30" customHeight="1" x14ac:dyDescent="0.15">
      <c r="A465" s="242">
        <v>1</v>
      </c>
      <c r="B465" s="242">
        <v>1</v>
      </c>
      <c r="C465" s="263" t="s">
        <v>680</v>
      </c>
      <c r="D465" s="262"/>
      <c r="E465" s="262"/>
      <c r="F465" s="262"/>
      <c r="G465" s="262"/>
      <c r="H465" s="262"/>
      <c r="I465" s="262"/>
      <c r="J465" s="245">
        <v>7010005003973</v>
      </c>
      <c r="K465" s="246"/>
      <c r="L465" s="246"/>
      <c r="M465" s="246"/>
      <c r="N465" s="246"/>
      <c r="O465" s="246"/>
      <c r="P465" s="264" t="s">
        <v>681</v>
      </c>
      <c r="Q465" s="247"/>
      <c r="R465" s="247"/>
      <c r="S465" s="247"/>
      <c r="T465" s="247"/>
      <c r="U465" s="247"/>
      <c r="V465" s="247"/>
      <c r="W465" s="247"/>
      <c r="X465" s="247"/>
      <c r="Y465" s="248">
        <v>63</v>
      </c>
      <c r="Z465" s="249"/>
      <c r="AA465" s="249"/>
      <c r="AB465" s="250"/>
      <c r="AC465" s="234" t="s">
        <v>250</v>
      </c>
      <c r="AD465" s="235"/>
      <c r="AE465" s="235"/>
      <c r="AF465" s="235"/>
      <c r="AG465" s="235"/>
      <c r="AH465" s="265">
        <v>1</v>
      </c>
      <c r="AI465" s="266"/>
      <c r="AJ465" s="266"/>
      <c r="AK465" s="266"/>
      <c r="AL465" s="238">
        <v>100</v>
      </c>
      <c r="AM465" s="239"/>
      <c r="AN465" s="239"/>
      <c r="AO465" s="240"/>
      <c r="AP465" s="241"/>
      <c r="AQ465" s="241"/>
      <c r="AR465" s="241"/>
      <c r="AS465" s="241"/>
      <c r="AT465" s="241"/>
      <c r="AU465" s="241"/>
      <c r="AV465" s="241"/>
      <c r="AW465" s="241"/>
      <c r="AX465" s="241"/>
      <c r="AY465">
        <f>$AY$462</f>
        <v>1</v>
      </c>
    </row>
    <row r="466" spans="1:51" ht="30" customHeight="1" x14ac:dyDescent="0.15">
      <c r="A466" s="242">
        <v>2</v>
      </c>
      <c r="B466" s="242">
        <v>1</v>
      </c>
      <c r="C466" s="263" t="s">
        <v>731</v>
      </c>
      <c r="D466" s="262"/>
      <c r="E466" s="262"/>
      <c r="F466" s="262"/>
      <c r="G466" s="262"/>
      <c r="H466" s="262"/>
      <c r="I466" s="262"/>
      <c r="J466" s="245">
        <v>4011101023372</v>
      </c>
      <c r="K466" s="246"/>
      <c r="L466" s="246"/>
      <c r="M466" s="246"/>
      <c r="N466" s="246"/>
      <c r="O466" s="246"/>
      <c r="P466" s="264" t="s">
        <v>681</v>
      </c>
      <c r="Q466" s="247"/>
      <c r="R466" s="247"/>
      <c r="S466" s="247"/>
      <c r="T466" s="247"/>
      <c r="U466" s="247"/>
      <c r="V466" s="247"/>
      <c r="W466" s="247"/>
      <c r="X466" s="247"/>
      <c r="Y466" s="248">
        <v>34</v>
      </c>
      <c r="Z466" s="249"/>
      <c r="AA466" s="249"/>
      <c r="AB466" s="250"/>
      <c r="AC466" s="234" t="s">
        <v>250</v>
      </c>
      <c r="AD466" s="235"/>
      <c r="AE466" s="235"/>
      <c r="AF466" s="235"/>
      <c r="AG466" s="235"/>
      <c r="AH466" s="265">
        <v>3</v>
      </c>
      <c r="AI466" s="266"/>
      <c r="AJ466" s="266"/>
      <c r="AK466" s="266"/>
      <c r="AL466" s="238">
        <v>94</v>
      </c>
      <c r="AM466" s="239"/>
      <c r="AN466" s="239"/>
      <c r="AO466" s="240"/>
      <c r="AP466" s="241"/>
      <c r="AQ466" s="241"/>
      <c r="AR466" s="241"/>
      <c r="AS466" s="241"/>
      <c r="AT466" s="241"/>
      <c r="AU466" s="241"/>
      <c r="AV466" s="241"/>
      <c r="AW466" s="241"/>
      <c r="AX466" s="241"/>
      <c r="AY466">
        <f>COUNTA($C$466)</f>
        <v>1</v>
      </c>
    </row>
    <row r="467" spans="1:51" ht="30" customHeight="1" x14ac:dyDescent="0.15">
      <c r="A467" s="242">
        <v>3</v>
      </c>
      <c r="B467" s="242">
        <v>1</v>
      </c>
      <c r="C467" s="263" t="s">
        <v>753</v>
      </c>
      <c r="D467" s="262"/>
      <c r="E467" s="262"/>
      <c r="F467" s="262"/>
      <c r="G467" s="262"/>
      <c r="H467" s="262"/>
      <c r="I467" s="262"/>
      <c r="J467" s="245">
        <v>6010001008795</v>
      </c>
      <c r="K467" s="246"/>
      <c r="L467" s="246"/>
      <c r="M467" s="246"/>
      <c r="N467" s="246"/>
      <c r="O467" s="246"/>
      <c r="P467" s="264" t="s">
        <v>681</v>
      </c>
      <c r="Q467" s="247"/>
      <c r="R467" s="247"/>
      <c r="S467" s="247"/>
      <c r="T467" s="247"/>
      <c r="U467" s="247"/>
      <c r="V467" s="247"/>
      <c r="W467" s="247"/>
      <c r="X467" s="247"/>
      <c r="Y467" s="248">
        <v>32</v>
      </c>
      <c r="Z467" s="249"/>
      <c r="AA467" s="249"/>
      <c r="AB467" s="250"/>
      <c r="AC467" s="234" t="s">
        <v>250</v>
      </c>
      <c r="AD467" s="235"/>
      <c r="AE467" s="235"/>
      <c r="AF467" s="235"/>
      <c r="AG467" s="235"/>
      <c r="AH467" s="236">
        <v>3</v>
      </c>
      <c r="AI467" s="237"/>
      <c r="AJ467" s="237"/>
      <c r="AK467" s="237"/>
      <c r="AL467" s="238">
        <v>93.5</v>
      </c>
      <c r="AM467" s="239"/>
      <c r="AN467" s="239"/>
      <c r="AO467" s="240"/>
      <c r="AP467" s="241"/>
      <c r="AQ467" s="241"/>
      <c r="AR467" s="241"/>
      <c r="AS467" s="241"/>
      <c r="AT467" s="241"/>
      <c r="AU467" s="241"/>
      <c r="AV467" s="241"/>
      <c r="AW467" s="241"/>
      <c r="AX467" s="241"/>
      <c r="AY467">
        <f>COUNTA($C$467)</f>
        <v>1</v>
      </c>
    </row>
    <row r="468" spans="1:51" ht="30" customHeight="1" x14ac:dyDescent="0.15">
      <c r="A468" s="242">
        <v>4</v>
      </c>
      <c r="B468" s="242">
        <v>1</v>
      </c>
      <c r="C468" s="263" t="s">
        <v>755</v>
      </c>
      <c r="D468" s="262"/>
      <c r="E468" s="262"/>
      <c r="F468" s="262"/>
      <c r="G468" s="262"/>
      <c r="H468" s="262"/>
      <c r="I468" s="262"/>
      <c r="J468" s="245">
        <v>3011001027739</v>
      </c>
      <c r="K468" s="246"/>
      <c r="L468" s="246"/>
      <c r="M468" s="246"/>
      <c r="N468" s="246"/>
      <c r="O468" s="246"/>
      <c r="P468" s="264" t="s">
        <v>681</v>
      </c>
      <c r="Q468" s="247"/>
      <c r="R468" s="247"/>
      <c r="S468" s="247"/>
      <c r="T468" s="247"/>
      <c r="U468" s="247"/>
      <c r="V468" s="247"/>
      <c r="W468" s="247"/>
      <c r="X468" s="247"/>
      <c r="Y468" s="248">
        <v>12</v>
      </c>
      <c r="Z468" s="249"/>
      <c r="AA468" s="249"/>
      <c r="AB468" s="250"/>
      <c r="AC468" s="234" t="s">
        <v>250</v>
      </c>
      <c r="AD468" s="235"/>
      <c r="AE468" s="235"/>
      <c r="AF468" s="235"/>
      <c r="AG468" s="235"/>
      <c r="AH468" s="236">
        <v>1</v>
      </c>
      <c r="AI468" s="237"/>
      <c r="AJ468" s="237"/>
      <c r="AK468" s="237"/>
      <c r="AL468" s="238">
        <v>97.7</v>
      </c>
      <c r="AM468" s="239"/>
      <c r="AN468" s="239"/>
      <c r="AO468" s="240"/>
      <c r="AP468" s="241"/>
      <c r="AQ468" s="241"/>
      <c r="AR468" s="241"/>
      <c r="AS468" s="241"/>
      <c r="AT468" s="241"/>
      <c r="AU468" s="241"/>
      <c r="AV468" s="241"/>
      <c r="AW468" s="241"/>
      <c r="AX468" s="241"/>
      <c r="AY468">
        <f>COUNTA($C$468)</f>
        <v>1</v>
      </c>
    </row>
    <row r="469" spans="1:51" ht="30" hidden="1" customHeight="1" x14ac:dyDescent="0.15">
      <c r="A469" s="242">
        <v>5</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4"/>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30" hidden="1" customHeight="1" x14ac:dyDescent="0.15">
      <c r="A470" s="242">
        <v>6</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4"/>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30" hidden="1" customHeight="1" x14ac:dyDescent="0.15">
      <c r="A471" s="242">
        <v>7</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4"/>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30" hidden="1" customHeight="1" x14ac:dyDescent="0.15">
      <c r="A472" s="242">
        <v>8</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4"/>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30" hidden="1" customHeight="1" x14ac:dyDescent="0.15">
      <c r="A473" s="242">
        <v>9</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4"/>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30" hidden="1" customHeight="1" x14ac:dyDescent="0.15">
      <c r="A474" s="242">
        <v>10</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4"/>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30" hidden="1" customHeight="1" x14ac:dyDescent="0.15">
      <c r="A475" s="242">
        <v>11</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4"/>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30" hidden="1" customHeight="1" x14ac:dyDescent="0.15">
      <c r="A476" s="242">
        <v>12</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4"/>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30" hidden="1" customHeight="1" x14ac:dyDescent="0.15">
      <c r="A477" s="242">
        <v>13</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4"/>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30" hidden="1" customHeight="1" x14ac:dyDescent="0.15">
      <c r="A478" s="242">
        <v>14</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4"/>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30" hidden="1" customHeight="1" x14ac:dyDescent="0.15">
      <c r="A479" s="242">
        <v>15</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4"/>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30" hidden="1" customHeight="1" x14ac:dyDescent="0.15">
      <c r="A480" s="242">
        <v>16</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4"/>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s="16" customFormat="1" ht="30" hidden="1" customHeight="1" x14ac:dyDescent="0.15">
      <c r="A481" s="242">
        <v>17</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4"/>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30" hidden="1" customHeight="1" x14ac:dyDescent="0.15">
      <c r="A482" s="242">
        <v>18</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4"/>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30" hidden="1" customHeight="1" x14ac:dyDescent="0.15">
      <c r="A483" s="242">
        <v>19</v>
      </c>
      <c r="B483" s="24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4"/>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30" hidden="1" customHeight="1" x14ac:dyDescent="0.15">
      <c r="A484" s="242">
        <v>20</v>
      </c>
      <c r="B484" s="24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4"/>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30" hidden="1" customHeight="1" x14ac:dyDescent="0.15">
      <c r="A485" s="242">
        <v>21</v>
      </c>
      <c r="B485" s="24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4"/>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30" hidden="1" customHeight="1" x14ac:dyDescent="0.15">
      <c r="A486" s="242">
        <v>22</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4"/>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30" hidden="1" customHeight="1" x14ac:dyDescent="0.15">
      <c r="A487" s="242">
        <v>23</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4"/>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30" hidden="1" customHeight="1" x14ac:dyDescent="0.15">
      <c r="A488" s="242">
        <v>24</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4"/>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30" hidden="1" customHeight="1" x14ac:dyDescent="0.15">
      <c r="A489" s="242">
        <v>25</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4"/>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30" hidden="1" customHeight="1" x14ac:dyDescent="0.15">
      <c r="A490" s="242">
        <v>26</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4"/>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30" hidden="1" customHeight="1" x14ac:dyDescent="0.15">
      <c r="A491" s="242">
        <v>27</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4"/>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30" hidden="1" customHeight="1" x14ac:dyDescent="0.15">
      <c r="A492" s="242">
        <v>28</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4"/>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30" hidden="1" customHeight="1" x14ac:dyDescent="0.15">
      <c r="A493" s="242">
        <v>29</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4"/>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30" hidden="1" customHeight="1" x14ac:dyDescent="0.15">
      <c r="A494" s="242">
        <v>30</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4"/>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170</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267"/>
      <c r="B497" s="267"/>
      <c r="C497" s="267" t="s">
        <v>24</v>
      </c>
      <c r="D497" s="267"/>
      <c r="E497" s="267"/>
      <c r="F497" s="267"/>
      <c r="G497" s="267"/>
      <c r="H497" s="267"/>
      <c r="I497" s="267"/>
      <c r="J497" s="253" t="s">
        <v>197</v>
      </c>
      <c r="K497" s="268"/>
      <c r="L497" s="268"/>
      <c r="M497" s="268"/>
      <c r="N497" s="268"/>
      <c r="O497" s="268"/>
      <c r="P497" s="125" t="s">
        <v>25</v>
      </c>
      <c r="Q497" s="125"/>
      <c r="R497" s="125"/>
      <c r="S497" s="125"/>
      <c r="T497" s="125"/>
      <c r="U497" s="125"/>
      <c r="V497" s="125"/>
      <c r="W497" s="125"/>
      <c r="X497" s="125"/>
      <c r="Y497" s="269" t="s">
        <v>196</v>
      </c>
      <c r="Z497" s="270"/>
      <c r="AA497" s="270"/>
      <c r="AB497" s="270"/>
      <c r="AC497" s="253" t="s">
        <v>227</v>
      </c>
      <c r="AD497" s="253"/>
      <c r="AE497" s="253"/>
      <c r="AF497" s="253"/>
      <c r="AG497" s="253"/>
      <c r="AH497" s="269" t="s">
        <v>246</v>
      </c>
      <c r="AI497" s="267"/>
      <c r="AJ497" s="267"/>
      <c r="AK497" s="267"/>
      <c r="AL497" s="267" t="s">
        <v>19</v>
      </c>
      <c r="AM497" s="267"/>
      <c r="AN497" s="267"/>
      <c r="AO497" s="271"/>
      <c r="AP497" s="256" t="s">
        <v>198</v>
      </c>
      <c r="AQ497" s="256"/>
      <c r="AR497" s="256"/>
      <c r="AS497" s="256"/>
      <c r="AT497" s="256"/>
      <c r="AU497" s="256"/>
      <c r="AV497" s="256"/>
      <c r="AW497" s="256"/>
      <c r="AX497" s="256"/>
      <c r="AY497">
        <f>$AY$495</f>
        <v>1</v>
      </c>
    </row>
    <row r="498" spans="1:51" ht="30" customHeight="1" x14ac:dyDescent="0.15">
      <c r="A498" s="242">
        <v>1</v>
      </c>
      <c r="B498" s="242">
        <v>1</v>
      </c>
      <c r="C498" s="263" t="s">
        <v>732</v>
      </c>
      <c r="D498" s="262"/>
      <c r="E498" s="262"/>
      <c r="F498" s="262"/>
      <c r="G498" s="262"/>
      <c r="H498" s="262"/>
      <c r="I498" s="262"/>
      <c r="J498" s="245">
        <v>4430001049956</v>
      </c>
      <c r="K498" s="246"/>
      <c r="L498" s="246"/>
      <c r="M498" s="246"/>
      <c r="N498" s="246"/>
      <c r="O498" s="246"/>
      <c r="P498" s="264" t="s">
        <v>682</v>
      </c>
      <c r="Q498" s="247"/>
      <c r="R498" s="247"/>
      <c r="S498" s="247"/>
      <c r="T498" s="247"/>
      <c r="U498" s="247"/>
      <c r="V498" s="247"/>
      <c r="W498" s="247"/>
      <c r="X498" s="247"/>
      <c r="Y498" s="248">
        <v>34</v>
      </c>
      <c r="Z498" s="249"/>
      <c r="AA498" s="249"/>
      <c r="AB498" s="250"/>
      <c r="AC498" s="234" t="s">
        <v>250</v>
      </c>
      <c r="AD498" s="235"/>
      <c r="AE498" s="235"/>
      <c r="AF498" s="235"/>
      <c r="AG498" s="235"/>
      <c r="AH498" s="265">
        <v>1</v>
      </c>
      <c r="AI498" s="266"/>
      <c r="AJ498" s="266"/>
      <c r="AK498" s="266"/>
      <c r="AL498" s="238">
        <v>98.7</v>
      </c>
      <c r="AM498" s="239"/>
      <c r="AN498" s="239"/>
      <c r="AO498" s="240"/>
      <c r="AP498" s="241"/>
      <c r="AQ498" s="241"/>
      <c r="AR498" s="241"/>
      <c r="AS498" s="241"/>
      <c r="AT498" s="241"/>
      <c r="AU498" s="241"/>
      <c r="AV498" s="241"/>
      <c r="AW498" s="241"/>
      <c r="AX498" s="241"/>
      <c r="AY498">
        <f>$AY$495</f>
        <v>1</v>
      </c>
    </row>
    <row r="499" spans="1:51" ht="30" customHeight="1" x14ac:dyDescent="0.15">
      <c r="A499" s="242">
        <v>2</v>
      </c>
      <c r="B499" s="242">
        <v>1</v>
      </c>
      <c r="C499" s="263" t="s">
        <v>733</v>
      </c>
      <c r="D499" s="262"/>
      <c r="E499" s="262"/>
      <c r="F499" s="262"/>
      <c r="G499" s="262"/>
      <c r="H499" s="262"/>
      <c r="I499" s="262"/>
      <c r="J499" s="245">
        <v>9010001038591</v>
      </c>
      <c r="K499" s="246"/>
      <c r="L499" s="246"/>
      <c r="M499" s="246"/>
      <c r="N499" s="246"/>
      <c r="O499" s="246"/>
      <c r="P499" s="264" t="s">
        <v>684</v>
      </c>
      <c r="Q499" s="247"/>
      <c r="R499" s="247"/>
      <c r="S499" s="247"/>
      <c r="T499" s="247"/>
      <c r="U499" s="247"/>
      <c r="V499" s="247"/>
      <c r="W499" s="247"/>
      <c r="X499" s="247"/>
      <c r="Y499" s="248">
        <v>15</v>
      </c>
      <c r="Z499" s="249"/>
      <c r="AA499" s="249"/>
      <c r="AB499" s="250"/>
      <c r="AC499" s="234" t="s">
        <v>257</v>
      </c>
      <c r="AD499" s="235"/>
      <c r="AE499" s="235"/>
      <c r="AF499" s="235"/>
      <c r="AG499" s="235"/>
      <c r="AH499" s="265">
        <v>1</v>
      </c>
      <c r="AI499" s="266"/>
      <c r="AJ499" s="266"/>
      <c r="AK499" s="266"/>
      <c r="AL499" s="238">
        <v>100</v>
      </c>
      <c r="AM499" s="239"/>
      <c r="AN499" s="239"/>
      <c r="AO499" s="240"/>
      <c r="AP499" s="241"/>
      <c r="AQ499" s="241"/>
      <c r="AR499" s="241"/>
      <c r="AS499" s="241"/>
      <c r="AT499" s="241"/>
      <c r="AU499" s="241"/>
      <c r="AV499" s="241"/>
      <c r="AW499" s="241"/>
      <c r="AX499" s="241"/>
      <c r="AY499">
        <f>COUNTA($C$499)</f>
        <v>1</v>
      </c>
    </row>
    <row r="500" spans="1:51" ht="30" customHeight="1" x14ac:dyDescent="0.15">
      <c r="A500" s="242">
        <v>3</v>
      </c>
      <c r="B500" s="242">
        <v>1</v>
      </c>
      <c r="C500" s="263" t="s">
        <v>734</v>
      </c>
      <c r="D500" s="262"/>
      <c r="E500" s="262"/>
      <c r="F500" s="262"/>
      <c r="G500" s="262"/>
      <c r="H500" s="262"/>
      <c r="I500" s="262"/>
      <c r="J500" s="245">
        <v>1010401011569</v>
      </c>
      <c r="K500" s="246"/>
      <c r="L500" s="246"/>
      <c r="M500" s="246"/>
      <c r="N500" s="246"/>
      <c r="O500" s="246"/>
      <c r="P500" s="264" t="s">
        <v>683</v>
      </c>
      <c r="Q500" s="247"/>
      <c r="R500" s="247"/>
      <c r="S500" s="247"/>
      <c r="T500" s="247"/>
      <c r="U500" s="247"/>
      <c r="V500" s="247"/>
      <c r="W500" s="247"/>
      <c r="X500" s="247"/>
      <c r="Y500" s="248">
        <v>14</v>
      </c>
      <c r="Z500" s="249"/>
      <c r="AA500" s="249"/>
      <c r="AB500" s="250"/>
      <c r="AC500" s="234" t="s">
        <v>250</v>
      </c>
      <c r="AD500" s="235"/>
      <c r="AE500" s="235"/>
      <c r="AF500" s="235"/>
      <c r="AG500" s="235"/>
      <c r="AH500" s="236">
        <v>3</v>
      </c>
      <c r="AI500" s="237"/>
      <c r="AJ500" s="237"/>
      <c r="AK500" s="237"/>
      <c r="AL500" s="238">
        <v>95.5</v>
      </c>
      <c r="AM500" s="239"/>
      <c r="AN500" s="239"/>
      <c r="AO500" s="240"/>
      <c r="AP500" s="241"/>
      <c r="AQ500" s="241"/>
      <c r="AR500" s="241"/>
      <c r="AS500" s="241"/>
      <c r="AT500" s="241"/>
      <c r="AU500" s="241"/>
      <c r="AV500" s="241"/>
      <c r="AW500" s="241"/>
      <c r="AX500" s="241"/>
      <c r="AY500">
        <f>COUNTA($C$500)</f>
        <v>1</v>
      </c>
    </row>
    <row r="501" spans="1:51" ht="30" customHeight="1" x14ac:dyDescent="0.15">
      <c r="A501" s="242">
        <v>4</v>
      </c>
      <c r="B501" s="242">
        <v>1</v>
      </c>
      <c r="C501" s="263" t="s">
        <v>735</v>
      </c>
      <c r="D501" s="262"/>
      <c r="E501" s="262"/>
      <c r="F501" s="262"/>
      <c r="G501" s="262"/>
      <c r="H501" s="262"/>
      <c r="I501" s="262"/>
      <c r="J501" s="245">
        <v>1020001077159</v>
      </c>
      <c r="K501" s="246"/>
      <c r="L501" s="246"/>
      <c r="M501" s="246"/>
      <c r="N501" s="246"/>
      <c r="O501" s="246"/>
      <c r="P501" s="264" t="s">
        <v>686</v>
      </c>
      <c r="Q501" s="247"/>
      <c r="R501" s="247"/>
      <c r="S501" s="247"/>
      <c r="T501" s="247"/>
      <c r="U501" s="247"/>
      <c r="V501" s="247"/>
      <c r="W501" s="247"/>
      <c r="X501" s="247"/>
      <c r="Y501" s="248">
        <v>12</v>
      </c>
      <c r="Z501" s="249"/>
      <c r="AA501" s="249"/>
      <c r="AB501" s="250"/>
      <c r="AC501" s="234" t="s">
        <v>250</v>
      </c>
      <c r="AD501" s="235"/>
      <c r="AE501" s="235"/>
      <c r="AF501" s="235"/>
      <c r="AG501" s="235"/>
      <c r="AH501" s="236">
        <v>1</v>
      </c>
      <c r="AI501" s="237"/>
      <c r="AJ501" s="237"/>
      <c r="AK501" s="237"/>
      <c r="AL501" s="238">
        <v>100</v>
      </c>
      <c r="AM501" s="239"/>
      <c r="AN501" s="239"/>
      <c r="AO501" s="240"/>
      <c r="AP501" s="241"/>
      <c r="AQ501" s="241"/>
      <c r="AR501" s="241"/>
      <c r="AS501" s="241"/>
      <c r="AT501" s="241"/>
      <c r="AU501" s="241"/>
      <c r="AV501" s="241"/>
      <c r="AW501" s="241"/>
      <c r="AX501" s="241"/>
      <c r="AY501">
        <f>COUNTA($C$501)</f>
        <v>1</v>
      </c>
    </row>
    <row r="502" spans="1:51" ht="30" customHeight="1" x14ac:dyDescent="0.15">
      <c r="A502" s="242">
        <v>5</v>
      </c>
      <c r="B502" s="242">
        <v>1</v>
      </c>
      <c r="C502" s="263" t="s">
        <v>736</v>
      </c>
      <c r="D502" s="262"/>
      <c r="E502" s="262"/>
      <c r="F502" s="262"/>
      <c r="G502" s="262"/>
      <c r="H502" s="262"/>
      <c r="I502" s="262"/>
      <c r="J502" s="245">
        <v>3012401012867</v>
      </c>
      <c r="K502" s="246"/>
      <c r="L502" s="246"/>
      <c r="M502" s="246"/>
      <c r="N502" s="246"/>
      <c r="O502" s="246"/>
      <c r="P502" s="264" t="s">
        <v>685</v>
      </c>
      <c r="Q502" s="247"/>
      <c r="R502" s="247"/>
      <c r="S502" s="247"/>
      <c r="T502" s="247"/>
      <c r="U502" s="247"/>
      <c r="V502" s="247"/>
      <c r="W502" s="247"/>
      <c r="X502" s="247"/>
      <c r="Y502" s="248">
        <v>11</v>
      </c>
      <c r="Z502" s="249"/>
      <c r="AA502" s="249"/>
      <c r="AB502" s="250"/>
      <c r="AC502" s="234" t="s">
        <v>257</v>
      </c>
      <c r="AD502" s="235"/>
      <c r="AE502" s="235"/>
      <c r="AF502" s="235"/>
      <c r="AG502" s="235"/>
      <c r="AH502" s="236">
        <v>1</v>
      </c>
      <c r="AI502" s="237"/>
      <c r="AJ502" s="237"/>
      <c r="AK502" s="237"/>
      <c r="AL502" s="238">
        <v>100</v>
      </c>
      <c r="AM502" s="239"/>
      <c r="AN502" s="239"/>
      <c r="AO502" s="240"/>
      <c r="AP502" s="241"/>
      <c r="AQ502" s="241"/>
      <c r="AR502" s="241"/>
      <c r="AS502" s="241"/>
      <c r="AT502" s="241"/>
      <c r="AU502" s="241"/>
      <c r="AV502" s="241"/>
      <c r="AW502" s="241"/>
      <c r="AX502" s="241"/>
      <c r="AY502">
        <f>COUNTA($C$502)</f>
        <v>1</v>
      </c>
    </row>
    <row r="503" spans="1:51" ht="30" customHeight="1" x14ac:dyDescent="0.15">
      <c r="A503" s="242">
        <v>6</v>
      </c>
      <c r="B503" s="242">
        <v>1</v>
      </c>
      <c r="C503" s="263" t="s">
        <v>737</v>
      </c>
      <c r="D503" s="262"/>
      <c r="E503" s="262"/>
      <c r="F503" s="262"/>
      <c r="G503" s="262"/>
      <c r="H503" s="262"/>
      <c r="I503" s="262"/>
      <c r="J503" s="245">
        <v>6010401028393</v>
      </c>
      <c r="K503" s="246"/>
      <c r="L503" s="246"/>
      <c r="M503" s="246"/>
      <c r="N503" s="246"/>
      <c r="O503" s="246"/>
      <c r="P503" s="264" t="s">
        <v>688</v>
      </c>
      <c r="Q503" s="247"/>
      <c r="R503" s="247"/>
      <c r="S503" s="247"/>
      <c r="T503" s="247"/>
      <c r="U503" s="247"/>
      <c r="V503" s="247"/>
      <c r="W503" s="247"/>
      <c r="X503" s="247"/>
      <c r="Y503" s="248">
        <v>8</v>
      </c>
      <c r="Z503" s="249"/>
      <c r="AA503" s="249"/>
      <c r="AB503" s="250"/>
      <c r="AC503" s="234" t="s">
        <v>257</v>
      </c>
      <c r="AD503" s="235"/>
      <c r="AE503" s="235"/>
      <c r="AF503" s="235"/>
      <c r="AG503" s="235"/>
      <c r="AH503" s="236">
        <v>1</v>
      </c>
      <c r="AI503" s="237"/>
      <c r="AJ503" s="237"/>
      <c r="AK503" s="237"/>
      <c r="AL503" s="238">
        <v>100</v>
      </c>
      <c r="AM503" s="239"/>
      <c r="AN503" s="239"/>
      <c r="AO503" s="240"/>
      <c r="AP503" s="241"/>
      <c r="AQ503" s="241"/>
      <c r="AR503" s="241"/>
      <c r="AS503" s="241"/>
      <c r="AT503" s="241"/>
      <c r="AU503" s="241"/>
      <c r="AV503" s="241"/>
      <c r="AW503" s="241"/>
      <c r="AX503" s="241"/>
      <c r="AY503">
        <f>COUNTA($C$503)</f>
        <v>1</v>
      </c>
    </row>
    <row r="504" spans="1:51" ht="30" customHeight="1" x14ac:dyDescent="0.15">
      <c r="A504" s="242">
        <v>7</v>
      </c>
      <c r="B504" s="242">
        <v>1</v>
      </c>
      <c r="C504" s="263" t="s">
        <v>738</v>
      </c>
      <c r="D504" s="262"/>
      <c r="E504" s="262"/>
      <c r="F504" s="262"/>
      <c r="G504" s="262"/>
      <c r="H504" s="262"/>
      <c r="I504" s="262"/>
      <c r="J504" s="245">
        <v>8010601029677</v>
      </c>
      <c r="K504" s="246"/>
      <c r="L504" s="246"/>
      <c r="M504" s="246"/>
      <c r="N504" s="246"/>
      <c r="O504" s="246"/>
      <c r="P504" s="264" t="s">
        <v>690</v>
      </c>
      <c r="Q504" s="247"/>
      <c r="R504" s="247"/>
      <c r="S504" s="247"/>
      <c r="T504" s="247"/>
      <c r="U504" s="247"/>
      <c r="V504" s="247"/>
      <c r="W504" s="247"/>
      <c r="X504" s="247"/>
      <c r="Y504" s="248">
        <v>7</v>
      </c>
      <c r="Z504" s="249"/>
      <c r="AA504" s="249"/>
      <c r="AB504" s="250"/>
      <c r="AC504" s="234" t="s">
        <v>257</v>
      </c>
      <c r="AD504" s="235"/>
      <c r="AE504" s="235"/>
      <c r="AF504" s="235"/>
      <c r="AG504" s="235"/>
      <c r="AH504" s="236">
        <v>1</v>
      </c>
      <c r="AI504" s="237"/>
      <c r="AJ504" s="237"/>
      <c r="AK504" s="237"/>
      <c r="AL504" s="238">
        <v>77.5</v>
      </c>
      <c r="AM504" s="239"/>
      <c r="AN504" s="239"/>
      <c r="AO504" s="240"/>
      <c r="AP504" s="241"/>
      <c r="AQ504" s="241"/>
      <c r="AR504" s="241"/>
      <c r="AS504" s="241"/>
      <c r="AT504" s="241"/>
      <c r="AU504" s="241"/>
      <c r="AV504" s="241"/>
      <c r="AW504" s="241"/>
      <c r="AX504" s="241"/>
      <c r="AY504">
        <f>COUNTA($C$504)</f>
        <v>1</v>
      </c>
    </row>
    <row r="505" spans="1:51" ht="30" customHeight="1" x14ac:dyDescent="0.15">
      <c r="A505" s="242">
        <v>8</v>
      </c>
      <c r="B505" s="242">
        <v>1</v>
      </c>
      <c r="C505" s="263" t="s">
        <v>725</v>
      </c>
      <c r="D505" s="262"/>
      <c r="E505" s="262"/>
      <c r="F505" s="262"/>
      <c r="G505" s="262"/>
      <c r="H505" s="262"/>
      <c r="I505" s="262"/>
      <c r="J505" s="245">
        <v>9140001012121</v>
      </c>
      <c r="K505" s="246"/>
      <c r="L505" s="246"/>
      <c r="M505" s="246"/>
      <c r="N505" s="246"/>
      <c r="O505" s="246"/>
      <c r="P505" s="264" t="s">
        <v>689</v>
      </c>
      <c r="Q505" s="247"/>
      <c r="R505" s="247"/>
      <c r="S505" s="247"/>
      <c r="T505" s="247"/>
      <c r="U505" s="247"/>
      <c r="V505" s="247"/>
      <c r="W505" s="247"/>
      <c r="X505" s="247"/>
      <c r="Y505" s="248">
        <v>3</v>
      </c>
      <c r="Z505" s="249"/>
      <c r="AA505" s="249"/>
      <c r="AB505" s="250"/>
      <c r="AC505" s="234" t="s">
        <v>250</v>
      </c>
      <c r="AD505" s="235"/>
      <c r="AE505" s="235"/>
      <c r="AF505" s="235"/>
      <c r="AG505" s="235"/>
      <c r="AH505" s="236">
        <v>3</v>
      </c>
      <c r="AI505" s="237"/>
      <c r="AJ505" s="237"/>
      <c r="AK505" s="237"/>
      <c r="AL505" s="238">
        <v>99.8</v>
      </c>
      <c r="AM505" s="239"/>
      <c r="AN505" s="239"/>
      <c r="AO505" s="240"/>
      <c r="AP505" s="241"/>
      <c r="AQ505" s="241"/>
      <c r="AR505" s="241"/>
      <c r="AS505" s="241"/>
      <c r="AT505" s="241"/>
      <c r="AU505" s="241"/>
      <c r="AV505" s="241"/>
      <c r="AW505" s="241"/>
      <c r="AX505" s="241"/>
      <c r="AY505">
        <f>COUNTA($C$505)</f>
        <v>1</v>
      </c>
    </row>
    <row r="506" spans="1:51" ht="30" customHeight="1" x14ac:dyDescent="0.15">
      <c r="A506" s="242">
        <v>9</v>
      </c>
      <c r="B506" s="242">
        <v>1</v>
      </c>
      <c r="C506" s="263" t="s">
        <v>739</v>
      </c>
      <c r="D506" s="262"/>
      <c r="E506" s="262"/>
      <c r="F506" s="262"/>
      <c r="G506" s="262"/>
      <c r="H506" s="262"/>
      <c r="I506" s="262"/>
      <c r="J506" s="245">
        <v>2020001029308</v>
      </c>
      <c r="K506" s="246"/>
      <c r="L506" s="246"/>
      <c r="M506" s="246"/>
      <c r="N506" s="246"/>
      <c r="O506" s="246"/>
      <c r="P506" s="264" t="s">
        <v>691</v>
      </c>
      <c r="Q506" s="247"/>
      <c r="R506" s="247"/>
      <c r="S506" s="247"/>
      <c r="T506" s="247"/>
      <c r="U506" s="247"/>
      <c r="V506" s="247"/>
      <c r="W506" s="247"/>
      <c r="X506" s="247"/>
      <c r="Y506" s="248">
        <v>3</v>
      </c>
      <c r="Z506" s="249"/>
      <c r="AA506" s="249"/>
      <c r="AB506" s="250"/>
      <c r="AC506" s="234" t="s">
        <v>250</v>
      </c>
      <c r="AD506" s="235"/>
      <c r="AE506" s="235"/>
      <c r="AF506" s="235"/>
      <c r="AG506" s="235"/>
      <c r="AH506" s="236">
        <v>2</v>
      </c>
      <c r="AI506" s="237"/>
      <c r="AJ506" s="237"/>
      <c r="AK506" s="237"/>
      <c r="AL506" s="238">
        <v>98.3</v>
      </c>
      <c r="AM506" s="239"/>
      <c r="AN506" s="239"/>
      <c r="AO506" s="240"/>
      <c r="AP506" s="241"/>
      <c r="AQ506" s="241"/>
      <c r="AR506" s="241"/>
      <c r="AS506" s="241"/>
      <c r="AT506" s="241"/>
      <c r="AU506" s="241"/>
      <c r="AV506" s="241"/>
      <c r="AW506" s="241"/>
      <c r="AX506" s="241"/>
      <c r="AY506">
        <f>COUNTA($C$506)</f>
        <v>1</v>
      </c>
    </row>
    <row r="507" spans="1:51" ht="30" customHeight="1" x14ac:dyDescent="0.15">
      <c r="A507" s="242">
        <v>10</v>
      </c>
      <c r="B507" s="242">
        <v>1</v>
      </c>
      <c r="C507" s="263" t="s">
        <v>729</v>
      </c>
      <c r="D507" s="262"/>
      <c r="E507" s="262"/>
      <c r="F507" s="262"/>
      <c r="G507" s="262"/>
      <c r="H507" s="262"/>
      <c r="I507" s="262"/>
      <c r="J507" s="245">
        <v>2120001029066</v>
      </c>
      <c r="K507" s="246"/>
      <c r="L507" s="246"/>
      <c r="M507" s="246"/>
      <c r="N507" s="246"/>
      <c r="O507" s="246"/>
      <c r="P507" s="264" t="s">
        <v>687</v>
      </c>
      <c r="Q507" s="247"/>
      <c r="R507" s="247"/>
      <c r="S507" s="247"/>
      <c r="T507" s="247"/>
      <c r="U507" s="247"/>
      <c r="V507" s="247"/>
      <c r="W507" s="247"/>
      <c r="X507" s="247"/>
      <c r="Y507" s="248">
        <v>2</v>
      </c>
      <c r="Z507" s="249"/>
      <c r="AA507" s="249"/>
      <c r="AB507" s="250"/>
      <c r="AC507" s="234" t="s">
        <v>250</v>
      </c>
      <c r="AD507" s="235"/>
      <c r="AE507" s="235"/>
      <c r="AF507" s="235"/>
      <c r="AG507" s="235"/>
      <c r="AH507" s="236">
        <v>4</v>
      </c>
      <c r="AI507" s="237"/>
      <c r="AJ507" s="237"/>
      <c r="AK507" s="237"/>
      <c r="AL507" s="238">
        <v>98.4</v>
      </c>
      <c r="AM507" s="239"/>
      <c r="AN507" s="239"/>
      <c r="AO507" s="240"/>
      <c r="AP507" s="241"/>
      <c r="AQ507" s="241"/>
      <c r="AR507" s="241"/>
      <c r="AS507" s="241"/>
      <c r="AT507" s="241"/>
      <c r="AU507" s="241"/>
      <c r="AV507" s="241"/>
      <c r="AW507" s="241"/>
      <c r="AX507" s="241"/>
      <c r="AY507">
        <f>COUNTA($C$507)</f>
        <v>1</v>
      </c>
    </row>
    <row r="508" spans="1:51" ht="30" hidden="1" customHeight="1" x14ac:dyDescent="0.15">
      <c r="A508" s="242">
        <v>11</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4"/>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30" hidden="1" customHeight="1" x14ac:dyDescent="0.15">
      <c r="A509" s="242">
        <v>12</v>
      </c>
      <c r="B509" s="242">
        <v>1</v>
      </c>
      <c r="C509" s="263"/>
      <c r="D509" s="262"/>
      <c r="E509" s="262"/>
      <c r="F509" s="262"/>
      <c r="G509" s="262"/>
      <c r="H509" s="262"/>
      <c r="I509" s="262"/>
      <c r="J509" s="245"/>
      <c r="K509" s="246"/>
      <c r="L509" s="246"/>
      <c r="M509" s="246"/>
      <c r="N509" s="246"/>
      <c r="O509" s="246"/>
      <c r="P509" s="264"/>
      <c r="Q509" s="247"/>
      <c r="R509" s="247"/>
      <c r="S509" s="247"/>
      <c r="T509" s="247"/>
      <c r="U509" s="247"/>
      <c r="V509" s="247"/>
      <c r="W509" s="247"/>
      <c r="X509" s="247"/>
      <c r="Y509" s="248"/>
      <c r="Z509" s="249"/>
      <c r="AA509" s="249"/>
      <c r="AB509" s="250"/>
      <c r="AC509" s="234"/>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30" hidden="1" customHeight="1" x14ac:dyDescent="0.15">
      <c r="A510" s="242">
        <v>13</v>
      </c>
      <c r="B510" s="242">
        <v>1</v>
      </c>
      <c r="C510" s="263"/>
      <c r="D510" s="262"/>
      <c r="E510" s="262"/>
      <c r="F510" s="262"/>
      <c r="G510" s="262"/>
      <c r="H510" s="262"/>
      <c r="I510" s="262"/>
      <c r="J510" s="245"/>
      <c r="K510" s="246"/>
      <c r="L510" s="246"/>
      <c r="M510" s="246"/>
      <c r="N510" s="246"/>
      <c r="O510" s="246"/>
      <c r="P510" s="264"/>
      <c r="Q510" s="247"/>
      <c r="R510" s="247"/>
      <c r="S510" s="247"/>
      <c r="T510" s="247"/>
      <c r="U510" s="247"/>
      <c r="V510" s="247"/>
      <c r="W510" s="247"/>
      <c r="X510" s="247"/>
      <c r="Y510" s="248"/>
      <c r="Z510" s="249"/>
      <c r="AA510" s="249"/>
      <c r="AB510" s="250"/>
      <c r="AC510" s="234"/>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30" hidden="1" customHeight="1" x14ac:dyDescent="0.15">
      <c r="A511" s="242">
        <v>14</v>
      </c>
      <c r="B511" s="242">
        <v>1</v>
      </c>
      <c r="C511" s="263"/>
      <c r="D511" s="262"/>
      <c r="E511" s="262"/>
      <c r="F511" s="262"/>
      <c r="G511" s="262"/>
      <c r="H511" s="262"/>
      <c r="I511" s="262"/>
      <c r="J511" s="245"/>
      <c r="K511" s="246"/>
      <c r="L511" s="246"/>
      <c r="M511" s="246"/>
      <c r="N511" s="246"/>
      <c r="O511" s="246"/>
      <c r="P511" s="264"/>
      <c r="Q511" s="247"/>
      <c r="R511" s="247"/>
      <c r="S511" s="247"/>
      <c r="T511" s="247"/>
      <c r="U511" s="247"/>
      <c r="V511" s="247"/>
      <c r="W511" s="247"/>
      <c r="X511" s="247"/>
      <c r="Y511" s="248"/>
      <c r="Z511" s="249"/>
      <c r="AA511" s="249"/>
      <c r="AB511" s="250"/>
      <c r="AC511" s="234"/>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30" hidden="1" customHeight="1" x14ac:dyDescent="0.15">
      <c r="A512" s="242">
        <v>15</v>
      </c>
      <c r="B512" s="242">
        <v>1</v>
      </c>
      <c r="C512" s="263"/>
      <c r="D512" s="262"/>
      <c r="E512" s="262"/>
      <c r="F512" s="262"/>
      <c r="G512" s="262"/>
      <c r="H512" s="262"/>
      <c r="I512" s="262"/>
      <c r="J512" s="245"/>
      <c r="K512" s="246"/>
      <c r="L512" s="246"/>
      <c r="M512" s="246"/>
      <c r="N512" s="246"/>
      <c r="O512" s="246"/>
      <c r="P512" s="264"/>
      <c r="Q512" s="247"/>
      <c r="R512" s="247"/>
      <c r="S512" s="247"/>
      <c r="T512" s="247"/>
      <c r="U512" s="247"/>
      <c r="V512" s="247"/>
      <c r="W512" s="247"/>
      <c r="X512" s="247"/>
      <c r="Y512" s="248"/>
      <c r="Z512" s="249"/>
      <c r="AA512" s="249"/>
      <c r="AB512" s="250"/>
      <c r="AC512" s="234"/>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30" hidden="1" customHeight="1" x14ac:dyDescent="0.15">
      <c r="A513" s="242">
        <v>16</v>
      </c>
      <c r="B513" s="242">
        <v>1</v>
      </c>
      <c r="C513" s="263"/>
      <c r="D513" s="262"/>
      <c r="E513" s="262"/>
      <c r="F513" s="262"/>
      <c r="G513" s="262"/>
      <c r="H513" s="262"/>
      <c r="I513" s="262"/>
      <c r="J513" s="245"/>
      <c r="K513" s="246"/>
      <c r="L513" s="246"/>
      <c r="M513" s="246"/>
      <c r="N513" s="246"/>
      <c r="O513" s="246"/>
      <c r="P513" s="264"/>
      <c r="Q513" s="247"/>
      <c r="R513" s="247"/>
      <c r="S513" s="247"/>
      <c r="T513" s="247"/>
      <c r="U513" s="247"/>
      <c r="V513" s="247"/>
      <c r="W513" s="247"/>
      <c r="X513" s="247"/>
      <c r="Y513" s="248"/>
      <c r="Z513" s="249"/>
      <c r="AA513" s="249"/>
      <c r="AB513" s="250"/>
      <c r="AC513" s="234"/>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s="16" customFormat="1" ht="30" hidden="1" customHeight="1" x14ac:dyDescent="0.15">
      <c r="A514" s="242">
        <v>17</v>
      </c>
      <c r="B514" s="242">
        <v>1</v>
      </c>
      <c r="C514" s="263"/>
      <c r="D514" s="262"/>
      <c r="E514" s="262"/>
      <c r="F514" s="262"/>
      <c r="G514" s="262"/>
      <c r="H514" s="262"/>
      <c r="I514" s="262"/>
      <c r="J514" s="245"/>
      <c r="K514" s="246"/>
      <c r="L514" s="246"/>
      <c r="M514" s="246"/>
      <c r="N514" s="246"/>
      <c r="O514" s="246"/>
      <c r="P514" s="264"/>
      <c r="Q514" s="247"/>
      <c r="R514" s="247"/>
      <c r="S514" s="247"/>
      <c r="T514" s="247"/>
      <c r="U514" s="247"/>
      <c r="V514" s="247"/>
      <c r="W514" s="247"/>
      <c r="X514" s="247"/>
      <c r="Y514" s="248"/>
      <c r="Z514" s="249"/>
      <c r="AA514" s="249"/>
      <c r="AB514" s="250"/>
      <c r="AC514" s="234"/>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30" hidden="1" customHeight="1" x14ac:dyDescent="0.15">
      <c r="A515" s="242">
        <v>18</v>
      </c>
      <c r="B515" s="242">
        <v>1</v>
      </c>
      <c r="C515" s="263"/>
      <c r="D515" s="262"/>
      <c r="E515" s="262"/>
      <c r="F515" s="262"/>
      <c r="G515" s="262"/>
      <c r="H515" s="262"/>
      <c r="I515" s="262"/>
      <c r="J515" s="245"/>
      <c r="K515" s="246"/>
      <c r="L515" s="246"/>
      <c r="M515" s="246"/>
      <c r="N515" s="246"/>
      <c r="O515" s="246"/>
      <c r="P515" s="264"/>
      <c r="Q515" s="247"/>
      <c r="R515" s="247"/>
      <c r="S515" s="247"/>
      <c r="T515" s="247"/>
      <c r="U515" s="247"/>
      <c r="V515" s="247"/>
      <c r="W515" s="247"/>
      <c r="X515" s="247"/>
      <c r="Y515" s="248"/>
      <c r="Z515" s="249"/>
      <c r="AA515" s="249"/>
      <c r="AB515" s="250"/>
      <c r="AC515" s="234"/>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30" hidden="1" customHeight="1" x14ac:dyDescent="0.15">
      <c r="A516" s="242">
        <v>19</v>
      </c>
      <c r="B516" s="242">
        <v>1</v>
      </c>
      <c r="C516" s="263"/>
      <c r="D516" s="262"/>
      <c r="E516" s="262"/>
      <c r="F516" s="262"/>
      <c r="G516" s="262"/>
      <c r="H516" s="262"/>
      <c r="I516" s="262"/>
      <c r="J516" s="245"/>
      <c r="K516" s="246"/>
      <c r="L516" s="246"/>
      <c r="M516" s="246"/>
      <c r="N516" s="246"/>
      <c r="O516" s="246"/>
      <c r="P516" s="264"/>
      <c r="Q516" s="247"/>
      <c r="R516" s="247"/>
      <c r="S516" s="247"/>
      <c r="T516" s="247"/>
      <c r="U516" s="247"/>
      <c r="V516" s="247"/>
      <c r="W516" s="247"/>
      <c r="X516" s="247"/>
      <c r="Y516" s="248"/>
      <c r="Z516" s="249"/>
      <c r="AA516" s="249"/>
      <c r="AB516" s="250"/>
      <c r="AC516" s="234"/>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30" hidden="1" customHeight="1" x14ac:dyDescent="0.15">
      <c r="A517" s="242">
        <v>20</v>
      </c>
      <c r="B517" s="242">
        <v>1</v>
      </c>
      <c r="C517" s="263"/>
      <c r="D517" s="262"/>
      <c r="E517" s="262"/>
      <c r="F517" s="262"/>
      <c r="G517" s="262"/>
      <c r="H517" s="262"/>
      <c r="I517" s="262"/>
      <c r="J517" s="245"/>
      <c r="K517" s="246"/>
      <c r="L517" s="246"/>
      <c r="M517" s="246"/>
      <c r="N517" s="246"/>
      <c r="O517" s="246"/>
      <c r="P517" s="264"/>
      <c r="Q517" s="247"/>
      <c r="R517" s="247"/>
      <c r="S517" s="247"/>
      <c r="T517" s="247"/>
      <c r="U517" s="247"/>
      <c r="V517" s="247"/>
      <c r="W517" s="247"/>
      <c r="X517" s="247"/>
      <c r="Y517" s="248"/>
      <c r="Z517" s="249"/>
      <c r="AA517" s="249"/>
      <c r="AB517" s="250"/>
      <c r="AC517" s="234"/>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30" hidden="1" customHeight="1" x14ac:dyDescent="0.15">
      <c r="A518" s="242">
        <v>21</v>
      </c>
      <c r="B518" s="24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4"/>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30" hidden="1" customHeight="1" x14ac:dyDescent="0.15">
      <c r="A519" s="242">
        <v>22</v>
      </c>
      <c r="B519" s="24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4"/>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30" hidden="1" customHeight="1" x14ac:dyDescent="0.15">
      <c r="A520" s="242">
        <v>23</v>
      </c>
      <c r="B520" s="24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4"/>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30" hidden="1" customHeight="1" x14ac:dyDescent="0.15">
      <c r="A521" s="242">
        <v>24</v>
      </c>
      <c r="B521" s="24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4"/>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30" hidden="1" customHeight="1" x14ac:dyDescent="0.15">
      <c r="A522" s="242">
        <v>25</v>
      </c>
      <c r="B522" s="24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4"/>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30" hidden="1" customHeight="1" x14ac:dyDescent="0.15">
      <c r="A523" s="242">
        <v>26</v>
      </c>
      <c r="B523" s="24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4"/>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30" hidden="1" customHeight="1" x14ac:dyDescent="0.15">
      <c r="A524" s="242">
        <v>27</v>
      </c>
      <c r="B524" s="24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4"/>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30" hidden="1" customHeight="1" x14ac:dyDescent="0.15">
      <c r="A525" s="242">
        <v>28</v>
      </c>
      <c r="B525" s="24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4"/>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30" hidden="1" customHeight="1" x14ac:dyDescent="0.15">
      <c r="A526" s="242">
        <v>29</v>
      </c>
      <c r="B526" s="24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4"/>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30" hidden="1" customHeight="1" x14ac:dyDescent="0.15">
      <c r="A527" s="242">
        <v>30</v>
      </c>
      <c r="B527" s="24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4"/>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15">
      <c r="A529" s="49"/>
      <c r="B529" s="53" t="s">
        <v>171</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15">
      <c r="A530" s="267"/>
      <c r="B530" s="267"/>
      <c r="C530" s="267" t="s">
        <v>24</v>
      </c>
      <c r="D530" s="267"/>
      <c r="E530" s="267"/>
      <c r="F530" s="267"/>
      <c r="G530" s="267"/>
      <c r="H530" s="267"/>
      <c r="I530" s="267"/>
      <c r="J530" s="253" t="s">
        <v>197</v>
      </c>
      <c r="K530" s="268"/>
      <c r="L530" s="268"/>
      <c r="M530" s="268"/>
      <c r="N530" s="268"/>
      <c r="O530" s="268"/>
      <c r="P530" s="125" t="s">
        <v>25</v>
      </c>
      <c r="Q530" s="125"/>
      <c r="R530" s="125"/>
      <c r="S530" s="125"/>
      <c r="T530" s="125"/>
      <c r="U530" s="125"/>
      <c r="V530" s="125"/>
      <c r="W530" s="125"/>
      <c r="X530" s="125"/>
      <c r="Y530" s="269" t="s">
        <v>196</v>
      </c>
      <c r="Z530" s="270"/>
      <c r="AA530" s="270"/>
      <c r="AB530" s="270"/>
      <c r="AC530" s="253" t="s">
        <v>227</v>
      </c>
      <c r="AD530" s="253"/>
      <c r="AE530" s="253"/>
      <c r="AF530" s="253"/>
      <c r="AG530" s="253"/>
      <c r="AH530" s="269" t="s">
        <v>246</v>
      </c>
      <c r="AI530" s="267"/>
      <c r="AJ530" s="267"/>
      <c r="AK530" s="267"/>
      <c r="AL530" s="267" t="s">
        <v>19</v>
      </c>
      <c r="AM530" s="267"/>
      <c r="AN530" s="267"/>
      <c r="AO530" s="271"/>
      <c r="AP530" s="256" t="s">
        <v>198</v>
      </c>
      <c r="AQ530" s="256"/>
      <c r="AR530" s="256"/>
      <c r="AS530" s="256"/>
      <c r="AT530" s="256"/>
      <c r="AU530" s="256"/>
      <c r="AV530" s="256"/>
      <c r="AW530" s="256"/>
      <c r="AX530" s="256"/>
      <c r="AY530">
        <f>$AY$528</f>
        <v>0</v>
      </c>
    </row>
    <row r="531" spans="1:51" ht="30" hidden="1" customHeight="1" x14ac:dyDescent="0.15">
      <c r="A531" s="242">
        <v>1</v>
      </c>
      <c r="B531" s="242">
        <v>1</v>
      </c>
      <c r="C531" s="262"/>
      <c r="D531" s="262"/>
      <c r="E531" s="262"/>
      <c r="F531" s="262"/>
      <c r="G531" s="262"/>
      <c r="H531" s="262"/>
      <c r="I531" s="262"/>
      <c r="J531" s="245"/>
      <c r="K531" s="246"/>
      <c r="L531" s="246"/>
      <c r="M531" s="246"/>
      <c r="N531" s="246"/>
      <c r="O531" s="246"/>
      <c r="P531" s="247"/>
      <c r="Q531" s="247"/>
      <c r="R531" s="247"/>
      <c r="S531" s="247"/>
      <c r="T531" s="247"/>
      <c r="U531" s="247"/>
      <c r="V531" s="247"/>
      <c r="W531" s="247"/>
      <c r="X531" s="247"/>
      <c r="Y531" s="248"/>
      <c r="Z531" s="249"/>
      <c r="AA531" s="249"/>
      <c r="AB531" s="250"/>
      <c r="AC531" s="234"/>
      <c r="AD531" s="235"/>
      <c r="AE531" s="235"/>
      <c r="AF531" s="235"/>
      <c r="AG531" s="235"/>
      <c r="AH531" s="265"/>
      <c r="AI531" s="266"/>
      <c r="AJ531" s="266"/>
      <c r="AK531" s="266"/>
      <c r="AL531" s="238"/>
      <c r="AM531" s="239"/>
      <c r="AN531" s="239"/>
      <c r="AO531" s="240"/>
      <c r="AP531" s="241"/>
      <c r="AQ531" s="241"/>
      <c r="AR531" s="241"/>
      <c r="AS531" s="241"/>
      <c r="AT531" s="241"/>
      <c r="AU531" s="241"/>
      <c r="AV531" s="241"/>
      <c r="AW531" s="241"/>
      <c r="AX531" s="241"/>
      <c r="AY531">
        <f>$AY$528</f>
        <v>0</v>
      </c>
    </row>
    <row r="532" spans="1:51" ht="30" hidden="1" customHeight="1" x14ac:dyDescent="0.15">
      <c r="A532" s="242">
        <v>2</v>
      </c>
      <c r="B532" s="24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4"/>
      <c r="AD532" s="235"/>
      <c r="AE532" s="235"/>
      <c r="AF532" s="235"/>
      <c r="AG532" s="235"/>
      <c r="AH532" s="265"/>
      <c r="AI532" s="266"/>
      <c r="AJ532" s="266"/>
      <c r="AK532" s="266"/>
      <c r="AL532" s="238"/>
      <c r="AM532" s="239"/>
      <c r="AN532" s="239"/>
      <c r="AO532" s="240"/>
      <c r="AP532" s="241"/>
      <c r="AQ532" s="241"/>
      <c r="AR532" s="241"/>
      <c r="AS532" s="241"/>
      <c r="AT532" s="241"/>
      <c r="AU532" s="241"/>
      <c r="AV532" s="241"/>
      <c r="AW532" s="241"/>
      <c r="AX532" s="241"/>
      <c r="AY532">
        <f>COUNTA($C$532)</f>
        <v>0</v>
      </c>
    </row>
    <row r="533" spans="1:51" ht="30" hidden="1" customHeight="1" x14ac:dyDescent="0.15">
      <c r="A533" s="242">
        <v>3</v>
      </c>
      <c r="B533" s="242">
        <v>1</v>
      </c>
      <c r="C533" s="263"/>
      <c r="D533" s="262"/>
      <c r="E533" s="262"/>
      <c r="F533" s="262"/>
      <c r="G533" s="262"/>
      <c r="H533" s="262"/>
      <c r="I533" s="262"/>
      <c r="J533" s="245"/>
      <c r="K533" s="246"/>
      <c r="L533" s="246"/>
      <c r="M533" s="246"/>
      <c r="N533" s="246"/>
      <c r="O533" s="246"/>
      <c r="P533" s="264"/>
      <c r="Q533" s="247"/>
      <c r="R533" s="247"/>
      <c r="S533" s="247"/>
      <c r="T533" s="247"/>
      <c r="U533" s="247"/>
      <c r="V533" s="247"/>
      <c r="W533" s="247"/>
      <c r="X533" s="247"/>
      <c r="Y533" s="248"/>
      <c r="Z533" s="249"/>
      <c r="AA533" s="249"/>
      <c r="AB533" s="250"/>
      <c r="AC533" s="234"/>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30" hidden="1" customHeight="1" x14ac:dyDescent="0.15">
      <c r="A534" s="242">
        <v>4</v>
      </c>
      <c r="B534" s="242">
        <v>1</v>
      </c>
      <c r="C534" s="263"/>
      <c r="D534" s="262"/>
      <c r="E534" s="262"/>
      <c r="F534" s="262"/>
      <c r="G534" s="262"/>
      <c r="H534" s="262"/>
      <c r="I534" s="262"/>
      <c r="J534" s="245"/>
      <c r="K534" s="246"/>
      <c r="L534" s="246"/>
      <c r="M534" s="246"/>
      <c r="N534" s="246"/>
      <c r="O534" s="246"/>
      <c r="P534" s="264"/>
      <c r="Q534" s="247"/>
      <c r="R534" s="247"/>
      <c r="S534" s="247"/>
      <c r="T534" s="247"/>
      <c r="U534" s="247"/>
      <c r="V534" s="247"/>
      <c r="W534" s="247"/>
      <c r="X534" s="247"/>
      <c r="Y534" s="248"/>
      <c r="Z534" s="249"/>
      <c r="AA534" s="249"/>
      <c r="AB534" s="250"/>
      <c r="AC534" s="234"/>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hidden="1" customHeight="1" x14ac:dyDescent="0.15">
      <c r="A535" s="242">
        <v>5</v>
      </c>
      <c r="B535" s="24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4"/>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30" hidden="1" customHeight="1" x14ac:dyDescent="0.15">
      <c r="A536" s="242">
        <v>6</v>
      </c>
      <c r="B536" s="24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4"/>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30" hidden="1" customHeight="1" x14ac:dyDescent="0.15">
      <c r="A537" s="242">
        <v>7</v>
      </c>
      <c r="B537" s="24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4"/>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30" hidden="1" customHeight="1" x14ac:dyDescent="0.15">
      <c r="A538" s="242">
        <v>8</v>
      </c>
      <c r="B538" s="24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4"/>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30" hidden="1" customHeight="1" x14ac:dyDescent="0.15">
      <c r="A539" s="242">
        <v>9</v>
      </c>
      <c r="B539" s="24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4"/>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30" hidden="1" customHeight="1" x14ac:dyDescent="0.15">
      <c r="A540" s="242">
        <v>10</v>
      </c>
      <c r="B540" s="24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4"/>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30" hidden="1" customHeight="1" x14ac:dyDescent="0.15">
      <c r="A541" s="242">
        <v>11</v>
      </c>
      <c r="B541" s="24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4"/>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30" hidden="1" customHeight="1" x14ac:dyDescent="0.15">
      <c r="A542" s="242">
        <v>12</v>
      </c>
      <c r="B542" s="24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4"/>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30" hidden="1" customHeight="1" x14ac:dyDescent="0.15">
      <c r="A543" s="242">
        <v>13</v>
      </c>
      <c r="B543" s="24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4"/>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30" hidden="1" customHeight="1" x14ac:dyDescent="0.15">
      <c r="A544" s="242">
        <v>14</v>
      </c>
      <c r="B544" s="24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4"/>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30" hidden="1" customHeight="1" x14ac:dyDescent="0.15">
      <c r="A545" s="242">
        <v>15</v>
      </c>
      <c r="B545" s="24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4"/>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30" hidden="1" customHeight="1" x14ac:dyDescent="0.15">
      <c r="A546" s="242">
        <v>16</v>
      </c>
      <c r="B546" s="24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4"/>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s="16" customFormat="1" ht="30" hidden="1" customHeight="1" x14ac:dyDescent="0.15">
      <c r="A547" s="242">
        <v>17</v>
      </c>
      <c r="B547" s="24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4"/>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30" hidden="1" customHeight="1" x14ac:dyDescent="0.15">
      <c r="A548" s="242">
        <v>18</v>
      </c>
      <c r="B548" s="24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4"/>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30" hidden="1" customHeight="1" x14ac:dyDescent="0.15">
      <c r="A549" s="242">
        <v>19</v>
      </c>
      <c r="B549" s="24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4"/>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30" hidden="1" customHeight="1" x14ac:dyDescent="0.15">
      <c r="A550" s="242">
        <v>20</v>
      </c>
      <c r="B550" s="24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4"/>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30" hidden="1" customHeight="1" x14ac:dyDescent="0.15">
      <c r="A551" s="242">
        <v>21</v>
      </c>
      <c r="B551" s="24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4"/>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30" hidden="1" customHeight="1" x14ac:dyDescent="0.15">
      <c r="A552" s="242">
        <v>22</v>
      </c>
      <c r="B552" s="24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4"/>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30" hidden="1" customHeight="1" x14ac:dyDescent="0.15">
      <c r="A553" s="242">
        <v>23</v>
      </c>
      <c r="B553" s="24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4"/>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30" hidden="1" customHeight="1" x14ac:dyDescent="0.15">
      <c r="A554" s="242">
        <v>24</v>
      </c>
      <c r="B554" s="24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4"/>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30" hidden="1" customHeight="1" x14ac:dyDescent="0.15">
      <c r="A555" s="242">
        <v>25</v>
      </c>
      <c r="B555" s="24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4"/>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30" hidden="1" customHeight="1" x14ac:dyDescent="0.15">
      <c r="A556" s="242">
        <v>26</v>
      </c>
      <c r="B556" s="24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4"/>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30" hidden="1" customHeight="1" x14ac:dyDescent="0.15">
      <c r="A557" s="242">
        <v>27</v>
      </c>
      <c r="B557" s="24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4"/>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30" hidden="1" customHeight="1" x14ac:dyDescent="0.15">
      <c r="A558" s="242">
        <v>28</v>
      </c>
      <c r="B558" s="24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4"/>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30" hidden="1" customHeight="1" x14ac:dyDescent="0.15">
      <c r="A559" s="242">
        <v>29</v>
      </c>
      <c r="B559" s="24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4"/>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30" hidden="1" customHeight="1" x14ac:dyDescent="0.15">
      <c r="A560" s="242">
        <v>30</v>
      </c>
      <c r="B560" s="24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4"/>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15">
      <c r="A562" s="49"/>
      <c r="B562" s="53" t="s">
        <v>172</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15">
      <c r="A563" s="267"/>
      <c r="B563" s="267"/>
      <c r="C563" s="267" t="s">
        <v>24</v>
      </c>
      <c r="D563" s="267"/>
      <c r="E563" s="267"/>
      <c r="F563" s="267"/>
      <c r="G563" s="267"/>
      <c r="H563" s="267"/>
      <c r="I563" s="267"/>
      <c r="J563" s="253" t="s">
        <v>197</v>
      </c>
      <c r="K563" s="268"/>
      <c r="L563" s="268"/>
      <c r="M563" s="268"/>
      <c r="N563" s="268"/>
      <c r="O563" s="268"/>
      <c r="P563" s="125" t="s">
        <v>25</v>
      </c>
      <c r="Q563" s="125"/>
      <c r="R563" s="125"/>
      <c r="S563" s="125"/>
      <c r="T563" s="125"/>
      <c r="U563" s="125"/>
      <c r="V563" s="125"/>
      <c r="W563" s="125"/>
      <c r="X563" s="125"/>
      <c r="Y563" s="269" t="s">
        <v>196</v>
      </c>
      <c r="Z563" s="270"/>
      <c r="AA563" s="270"/>
      <c r="AB563" s="270"/>
      <c r="AC563" s="253" t="s">
        <v>227</v>
      </c>
      <c r="AD563" s="253"/>
      <c r="AE563" s="253"/>
      <c r="AF563" s="253"/>
      <c r="AG563" s="253"/>
      <c r="AH563" s="269" t="s">
        <v>246</v>
      </c>
      <c r="AI563" s="267"/>
      <c r="AJ563" s="267"/>
      <c r="AK563" s="267"/>
      <c r="AL563" s="267" t="s">
        <v>19</v>
      </c>
      <c r="AM563" s="267"/>
      <c r="AN563" s="267"/>
      <c r="AO563" s="271"/>
      <c r="AP563" s="256" t="s">
        <v>198</v>
      </c>
      <c r="AQ563" s="256"/>
      <c r="AR563" s="256"/>
      <c r="AS563" s="256"/>
      <c r="AT563" s="256"/>
      <c r="AU563" s="256"/>
      <c r="AV563" s="256"/>
      <c r="AW563" s="256"/>
      <c r="AX563" s="256"/>
      <c r="AY563">
        <f>$AY$561</f>
        <v>0</v>
      </c>
    </row>
    <row r="564" spans="1:51" ht="30" hidden="1" customHeight="1" x14ac:dyDescent="0.15">
      <c r="A564" s="242">
        <v>1</v>
      </c>
      <c r="B564" s="242">
        <v>1</v>
      </c>
      <c r="C564" s="262"/>
      <c r="D564" s="262"/>
      <c r="E564" s="262"/>
      <c r="F564" s="262"/>
      <c r="G564" s="262"/>
      <c r="H564" s="262"/>
      <c r="I564" s="262"/>
      <c r="J564" s="245"/>
      <c r="K564" s="246"/>
      <c r="L564" s="246"/>
      <c r="M564" s="246"/>
      <c r="N564" s="246"/>
      <c r="O564" s="246"/>
      <c r="P564" s="247"/>
      <c r="Q564" s="247"/>
      <c r="R564" s="247"/>
      <c r="S564" s="247"/>
      <c r="T564" s="247"/>
      <c r="U564" s="247"/>
      <c r="V564" s="247"/>
      <c r="W564" s="247"/>
      <c r="X564" s="247"/>
      <c r="Y564" s="248"/>
      <c r="Z564" s="249"/>
      <c r="AA564" s="249"/>
      <c r="AB564" s="250"/>
      <c r="AC564" s="234"/>
      <c r="AD564" s="235"/>
      <c r="AE564" s="235"/>
      <c r="AF564" s="235"/>
      <c r="AG564" s="235"/>
      <c r="AH564" s="265"/>
      <c r="AI564" s="266"/>
      <c r="AJ564" s="266"/>
      <c r="AK564" s="266"/>
      <c r="AL564" s="238"/>
      <c r="AM564" s="239"/>
      <c r="AN564" s="239"/>
      <c r="AO564" s="240"/>
      <c r="AP564" s="241"/>
      <c r="AQ564" s="241"/>
      <c r="AR564" s="241"/>
      <c r="AS564" s="241"/>
      <c r="AT564" s="241"/>
      <c r="AU564" s="241"/>
      <c r="AV564" s="241"/>
      <c r="AW564" s="241"/>
      <c r="AX564" s="241"/>
      <c r="AY564">
        <f>$AY$561</f>
        <v>0</v>
      </c>
    </row>
    <row r="565" spans="1:51" ht="30" hidden="1" customHeight="1" x14ac:dyDescent="0.15">
      <c r="A565" s="242">
        <v>2</v>
      </c>
      <c r="B565" s="24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4"/>
      <c r="AD565" s="235"/>
      <c r="AE565" s="235"/>
      <c r="AF565" s="235"/>
      <c r="AG565" s="235"/>
      <c r="AH565" s="265"/>
      <c r="AI565" s="266"/>
      <c r="AJ565" s="266"/>
      <c r="AK565" s="266"/>
      <c r="AL565" s="238"/>
      <c r="AM565" s="239"/>
      <c r="AN565" s="239"/>
      <c r="AO565" s="240"/>
      <c r="AP565" s="241"/>
      <c r="AQ565" s="241"/>
      <c r="AR565" s="241"/>
      <c r="AS565" s="241"/>
      <c r="AT565" s="241"/>
      <c r="AU565" s="241"/>
      <c r="AV565" s="241"/>
      <c r="AW565" s="241"/>
      <c r="AX565" s="241"/>
      <c r="AY565">
        <f>COUNTA($C$565)</f>
        <v>0</v>
      </c>
    </row>
    <row r="566" spans="1:51" ht="30" hidden="1" customHeight="1" x14ac:dyDescent="0.15">
      <c r="A566" s="242">
        <v>3</v>
      </c>
      <c r="B566" s="242">
        <v>1</v>
      </c>
      <c r="C566" s="263"/>
      <c r="D566" s="262"/>
      <c r="E566" s="262"/>
      <c r="F566" s="262"/>
      <c r="G566" s="262"/>
      <c r="H566" s="262"/>
      <c r="I566" s="262"/>
      <c r="J566" s="245"/>
      <c r="K566" s="246"/>
      <c r="L566" s="246"/>
      <c r="M566" s="246"/>
      <c r="N566" s="246"/>
      <c r="O566" s="246"/>
      <c r="P566" s="264"/>
      <c r="Q566" s="247"/>
      <c r="R566" s="247"/>
      <c r="S566" s="247"/>
      <c r="T566" s="247"/>
      <c r="U566" s="247"/>
      <c r="V566" s="247"/>
      <c r="W566" s="247"/>
      <c r="X566" s="247"/>
      <c r="Y566" s="248"/>
      <c r="Z566" s="249"/>
      <c r="AA566" s="249"/>
      <c r="AB566" s="250"/>
      <c r="AC566" s="234"/>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30" hidden="1" customHeight="1" x14ac:dyDescent="0.15">
      <c r="A567" s="242">
        <v>4</v>
      </c>
      <c r="B567" s="242">
        <v>1</v>
      </c>
      <c r="C567" s="263"/>
      <c r="D567" s="262"/>
      <c r="E567" s="262"/>
      <c r="F567" s="262"/>
      <c r="G567" s="262"/>
      <c r="H567" s="262"/>
      <c r="I567" s="262"/>
      <c r="J567" s="245"/>
      <c r="K567" s="246"/>
      <c r="L567" s="246"/>
      <c r="M567" s="246"/>
      <c r="N567" s="246"/>
      <c r="O567" s="246"/>
      <c r="P567" s="264"/>
      <c r="Q567" s="247"/>
      <c r="R567" s="247"/>
      <c r="S567" s="247"/>
      <c r="T567" s="247"/>
      <c r="U567" s="247"/>
      <c r="V567" s="247"/>
      <c r="W567" s="247"/>
      <c r="X567" s="247"/>
      <c r="Y567" s="248"/>
      <c r="Z567" s="249"/>
      <c r="AA567" s="249"/>
      <c r="AB567" s="250"/>
      <c r="AC567" s="234"/>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hidden="1" customHeight="1" x14ac:dyDescent="0.15">
      <c r="A568" s="242">
        <v>5</v>
      </c>
      <c r="B568" s="24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4"/>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30" hidden="1" customHeight="1" x14ac:dyDescent="0.15">
      <c r="A569" s="242">
        <v>6</v>
      </c>
      <c r="B569" s="24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4"/>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30" hidden="1" customHeight="1" x14ac:dyDescent="0.15">
      <c r="A570" s="242">
        <v>7</v>
      </c>
      <c r="B570" s="24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4"/>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30" hidden="1" customHeight="1" x14ac:dyDescent="0.15">
      <c r="A571" s="242">
        <v>8</v>
      </c>
      <c r="B571" s="24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4"/>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30" hidden="1" customHeight="1" x14ac:dyDescent="0.15">
      <c r="A572" s="242">
        <v>9</v>
      </c>
      <c r="B572" s="24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4"/>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30" hidden="1" customHeight="1" x14ac:dyDescent="0.15">
      <c r="A573" s="242">
        <v>10</v>
      </c>
      <c r="B573" s="24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4"/>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30" hidden="1" customHeight="1" x14ac:dyDescent="0.15">
      <c r="A574" s="242">
        <v>11</v>
      </c>
      <c r="B574" s="24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4"/>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30" hidden="1" customHeight="1" x14ac:dyDescent="0.15">
      <c r="A575" s="242">
        <v>12</v>
      </c>
      <c r="B575" s="24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4"/>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30" hidden="1" customHeight="1" x14ac:dyDescent="0.15">
      <c r="A576" s="242">
        <v>13</v>
      </c>
      <c r="B576" s="24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4"/>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30" hidden="1" customHeight="1" x14ac:dyDescent="0.15">
      <c r="A577" s="242">
        <v>14</v>
      </c>
      <c r="B577" s="24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4"/>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30" hidden="1" customHeight="1" x14ac:dyDescent="0.15">
      <c r="A578" s="242">
        <v>15</v>
      </c>
      <c r="B578" s="24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4"/>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30" hidden="1" customHeight="1" x14ac:dyDescent="0.15">
      <c r="A579" s="242">
        <v>16</v>
      </c>
      <c r="B579" s="24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4"/>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s="16" customFormat="1" ht="30" hidden="1" customHeight="1" x14ac:dyDescent="0.15">
      <c r="A580" s="242">
        <v>17</v>
      </c>
      <c r="B580" s="24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4"/>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30" hidden="1" customHeight="1" x14ac:dyDescent="0.15">
      <c r="A581" s="242">
        <v>18</v>
      </c>
      <c r="B581" s="24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4"/>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30" hidden="1" customHeight="1" x14ac:dyDescent="0.15">
      <c r="A582" s="242">
        <v>19</v>
      </c>
      <c r="B582" s="24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4"/>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30" hidden="1" customHeight="1" x14ac:dyDescent="0.15">
      <c r="A583" s="242">
        <v>20</v>
      </c>
      <c r="B583" s="24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4"/>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30" hidden="1" customHeight="1" x14ac:dyDescent="0.15">
      <c r="A584" s="242">
        <v>21</v>
      </c>
      <c r="B584" s="24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4"/>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30" hidden="1" customHeight="1" x14ac:dyDescent="0.15">
      <c r="A585" s="242">
        <v>22</v>
      </c>
      <c r="B585" s="24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4"/>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30" hidden="1" customHeight="1" x14ac:dyDescent="0.15">
      <c r="A586" s="242">
        <v>23</v>
      </c>
      <c r="B586" s="24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4"/>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30" hidden="1" customHeight="1" x14ac:dyDescent="0.15">
      <c r="A587" s="242">
        <v>24</v>
      </c>
      <c r="B587" s="24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4"/>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30" hidden="1" customHeight="1" x14ac:dyDescent="0.15">
      <c r="A588" s="242">
        <v>25</v>
      </c>
      <c r="B588" s="24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4"/>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30" hidden="1" customHeight="1" x14ac:dyDescent="0.15">
      <c r="A589" s="242">
        <v>26</v>
      </c>
      <c r="B589" s="24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4"/>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30" hidden="1" customHeight="1" x14ac:dyDescent="0.15">
      <c r="A590" s="242">
        <v>27</v>
      </c>
      <c r="B590" s="24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4"/>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30" hidden="1" customHeight="1" x14ac:dyDescent="0.15">
      <c r="A591" s="242">
        <v>28</v>
      </c>
      <c r="B591" s="24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4"/>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30" hidden="1" customHeight="1" x14ac:dyDescent="0.15">
      <c r="A592" s="242">
        <v>29</v>
      </c>
      <c r="B592" s="24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4"/>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30" hidden="1" customHeight="1" x14ac:dyDescent="0.15">
      <c r="A593" s="242">
        <v>30</v>
      </c>
      <c r="B593" s="24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4"/>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173</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267"/>
      <c r="B596" s="267"/>
      <c r="C596" s="267" t="s">
        <v>24</v>
      </c>
      <c r="D596" s="267"/>
      <c r="E596" s="267"/>
      <c r="F596" s="267"/>
      <c r="G596" s="267"/>
      <c r="H596" s="267"/>
      <c r="I596" s="267"/>
      <c r="J596" s="253" t="s">
        <v>197</v>
      </c>
      <c r="K596" s="268"/>
      <c r="L596" s="268"/>
      <c r="M596" s="268"/>
      <c r="N596" s="268"/>
      <c r="O596" s="268"/>
      <c r="P596" s="125" t="s">
        <v>25</v>
      </c>
      <c r="Q596" s="125"/>
      <c r="R596" s="125"/>
      <c r="S596" s="125"/>
      <c r="T596" s="125"/>
      <c r="U596" s="125"/>
      <c r="V596" s="125"/>
      <c r="W596" s="125"/>
      <c r="X596" s="125"/>
      <c r="Y596" s="269" t="s">
        <v>196</v>
      </c>
      <c r="Z596" s="270"/>
      <c r="AA596" s="270"/>
      <c r="AB596" s="270"/>
      <c r="AC596" s="253" t="s">
        <v>227</v>
      </c>
      <c r="AD596" s="253"/>
      <c r="AE596" s="253"/>
      <c r="AF596" s="253"/>
      <c r="AG596" s="253"/>
      <c r="AH596" s="269" t="s">
        <v>246</v>
      </c>
      <c r="AI596" s="267"/>
      <c r="AJ596" s="267"/>
      <c r="AK596" s="267"/>
      <c r="AL596" s="267" t="s">
        <v>19</v>
      </c>
      <c r="AM596" s="267"/>
      <c r="AN596" s="267"/>
      <c r="AO596" s="271"/>
      <c r="AP596" s="256" t="s">
        <v>198</v>
      </c>
      <c r="AQ596" s="256"/>
      <c r="AR596" s="256"/>
      <c r="AS596" s="256"/>
      <c r="AT596" s="256"/>
      <c r="AU596" s="256"/>
      <c r="AV596" s="256"/>
      <c r="AW596" s="256"/>
      <c r="AX596" s="256"/>
      <c r="AY596">
        <f>$AY$594</f>
        <v>0</v>
      </c>
    </row>
    <row r="597" spans="1:51" ht="30" hidden="1" customHeight="1" x14ac:dyDescent="0.15">
      <c r="A597" s="242">
        <v>1</v>
      </c>
      <c r="B597" s="242">
        <v>1</v>
      </c>
      <c r="C597" s="262"/>
      <c r="D597" s="262"/>
      <c r="E597" s="262"/>
      <c r="F597" s="262"/>
      <c r="G597" s="262"/>
      <c r="H597" s="262"/>
      <c r="I597" s="262"/>
      <c r="J597" s="245"/>
      <c r="K597" s="246"/>
      <c r="L597" s="246"/>
      <c r="M597" s="246"/>
      <c r="N597" s="246"/>
      <c r="O597" s="246"/>
      <c r="P597" s="247"/>
      <c r="Q597" s="247"/>
      <c r="R597" s="247"/>
      <c r="S597" s="247"/>
      <c r="T597" s="247"/>
      <c r="U597" s="247"/>
      <c r="V597" s="247"/>
      <c r="W597" s="247"/>
      <c r="X597" s="247"/>
      <c r="Y597" s="248"/>
      <c r="Z597" s="249"/>
      <c r="AA597" s="249"/>
      <c r="AB597" s="250"/>
      <c r="AC597" s="234"/>
      <c r="AD597" s="235"/>
      <c r="AE597" s="235"/>
      <c r="AF597" s="235"/>
      <c r="AG597" s="235"/>
      <c r="AH597" s="265"/>
      <c r="AI597" s="266"/>
      <c r="AJ597" s="266"/>
      <c r="AK597" s="266"/>
      <c r="AL597" s="238"/>
      <c r="AM597" s="239"/>
      <c r="AN597" s="239"/>
      <c r="AO597" s="240"/>
      <c r="AP597" s="241"/>
      <c r="AQ597" s="241"/>
      <c r="AR597" s="241"/>
      <c r="AS597" s="241"/>
      <c r="AT597" s="241"/>
      <c r="AU597" s="241"/>
      <c r="AV597" s="241"/>
      <c r="AW597" s="241"/>
      <c r="AX597" s="241"/>
      <c r="AY597">
        <f>$AY$594</f>
        <v>0</v>
      </c>
    </row>
    <row r="598" spans="1:51" ht="30" hidden="1" customHeight="1" x14ac:dyDescent="0.15">
      <c r="A598" s="242">
        <v>2</v>
      </c>
      <c r="B598" s="24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4"/>
      <c r="AD598" s="235"/>
      <c r="AE598" s="235"/>
      <c r="AF598" s="235"/>
      <c r="AG598" s="235"/>
      <c r="AH598" s="265"/>
      <c r="AI598" s="266"/>
      <c r="AJ598" s="266"/>
      <c r="AK598" s="266"/>
      <c r="AL598" s="238"/>
      <c r="AM598" s="239"/>
      <c r="AN598" s="239"/>
      <c r="AO598" s="240"/>
      <c r="AP598" s="241"/>
      <c r="AQ598" s="241"/>
      <c r="AR598" s="241"/>
      <c r="AS598" s="241"/>
      <c r="AT598" s="241"/>
      <c r="AU598" s="241"/>
      <c r="AV598" s="241"/>
      <c r="AW598" s="241"/>
      <c r="AX598" s="241"/>
      <c r="AY598">
        <f>COUNTA($C$598)</f>
        <v>0</v>
      </c>
    </row>
    <row r="599" spans="1:51" ht="30" hidden="1" customHeight="1" x14ac:dyDescent="0.15">
      <c r="A599" s="242">
        <v>3</v>
      </c>
      <c r="B599" s="242">
        <v>1</v>
      </c>
      <c r="C599" s="263"/>
      <c r="D599" s="262"/>
      <c r="E599" s="262"/>
      <c r="F599" s="262"/>
      <c r="G599" s="262"/>
      <c r="H599" s="262"/>
      <c r="I599" s="262"/>
      <c r="J599" s="245"/>
      <c r="K599" s="246"/>
      <c r="L599" s="246"/>
      <c r="M599" s="246"/>
      <c r="N599" s="246"/>
      <c r="O599" s="246"/>
      <c r="P599" s="264"/>
      <c r="Q599" s="247"/>
      <c r="R599" s="247"/>
      <c r="S599" s="247"/>
      <c r="T599" s="247"/>
      <c r="U599" s="247"/>
      <c r="V599" s="247"/>
      <c r="W599" s="247"/>
      <c r="X599" s="247"/>
      <c r="Y599" s="248"/>
      <c r="Z599" s="249"/>
      <c r="AA599" s="249"/>
      <c r="AB599" s="250"/>
      <c r="AC599" s="234"/>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30" hidden="1" customHeight="1" x14ac:dyDescent="0.15">
      <c r="A600" s="242">
        <v>4</v>
      </c>
      <c r="B600" s="242">
        <v>1</v>
      </c>
      <c r="C600" s="263"/>
      <c r="D600" s="262"/>
      <c r="E600" s="262"/>
      <c r="F600" s="262"/>
      <c r="G600" s="262"/>
      <c r="H600" s="262"/>
      <c r="I600" s="262"/>
      <c r="J600" s="245"/>
      <c r="K600" s="246"/>
      <c r="L600" s="246"/>
      <c r="M600" s="246"/>
      <c r="N600" s="246"/>
      <c r="O600" s="246"/>
      <c r="P600" s="264"/>
      <c r="Q600" s="247"/>
      <c r="R600" s="247"/>
      <c r="S600" s="247"/>
      <c r="T600" s="247"/>
      <c r="U600" s="247"/>
      <c r="V600" s="247"/>
      <c r="W600" s="247"/>
      <c r="X600" s="247"/>
      <c r="Y600" s="248"/>
      <c r="Z600" s="249"/>
      <c r="AA600" s="249"/>
      <c r="AB600" s="250"/>
      <c r="AC600" s="234"/>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30" hidden="1" customHeight="1" x14ac:dyDescent="0.15">
      <c r="A601" s="242">
        <v>5</v>
      </c>
      <c r="B601" s="24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4"/>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30" hidden="1" customHeight="1" x14ac:dyDescent="0.15">
      <c r="A602" s="242">
        <v>6</v>
      </c>
      <c r="B602" s="24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4"/>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30" hidden="1" customHeight="1" x14ac:dyDescent="0.15">
      <c r="A603" s="242">
        <v>7</v>
      </c>
      <c r="B603" s="24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4"/>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30" hidden="1" customHeight="1" x14ac:dyDescent="0.15">
      <c r="A604" s="242">
        <v>8</v>
      </c>
      <c r="B604" s="24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4"/>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30" hidden="1" customHeight="1" x14ac:dyDescent="0.15">
      <c r="A605" s="242">
        <v>9</v>
      </c>
      <c r="B605" s="24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4"/>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30" hidden="1" customHeight="1" x14ac:dyDescent="0.15">
      <c r="A606" s="242">
        <v>10</v>
      </c>
      <c r="B606" s="24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4"/>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30" hidden="1" customHeight="1" x14ac:dyDescent="0.15">
      <c r="A607" s="242">
        <v>11</v>
      </c>
      <c r="B607" s="24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4"/>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30" hidden="1" customHeight="1" x14ac:dyDescent="0.15">
      <c r="A608" s="242">
        <v>12</v>
      </c>
      <c r="B608" s="24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4"/>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30" hidden="1" customHeight="1" x14ac:dyDescent="0.15">
      <c r="A609" s="242">
        <v>13</v>
      </c>
      <c r="B609" s="24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4"/>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30" hidden="1" customHeight="1" x14ac:dyDescent="0.15">
      <c r="A610" s="242">
        <v>14</v>
      </c>
      <c r="B610" s="24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4"/>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30" hidden="1" customHeight="1" x14ac:dyDescent="0.15">
      <c r="A611" s="242">
        <v>15</v>
      </c>
      <c r="B611" s="24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4"/>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30" hidden="1" customHeight="1" x14ac:dyDescent="0.15">
      <c r="A612" s="242">
        <v>16</v>
      </c>
      <c r="B612" s="24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4"/>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s="16" customFormat="1" ht="30" hidden="1" customHeight="1" x14ac:dyDescent="0.15">
      <c r="A613" s="242">
        <v>17</v>
      </c>
      <c r="B613" s="24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4"/>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30" hidden="1" customHeight="1" x14ac:dyDescent="0.15">
      <c r="A614" s="242">
        <v>18</v>
      </c>
      <c r="B614" s="24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4"/>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30" hidden="1" customHeight="1" x14ac:dyDescent="0.15">
      <c r="A615" s="242">
        <v>19</v>
      </c>
      <c r="B615" s="24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4"/>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30" hidden="1" customHeight="1" x14ac:dyDescent="0.15">
      <c r="A616" s="242">
        <v>20</v>
      </c>
      <c r="B616" s="24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4"/>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30" hidden="1" customHeight="1" x14ac:dyDescent="0.15">
      <c r="A617" s="242">
        <v>21</v>
      </c>
      <c r="B617" s="24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4"/>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30" hidden="1" customHeight="1" x14ac:dyDescent="0.15">
      <c r="A618" s="242">
        <v>22</v>
      </c>
      <c r="B618" s="24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4"/>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30" hidden="1" customHeight="1" x14ac:dyDescent="0.15">
      <c r="A619" s="242">
        <v>23</v>
      </c>
      <c r="B619" s="24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4"/>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30" hidden="1" customHeight="1" x14ac:dyDescent="0.15">
      <c r="A620" s="242">
        <v>24</v>
      </c>
      <c r="B620" s="24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4"/>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30" hidden="1" customHeight="1" x14ac:dyDescent="0.15">
      <c r="A621" s="242">
        <v>25</v>
      </c>
      <c r="B621" s="24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4"/>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30" hidden="1" customHeight="1" x14ac:dyDescent="0.15">
      <c r="A622" s="242">
        <v>26</v>
      </c>
      <c r="B622" s="24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4"/>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30" hidden="1" customHeight="1" x14ac:dyDescent="0.15">
      <c r="A623" s="242">
        <v>27</v>
      </c>
      <c r="B623" s="24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4"/>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30" hidden="1" customHeight="1" x14ac:dyDescent="0.15">
      <c r="A624" s="242">
        <v>28</v>
      </c>
      <c r="B624" s="24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4"/>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30" hidden="1" customHeight="1" x14ac:dyDescent="0.15">
      <c r="A625" s="242">
        <v>29</v>
      </c>
      <c r="B625" s="24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4"/>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30" hidden="1" customHeight="1" x14ac:dyDescent="0.15">
      <c r="A626" s="242">
        <v>30</v>
      </c>
      <c r="B626" s="24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4"/>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4.75" hidden="1" customHeight="1" x14ac:dyDescent="0.15">
      <c r="A627" s="257" t="s">
        <v>577</v>
      </c>
      <c r="B627" s="258"/>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9"/>
      <c r="AL627" s="260" t="s">
        <v>229</v>
      </c>
      <c r="AM627" s="261"/>
      <c r="AN627" s="261"/>
      <c r="AO627" s="64"/>
      <c r="AP627" s="59"/>
      <c r="AQ627" s="59"/>
      <c r="AR627" s="59"/>
      <c r="AS627" s="59"/>
      <c r="AT627" s="59"/>
      <c r="AU627" s="59"/>
      <c r="AV627" s="59"/>
      <c r="AW627" s="59"/>
      <c r="AX627" s="60"/>
      <c r="AY627">
        <f>COUNTIF($AO$627,"☑")</f>
        <v>0</v>
      </c>
    </row>
    <row r="628" spans="1:51" ht="24.75" hidden="1"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15">
      <c r="A629" s="50"/>
      <c r="B629" s="62" t="s">
        <v>216</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15">
      <c r="A630" s="255"/>
      <c r="B630" s="255"/>
      <c r="C630" s="253" t="s">
        <v>192</v>
      </c>
      <c r="D630" s="254"/>
      <c r="E630" s="253" t="s">
        <v>191</v>
      </c>
      <c r="F630" s="254"/>
      <c r="G630" s="254"/>
      <c r="H630" s="254"/>
      <c r="I630" s="254"/>
      <c r="J630" s="253" t="s">
        <v>197</v>
      </c>
      <c r="K630" s="253"/>
      <c r="L630" s="253"/>
      <c r="M630" s="253"/>
      <c r="N630" s="253"/>
      <c r="O630" s="253"/>
      <c r="P630" s="253" t="s">
        <v>25</v>
      </c>
      <c r="Q630" s="253"/>
      <c r="R630" s="253"/>
      <c r="S630" s="253"/>
      <c r="T630" s="253"/>
      <c r="U630" s="253"/>
      <c r="V630" s="253"/>
      <c r="W630" s="253"/>
      <c r="X630" s="253"/>
      <c r="Y630" s="253" t="s">
        <v>199</v>
      </c>
      <c r="Z630" s="254"/>
      <c r="AA630" s="254"/>
      <c r="AB630" s="254"/>
      <c r="AC630" s="253" t="s">
        <v>180</v>
      </c>
      <c r="AD630" s="253"/>
      <c r="AE630" s="253"/>
      <c r="AF630" s="253"/>
      <c r="AG630" s="253"/>
      <c r="AH630" s="253" t="s">
        <v>187</v>
      </c>
      <c r="AI630" s="254"/>
      <c r="AJ630" s="254"/>
      <c r="AK630" s="254"/>
      <c r="AL630" s="254" t="s">
        <v>19</v>
      </c>
      <c r="AM630" s="254"/>
      <c r="AN630" s="254"/>
      <c r="AO630" s="255"/>
      <c r="AP630" s="256" t="s">
        <v>223</v>
      </c>
      <c r="AQ630" s="256"/>
      <c r="AR630" s="256"/>
      <c r="AS630" s="256"/>
      <c r="AT630" s="256"/>
      <c r="AU630" s="256"/>
      <c r="AV630" s="256"/>
      <c r="AW630" s="256"/>
      <c r="AX630" s="256"/>
    </row>
    <row r="631" spans="1:51" ht="30" hidden="1" customHeight="1" x14ac:dyDescent="0.15">
      <c r="A631" s="242">
        <v>1</v>
      </c>
      <c r="B631" s="242">
        <v>1</v>
      </c>
      <c r="C631" s="243"/>
      <c r="D631" s="243"/>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34"/>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1" ht="30" hidden="1" customHeight="1" x14ac:dyDescent="0.15">
      <c r="A632" s="242">
        <v>2</v>
      </c>
      <c r="B632" s="242">
        <v>1</v>
      </c>
      <c r="C632" s="243"/>
      <c r="D632" s="243"/>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34"/>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30" hidden="1" customHeight="1" x14ac:dyDescent="0.15">
      <c r="A633" s="242">
        <v>3</v>
      </c>
      <c r="B633" s="242">
        <v>1</v>
      </c>
      <c r="C633" s="243"/>
      <c r="D633" s="243"/>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34"/>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30" hidden="1" customHeight="1" x14ac:dyDescent="0.15">
      <c r="A634" s="242">
        <v>4</v>
      </c>
      <c r="B634" s="242">
        <v>1</v>
      </c>
      <c r="C634" s="243"/>
      <c r="D634" s="243"/>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34"/>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row r="635" spans="1:51" ht="30" hidden="1" customHeight="1" x14ac:dyDescent="0.15">
      <c r="A635" s="242">
        <v>5</v>
      </c>
      <c r="B635" s="242">
        <v>1</v>
      </c>
      <c r="C635" s="243"/>
      <c r="D635" s="243"/>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34"/>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c r="AY635">
        <f>COUNTA($E$635)</f>
        <v>0</v>
      </c>
    </row>
    <row r="636" spans="1:51" ht="30" hidden="1" customHeight="1" x14ac:dyDescent="0.15">
      <c r="A636" s="242">
        <v>6</v>
      </c>
      <c r="B636" s="242">
        <v>1</v>
      </c>
      <c r="C636" s="243"/>
      <c r="D636" s="243"/>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34"/>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c r="AY636">
        <f>COUNTA($E$636)</f>
        <v>0</v>
      </c>
    </row>
    <row r="637" spans="1:51" ht="30" hidden="1" customHeight="1" x14ac:dyDescent="0.15">
      <c r="A637" s="242">
        <v>7</v>
      </c>
      <c r="B637" s="242">
        <v>1</v>
      </c>
      <c r="C637" s="243"/>
      <c r="D637" s="243"/>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34"/>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c r="AY637">
        <f>COUNTA($E$637)</f>
        <v>0</v>
      </c>
    </row>
    <row r="638" spans="1:51" ht="30" hidden="1" customHeight="1" x14ac:dyDescent="0.15">
      <c r="A638" s="242">
        <v>8</v>
      </c>
      <c r="B638" s="242">
        <v>1</v>
      </c>
      <c r="C638" s="243"/>
      <c r="D638" s="243"/>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34"/>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c r="AY638">
        <f>COUNTA($E$638)</f>
        <v>0</v>
      </c>
    </row>
    <row r="639" spans="1:51" ht="30" hidden="1" customHeight="1" x14ac:dyDescent="0.15">
      <c r="A639" s="242">
        <v>9</v>
      </c>
      <c r="B639" s="242">
        <v>1</v>
      </c>
      <c r="C639" s="243"/>
      <c r="D639" s="243"/>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34"/>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c r="AY639">
        <f>COUNTA($E$639)</f>
        <v>0</v>
      </c>
    </row>
    <row r="640" spans="1:51" ht="30" hidden="1" customHeight="1" x14ac:dyDescent="0.15">
      <c r="A640" s="242">
        <v>10</v>
      </c>
      <c r="B640" s="242">
        <v>1</v>
      </c>
      <c r="C640" s="243"/>
      <c r="D640" s="243"/>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34"/>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c r="AY640">
        <f>COUNTA($E$640)</f>
        <v>0</v>
      </c>
    </row>
    <row r="641" spans="1:51" ht="30" hidden="1" customHeight="1" x14ac:dyDescent="0.15">
      <c r="A641" s="242">
        <v>11</v>
      </c>
      <c r="B641" s="242">
        <v>1</v>
      </c>
      <c r="C641" s="243"/>
      <c r="D641" s="243"/>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34"/>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c r="AY641">
        <f>COUNTA($E$641)</f>
        <v>0</v>
      </c>
    </row>
    <row r="642" spans="1:51" ht="30" hidden="1" customHeight="1" x14ac:dyDescent="0.15">
      <c r="A642" s="242">
        <v>12</v>
      </c>
      <c r="B642" s="242">
        <v>1</v>
      </c>
      <c r="C642" s="243"/>
      <c r="D642" s="243"/>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34"/>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c r="AY642">
        <f>COUNTA($E$642)</f>
        <v>0</v>
      </c>
    </row>
    <row r="643" spans="1:51" ht="30" hidden="1" customHeight="1" x14ac:dyDescent="0.15">
      <c r="A643" s="242">
        <v>13</v>
      </c>
      <c r="B643" s="242">
        <v>1</v>
      </c>
      <c r="C643" s="243"/>
      <c r="D643" s="243"/>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34"/>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c r="AY643">
        <f>COUNTA($E$643)</f>
        <v>0</v>
      </c>
    </row>
    <row r="644" spans="1:51" ht="30" hidden="1" customHeight="1" x14ac:dyDescent="0.15">
      <c r="A644" s="242">
        <v>14</v>
      </c>
      <c r="B644" s="242">
        <v>1</v>
      </c>
      <c r="C644" s="243"/>
      <c r="D644" s="243"/>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34"/>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c r="AY644">
        <f>COUNTA($E$644)</f>
        <v>0</v>
      </c>
    </row>
    <row r="645" spans="1:51" ht="30" hidden="1" customHeight="1" x14ac:dyDescent="0.15">
      <c r="A645" s="242">
        <v>15</v>
      </c>
      <c r="B645" s="242">
        <v>1</v>
      </c>
      <c r="C645" s="243"/>
      <c r="D645" s="243"/>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34"/>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c r="AY645">
        <f>COUNTA($E$645)</f>
        <v>0</v>
      </c>
    </row>
    <row r="646" spans="1:51" ht="30" hidden="1" customHeight="1" x14ac:dyDescent="0.15">
      <c r="A646" s="242">
        <v>16</v>
      </c>
      <c r="B646" s="242">
        <v>1</v>
      </c>
      <c r="C646" s="243"/>
      <c r="D646" s="243"/>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34"/>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c r="AY646">
        <f>COUNTA($E$646)</f>
        <v>0</v>
      </c>
    </row>
    <row r="647" spans="1:51" ht="30" hidden="1" customHeight="1" x14ac:dyDescent="0.15">
      <c r="A647" s="242">
        <v>17</v>
      </c>
      <c r="B647" s="242">
        <v>1</v>
      </c>
      <c r="C647" s="243"/>
      <c r="D647" s="243"/>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34"/>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c r="AY647">
        <f>COUNTA($E$647)</f>
        <v>0</v>
      </c>
    </row>
    <row r="648" spans="1:51" ht="30" hidden="1" customHeight="1" x14ac:dyDescent="0.15">
      <c r="A648" s="242">
        <v>18</v>
      </c>
      <c r="B648" s="242">
        <v>1</v>
      </c>
      <c r="C648" s="243"/>
      <c r="D648" s="243"/>
      <c r="E648" s="252"/>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34"/>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c r="AY648">
        <f>COUNTA($E$648)</f>
        <v>0</v>
      </c>
    </row>
    <row r="649" spans="1:51" ht="30" hidden="1" customHeight="1" x14ac:dyDescent="0.15">
      <c r="A649" s="242">
        <v>19</v>
      </c>
      <c r="B649" s="242">
        <v>1</v>
      </c>
      <c r="C649" s="243"/>
      <c r="D649" s="243"/>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34"/>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c r="AY649">
        <f>COUNTA($E$649)</f>
        <v>0</v>
      </c>
    </row>
    <row r="650" spans="1:51" ht="30" hidden="1" customHeight="1" x14ac:dyDescent="0.15">
      <c r="A650" s="242">
        <v>20</v>
      </c>
      <c r="B650" s="242">
        <v>1</v>
      </c>
      <c r="C650" s="243"/>
      <c r="D650" s="243"/>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34"/>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c r="AY650">
        <f>COUNTA($E$650)</f>
        <v>0</v>
      </c>
    </row>
    <row r="651" spans="1:51" ht="30" hidden="1" customHeight="1" x14ac:dyDescent="0.15">
      <c r="A651" s="242">
        <v>21</v>
      </c>
      <c r="B651" s="242">
        <v>1</v>
      </c>
      <c r="C651" s="243"/>
      <c r="D651" s="243"/>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34"/>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c r="AY651">
        <f>COUNTA($E$651)</f>
        <v>0</v>
      </c>
    </row>
    <row r="652" spans="1:51" ht="30" hidden="1" customHeight="1" x14ac:dyDescent="0.15">
      <c r="A652" s="242">
        <v>22</v>
      </c>
      <c r="B652" s="242">
        <v>1</v>
      </c>
      <c r="C652" s="243"/>
      <c r="D652" s="243"/>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34"/>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c r="AY652">
        <f>COUNTA($E$652)</f>
        <v>0</v>
      </c>
    </row>
    <row r="653" spans="1:51" ht="30" hidden="1" customHeight="1" x14ac:dyDescent="0.15">
      <c r="A653" s="242">
        <v>23</v>
      </c>
      <c r="B653" s="242">
        <v>1</v>
      </c>
      <c r="C653" s="243"/>
      <c r="D653" s="243"/>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34"/>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c r="AY653">
        <f>COUNTA($E$653)</f>
        <v>0</v>
      </c>
    </row>
    <row r="654" spans="1:51" ht="30" hidden="1" customHeight="1" x14ac:dyDescent="0.15">
      <c r="A654" s="242">
        <v>24</v>
      </c>
      <c r="B654" s="242">
        <v>1</v>
      </c>
      <c r="C654" s="243"/>
      <c r="D654" s="243"/>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34"/>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c r="AY654">
        <f>COUNTA($E$654)</f>
        <v>0</v>
      </c>
    </row>
    <row r="655" spans="1:51" ht="30" hidden="1" customHeight="1" x14ac:dyDescent="0.15">
      <c r="A655" s="242">
        <v>25</v>
      </c>
      <c r="B655" s="242">
        <v>1</v>
      </c>
      <c r="C655" s="243"/>
      <c r="D655" s="243"/>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34"/>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c r="AY655">
        <f>COUNTA($E$655)</f>
        <v>0</v>
      </c>
    </row>
    <row r="656" spans="1:51" ht="30" hidden="1" customHeight="1" x14ac:dyDescent="0.15">
      <c r="A656" s="242">
        <v>26</v>
      </c>
      <c r="B656" s="242">
        <v>1</v>
      </c>
      <c r="C656" s="243"/>
      <c r="D656" s="243"/>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34"/>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c r="AY656">
        <f>COUNTA($E$656)</f>
        <v>0</v>
      </c>
    </row>
    <row r="657" spans="1:51" ht="30" hidden="1" customHeight="1" x14ac:dyDescent="0.15">
      <c r="A657" s="242">
        <v>27</v>
      </c>
      <c r="B657" s="242">
        <v>1</v>
      </c>
      <c r="C657" s="243"/>
      <c r="D657" s="243"/>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34"/>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c r="AY657">
        <f>COUNTA($E$657)</f>
        <v>0</v>
      </c>
    </row>
    <row r="658" spans="1:51" ht="30" hidden="1" customHeight="1" x14ac:dyDescent="0.15">
      <c r="A658" s="242">
        <v>28</v>
      </c>
      <c r="B658" s="242">
        <v>1</v>
      </c>
      <c r="C658" s="243"/>
      <c r="D658" s="243"/>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34"/>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c r="AY658">
        <f>COUNTA($E$658)</f>
        <v>0</v>
      </c>
    </row>
    <row r="659" spans="1:51" ht="30" hidden="1" customHeight="1" x14ac:dyDescent="0.15">
      <c r="A659" s="242">
        <v>29</v>
      </c>
      <c r="B659" s="242">
        <v>1</v>
      </c>
      <c r="C659" s="243"/>
      <c r="D659" s="243"/>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34"/>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c r="AY659">
        <f>COUNTA($E$659)</f>
        <v>0</v>
      </c>
    </row>
    <row r="660" spans="1:51" ht="30" hidden="1" customHeight="1" x14ac:dyDescent="0.15">
      <c r="A660" s="242">
        <v>30</v>
      </c>
      <c r="B660" s="242">
        <v>1</v>
      </c>
      <c r="C660" s="243"/>
      <c r="D660" s="243"/>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34"/>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P468:X468"/>
    <mergeCell ref="Y468:AB468"/>
    <mergeCell ref="AC468:AG468"/>
    <mergeCell ref="AH468:AK468"/>
    <mergeCell ref="AL468:AO468"/>
    <mergeCell ref="AP468:AX468"/>
    <mergeCell ref="J468:O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073" priority="1095">
      <formula>IF(RIGHT(TEXT(P14,"0.#"),1)=".",FALSE,TRUE)</formula>
    </cfRule>
    <cfRule type="expression" dxfId="1072" priority="1096">
      <formula>IF(RIGHT(TEXT(P14,"0.#"),1)=".",TRUE,FALSE)</formula>
    </cfRule>
  </conditionalFormatting>
  <conditionalFormatting sqref="P18:AX18">
    <cfRule type="expression" dxfId="1071" priority="1093">
      <formula>IF(RIGHT(TEXT(P18,"0.#"),1)=".",FALSE,TRUE)</formula>
    </cfRule>
    <cfRule type="expression" dxfId="1070" priority="1094">
      <formula>IF(RIGHT(TEXT(P18,"0.#"),1)=".",TRUE,FALSE)</formula>
    </cfRule>
  </conditionalFormatting>
  <conditionalFormatting sqref="Y311">
    <cfRule type="expression" dxfId="1069" priority="1091">
      <formula>IF(RIGHT(TEXT(Y311,"0.#"),1)=".",FALSE,TRUE)</formula>
    </cfRule>
    <cfRule type="expression" dxfId="1068" priority="1092">
      <formula>IF(RIGHT(TEXT(Y311,"0.#"),1)=".",TRUE,FALSE)</formula>
    </cfRule>
  </conditionalFormatting>
  <conditionalFormatting sqref="Y320">
    <cfRule type="expression" dxfId="1067" priority="1089">
      <formula>IF(RIGHT(TEXT(Y320,"0.#"),1)=".",FALSE,TRUE)</formula>
    </cfRule>
    <cfRule type="expression" dxfId="1066" priority="1090">
      <formula>IF(RIGHT(TEXT(Y320,"0.#"),1)=".",TRUE,FALSE)</formula>
    </cfRule>
  </conditionalFormatting>
  <conditionalFormatting sqref="Y351:Y358 Y349 Y338:Y345 Y336 Y325:Y332 Y323">
    <cfRule type="expression" dxfId="1065" priority="1069">
      <formula>IF(RIGHT(TEXT(Y323,"0.#"),1)=".",FALSE,TRUE)</formula>
    </cfRule>
    <cfRule type="expression" dxfId="1064" priority="1070">
      <formula>IF(RIGHT(TEXT(Y323,"0.#"),1)=".",TRUE,FALSE)</formula>
    </cfRule>
  </conditionalFormatting>
  <conditionalFormatting sqref="P13:AX13 AK15:AX15 P15:AQ17">
    <cfRule type="expression" dxfId="1063" priority="1087">
      <formula>IF(RIGHT(TEXT(P13,"0.#"),1)=".",FALSE,TRUE)</formula>
    </cfRule>
    <cfRule type="expression" dxfId="1062" priority="1088">
      <formula>IF(RIGHT(TEXT(P13,"0.#"),1)=".",TRUE,FALSE)</formula>
    </cfRule>
  </conditionalFormatting>
  <conditionalFormatting sqref="P19:AJ19">
    <cfRule type="expression" dxfId="1061" priority="1085">
      <formula>IF(RIGHT(TEXT(P19,"0.#"),1)=".",FALSE,TRUE)</formula>
    </cfRule>
    <cfRule type="expression" dxfId="1060" priority="1086">
      <formula>IF(RIGHT(TEXT(P19,"0.#"),1)=".",TRUE,FALSE)</formula>
    </cfRule>
  </conditionalFormatting>
  <conditionalFormatting sqref="AE32 AQ32">
    <cfRule type="expression" dxfId="1059" priority="1083">
      <formula>IF(RIGHT(TEXT(AE32,"0.#"),1)=".",FALSE,TRUE)</formula>
    </cfRule>
    <cfRule type="expression" dxfId="1058" priority="1084">
      <formula>IF(RIGHT(TEXT(AE32,"0.#"),1)=".",TRUE,FALSE)</formula>
    </cfRule>
  </conditionalFormatting>
  <conditionalFormatting sqref="Y312:Y319 Y310">
    <cfRule type="expression" dxfId="1057" priority="1081">
      <formula>IF(RIGHT(TEXT(Y310,"0.#"),1)=".",FALSE,TRUE)</formula>
    </cfRule>
    <cfRule type="expression" dxfId="1056" priority="1082">
      <formula>IF(RIGHT(TEXT(Y310,"0.#"),1)=".",TRUE,FALSE)</formula>
    </cfRule>
  </conditionalFormatting>
  <conditionalFormatting sqref="AU311">
    <cfRule type="expression" dxfId="1055" priority="1079">
      <formula>IF(RIGHT(TEXT(AU311,"0.#"),1)=".",FALSE,TRUE)</formula>
    </cfRule>
    <cfRule type="expression" dxfId="1054" priority="1080">
      <formula>IF(RIGHT(TEXT(AU311,"0.#"),1)=".",TRUE,FALSE)</formula>
    </cfRule>
  </conditionalFormatting>
  <conditionalFormatting sqref="AU320">
    <cfRule type="expression" dxfId="1053" priority="1077">
      <formula>IF(RIGHT(TEXT(AU320,"0.#"),1)=".",FALSE,TRUE)</formula>
    </cfRule>
    <cfRule type="expression" dxfId="1052" priority="1078">
      <formula>IF(RIGHT(TEXT(AU320,"0.#"),1)=".",TRUE,FALSE)</formula>
    </cfRule>
  </conditionalFormatting>
  <conditionalFormatting sqref="AU312:AU319 AU310">
    <cfRule type="expression" dxfId="1051" priority="1075">
      <formula>IF(RIGHT(TEXT(AU310,"0.#"),1)=".",FALSE,TRUE)</formula>
    </cfRule>
    <cfRule type="expression" dxfId="1050" priority="1076">
      <formula>IF(RIGHT(TEXT(AU310,"0.#"),1)=".",TRUE,FALSE)</formula>
    </cfRule>
  </conditionalFormatting>
  <conditionalFormatting sqref="Y350 Y337 Y324">
    <cfRule type="expression" dxfId="1049" priority="1073">
      <formula>IF(RIGHT(TEXT(Y324,"0.#"),1)=".",FALSE,TRUE)</formula>
    </cfRule>
    <cfRule type="expression" dxfId="1048" priority="1074">
      <formula>IF(RIGHT(TEXT(Y324,"0.#"),1)=".",TRUE,FALSE)</formula>
    </cfRule>
  </conditionalFormatting>
  <conditionalFormatting sqref="Y359 Y346 Y333">
    <cfRule type="expression" dxfId="1047" priority="1071">
      <formula>IF(RIGHT(TEXT(Y333,"0.#"),1)=".",FALSE,TRUE)</formula>
    </cfRule>
    <cfRule type="expression" dxfId="1046" priority="1072">
      <formula>IF(RIGHT(TEXT(Y333,"0.#"),1)=".",TRUE,FALSE)</formula>
    </cfRule>
  </conditionalFormatting>
  <conditionalFormatting sqref="AU350 AU337 AU324">
    <cfRule type="expression" dxfId="1045" priority="1067">
      <formula>IF(RIGHT(TEXT(AU324,"0.#"),1)=".",FALSE,TRUE)</formula>
    </cfRule>
    <cfRule type="expression" dxfId="1044" priority="1068">
      <formula>IF(RIGHT(TEXT(AU324,"0.#"),1)=".",TRUE,FALSE)</formula>
    </cfRule>
  </conditionalFormatting>
  <conditionalFormatting sqref="AU359 AU346 AU333">
    <cfRule type="expression" dxfId="1043" priority="1065">
      <formula>IF(RIGHT(TEXT(AU333,"0.#"),1)=".",FALSE,TRUE)</formula>
    </cfRule>
    <cfRule type="expression" dxfId="1042" priority="1066">
      <formula>IF(RIGHT(TEXT(AU333,"0.#"),1)=".",TRUE,FALSE)</formula>
    </cfRule>
  </conditionalFormatting>
  <conditionalFormatting sqref="AU351:AU358 AU349 AU338:AU345 AU336 AU325:AU332 AU323">
    <cfRule type="expression" dxfId="1041" priority="1063">
      <formula>IF(RIGHT(TEXT(AU323,"0.#"),1)=".",FALSE,TRUE)</formula>
    </cfRule>
    <cfRule type="expression" dxfId="1040" priority="1064">
      <formula>IF(RIGHT(TEXT(AU323,"0.#"),1)=".",TRUE,FALSE)</formula>
    </cfRule>
  </conditionalFormatting>
  <conditionalFormatting sqref="AI32">
    <cfRule type="expression" dxfId="1039" priority="1061">
      <formula>IF(RIGHT(TEXT(AI32,"0.#"),1)=".",FALSE,TRUE)</formula>
    </cfRule>
    <cfRule type="expression" dxfId="1038" priority="1062">
      <formula>IF(RIGHT(TEXT(AI32,"0.#"),1)=".",TRUE,FALSE)</formula>
    </cfRule>
  </conditionalFormatting>
  <conditionalFormatting sqref="AE33">
    <cfRule type="expression" dxfId="1037" priority="1057">
      <formula>IF(RIGHT(TEXT(AE33,"0.#"),1)=".",FALSE,TRUE)</formula>
    </cfRule>
    <cfRule type="expression" dxfId="1036" priority="1058">
      <formula>IF(RIGHT(TEXT(AE33,"0.#"),1)=".",TRUE,FALSE)</formula>
    </cfRule>
  </conditionalFormatting>
  <conditionalFormatting sqref="AI33">
    <cfRule type="expression" dxfId="1035" priority="1055">
      <formula>IF(RIGHT(TEXT(AI33,"0.#"),1)=".",FALSE,TRUE)</formula>
    </cfRule>
    <cfRule type="expression" dxfId="1034" priority="1056">
      <formula>IF(RIGHT(TEXT(AI33,"0.#"),1)=".",TRUE,FALSE)</formula>
    </cfRule>
  </conditionalFormatting>
  <conditionalFormatting sqref="AQ33">
    <cfRule type="expression" dxfId="1033" priority="1051">
      <formula>IF(RIGHT(TEXT(AQ33,"0.#"),1)=".",FALSE,TRUE)</formula>
    </cfRule>
    <cfRule type="expression" dxfId="1032" priority="1052">
      <formula>IF(RIGHT(TEXT(AQ33,"0.#"),1)=".",TRUE,FALSE)</formula>
    </cfRule>
  </conditionalFormatting>
  <conditionalFormatting sqref="AE210">
    <cfRule type="expression" dxfId="1031" priority="1049">
      <formula>IF(RIGHT(TEXT(AE210,"0.#"),1)=".",FALSE,TRUE)</formula>
    </cfRule>
    <cfRule type="expression" dxfId="1030" priority="1050">
      <formula>IF(RIGHT(TEXT(AE210,"0.#"),1)=".",TRUE,FALSE)</formula>
    </cfRule>
  </conditionalFormatting>
  <conditionalFormatting sqref="AE211">
    <cfRule type="expression" dxfId="1029" priority="1047">
      <formula>IF(RIGHT(TEXT(AE211,"0.#"),1)=".",FALSE,TRUE)</formula>
    </cfRule>
    <cfRule type="expression" dxfId="1028" priority="1048">
      <formula>IF(RIGHT(TEXT(AE211,"0.#"),1)=".",TRUE,FALSE)</formula>
    </cfRule>
  </conditionalFormatting>
  <conditionalFormatting sqref="AE212">
    <cfRule type="expression" dxfId="1027" priority="1045">
      <formula>IF(RIGHT(TEXT(AE212,"0.#"),1)=".",FALSE,TRUE)</formula>
    </cfRule>
    <cfRule type="expression" dxfId="1026" priority="1046">
      <formula>IF(RIGHT(TEXT(AE212,"0.#"),1)=".",TRUE,FALSE)</formula>
    </cfRule>
  </conditionalFormatting>
  <conditionalFormatting sqref="AI212">
    <cfRule type="expression" dxfId="1025" priority="1043">
      <formula>IF(RIGHT(TEXT(AI212,"0.#"),1)=".",FALSE,TRUE)</formula>
    </cfRule>
    <cfRule type="expression" dxfId="1024" priority="1044">
      <formula>IF(RIGHT(TEXT(AI212,"0.#"),1)=".",TRUE,FALSE)</formula>
    </cfRule>
  </conditionalFormatting>
  <conditionalFormatting sqref="AI211">
    <cfRule type="expression" dxfId="1023" priority="1041">
      <formula>IF(RIGHT(TEXT(AI211,"0.#"),1)=".",FALSE,TRUE)</formula>
    </cfRule>
    <cfRule type="expression" dxfId="1022" priority="1042">
      <formula>IF(RIGHT(TEXT(AI211,"0.#"),1)=".",TRUE,FALSE)</formula>
    </cfRule>
  </conditionalFormatting>
  <conditionalFormatting sqref="AI210">
    <cfRule type="expression" dxfId="1021" priority="1039">
      <formula>IF(RIGHT(TEXT(AI210,"0.#"),1)=".",FALSE,TRUE)</formula>
    </cfRule>
    <cfRule type="expression" dxfId="1020" priority="1040">
      <formula>IF(RIGHT(TEXT(AI210,"0.#"),1)=".",TRUE,FALSE)</formula>
    </cfRule>
  </conditionalFormatting>
  <conditionalFormatting sqref="AM210">
    <cfRule type="expression" dxfId="1019" priority="1037">
      <formula>IF(RIGHT(TEXT(AM210,"0.#"),1)=".",FALSE,TRUE)</formula>
    </cfRule>
    <cfRule type="expression" dxfId="1018" priority="1038">
      <formula>IF(RIGHT(TEXT(AM210,"0.#"),1)=".",TRUE,FALSE)</formula>
    </cfRule>
  </conditionalFormatting>
  <conditionalFormatting sqref="AM211">
    <cfRule type="expression" dxfId="1017" priority="1035">
      <formula>IF(RIGHT(TEXT(AM211,"0.#"),1)=".",FALSE,TRUE)</formula>
    </cfRule>
    <cfRule type="expression" dxfId="1016" priority="1036">
      <formula>IF(RIGHT(TEXT(AM211,"0.#"),1)=".",TRUE,FALSE)</formula>
    </cfRule>
  </conditionalFormatting>
  <conditionalFormatting sqref="AM212">
    <cfRule type="expression" dxfId="1015" priority="1033">
      <formula>IF(RIGHT(TEXT(AM212,"0.#"),1)=".",FALSE,TRUE)</formula>
    </cfRule>
    <cfRule type="expression" dxfId="1014" priority="1034">
      <formula>IF(RIGHT(TEXT(AM212,"0.#"),1)=".",TRUE,FALSE)</formula>
    </cfRule>
  </conditionalFormatting>
  <conditionalFormatting sqref="AL368:AO395">
    <cfRule type="expression" dxfId="1013" priority="1029">
      <formula>IF(AND(AL368&gt;=0, RIGHT(TEXT(AL368,"0.#"),1)&lt;&gt;"."),TRUE,FALSE)</formula>
    </cfRule>
    <cfRule type="expression" dxfId="1012" priority="1030">
      <formula>IF(AND(AL368&gt;=0, RIGHT(TEXT(AL368,"0.#"),1)="."),TRUE,FALSE)</formula>
    </cfRule>
    <cfRule type="expression" dxfId="1011" priority="1031">
      <formula>IF(AND(AL368&lt;0, RIGHT(TEXT(AL368,"0.#"),1)&lt;&gt;"."),TRUE,FALSE)</formula>
    </cfRule>
    <cfRule type="expression" dxfId="1010" priority="1032">
      <formula>IF(AND(AL368&lt;0, RIGHT(TEXT(AL368,"0.#"),1)="."),TRUE,FALSE)</formula>
    </cfRule>
  </conditionalFormatting>
  <conditionalFormatting sqref="AQ210:AQ212">
    <cfRule type="expression" dxfId="1009" priority="1027">
      <formula>IF(RIGHT(TEXT(AQ210,"0.#"),1)=".",FALSE,TRUE)</formula>
    </cfRule>
    <cfRule type="expression" dxfId="1008" priority="1028">
      <formula>IF(RIGHT(TEXT(AQ210,"0.#"),1)=".",TRUE,FALSE)</formula>
    </cfRule>
  </conditionalFormatting>
  <conditionalFormatting sqref="AU210:AU212">
    <cfRule type="expression" dxfId="1007" priority="1025">
      <formula>IF(RIGHT(TEXT(AU210,"0.#"),1)=".",FALSE,TRUE)</formula>
    </cfRule>
    <cfRule type="expression" dxfId="1006" priority="1026">
      <formula>IF(RIGHT(TEXT(AU210,"0.#"),1)=".",TRUE,FALSE)</formula>
    </cfRule>
  </conditionalFormatting>
  <conditionalFormatting sqref="Y368:Y395">
    <cfRule type="expression" dxfId="1005" priority="1023">
      <formula>IF(RIGHT(TEXT(Y368,"0.#"),1)=".",FALSE,TRUE)</formula>
    </cfRule>
    <cfRule type="expression" dxfId="1004" priority="1024">
      <formula>IF(RIGHT(TEXT(Y368,"0.#"),1)=".",TRUE,FALSE)</formula>
    </cfRule>
  </conditionalFormatting>
  <conditionalFormatting sqref="AL631:AO660">
    <cfRule type="expression" dxfId="1003" priority="1019">
      <formula>IF(AND(AL631&gt;=0, RIGHT(TEXT(AL631,"0.#"),1)&lt;&gt;"."),TRUE,FALSE)</formula>
    </cfRule>
    <cfRule type="expression" dxfId="1002" priority="1020">
      <formula>IF(AND(AL631&gt;=0, RIGHT(TEXT(AL631,"0.#"),1)="."),TRUE,FALSE)</formula>
    </cfRule>
    <cfRule type="expression" dxfId="1001" priority="1021">
      <formula>IF(AND(AL631&lt;0, RIGHT(TEXT(AL631,"0.#"),1)&lt;&gt;"."),TRUE,FALSE)</formula>
    </cfRule>
    <cfRule type="expression" dxfId="1000" priority="1022">
      <formula>IF(AND(AL631&lt;0, RIGHT(TEXT(AL631,"0.#"),1)="."),TRUE,FALSE)</formula>
    </cfRule>
  </conditionalFormatting>
  <conditionalFormatting sqref="Y631:Y660">
    <cfRule type="expression" dxfId="999" priority="1017">
      <formula>IF(RIGHT(TEXT(Y631,"0.#"),1)=".",FALSE,TRUE)</formula>
    </cfRule>
    <cfRule type="expression" dxfId="998" priority="1018">
      <formula>IF(RIGHT(TEXT(Y631,"0.#"),1)=".",TRUE,FALSE)</formula>
    </cfRule>
  </conditionalFormatting>
  <conditionalFormatting sqref="AL367:AO367">
    <cfRule type="expression" dxfId="997" priority="1013">
      <formula>IF(AND(AL367&gt;=0, RIGHT(TEXT(AL367,"0.#"),1)&lt;&gt;"."),TRUE,FALSE)</formula>
    </cfRule>
    <cfRule type="expression" dxfId="996" priority="1014">
      <formula>IF(AND(AL367&gt;=0, RIGHT(TEXT(AL367,"0.#"),1)="."),TRUE,FALSE)</formula>
    </cfRule>
    <cfRule type="expression" dxfId="995" priority="1015">
      <formula>IF(AND(AL367&lt;0, RIGHT(TEXT(AL367,"0.#"),1)&lt;&gt;"."),TRUE,FALSE)</formula>
    </cfRule>
    <cfRule type="expression" dxfId="994" priority="1016">
      <formula>IF(AND(AL367&lt;0, RIGHT(TEXT(AL367,"0.#"),1)="."),TRUE,FALSE)</formula>
    </cfRule>
  </conditionalFormatting>
  <conditionalFormatting sqref="Y367">
    <cfRule type="expression" dxfId="993" priority="1011">
      <formula>IF(RIGHT(TEXT(Y367,"0.#"),1)=".",FALSE,TRUE)</formula>
    </cfRule>
    <cfRule type="expression" dxfId="992" priority="1012">
      <formula>IF(RIGHT(TEXT(Y367,"0.#"),1)=".",TRUE,FALSE)</formula>
    </cfRule>
  </conditionalFormatting>
  <conditionalFormatting sqref="Y401:Y428">
    <cfRule type="expression" dxfId="991" priority="949">
      <formula>IF(RIGHT(TEXT(Y401,"0.#"),1)=".",FALSE,TRUE)</formula>
    </cfRule>
    <cfRule type="expression" dxfId="990" priority="950">
      <formula>IF(RIGHT(TEXT(Y401,"0.#"),1)=".",TRUE,FALSE)</formula>
    </cfRule>
  </conditionalFormatting>
  <conditionalFormatting sqref="Y399:Y400">
    <cfRule type="expression" dxfId="989" priority="943">
      <formula>IF(RIGHT(TEXT(Y399,"0.#"),1)=".",FALSE,TRUE)</formula>
    </cfRule>
    <cfRule type="expression" dxfId="988" priority="944">
      <formula>IF(RIGHT(TEXT(Y399,"0.#"),1)=".",TRUE,FALSE)</formula>
    </cfRule>
  </conditionalFormatting>
  <conditionalFormatting sqref="Y434:Y461">
    <cfRule type="expression" dxfId="987" priority="937">
      <formula>IF(RIGHT(TEXT(Y434,"0.#"),1)=".",FALSE,TRUE)</formula>
    </cfRule>
    <cfRule type="expression" dxfId="986" priority="938">
      <formula>IF(RIGHT(TEXT(Y434,"0.#"),1)=".",TRUE,FALSE)</formula>
    </cfRule>
  </conditionalFormatting>
  <conditionalFormatting sqref="Y432:Y433">
    <cfRule type="expression" dxfId="985" priority="931">
      <formula>IF(RIGHT(TEXT(Y432,"0.#"),1)=".",FALSE,TRUE)</formula>
    </cfRule>
    <cfRule type="expression" dxfId="984" priority="932">
      <formula>IF(RIGHT(TEXT(Y432,"0.#"),1)=".",TRUE,FALSE)</formula>
    </cfRule>
  </conditionalFormatting>
  <conditionalFormatting sqref="Y467:Y494">
    <cfRule type="expression" dxfId="983" priority="925">
      <formula>IF(RIGHT(TEXT(Y467,"0.#"),1)=".",FALSE,TRUE)</formula>
    </cfRule>
    <cfRule type="expression" dxfId="982" priority="926">
      <formula>IF(RIGHT(TEXT(Y467,"0.#"),1)=".",TRUE,FALSE)</formula>
    </cfRule>
  </conditionalFormatting>
  <conditionalFormatting sqref="Y465:Y466">
    <cfRule type="expression" dxfId="981" priority="919">
      <formula>IF(RIGHT(TEXT(Y465,"0.#"),1)=".",FALSE,TRUE)</formula>
    </cfRule>
    <cfRule type="expression" dxfId="980" priority="920">
      <formula>IF(RIGHT(TEXT(Y465,"0.#"),1)=".",TRUE,FALSE)</formula>
    </cfRule>
  </conditionalFormatting>
  <conditionalFormatting sqref="Y505 Y518:Y527 Y508">
    <cfRule type="expression" dxfId="979" priority="913">
      <formula>IF(RIGHT(TEXT(Y505,"0.#"),1)=".",FALSE,TRUE)</formula>
    </cfRule>
    <cfRule type="expression" dxfId="978" priority="914">
      <formula>IF(RIGHT(TEXT(Y505,"0.#"),1)=".",TRUE,FALSE)</formula>
    </cfRule>
  </conditionalFormatting>
  <conditionalFormatting sqref="Y498">
    <cfRule type="expression" dxfId="977" priority="907">
      <formula>IF(RIGHT(TEXT(Y498,"0.#"),1)=".",FALSE,TRUE)</formula>
    </cfRule>
    <cfRule type="expression" dxfId="976" priority="908">
      <formula>IF(RIGHT(TEXT(Y498,"0.#"),1)=".",TRUE,FALSE)</formula>
    </cfRule>
  </conditionalFormatting>
  <conditionalFormatting sqref="Y533:Y560">
    <cfRule type="expression" dxfId="975" priority="901">
      <formula>IF(RIGHT(TEXT(Y533,"0.#"),1)=".",FALSE,TRUE)</formula>
    </cfRule>
    <cfRule type="expression" dxfId="974" priority="902">
      <formula>IF(RIGHT(TEXT(Y533,"0.#"),1)=".",TRUE,FALSE)</formula>
    </cfRule>
  </conditionalFormatting>
  <conditionalFormatting sqref="W23">
    <cfRule type="expression" dxfId="973" priority="1009">
      <formula>IF(RIGHT(TEXT(W23,"0.#"),1)=".",FALSE,TRUE)</formula>
    </cfRule>
    <cfRule type="expression" dxfId="972" priority="1010">
      <formula>IF(RIGHT(TEXT(W23,"0.#"),1)=".",TRUE,FALSE)</formula>
    </cfRule>
  </conditionalFormatting>
  <conditionalFormatting sqref="W24:W27">
    <cfRule type="expression" dxfId="971" priority="1007">
      <formula>IF(RIGHT(TEXT(W24,"0.#"),1)=".",FALSE,TRUE)</formula>
    </cfRule>
    <cfRule type="expression" dxfId="970" priority="1008">
      <formula>IF(RIGHT(TEXT(W24,"0.#"),1)=".",TRUE,FALSE)</formula>
    </cfRule>
  </conditionalFormatting>
  <conditionalFormatting sqref="W28">
    <cfRule type="expression" dxfId="969" priority="1005">
      <formula>IF(RIGHT(TEXT(W28,"0.#"),1)=".",FALSE,TRUE)</formula>
    </cfRule>
    <cfRule type="expression" dxfId="968" priority="1006">
      <formula>IF(RIGHT(TEXT(W28,"0.#"),1)=".",TRUE,FALSE)</formula>
    </cfRule>
  </conditionalFormatting>
  <conditionalFormatting sqref="P23">
    <cfRule type="expression" dxfId="967" priority="1003">
      <formula>IF(RIGHT(TEXT(P23,"0.#"),1)=".",FALSE,TRUE)</formula>
    </cfRule>
    <cfRule type="expression" dxfId="966" priority="1004">
      <formula>IF(RIGHT(TEXT(P23,"0.#"),1)=".",TRUE,FALSE)</formula>
    </cfRule>
  </conditionalFormatting>
  <conditionalFormatting sqref="P24:P27">
    <cfRule type="expression" dxfId="965" priority="1001">
      <formula>IF(RIGHT(TEXT(P24,"0.#"),1)=".",FALSE,TRUE)</formula>
    </cfRule>
    <cfRule type="expression" dxfId="964" priority="1002">
      <formula>IF(RIGHT(TEXT(P24,"0.#"),1)=".",TRUE,FALSE)</formula>
    </cfRule>
  </conditionalFormatting>
  <conditionalFormatting sqref="P28">
    <cfRule type="expression" dxfId="963" priority="999">
      <formula>IF(RIGHT(TEXT(P28,"0.#"),1)=".",FALSE,TRUE)</formula>
    </cfRule>
    <cfRule type="expression" dxfId="962" priority="1000">
      <formula>IF(RIGHT(TEXT(P28,"0.#"),1)=".",TRUE,FALSE)</formula>
    </cfRule>
  </conditionalFormatting>
  <conditionalFormatting sqref="AE202">
    <cfRule type="expression" dxfId="961" priority="997">
      <formula>IF(RIGHT(TEXT(AE202,"0.#"),1)=".",FALSE,TRUE)</formula>
    </cfRule>
    <cfRule type="expression" dxfId="960" priority="998">
      <formula>IF(RIGHT(TEXT(AE202,"0.#"),1)=".",TRUE,FALSE)</formula>
    </cfRule>
  </conditionalFormatting>
  <conditionalFormatting sqref="AE203">
    <cfRule type="expression" dxfId="959" priority="995">
      <formula>IF(RIGHT(TEXT(AE203,"0.#"),1)=".",FALSE,TRUE)</formula>
    </cfRule>
    <cfRule type="expression" dxfId="958" priority="996">
      <formula>IF(RIGHT(TEXT(AE203,"0.#"),1)=".",TRUE,FALSE)</formula>
    </cfRule>
  </conditionalFormatting>
  <conditionalFormatting sqref="AE204">
    <cfRule type="expression" dxfId="957" priority="993">
      <formula>IF(RIGHT(TEXT(AE204,"0.#"),1)=".",FALSE,TRUE)</formula>
    </cfRule>
    <cfRule type="expression" dxfId="956" priority="994">
      <formula>IF(RIGHT(TEXT(AE204,"0.#"),1)=".",TRUE,FALSE)</formula>
    </cfRule>
  </conditionalFormatting>
  <conditionalFormatting sqref="AI204">
    <cfRule type="expression" dxfId="955" priority="991">
      <formula>IF(RIGHT(TEXT(AI204,"0.#"),1)=".",FALSE,TRUE)</formula>
    </cfRule>
    <cfRule type="expression" dxfId="954" priority="992">
      <formula>IF(RIGHT(TEXT(AI204,"0.#"),1)=".",TRUE,FALSE)</formula>
    </cfRule>
  </conditionalFormatting>
  <conditionalFormatting sqref="AI203">
    <cfRule type="expression" dxfId="953" priority="989">
      <formula>IF(RIGHT(TEXT(AI203,"0.#"),1)=".",FALSE,TRUE)</formula>
    </cfRule>
    <cfRule type="expression" dxfId="952" priority="990">
      <formula>IF(RIGHT(TEXT(AI203,"0.#"),1)=".",TRUE,FALSE)</formula>
    </cfRule>
  </conditionalFormatting>
  <conditionalFormatting sqref="AI202">
    <cfRule type="expression" dxfId="951" priority="987">
      <formula>IF(RIGHT(TEXT(AI202,"0.#"),1)=".",FALSE,TRUE)</formula>
    </cfRule>
    <cfRule type="expression" dxfId="950" priority="988">
      <formula>IF(RIGHT(TEXT(AI202,"0.#"),1)=".",TRUE,FALSE)</formula>
    </cfRule>
  </conditionalFormatting>
  <conditionalFormatting sqref="AM202">
    <cfRule type="expression" dxfId="949" priority="985">
      <formula>IF(RIGHT(TEXT(AM202,"0.#"),1)=".",FALSE,TRUE)</formula>
    </cfRule>
    <cfRule type="expression" dxfId="948" priority="986">
      <formula>IF(RIGHT(TEXT(AM202,"0.#"),1)=".",TRUE,FALSE)</formula>
    </cfRule>
  </conditionalFormatting>
  <conditionalFormatting sqref="AM203">
    <cfRule type="expression" dxfId="947" priority="983">
      <formula>IF(RIGHT(TEXT(AM203,"0.#"),1)=".",FALSE,TRUE)</formula>
    </cfRule>
    <cfRule type="expression" dxfId="946" priority="984">
      <formula>IF(RIGHT(TEXT(AM203,"0.#"),1)=".",TRUE,FALSE)</formula>
    </cfRule>
  </conditionalFormatting>
  <conditionalFormatting sqref="AM204">
    <cfRule type="expression" dxfId="945" priority="981">
      <formula>IF(RIGHT(TEXT(AM204,"0.#"),1)=".",FALSE,TRUE)</formula>
    </cfRule>
    <cfRule type="expression" dxfId="944" priority="982">
      <formula>IF(RIGHT(TEXT(AM204,"0.#"),1)=".",TRUE,FALSE)</formula>
    </cfRule>
  </conditionalFormatting>
  <conditionalFormatting sqref="AQ202:AQ204">
    <cfRule type="expression" dxfId="943" priority="979">
      <formula>IF(RIGHT(TEXT(AQ202,"0.#"),1)=".",FALSE,TRUE)</formula>
    </cfRule>
    <cfRule type="expression" dxfId="942" priority="980">
      <formula>IF(RIGHT(TEXT(AQ202,"0.#"),1)=".",TRUE,FALSE)</formula>
    </cfRule>
  </conditionalFormatting>
  <conditionalFormatting sqref="AU202:AU204">
    <cfRule type="expression" dxfId="941" priority="977">
      <formula>IF(RIGHT(TEXT(AU202,"0.#"),1)=".",FALSE,TRUE)</formula>
    </cfRule>
    <cfRule type="expression" dxfId="940" priority="978">
      <formula>IF(RIGHT(TEXT(AU202,"0.#"),1)=".",TRUE,FALSE)</formula>
    </cfRule>
  </conditionalFormatting>
  <conditionalFormatting sqref="AE205">
    <cfRule type="expression" dxfId="939" priority="975">
      <formula>IF(RIGHT(TEXT(AE205,"0.#"),1)=".",FALSE,TRUE)</formula>
    </cfRule>
    <cfRule type="expression" dxfId="938" priority="976">
      <formula>IF(RIGHT(TEXT(AE205,"0.#"),1)=".",TRUE,FALSE)</formula>
    </cfRule>
  </conditionalFormatting>
  <conditionalFormatting sqref="AE206">
    <cfRule type="expression" dxfId="937" priority="973">
      <formula>IF(RIGHT(TEXT(AE206,"0.#"),1)=".",FALSE,TRUE)</formula>
    </cfRule>
    <cfRule type="expression" dxfId="936" priority="974">
      <formula>IF(RIGHT(TEXT(AE206,"0.#"),1)=".",TRUE,FALSE)</formula>
    </cfRule>
  </conditionalFormatting>
  <conditionalFormatting sqref="AE207">
    <cfRule type="expression" dxfId="935" priority="971">
      <formula>IF(RIGHT(TEXT(AE207,"0.#"),1)=".",FALSE,TRUE)</formula>
    </cfRule>
    <cfRule type="expression" dxfId="934" priority="972">
      <formula>IF(RIGHT(TEXT(AE207,"0.#"),1)=".",TRUE,FALSE)</formula>
    </cfRule>
  </conditionalFormatting>
  <conditionalFormatting sqref="AI207">
    <cfRule type="expression" dxfId="933" priority="969">
      <formula>IF(RIGHT(TEXT(AI207,"0.#"),1)=".",FALSE,TRUE)</formula>
    </cfRule>
    <cfRule type="expression" dxfId="932" priority="970">
      <formula>IF(RIGHT(TEXT(AI207,"0.#"),1)=".",TRUE,FALSE)</formula>
    </cfRule>
  </conditionalFormatting>
  <conditionalFormatting sqref="AI206">
    <cfRule type="expression" dxfId="931" priority="967">
      <formula>IF(RIGHT(TEXT(AI206,"0.#"),1)=".",FALSE,TRUE)</formula>
    </cfRule>
    <cfRule type="expression" dxfId="930" priority="968">
      <formula>IF(RIGHT(TEXT(AI206,"0.#"),1)=".",TRUE,FALSE)</formula>
    </cfRule>
  </conditionalFormatting>
  <conditionalFormatting sqref="AI205">
    <cfRule type="expression" dxfId="929" priority="965">
      <formula>IF(RIGHT(TEXT(AI205,"0.#"),1)=".",FALSE,TRUE)</formula>
    </cfRule>
    <cfRule type="expression" dxfId="928" priority="966">
      <formula>IF(RIGHT(TEXT(AI205,"0.#"),1)=".",TRUE,FALSE)</formula>
    </cfRule>
  </conditionalFormatting>
  <conditionalFormatting sqref="AM205">
    <cfRule type="expression" dxfId="927" priority="963">
      <formula>IF(RIGHT(TEXT(AM205,"0.#"),1)=".",FALSE,TRUE)</formula>
    </cfRule>
    <cfRule type="expression" dxfId="926" priority="964">
      <formula>IF(RIGHT(TEXT(AM205,"0.#"),1)=".",TRUE,FALSE)</formula>
    </cfRule>
  </conditionalFormatting>
  <conditionalFormatting sqref="AM206">
    <cfRule type="expression" dxfId="925" priority="961">
      <formula>IF(RIGHT(TEXT(AM206,"0.#"),1)=".",FALSE,TRUE)</formula>
    </cfRule>
    <cfRule type="expression" dxfId="924" priority="962">
      <formula>IF(RIGHT(TEXT(AM206,"0.#"),1)=".",TRUE,FALSE)</formula>
    </cfRule>
  </conditionalFormatting>
  <conditionalFormatting sqref="AM207">
    <cfRule type="expression" dxfId="923" priority="959">
      <formula>IF(RIGHT(TEXT(AM207,"0.#"),1)=".",FALSE,TRUE)</formula>
    </cfRule>
    <cfRule type="expression" dxfId="922" priority="960">
      <formula>IF(RIGHT(TEXT(AM207,"0.#"),1)=".",TRUE,FALSE)</formula>
    </cfRule>
  </conditionalFormatting>
  <conditionalFormatting sqref="AQ205:AQ207">
    <cfRule type="expression" dxfId="921" priority="957">
      <formula>IF(RIGHT(TEXT(AQ205,"0.#"),1)=".",FALSE,TRUE)</formula>
    </cfRule>
    <cfRule type="expression" dxfId="920" priority="958">
      <formula>IF(RIGHT(TEXT(AQ205,"0.#"),1)=".",TRUE,FALSE)</formula>
    </cfRule>
  </conditionalFormatting>
  <conditionalFormatting sqref="AU205:AU207">
    <cfRule type="expression" dxfId="919" priority="955">
      <formula>IF(RIGHT(TEXT(AU205,"0.#"),1)=".",FALSE,TRUE)</formula>
    </cfRule>
    <cfRule type="expression" dxfId="918" priority="956">
      <formula>IF(RIGHT(TEXT(AU205,"0.#"),1)=".",TRUE,FALSE)</formula>
    </cfRule>
  </conditionalFormatting>
  <conditionalFormatting sqref="AL401:AO428">
    <cfRule type="expression" dxfId="917" priority="951">
      <formula>IF(AND(AL401&gt;=0, RIGHT(TEXT(AL401,"0.#"),1)&lt;&gt;"."),TRUE,FALSE)</formula>
    </cfRule>
    <cfRule type="expression" dxfId="916" priority="952">
      <formula>IF(AND(AL401&gt;=0, RIGHT(TEXT(AL401,"0.#"),1)="."),TRUE,FALSE)</formula>
    </cfRule>
    <cfRule type="expression" dxfId="915" priority="953">
      <formula>IF(AND(AL401&lt;0, RIGHT(TEXT(AL401,"0.#"),1)&lt;&gt;"."),TRUE,FALSE)</formula>
    </cfRule>
    <cfRule type="expression" dxfId="914" priority="954">
      <formula>IF(AND(AL401&lt;0, RIGHT(TEXT(AL401,"0.#"),1)="."),TRUE,FALSE)</formula>
    </cfRule>
  </conditionalFormatting>
  <conditionalFormatting sqref="AL399:AO400">
    <cfRule type="expression" dxfId="913" priority="945">
      <formula>IF(AND(AL399&gt;=0, RIGHT(TEXT(AL399,"0.#"),1)&lt;&gt;"."),TRUE,FALSE)</formula>
    </cfRule>
    <cfRule type="expression" dxfId="912" priority="946">
      <formula>IF(AND(AL399&gt;=0, RIGHT(TEXT(AL399,"0.#"),1)="."),TRUE,FALSE)</formula>
    </cfRule>
    <cfRule type="expression" dxfId="911" priority="947">
      <formula>IF(AND(AL399&lt;0, RIGHT(TEXT(AL399,"0.#"),1)&lt;&gt;"."),TRUE,FALSE)</formula>
    </cfRule>
    <cfRule type="expression" dxfId="910" priority="948">
      <formula>IF(AND(AL399&lt;0, RIGHT(TEXT(AL399,"0.#"),1)="."),TRUE,FALSE)</formula>
    </cfRule>
  </conditionalFormatting>
  <conditionalFormatting sqref="AL434:AO461">
    <cfRule type="expression" dxfId="909" priority="939">
      <formula>IF(AND(AL434&gt;=0, RIGHT(TEXT(AL434,"0.#"),1)&lt;&gt;"."),TRUE,FALSE)</formula>
    </cfRule>
    <cfRule type="expression" dxfId="908" priority="940">
      <formula>IF(AND(AL434&gt;=0, RIGHT(TEXT(AL434,"0.#"),1)="."),TRUE,FALSE)</formula>
    </cfRule>
    <cfRule type="expression" dxfId="907" priority="941">
      <formula>IF(AND(AL434&lt;0, RIGHT(TEXT(AL434,"0.#"),1)&lt;&gt;"."),TRUE,FALSE)</formula>
    </cfRule>
    <cfRule type="expression" dxfId="906" priority="942">
      <formula>IF(AND(AL434&lt;0, RIGHT(TEXT(AL434,"0.#"),1)="."),TRUE,FALSE)</formula>
    </cfRule>
  </conditionalFormatting>
  <conditionalFormatting sqref="AL432:AO433">
    <cfRule type="expression" dxfId="905" priority="933">
      <formula>IF(AND(AL432&gt;=0, RIGHT(TEXT(AL432,"0.#"),1)&lt;&gt;"."),TRUE,FALSE)</formula>
    </cfRule>
    <cfRule type="expression" dxfId="904" priority="934">
      <formula>IF(AND(AL432&gt;=0, RIGHT(TEXT(AL432,"0.#"),1)="."),TRUE,FALSE)</formula>
    </cfRule>
    <cfRule type="expression" dxfId="903" priority="935">
      <formula>IF(AND(AL432&lt;0, RIGHT(TEXT(AL432,"0.#"),1)&lt;&gt;"."),TRUE,FALSE)</formula>
    </cfRule>
    <cfRule type="expression" dxfId="902" priority="936">
      <formula>IF(AND(AL432&lt;0, RIGHT(TEXT(AL432,"0.#"),1)="."),TRUE,FALSE)</formula>
    </cfRule>
  </conditionalFormatting>
  <conditionalFormatting sqref="AL467:AO494">
    <cfRule type="expression" dxfId="901" priority="927">
      <formula>IF(AND(AL467&gt;=0, RIGHT(TEXT(AL467,"0.#"),1)&lt;&gt;"."),TRUE,FALSE)</formula>
    </cfRule>
    <cfRule type="expression" dxfId="900" priority="928">
      <formula>IF(AND(AL467&gt;=0, RIGHT(TEXT(AL467,"0.#"),1)="."),TRUE,FALSE)</formula>
    </cfRule>
    <cfRule type="expression" dxfId="899" priority="929">
      <formula>IF(AND(AL467&lt;0, RIGHT(TEXT(AL467,"0.#"),1)&lt;&gt;"."),TRUE,FALSE)</formula>
    </cfRule>
    <cfRule type="expression" dxfId="898" priority="930">
      <formula>IF(AND(AL467&lt;0, RIGHT(TEXT(AL467,"0.#"),1)="."),TRUE,FALSE)</formula>
    </cfRule>
  </conditionalFormatting>
  <conditionalFormatting sqref="AL465:AO466">
    <cfRule type="expression" dxfId="897" priority="921">
      <formula>IF(AND(AL465&gt;=0, RIGHT(TEXT(AL465,"0.#"),1)&lt;&gt;"."),TRUE,FALSE)</formula>
    </cfRule>
    <cfRule type="expression" dxfId="896" priority="922">
      <formula>IF(AND(AL465&gt;=0, RIGHT(TEXT(AL465,"0.#"),1)="."),TRUE,FALSE)</formula>
    </cfRule>
    <cfRule type="expression" dxfId="895" priority="923">
      <formula>IF(AND(AL465&lt;0, RIGHT(TEXT(AL465,"0.#"),1)&lt;&gt;"."),TRUE,FALSE)</formula>
    </cfRule>
    <cfRule type="expression" dxfId="894" priority="924">
      <formula>IF(AND(AL465&lt;0, RIGHT(TEXT(AL465,"0.#"),1)="."),TRUE,FALSE)</formula>
    </cfRule>
  </conditionalFormatting>
  <conditionalFormatting sqref="AL500:AO527">
    <cfRule type="expression" dxfId="893" priority="915">
      <formula>IF(AND(AL500&gt;=0, RIGHT(TEXT(AL500,"0.#"),1)&lt;&gt;"."),TRUE,FALSE)</formula>
    </cfRule>
    <cfRule type="expression" dxfId="892" priority="916">
      <formula>IF(AND(AL500&gt;=0, RIGHT(TEXT(AL500,"0.#"),1)="."),TRUE,FALSE)</formula>
    </cfRule>
    <cfRule type="expression" dxfId="891" priority="917">
      <formula>IF(AND(AL500&lt;0, RIGHT(TEXT(AL500,"0.#"),1)&lt;&gt;"."),TRUE,FALSE)</formula>
    </cfRule>
    <cfRule type="expression" dxfId="890" priority="918">
      <formula>IF(AND(AL500&lt;0, RIGHT(TEXT(AL500,"0.#"),1)="."),TRUE,FALSE)</formula>
    </cfRule>
  </conditionalFormatting>
  <conditionalFormatting sqref="AL498:AO499">
    <cfRule type="expression" dxfId="889" priority="909">
      <formula>IF(AND(AL498&gt;=0, RIGHT(TEXT(AL498,"0.#"),1)&lt;&gt;"."),TRUE,FALSE)</formula>
    </cfRule>
    <cfRule type="expression" dxfId="888" priority="910">
      <formula>IF(AND(AL498&gt;=0, RIGHT(TEXT(AL498,"0.#"),1)="."),TRUE,FALSE)</formula>
    </cfRule>
    <cfRule type="expression" dxfId="887" priority="911">
      <formula>IF(AND(AL498&lt;0, RIGHT(TEXT(AL498,"0.#"),1)&lt;&gt;"."),TRUE,FALSE)</formula>
    </cfRule>
    <cfRule type="expression" dxfId="886" priority="912">
      <formula>IF(AND(AL498&lt;0, RIGHT(TEXT(AL498,"0.#"),1)="."),TRUE,FALSE)</formula>
    </cfRule>
  </conditionalFormatting>
  <conditionalFormatting sqref="AL533:AO560">
    <cfRule type="expression" dxfId="885" priority="903">
      <formula>IF(AND(AL533&gt;=0, RIGHT(TEXT(AL533,"0.#"),1)&lt;&gt;"."),TRUE,FALSE)</formula>
    </cfRule>
    <cfRule type="expression" dxfId="884" priority="904">
      <formula>IF(AND(AL533&gt;=0, RIGHT(TEXT(AL533,"0.#"),1)="."),TRUE,FALSE)</formula>
    </cfRule>
    <cfRule type="expression" dxfId="883" priority="905">
      <formula>IF(AND(AL533&lt;0, RIGHT(TEXT(AL533,"0.#"),1)&lt;&gt;"."),TRUE,FALSE)</formula>
    </cfRule>
    <cfRule type="expression" dxfId="882" priority="906">
      <formula>IF(AND(AL533&lt;0, RIGHT(TEXT(AL533,"0.#"),1)="."),TRUE,FALSE)</formula>
    </cfRule>
  </conditionalFormatting>
  <conditionalFormatting sqref="AL531:AO532">
    <cfRule type="expression" dxfId="881" priority="897">
      <formula>IF(AND(AL531&gt;=0, RIGHT(TEXT(AL531,"0.#"),1)&lt;&gt;"."),TRUE,FALSE)</formula>
    </cfRule>
    <cfRule type="expression" dxfId="880" priority="898">
      <formula>IF(AND(AL531&gt;=0, RIGHT(TEXT(AL531,"0.#"),1)="."),TRUE,FALSE)</formula>
    </cfRule>
    <cfRule type="expression" dxfId="879" priority="899">
      <formula>IF(AND(AL531&lt;0, RIGHT(TEXT(AL531,"0.#"),1)&lt;&gt;"."),TRUE,FALSE)</formula>
    </cfRule>
    <cfRule type="expression" dxfId="878" priority="900">
      <formula>IF(AND(AL531&lt;0, RIGHT(TEXT(AL531,"0.#"),1)="."),TRUE,FALSE)</formula>
    </cfRule>
  </conditionalFormatting>
  <conditionalFormatting sqref="Y531:Y532">
    <cfRule type="expression" dxfId="877" priority="895">
      <formula>IF(RIGHT(TEXT(Y531,"0.#"),1)=".",FALSE,TRUE)</formula>
    </cfRule>
    <cfRule type="expression" dxfId="876" priority="896">
      <formula>IF(RIGHT(TEXT(Y531,"0.#"),1)=".",TRUE,FALSE)</formula>
    </cfRule>
  </conditionalFormatting>
  <conditionalFormatting sqref="AL566:AO593">
    <cfRule type="expression" dxfId="875" priority="891">
      <formula>IF(AND(AL566&gt;=0, RIGHT(TEXT(AL566,"0.#"),1)&lt;&gt;"."),TRUE,FALSE)</formula>
    </cfRule>
    <cfRule type="expression" dxfId="874" priority="892">
      <formula>IF(AND(AL566&gt;=0, RIGHT(TEXT(AL566,"0.#"),1)="."),TRUE,FALSE)</formula>
    </cfRule>
    <cfRule type="expression" dxfId="873" priority="893">
      <formula>IF(AND(AL566&lt;0, RIGHT(TEXT(AL566,"0.#"),1)&lt;&gt;"."),TRUE,FALSE)</formula>
    </cfRule>
    <cfRule type="expression" dxfId="872" priority="894">
      <formula>IF(AND(AL566&lt;0, RIGHT(TEXT(AL566,"0.#"),1)="."),TRUE,FALSE)</formula>
    </cfRule>
  </conditionalFormatting>
  <conditionalFormatting sqref="Y566:Y593">
    <cfRule type="expression" dxfId="871" priority="889">
      <formula>IF(RIGHT(TEXT(Y566,"0.#"),1)=".",FALSE,TRUE)</formula>
    </cfRule>
    <cfRule type="expression" dxfId="870" priority="890">
      <formula>IF(RIGHT(TEXT(Y566,"0.#"),1)=".",TRUE,FALSE)</formula>
    </cfRule>
  </conditionalFormatting>
  <conditionalFormatting sqref="AL564:AO565">
    <cfRule type="expression" dxfId="869" priority="885">
      <formula>IF(AND(AL564&gt;=0, RIGHT(TEXT(AL564,"0.#"),1)&lt;&gt;"."),TRUE,FALSE)</formula>
    </cfRule>
    <cfRule type="expression" dxfId="868" priority="886">
      <formula>IF(AND(AL564&gt;=0, RIGHT(TEXT(AL564,"0.#"),1)="."),TRUE,FALSE)</formula>
    </cfRule>
    <cfRule type="expression" dxfId="867" priority="887">
      <formula>IF(AND(AL564&lt;0, RIGHT(TEXT(AL564,"0.#"),1)&lt;&gt;"."),TRUE,FALSE)</formula>
    </cfRule>
    <cfRule type="expression" dxfId="866" priority="888">
      <formula>IF(AND(AL564&lt;0, RIGHT(TEXT(AL564,"0.#"),1)="."),TRUE,FALSE)</formula>
    </cfRule>
  </conditionalFormatting>
  <conditionalFormatting sqref="Y564:Y565">
    <cfRule type="expression" dxfId="865" priority="883">
      <formula>IF(RIGHT(TEXT(Y564,"0.#"),1)=".",FALSE,TRUE)</formula>
    </cfRule>
    <cfRule type="expression" dxfId="864" priority="884">
      <formula>IF(RIGHT(TEXT(Y564,"0.#"),1)=".",TRUE,FALSE)</formula>
    </cfRule>
  </conditionalFormatting>
  <conditionalFormatting sqref="AL599:AO626">
    <cfRule type="expression" dxfId="863" priority="879">
      <formula>IF(AND(AL599&gt;=0, RIGHT(TEXT(AL599,"0.#"),1)&lt;&gt;"."),TRUE,FALSE)</formula>
    </cfRule>
    <cfRule type="expression" dxfId="862" priority="880">
      <formula>IF(AND(AL599&gt;=0, RIGHT(TEXT(AL599,"0.#"),1)="."),TRUE,FALSE)</formula>
    </cfRule>
    <cfRule type="expression" dxfId="861" priority="881">
      <formula>IF(AND(AL599&lt;0, RIGHT(TEXT(AL599,"0.#"),1)&lt;&gt;"."),TRUE,FALSE)</formula>
    </cfRule>
    <cfRule type="expression" dxfId="860" priority="882">
      <formula>IF(AND(AL599&lt;0, RIGHT(TEXT(AL599,"0.#"),1)="."),TRUE,FALSE)</formula>
    </cfRule>
  </conditionalFormatting>
  <conditionalFormatting sqref="Y599:Y626">
    <cfRule type="expression" dxfId="859" priority="877">
      <formula>IF(RIGHT(TEXT(Y599,"0.#"),1)=".",FALSE,TRUE)</formula>
    </cfRule>
    <cfRule type="expression" dxfId="858" priority="878">
      <formula>IF(RIGHT(TEXT(Y599,"0.#"),1)=".",TRUE,FALSE)</formula>
    </cfRule>
  </conditionalFormatting>
  <conditionalFormatting sqref="AL597:AO598">
    <cfRule type="expression" dxfId="857" priority="873">
      <formula>IF(AND(AL597&gt;=0, RIGHT(TEXT(AL597,"0.#"),1)&lt;&gt;"."),TRUE,FALSE)</formula>
    </cfRule>
    <cfRule type="expression" dxfId="856" priority="874">
      <formula>IF(AND(AL597&gt;=0, RIGHT(TEXT(AL597,"0.#"),1)="."),TRUE,FALSE)</formula>
    </cfRule>
    <cfRule type="expression" dxfId="855" priority="875">
      <formula>IF(AND(AL597&lt;0, RIGHT(TEXT(AL597,"0.#"),1)&lt;&gt;"."),TRUE,FALSE)</formula>
    </cfRule>
    <cfRule type="expression" dxfId="854" priority="876">
      <formula>IF(AND(AL597&lt;0, RIGHT(TEXT(AL597,"0.#"),1)="."),TRUE,FALSE)</formula>
    </cfRule>
  </conditionalFormatting>
  <conditionalFormatting sqref="Y597:Y598">
    <cfRule type="expression" dxfId="853" priority="871">
      <formula>IF(RIGHT(TEXT(Y597,"0.#"),1)=".",FALSE,TRUE)</formula>
    </cfRule>
    <cfRule type="expression" dxfId="852" priority="872">
      <formula>IF(RIGHT(TEXT(Y597,"0.#"),1)=".",TRUE,FALSE)</formula>
    </cfRule>
  </conditionalFormatting>
  <conditionalFormatting sqref="AU33">
    <cfRule type="expression" dxfId="851" priority="867">
      <formula>IF(RIGHT(TEXT(AU33,"0.#"),1)=".",FALSE,TRUE)</formula>
    </cfRule>
    <cfRule type="expression" dxfId="850" priority="868">
      <formula>IF(RIGHT(TEXT(AU33,"0.#"),1)=".",TRUE,FALSE)</formula>
    </cfRule>
  </conditionalFormatting>
  <conditionalFormatting sqref="AU32">
    <cfRule type="expression" dxfId="849" priority="869">
      <formula>IF(RIGHT(TEXT(AU32,"0.#"),1)=".",FALSE,TRUE)</formula>
    </cfRule>
    <cfRule type="expression" dxfId="848" priority="870">
      <formula>IF(RIGHT(TEXT(AU32,"0.#"),1)=".",TRUE,FALSE)</formula>
    </cfRule>
  </conditionalFormatting>
  <conditionalFormatting sqref="P29:AC29">
    <cfRule type="expression" dxfId="847" priority="865">
      <formula>IF(RIGHT(TEXT(P29,"0.#"),1)=".",FALSE,TRUE)</formula>
    </cfRule>
    <cfRule type="expression" dxfId="846" priority="866">
      <formula>IF(RIGHT(TEXT(P29,"0.#"),1)=".",TRUE,FALSE)</formula>
    </cfRule>
  </conditionalFormatting>
  <conditionalFormatting sqref="AE39">
    <cfRule type="expression" dxfId="845" priority="863">
      <formula>IF(RIGHT(TEXT(AE39,"0.#"),1)=".",FALSE,TRUE)</formula>
    </cfRule>
    <cfRule type="expression" dxfId="844" priority="864">
      <formula>IF(RIGHT(TEXT(AE39,"0.#"),1)=".",TRUE,FALSE)</formula>
    </cfRule>
  </conditionalFormatting>
  <conditionalFormatting sqref="AQ39:AQ41">
    <cfRule type="expression" dxfId="843" priority="845">
      <formula>IF(RIGHT(TEXT(AQ39,"0.#"),1)=".",FALSE,TRUE)</formula>
    </cfRule>
    <cfRule type="expression" dxfId="842" priority="846">
      <formula>IF(RIGHT(TEXT(AQ39,"0.#"),1)=".",TRUE,FALSE)</formula>
    </cfRule>
  </conditionalFormatting>
  <conditionalFormatting sqref="AU39:AU41">
    <cfRule type="expression" dxfId="841" priority="843">
      <formula>IF(RIGHT(TEXT(AU39,"0.#"),1)=".",FALSE,TRUE)</formula>
    </cfRule>
    <cfRule type="expression" dxfId="840" priority="844">
      <formula>IF(RIGHT(TEXT(AU39,"0.#"),1)=".",TRUE,FALSE)</formula>
    </cfRule>
  </conditionalFormatting>
  <conditionalFormatting sqref="AI41">
    <cfRule type="expression" dxfId="839" priority="857">
      <formula>IF(RIGHT(TEXT(AI41,"0.#"),1)=".",FALSE,TRUE)</formula>
    </cfRule>
    <cfRule type="expression" dxfId="838" priority="858">
      <formula>IF(RIGHT(TEXT(AI41,"0.#"),1)=".",TRUE,FALSE)</formula>
    </cfRule>
  </conditionalFormatting>
  <conditionalFormatting sqref="AE40">
    <cfRule type="expression" dxfId="837" priority="861">
      <formula>IF(RIGHT(TEXT(AE40,"0.#"),1)=".",FALSE,TRUE)</formula>
    </cfRule>
    <cfRule type="expression" dxfId="836" priority="862">
      <formula>IF(RIGHT(TEXT(AE40,"0.#"),1)=".",TRUE,FALSE)</formula>
    </cfRule>
  </conditionalFormatting>
  <conditionalFormatting sqref="AE41">
    <cfRule type="expression" dxfId="835" priority="859">
      <formula>IF(RIGHT(TEXT(AE41,"0.#"),1)=".",FALSE,TRUE)</formula>
    </cfRule>
    <cfRule type="expression" dxfId="834" priority="860">
      <formula>IF(RIGHT(TEXT(AE41,"0.#"),1)=".",TRUE,FALSE)</formula>
    </cfRule>
  </conditionalFormatting>
  <conditionalFormatting sqref="AI39">
    <cfRule type="expression" dxfId="833" priority="853">
      <formula>IF(RIGHT(TEXT(AI39,"0.#"),1)=".",FALSE,TRUE)</formula>
    </cfRule>
    <cfRule type="expression" dxfId="832" priority="854">
      <formula>IF(RIGHT(TEXT(AI39,"0.#"),1)=".",TRUE,FALSE)</formula>
    </cfRule>
  </conditionalFormatting>
  <conditionalFormatting sqref="AI40">
    <cfRule type="expression" dxfId="831" priority="855">
      <formula>IF(RIGHT(TEXT(AI40,"0.#"),1)=".",FALSE,TRUE)</formula>
    </cfRule>
    <cfRule type="expression" dxfId="830" priority="856">
      <formula>IF(RIGHT(TEXT(AI40,"0.#"),1)=".",TRUE,FALSE)</formula>
    </cfRule>
  </conditionalFormatting>
  <conditionalFormatting sqref="AM69">
    <cfRule type="expression" dxfId="829" priority="815">
      <formula>IF(RIGHT(TEXT(AM69,"0.#"),1)=".",FALSE,TRUE)</formula>
    </cfRule>
    <cfRule type="expression" dxfId="828" priority="816">
      <formula>IF(RIGHT(TEXT(AM69,"0.#"),1)=".",TRUE,FALSE)</formula>
    </cfRule>
  </conditionalFormatting>
  <conditionalFormatting sqref="AM70">
    <cfRule type="expression" dxfId="827" priority="813">
      <formula>IF(RIGHT(TEXT(AM70,"0.#"),1)=".",FALSE,TRUE)</formula>
    </cfRule>
    <cfRule type="expression" dxfId="826" priority="814">
      <formula>IF(RIGHT(TEXT(AM70,"0.#"),1)=".",TRUE,FALSE)</formula>
    </cfRule>
  </conditionalFormatting>
  <conditionalFormatting sqref="AQ70">
    <cfRule type="expression" dxfId="825" priority="809">
      <formula>IF(RIGHT(TEXT(AQ70,"0.#"),1)=".",FALSE,TRUE)</formula>
    </cfRule>
    <cfRule type="expression" dxfId="824" priority="810">
      <formula>IF(RIGHT(TEXT(AQ70,"0.#"),1)=".",TRUE,FALSE)</formula>
    </cfRule>
  </conditionalFormatting>
  <conditionalFormatting sqref="AQ69">
    <cfRule type="expression" dxfId="823" priority="819">
      <formula>IF(RIGHT(TEXT(AQ69,"0.#"),1)=".",FALSE,TRUE)</formula>
    </cfRule>
    <cfRule type="expression" dxfId="822" priority="820">
      <formula>IF(RIGHT(TEXT(AQ69,"0.#"),1)=".",TRUE,FALSE)</formula>
    </cfRule>
  </conditionalFormatting>
  <conditionalFormatting sqref="AE66 AQ66">
    <cfRule type="expression" dxfId="821" priority="807">
      <formula>IF(RIGHT(TEXT(AE66,"0.#"),1)=".",FALSE,TRUE)</formula>
    </cfRule>
    <cfRule type="expression" dxfId="820" priority="808">
      <formula>IF(RIGHT(TEXT(AE66,"0.#"),1)=".",TRUE,FALSE)</formula>
    </cfRule>
  </conditionalFormatting>
  <conditionalFormatting sqref="AI66">
    <cfRule type="expression" dxfId="819" priority="805">
      <formula>IF(RIGHT(TEXT(AI66,"0.#"),1)=".",FALSE,TRUE)</formula>
    </cfRule>
    <cfRule type="expression" dxfId="818" priority="806">
      <formula>IF(RIGHT(TEXT(AI66,"0.#"),1)=".",TRUE,FALSE)</formula>
    </cfRule>
  </conditionalFormatting>
  <conditionalFormatting sqref="AE67">
    <cfRule type="expression" dxfId="817" priority="801">
      <formula>IF(RIGHT(TEXT(AE67,"0.#"),1)=".",FALSE,TRUE)</formula>
    </cfRule>
    <cfRule type="expression" dxfId="816" priority="802">
      <formula>IF(RIGHT(TEXT(AE67,"0.#"),1)=".",TRUE,FALSE)</formula>
    </cfRule>
  </conditionalFormatting>
  <conditionalFormatting sqref="AI67">
    <cfRule type="expression" dxfId="815" priority="799">
      <formula>IF(RIGHT(TEXT(AI67,"0.#"),1)=".",FALSE,TRUE)</formula>
    </cfRule>
    <cfRule type="expression" dxfId="814" priority="800">
      <formula>IF(RIGHT(TEXT(AI67,"0.#"),1)=".",TRUE,FALSE)</formula>
    </cfRule>
  </conditionalFormatting>
  <conditionalFormatting sqref="AQ67">
    <cfRule type="expression" dxfId="813" priority="795">
      <formula>IF(RIGHT(TEXT(AQ67,"0.#"),1)=".",FALSE,TRUE)</formula>
    </cfRule>
    <cfRule type="expression" dxfId="812" priority="796">
      <formula>IF(RIGHT(TEXT(AQ67,"0.#"),1)=".",TRUE,FALSE)</formula>
    </cfRule>
  </conditionalFormatting>
  <conditionalFormatting sqref="AU66">
    <cfRule type="expression" dxfId="811" priority="793">
      <formula>IF(RIGHT(TEXT(AU66,"0.#"),1)=".",FALSE,TRUE)</formula>
    </cfRule>
    <cfRule type="expression" dxfId="810" priority="794">
      <formula>IF(RIGHT(TEXT(AU66,"0.#"),1)=".",TRUE,FALSE)</formula>
    </cfRule>
  </conditionalFormatting>
  <conditionalFormatting sqref="AU67">
    <cfRule type="expression" dxfId="809" priority="791">
      <formula>IF(RIGHT(TEXT(AU67,"0.#"),1)=".",FALSE,TRUE)</formula>
    </cfRule>
    <cfRule type="expression" dxfId="808" priority="792">
      <formula>IF(RIGHT(TEXT(AU67,"0.#"),1)=".",TRUE,FALSE)</formula>
    </cfRule>
  </conditionalFormatting>
  <conditionalFormatting sqref="AE100 AQ100">
    <cfRule type="expression" dxfId="807" priority="753">
      <formula>IF(RIGHT(TEXT(AE100,"0.#"),1)=".",FALSE,TRUE)</formula>
    </cfRule>
    <cfRule type="expression" dxfId="806" priority="754">
      <formula>IF(RIGHT(TEXT(AE100,"0.#"),1)=".",TRUE,FALSE)</formula>
    </cfRule>
  </conditionalFormatting>
  <conditionalFormatting sqref="AI100">
    <cfRule type="expression" dxfId="805" priority="751">
      <formula>IF(RIGHT(TEXT(AI100,"0.#"),1)=".",FALSE,TRUE)</formula>
    </cfRule>
    <cfRule type="expression" dxfId="804" priority="752">
      <formula>IF(RIGHT(TEXT(AI100,"0.#"),1)=".",TRUE,FALSE)</formula>
    </cfRule>
  </conditionalFormatting>
  <conditionalFormatting sqref="AE101">
    <cfRule type="expression" dxfId="803" priority="747">
      <formula>IF(RIGHT(TEXT(AE101,"0.#"),1)=".",FALSE,TRUE)</formula>
    </cfRule>
    <cfRule type="expression" dxfId="802" priority="748">
      <formula>IF(RIGHT(TEXT(AE101,"0.#"),1)=".",TRUE,FALSE)</formula>
    </cfRule>
  </conditionalFormatting>
  <conditionalFormatting sqref="AI101">
    <cfRule type="expression" dxfId="801" priority="745">
      <formula>IF(RIGHT(TEXT(AI101,"0.#"),1)=".",FALSE,TRUE)</formula>
    </cfRule>
    <cfRule type="expression" dxfId="800" priority="746">
      <formula>IF(RIGHT(TEXT(AI101,"0.#"),1)=".",TRUE,FALSE)</formula>
    </cfRule>
  </conditionalFormatting>
  <conditionalFormatting sqref="AM101">
    <cfRule type="expression" dxfId="799" priority="743">
      <formula>IF(RIGHT(TEXT(AM101,"0.#"),1)=".",FALSE,TRUE)</formula>
    </cfRule>
    <cfRule type="expression" dxfId="798" priority="744">
      <formula>IF(RIGHT(TEXT(AM101,"0.#"),1)=".",TRUE,FALSE)</formula>
    </cfRule>
  </conditionalFormatting>
  <conditionalFormatting sqref="AQ101">
    <cfRule type="expression" dxfId="797" priority="741">
      <formula>IF(RIGHT(TEXT(AQ101,"0.#"),1)=".",FALSE,TRUE)</formula>
    </cfRule>
    <cfRule type="expression" dxfId="796" priority="742">
      <formula>IF(RIGHT(TEXT(AQ101,"0.#"),1)=".",TRUE,FALSE)</formula>
    </cfRule>
  </conditionalFormatting>
  <conditionalFormatting sqref="AU100">
    <cfRule type="expression" dxfId="795" priority="739">
      <formula>IF(RIGHT(TEXT(AU100,"0.#"),1)=".",FALSE,TRUE)</formula>
    </cfRule>
    <cfRule type="expression" dxfId="794" priority="740">
      <formula>IF(RIGHT(TEXT(AU100,"0.#"),1)=".",TRUE,FALSE)</formula>
    </cfRule>
  </conditionalFormatting>
  <conditionalFormatting sqref="AU101">
    <cfRule type="expression" dxfId="793" priority="737">
      <formula>IF(RIGHT(TEXT(AU101,"0.#"),1)=".",FALSE,TRUE)</formula>
    </cfRule>
    <cfRule type="expression" dxfId="792" priority="738">
      <formula>IF(RIGHT(TEXT(AU101,"0.#"),1)=".",TRUE,FALSE)</formula>
    </cfRule>
  </conditionalFormatting>
  <conditionalFormatting sqref="AM35">
    <cfRule type="expression" dxfId="791" priority="731">
      <formula>IF(RIGHT(TEXT(AM35,"0.#"),1)=".",FALSE,TRUE)</formula>
    </cfRule>
    <cfRule type="expression" dxfId="790" priority="732">
      <formula>IF(RIGHT(TEXT(AM35,"0.#"),1)=".",TRUE,FALSE)</formula>
    </cfRule>
  </conditionalFormatting>
  <conditionalFormatting sqref="AM36">
    <cfRule type="expression" dxfId="789" priority="729">
      <formula>IF(RIGHT(TEXT(AM36,"0.#"),1)=".",FALSE,TRUE)</formula>
    </cfRule>
    <cfRule type="expression" dxfId="788" priority="730">
      <formula>IF(RIGHT(TEXT(AM36,"0.#"),1)=".",TRUE,FALSE)</formula>
    </cfRule>
  </conditionalFormatting>
  <conditionalFormatting sqref="AQ36">
    <cfRule type="expression" dxfId="787" priority="725">
      <formula>IF(RIGHT(TEXT(AQ36,"0.#"),1)=".",FALSE,TRUE)</formula>
    </cfRule>
    <cfRule type="expression" dxfId="786" priority="726">
      <formula>IF(RIGHT(TEXT(AQ36,"0.#"),1)=".",TRUE,FALSE)</formula>
    </cfRule>
  </conditionalFormatting>
  <conditionalFormatting sqref="AQ35">
    <cfRule type="expression" dxfId="785" priority="735">
      <formula>IF(RIGHT(TEXT(AQ35,"0.#"),1)=".",FALSE,TRUE)</formula>
    </cfRule>
    <cfRule type="expression" dxfId="784" priority="736">
      <formula>IF(RIGHT(TEXT(AQ35,"0.#"),1)=".",TRUE,FALSE)</formula>
    </cfRule>
  </conditionalFormatting>
  <conditionalFormatting sqref="AM103">
    <cfRule type="expression" dxfId="783" priority="719">
      <formula>IF(RIGHT(TEXT(AM103,"0.#"),1)=".",FALSE,TRUE)</formula>
    </cfRule>
    <cfRule type="expression" dxfId="782" priority="720">
      <formula>IF(RIGHT(TEXT(AM103,"0.#"),1)=".",TRUE,FALSE)</formula>
    </cfRule>
  </conditionalFormatting>
  <conditionalFormatting sqref="AM104">
    <cfRule type="expression" dxfId="781" priority="717">
      <formula>IF(RIGHT(TEXT(AM104,"0.#"),1)=".",FALSE,TRUE)</formula>
    </cfRule>
    <cfRule type="expression" dxfId="780" priority="718">
      <formula>IF(RIGHT(TEXT(AM104,"0.#"),1)=".",TRUE,FALSE)</formula>
    </cfRule>
  </conditionalFormatting>
  <conditionalFormatting sqref="AQ104">
    <cfRule type="expression" dxfId="779" priority="713">
      <formula>IF(RIGHT(TEXT(AQ104,"0.#"),1)=".",FALSE,TRUE)</formula>
    </cfRule>
    <cfRule type="expression" dxfId="778" priority="714">
      <formula>IF(RIGHT(TEXT(AQ104,"0.#"),1)=".",TRUE,FALSE)</formula>
    </cfRule>
  </conditionalFormatting>
  <conditionalFormatting sqref="AQ103">
    <cfRule type="expression" dxfId="777" priority="723">
      <formula>IF(RIGHT(TEXT(AQ103,"0.#"),1)=".",FALSE,TRUE)</formula>
    </cfRule>
    <cfRule type="expression" dxfId="776" priority="724">
      <formula>IF(RIGHT(TEXT(AQ103,"0.#"),1)=".",TRUE,FALSE)</formula>
    </cfRule>
  </conditionalFormatting>
  <conditionalFormatting sqref="AM137">
    <cfRule type="expression" dxfId="775" priority="707">
      <formula>IF(RIGHT(TEXT(AM137,"0.#"),1)=".",FALSE,TRUE)</formula>
    </cfRule>
    <cfRule type="expression" dxfId="774" priority="708">
      <formula>IF(RIGHT(TEXT(AM137,"0.#"),1)=".",TRUE,FALSE)</formula>
    </cfRule>
  </conditionalFormatting>
  <conditionalFormatting sqref="AM138">
    <cfRule type="expression" dxfId="773" priority="705">
      <formula>IF(RIGHT(TEXT(AM138,"0.#"),1)=".",FALSE,TRUE)</formula>
    </cfRule>
    <cfRule type="expression" dxfId="772" priority="706">
      <formula>IF(RIGHT(TEXT(AM138,"0.#"),1)=".",TRUE,FALSE)</formula>
    </cfRule>
  </conditionalFormatting>
  <conditionalFormatting sqref="AQ138">
    <cfRule type="expression" dxfId="771" priority="701">
      <formula>IF(RIGHT(TEXT(AQ138,"0.#"),1)=".",FALSE,TRUE)</formula>
    </cfRule>
    <cfRule type="expression" dxfId="770" priority="702">
      <formula>IF(RIGHT(TEXT(AQ138,"0.#"),1)=".",TRUE,FALSE)</formula>
    </cfRule>
  </conditionalFormatting>
  <conditionalFormatting sqref="AQ137">
    <cfRule type="expression" dxfId="769" priority="711">
      <formula>IF(RIGHT(TEXT(AQ137,"0.#"),1)=".",FALSE,TRUE)</formula>
    </cfRule>
    <cfRule type="expression" dxfId="768" priority="712">
      <formula>IF(RIGHT(TEXT(AQ137,"0.#"),1)=".",TRUE,FALSE)</formula>
    </cfRule>
  </conditionalFormatting>
  <conditionalFormatting sqref="AM171">
    <cfRule type="expression" dxfId="767" priority="695">
      <formula>IF(RIGHT(TEXT(AM171,"0.#"),1)=".",FALSE,TRUE)</formula>
    </cfRule>
    <cfRule type="expression" dxfId="766" priority="696">
      <formula>IF(RIGHT(TEXT(AM171,"0.#"),1)=".",TRUE,FALSE)</formula>
    </cfRule>
  </conditionalFormatting>
  <conditionalFormatting sqref="AM172">
    <cfRule type="expression" dxfId="765" priority="693">
      <formula>IF(RIGHT(TEXT(AM172,"0.#"),1)=".",FALSE,TRUE)</formula>
    </cfRule>
    <cfRule type="expression" dxfId="764" priority="694">
      <formula>IF(RIGHT(TEXT(AM172,"0.#"),1)=".",TRUE,FALSE)</formula>
    </cfRule>
  </conditionalFormatting>
  <conditionalFormatting sqref="AQ172">
    <cfRule type="expression" dxfId="763" priority="689">
      <formula>IF(RIGHT(TEXT(AQ172,"0.#"),1)=".",FALSE,TRUE)</formula>
    </cfRule>
    <cfRule type="expression" dxfId="762" priority="690">
      <formula>IF(RIGHT(TEXT(AQ172,"0.#"),1)=".",TRUE,FALSE)</formula>
    </cfRule>
  </conditionalFormatting>
  <conditionalFormatting sqref="AQ171">
    <cfRule type="expression" dxfId="761" priority="699">
      <formula>IF(RIGHT(TEXT(AQ171,"0.#"),1)=".",FALSE,TRUE)</formula>
    </cfRule>
    <cfRule type="expression" dxfId="760" priority="700">
      <formula>IF(RIGHT(TEXT(AQ171,"0.#"),1)=".",TRUE,FALSE)</formula>
    </cfRule>
  </conditionalFormatting>
  <conditionalFormatting sqref="AE73">
    <cfRule type="expression" dxfId="759" priority="687">
      <formula>IF(RIGHT(TEXT(AE73,"0.#"),1)=".",FALSE,TRUE)</formula>
    </cfRule>
    <cfRule type="expression" dxfId="758" priority="688">
      <formula>IF(RIGHT(TEXT(AE73,"0.#"),1)=".",TRUE,FALSE)</formula>
    </cfRule>
  </conditionalFormatting>
  <conditionalFormatting sqref="AE74">
    <cfRule type="expression" dxfId="757" priority="685">
      <formula>IF(RIGHT(TEXT(AE74,"0.#"),1)=".",FALSE,TRUE)</formula>
    </cfRule>
    <cfRule type="expression" dxfId="756" priority="686">
      <formula>IF(RIGHT(TEXT(AE74,"0.#"),1)=".",TRUE,FALSE)</formula>
    </cfRule>
  </conditionalFormatting>
  <conditionalFormatting sqref="AE75">
    <cfRule type="expression" dxfId="755" priority="683">
      <formula>IF(RIGHT(TEXT(AE75,"0.#"),1)=".",FALSE,TRUE)</formula>
    </cfRule>
    <cfRule type="expression" dxfId="754" priority="684">
      <formula>IF(RIGHT(TEXT(AE75,"0.#"),1)=".",TRUE,FALSE)</formula>
    </cfRule>
  </conditionalFormatting>
  <conditionalFormatting sqref="AI75">
    <cfRule type="expression" dxfId="753" priority="681">
      <formula>IF(RIGHT(TEXT(AI75,"0.#"),1)=".",FALSE,TRUE)</formula>
    </cfRule>
    <cfRule type="expression" dxfId="752" priority="682">
      <formula>IF(RIGHT(TEXT(AI75,"0.#"),1)=".",TRUE,FALSE)</formula>
    </cfRule>
  </conditionalFormatting>
  <conditionalFormatting sqref="AI74">
    <cfRule type="expression" dxfId="751" priority="679">
      <formula>IF(RIGHT(TEXT(AI74,"0.#"),1)=".",FALSE,TRUE)</formula>
    </cfRule>
    <cfRule type="expression" dxfId="750" priority="680">
      <formula>IF(RIGHT(TEXT(AI74,"0.#"),1)=".",TRUE,FALSE)</formula>
    </cfRule>
  </conditionalFormatting>
  <conditionalFormatting sqref="AI73">
    <cfRule type="expression" dxfId="749" priority="677">
      <formula>IF(RIGHT(TEXT(AI73,"0.#"),1)=".",FALSE,TRUE)</formula>
    </cfRule>
    <cfRule type="expression" dxfId="748" priority="678">
      <formula>IF(RIGHT(TEXT(AI73,"0.#"),1)=".",TRUE,FALSE)</formula>
    </cfRule>
  </conditionalFormatting>
  <conditionalFormatting sqref="AQ73:AQ75">
    <cfRule type="expression" dxfId="747" priority="669">
      <formula>IF(RIGHT(TEXT(AQ73,"0.#"),1)=".",FALSE,TRUE)</formula>
    </cfRule>
    <cfRule type="expression" dxfId="746" priority="670">
      <formula>IF(RIGHT(TEXT(AQ73,"0.#"),1)=".",TRUE,FALSE)</formula>
    </cfRule>
  </conditionalFormatting>
  <conditionalFormatting sqref="AU73:AU75">
    <cfRule type="expression" dxfId="745" priority="667">
      <formula>IF(RIGHT(TEXT(AU73,"0.#"),1)=".",FALSE,TRUE)</formula>
    </cfRule>
    <cfRule type="expression" dxfId="744" priority="668">
      <formula>IF(RIGHT(TEXT(AU73,"0.#"),1)=".",TRUE,FALSE)</formula>
    </cfRule>
  </conditionalFormatting>
  <conditionalFormatting sqref="AE107">
    <cfRule type="expression" dxfId="743" priority="665">
      <formula>IF(RIGHT(TEXT(AE107,"0.#"),1)=".",FALSE,TRUE)</formula>
    </cfRule>
    <cfRule type="expression" dxfId="742" priority="666">
      <formula>IF(RIGHT(TEXT(AE107,"0.#"),1)=".",TRUE,FALSE)</formula>
    </cfRule>
  </conditionalFormatting>
  <conditionalFormatting sqref="AE108">
    <cfRule type="expression" dxfId="741" priority="663">
      <formula>IF(RIGHT(TEXT(AE108,"0.#"),1)=".",FALSE,TRUE)</formula>
    </cfRule>
    <cfRule type="expression" dxfId="740" priority="664">
      <formula>IF(RIGHT(TEXT(AE108,"0.#"),1)=".",TRUE,FALSE)</formula>
    </cfRule>
  </conditionalFormatting>
  <conditionalFormatting sqref="AE109">
    <cfRule type="expression" dxfId="739" priority="661">
      <formula>IF(RIGHT(TEXT(AE109,"0.#"),1)=".",FALSE,TRUE)</formula>
    </cfRule>
    <cfRule type="expression" dxfId="738" priority="662">
      <formula>IF(RIGHT(TEXT(AE109,"0.#"),1)=".",TRUE,FALSE)</formula>
    </cfRule>
  </conditionalFormatting>
  <conditionalFormatting sqref="AI109">
    <cfRule type="expression" dxfId="737" priority="659">
      <formula>IF(RIGHT(TEXT(AI109,"0.#"),1)=".",FALSE,TRUE)</formula>
    </cfRule>
    <cfRule type="expression" dxfId="736" priority="660">
      <formula>IF(RIGHT(TEXT(AI109,"0.#"),1)=".",TRUE,FALSE)</formula>
    </cfRule>
  </conditionalFormatting>
  <conditionalFormatting sqref="AI108">
    <cfRule type="expression" dxfId="735" priority="657">
      <formula>IF(RIGHT(TEXT(AI108,"0.#"),1)=".",FALSE,TRUE)</formula>
    </cfRule>
    <cfRule type="expression" dxfId="734" priority="658">
      <formula>IF(RIGHT(TEXT(AI108,"0.#"),1)=".",TRUE,FALSE)</formula>
    </cfRule>
  </conditionalFormatting>
  <conditionalFormatting sqref="AI107">
    <cfRule type="expression" dxfId="733" priority="655">
      <formula>IF(RIGHT(TEXT(AI107,"0.#"),1)=".",FALSE,TRUE)</formula>
    </cfRule>
    <cfRule type="expression" dxfId="732" priority="656">
      <formula>IF(RIGHT(TEXT(AI107,"0.#"),1)=".",TRUE,FALSE)</formula>
    </cfRule>
  </conditionalFormatting>
  <conditionalFormatting sqref="AQ107:AQ109">
    <cfRule type="expression" dxfId="731" priority="647">
      <formula>IF(RIGHT(TEXT(AQ107,"0.#"),1)=".",FALSE,TRUE)</formula>
    </cfRule>
    <cfRule type="expression" dxfId="730" priority="648">
      <formula>IF(RIGHT(TEXT(AQ107,"0.#"),1)=".",TRUE,FALSE)</formula>
    </cfRule>
  </conditionalFormatting>
  <conditionalFormatting sqref="AU107:AU109">
    <cfRule type="expression" dxfId="729" priority="645">
      <formula>IF(RIGHT(TEXT(AU107,"0.#"),1)=".",FALSE,TRUE)</formula>
    </cfRule>
    <cfRule type="expression" dxfId="728" priority="646">
      <formula>IF(RIGHT(TEXT(AU107,"0.#"),1)=".",TRUE,FALSE)</formula>
    </cfRule>
  </conditionalFormatting>
  <conditionalFormatting sqref="AE141">
    <cfRule type="expression" dxfId="727" priority="643">
      <formula>IF(RIGHT(TEXT(AE141,"0.#"),1)=".",FALSE,TRUE)</formula>
    </cfRule>
    <cfRule type="expression" dxfId="726" priority="644">
      <formula>IF(RIGHT(TEXT(AE141,"0.#"),1)=".",TRUE,FALSE)</formula>
    </cfRule>
  </conditionalFormatting>
  <conditionalFormatting sqref="AE142">
    <cfRule type="expression" dxfId="725" priority="641">
      <formula>IF(RIGHT(TEXT(AE142,"0.#"),1)=".",FALSE,TRUE)</formula>
    </cfRule>
    <cfRule type="expression" dxfId="724" priority="642">
      <formula>IF(RIGHT(TEXT(AE142,"0.#"),1)=".",TRUE,FALSE)</formula>
    </cfRule>
  </conditionalFormatting>
  <conditionalFormatting sqref="AE143">
    <cfRule type="expression" dxfId="723" priority="639">
      <formula>IF(RIGHT(TEXT(AE143,"0.#"),1)=".",FALSE,TRUE)</formula>
    </cfRule>
    <cfRule type="expression" dxfId="722" priority="640">
      <formula>IF(RIGHT(TEXT(AE143,"0.#"),1)=".",TRUE,FALSE)</formula>
    </cfRule>
  </conditionalFormatting>
  <conditionalFormatting sqref="AI143">
    <cfRule type="expression" dxfId="721" priority="637">
      <formula>IF(RIGHT(TEXT(AI143,"0.#"),1)=".",FALSE,TRUE)</formula>
    </cfRule>
    <cfRule type="expression" dxfId="720" priority="638">
      <formula>IF(RIGHT(TEXT(AI143,"0.#"),1)=".",TRUE,FALSE)</formula>
    </cfRule>
  </conditionalFormatting>
  <conditionalFormatting sqref="AI142">
    <cfRule type="expression" dxfId="719" priority="635">
      <formula>IF(RIGHT(TEXT(AI142,"0.#"),1)=".",FALSE,TRUE)</formula>
    </cfRule>
    <cfRule type="expression" dxfId="718" priority="636">
      <formula>IF(RIGHT(TEXT(AI142,"0.#"),1)=".",TRUE,FALSE)</formula>
    </cfRule>
  </conditionalFormatting>
  <conditionalFormatting sqref="AI141">
    <cfRule type="expression" dxfId="717" priority="633">
      <formula>IF(RIGHT(TEXT(AI141,"0.#"),1)=".",FALSE,TRUE)</formula>
    </cfRule>
    <cfRule type="expression" dxfId="716" priority="634">
      <formula>IF(RIGHT(TEXT(AI141,"0.#"),1)=".",TRUE,FALSE)</formula>
    </cfRule>
  </conditionalFormatting>
  <conditionalFormatting sqref="AQ141:AQ143">
    <cfRule type="expression" dxfId="715" priority="625">
      <formula>IF(RIGHT(TEXT(AQ141,"0.#"),1)=".",FALSE,TRUE)</formula>
    </cfRule>
    <cfRule type="expression" dxfId="714" priority="626">
      <formula>IF(RIGHT(TEXT(AQ141,"0.#"),1)=".",TRUE,FALSE)</formula>
    </cfRule>
  </conditionalFormatting>
  <conditionalFormatting sqref="AU141:AU143">
    <cfRule type="expression" dxfId="713" priority="623">
      <formula>IF(RIGHT(TEXT(AU141,"0.#"),1)=".",FALSE,TRUE)</formula>
    </cfRule>
    <cfRule type="expression" dxfId="712" priority="624">
      <formula>IF(RIGHT(TEXT(AU141,"0.#"),1)=".",TRUE,FALSE)</formula>
    </cfRule>
  </conditionalFormatting>
  <conditionalFormatting sqref="AE61">
    <cfRule type="expression" dxfId="711" priority="555">
      <formula>IF(RIGHT(TEXT(AE61,"0.#"),1)=".",FALSE,TRUE)</formula>
    </cfRule>
    <cfRule type="expression" dxfId="710" priority="556">
      <formula>IF(RIGHT(TEXT(AE61,"0.#"),1)=".",TRUE,FALSE)</formula>
    </cfRule>
  </conditionalFormatting>
  <conditionalFormatting sqref="AE62">
    <cfRule type="expression" dxfId="709" priority="553">
      <formula>IF(RIGHT(TEXT(AE62,"0.#"),1)=".",FALSE,TRUE)</formula>
    </cfRule>
    <cfRule type="expression" dxfId="708" priority="554">
      <formula>IF(RIGHT(TEXT(AE62,"0.#"),1)=".",TRUE,FALSE)</formula>
    </cfRule>
  </conditionalFormatting>
  <conditionalFormatting sqref="AM61">
    <cfRule type="expression" dxfId="707" priority="543">
      <formula>IF(RIGHT(TEXT(AM61,"0.#"),1)=".",FALSE,TRUE)</formula>
    </cfRule>
    <cfRule type="expression" dxfId="706" priority="544">
      <formula>IF(RIGHT(TEXT(AM61,"0.#"),1)=".",TRUE,FALSE)</formula>
    </cfRule>
  </conditionalFormatting>
  <conditionalFormatting sqref="AE63">
    <cfRule type="expression" dxfId="705" priority="551">
      <formula>IF(RIGHT(TEXT(AE63,"0.#"),1)=".",FALSE,TRUE)</formula>
    </cfRule>
    <cfRule type="expression" dxfId="704" priority="552">
      <formula>IF(RIGHT(TEXT(AE63,"0.#"),1)=".",TRUE,FALSE)</formula>
    </cfRule>
  </conditionalFormatting>
  <conditionalFormatting sqref="AI63">
    <cfRule type="expression" dxfId="703" priority="549">
      <formula>IF(RIGHT(TEXT(AI63,"0.#"),1)=".",FALSE,TRUE)</formula>
    </cfRule>
    <cfRule type="expression" dxfId="702" priority="550">
      <formula>IF(RIGHT(TEXT(AI63,"0.#"),1)=".",TRUE,FALSE)</formula>
    </cfRule>
  </conditionalFormatting>
  <conditionalFormatting sqref="AI62">
    <cfRule type="expression" dxfId="701" priority="547">
      <formula>IF(RIGHT(TEXT(AI62,"0.#"),1)=".",FALSE,TRUE)</formula>
    </cfRule>
    <cfRule type="expression" dxfId="700" priority="548">
      <formula>IF(RIGHT(TEXT(AI62,"0.#"),1)=".",TRUE,FALSE)</formula>
    </cfRule>
  </conditionalFormatting>
  <conditionalFormatting sqref="AI61">
    <cfRule type="expression" dxfId="699" priority="545">
      <formula>IF(RIGHT(TEXT(AI61,"0.#"),1)=".",FALSE,TRUE)</formula>
    </cfRule>
    <cfRule type="expression" dxfId="698" priority="546">
      <formula>IF(RIGHT(TEXT(AI61,"0.#"),1)=".",TRUE,FALSE)</formula>
    </cfRule>
  </conditionalFormatting>
  <conditionalFormatting sqref="AM62">
    <cfRule type="expression" dxfId="697" priority="541">
      <formula>IF(RIGHT(TEXT(AM62,"0.#"),1)=".",FALSE,TRUE)</formula>
    </cfRule>
    <cfRule type="expression" dxfId="696" priority="542">
      <formula>IF(RIGHT(TEXT(AM62,"0.#"),1)=".",TRUE,FALSE)</formula>
    </cfRule>
  </conditionalFormatting>
  <conditionalFormatting sqref="AM63">
    <cfRule type="expression" dxfId="695" priority="539">
      <formula>IF(RIGHT(TEXT(AM63,"0.#"),1)=".",FALSE,TRUE)</formula>
    </cfRule>
    <cfRule type="expression" dxfId="694" priority="540">
      <formula>IF(RIGHT(TEXT(AM63,"0.#"),1)=".",TRUE,FALSE)</formula>
    </cfRule>
  </conditionalFormatting>
  <conditionalFormatting sqref="AQ61:AQ63">
    <cfRule type="expression" dxfId="693" priority="537">
      <formula>IF(RIGHT(TEXT(AQ61,"0.#"),1)=".",FALSE,TRUE)</formula>
    </cfRule>
    <cfRule type="expression" dxfId="692" priority="538">
      <formula>IF(RIGHT(TEXT(AQ61,"0.#"),1)=".",TRUE,FALSE)</formula>
    </cfRule>
  </conditionalFormatting>
  <conditionalFormatting sqref="AU61:AU63">
    <cfRule type="expression" dxfId="691" priority="535">
      <formula>IF(RIGHT(TEXT(AU61,"0.#"),1)=".",FALSE,TRUE)</formula>
    </cfRule>
    <cfRule type="expression" dxfId="690" priority="536">
      <formula>IF(RIGHT(TEXT(AU61,"0.#"),1)=".",TRUE,FALSE)</formula>
    </cfRule>
  </conditionalFormatting>
  <conditionalFormatting sqref="AE95">
    <cfRule type="expression" dxfId="689" priority="533">
      <formula>IF(RIGHT(TEXT(AE95,"0.#"),1)=".",FALSE,TRUE)</formula>
    </cfRule>
    <cfRule type="expression" dxfId="688" priority="534">
      <formula>IF(RIGHT(TEXT(AE95,"0.#"),1)=".",TRUE,FALSE)</formula>
    </cfRule>
  </conditionalFormatting>
  <conditionalFormatting sqref="AE96">
    <cfRule type="expression" dxfId="687" priority="531">
      <formula>IF(RIGHT(TEXT(AE96,"0.#"),1)=".",FALSE,TRUE)</formula>
    </cfRule>
    <cfRule type="expression" dxfId="686" priority="532">
      <formula>IF(RIGHT(TEXT(AE96,"0.#"),1)=".",TRUE,FALSE)</formula>
    </cfRule>
  </conditionalFormatting>
  <conditionalFormatting sqref="AM95">
    <cfRule type="expression" dxfId="685" priority="521">
      <formula>IF(RIGHT(TEXT(AM95,"0.#"),1)=".",FALSE,TRUE)</formula>
    </cfRule>
    <cfRule type="expression" dxfId="684" priority="522">
      <formula>IF(RIGHT(TEXT(AM95,"0.#"),1)=".",TRUE,FALSE)</formula>
    </cfRule>
  </conditionalFormatting>
  <conditionalFormatting sqref="AE97">
    <cfRule type="expression" dxfId="683" priority="529">
      <formula>IF(RIGHT(TEXT(AE97,"0.#"),1)=".",FALSE,TRUE)</formula>
    </cfRule>
    <cfRule type="expression" dxfId="682" priority="530">
      <formula>IF(RIGHT(TEXT(AE97,"0.#"),1)=".",TRUE,FALSE)</formula>
    </cfRule>
  </conditionalFormatting>
  <conditionalFormatting sqref="AI97">
    <cfRule type="expression" dxfId="681" priority="527">
      <formula>IF(RIGHT(TEXT(AI97,"0.#"),1)=".",FALSE,TRUE)</formula>
    </cfRule>
    <cfRule type="expression" dxfId="680" priority="528">
      <formula>IF(RIGHT(TEXT(AI97,"0.#"),1)=".",TRUE,FALSE)</formula>
    </cfRule>
  </conditionalFormatting>
  <conditionalFormatting sqref="AI96">
    <cfRule type="expression" dxfId="679" priority="525">
      <formula>IF(RIGHT(TEXT(AI96,"0.#"),1)=".",FALSE,TRUE)</formula>
    </cfRule>
    <cfRule type="expression" dxfId="678" priority="526">
      <formula>IF(RIGHT(TEXT(AI96,"0.#"),1)=".",TRUE,FALSE)</formula>
    </cfRule>
  </conditionalFormatting>
  <conditionalFormatting sqref="AI95">
    <cfRule type="expression" dxfId="677" priority="523">
      <formula>IF(RIGHT(TEXT(AI95,"0.#"),1)=".",FALSE,TRUE)</formula>
    </cfRule>
    <cfRule type="expression" dxfId="676" priority="524">
      <formula>IF(RIGHT(TEXT(AI95,"0.#"),1)=".",TRUE,FALSE)</formula>
    </cfRule>
  </conditionalFormatting>
  <conditionalFormatting sqref="AM96">
    <cfRule type="expression" dxfId="675" priority="519">
      <formula>IF(RIGHT(TEXT(AM96,"0.#"),1)=".",FALSE,TRUE)</formula>
    </cfRule>
    <cfRule type="expression" dxfId="674" priority="520">
      <formula>IF(RIGHT(TEXT(AM96,"0.#"),1)=".",TRUE,FALSE)</formula>
    </cfRule>
  </conditionalFormatting>
  <conditionalFormatting sqref="AM97">
    <cfRule type="expression" dxfId="673" priority="517">
      <formula>IF(RIGHT(TEXT(AM97,"0.#"),1)=".",FALSE,TRUE)</formula>
    </cfRule>
    <cfRule type="expression" dxfId="672" priority="518">
      <formula>IF(RIGHT(TEXT(AM97,"0.#"),1)=".",TRUE,FALSE)</formula>
    </cfRule>
  </conditionalFormatting>
  <conditionalFormatting sqref="AQ95:AQ97">
    <cfRule type="expression" dxfId="671" priority="515">
      <formula>IF(RIGHT(TEXT(AQ95,"0.#"),1)=".",FALSE,TRUE)</formula>
    </cfRule>
    <cfRule type="expression" dxfId="670" priority="516">
      <formula>IF(RIGHT(TEXT(AQ95,"0.#"),1)=".",TRUE,FALSE)</formula>
    </cfRule>
  </conditionalFormatting>
  <conditionalFormatting sqref="AU95:AU97">
    <cfRule type="expression" dxfId="669" priority="513">
      <formula>IF(RIGHT(TEXT(AU95,"0.#"),1)=".",FALSE,TRUE)</formula>
    </cfRule>
    <cfRule type="expression" dxfId="668" priority="514">
      <formula>IF(RIGHT(TEXT(AU95,"0.#"),1)=".",TRUE,FALSE)</formula>
    </cfRule>
  </conditionalFormatting>
  <conditionalFormatting sqref="AE129">
    <cfRule type="expression" dxfId="667" priority="511">
      <formula>IF(RIGHT(TEXT(AE129,"0.#"),1)=".",FALSE,TRUE)</formula>
    </cfRule>
    <cfRule type="expression" dxfId="666" priority="512">
      <formula>IF(RIGHT(TEXT(AE129,"0.#"),1)=".",TRUE,FALSE)</formula>
    </cfRule>
  </conditionalFormatting>
  <conditionalFormatting sqref="AE130">
    <cfRule type="expression" dxfId="665" priority="509">
      <formula>IF(RIGHT(TEXT(AE130,"0.#"),1)=".",FALSE,TRUE)</formula>
    </cfRule>
    <cfRule type="expression" dxfId="664" priority="510">
      <formula>IF(RIGHT(TEXT(AE130,"0.#"),1)=".",TRUE,FALSE)</formula>
    </cfRule>
  </conditionalFormatting>
  <conditionalFormatting sqref="AM129">
    <cfRule type="expression" dxfId="663" priority="499">
      <formula>IF(RIGHT(TEXT(AM129,"0.#"),1)=".",FALSE,TRUE)</formula>
    </cfRule>
    <cfRule type="expression" dxfId="662" priority="500">
      <formula>IF(RIGHT(TEXT(AM129,"0.#"),1)=".",TRUE,FALSE)</formula>
    </cfRule>
  </conditionalFormatting>
  <conditionalFormatting sqref="AE131">
    <cfRule type="expression" dxfId="661" priority="507">
      <formula>IF(RIGHT(TEXT(AE131,"0.#"),1)=".",FALSE,TRUE)</formula>
    </cfRule>
    <cfRule type="expression" dxfId="660" priority="508">
      <formula>IF(RIGHT(TEXT(AE131,"0.#"),1)=".",TRUE,FALSE)</formula>
    </cfRule>
  </conditionalFormatting>
  <conditionalFormatting sqref="AI131">
    <cfRule type="expression" dxfId="659" priority="505">
      <formula>IF(RIGHT(TEXT(AI131,"0.#"),1)=".",FALSE,TRUE)</formula>
    </cfRule>
    <cfRule type="expression" dxfId="658" priority="506">
      <formula>IF(RIGHT(TEXT(AI131,"0.#"),1)=".",TRUE,FALSE)</formula>
    </cfRule>
  </conditionalFormatting>
  <conditionalFormatting sqref="AI130">
    <cfRule type="expression" dxfId="657" priority="503">
      <formula>IF(RIGHT(TEXT(AI130,"0.#"),1)=".",FALSE,TRUE)</formula>
    </cfRule>
    <cfRule type="expression" dxfId="656" priority="504">
      <formula>IF(RIGHT(TEXT(AI130,"0.#"),1)=".",TRUE,FALSE)</formula>
    </cfRule>
  </conditionalFormatting>
  <conditionalFormatting sqref="AI129">
    <cfRule type="expression" dxfId="655" priority="501">
      <formula>IF(RIGHT(TEXT(AI129,"0.#"),1)=".",FALSE,TRUE)</formula>
    </cfRule>
    <cfRule type="expression" dxfId="654" priority="502">
      <formula>IF(RIGHT(TEXT(AI129,"0.#"),1)=".",TRUE,FALSE)</formula>
    </cfRule>
  </conditionalFormatting>
  <conditionalFormatting sqref="AM130">
    <cfRule type="expression" dxfId="653" priority="497">
      <formula>IF(RIGHT(TEXT(AM130,"0.#"),1)=".",FALSE,TRUE)</formula>
    </cfRule>
    <cfRule type="expression" dxfId="652" priority="498">
      <formula>IF(RIGHT(TEXT(AM130,"0.#"),1)=".",TRUE,FALSE)</formula>
    </cfRule>
  </conditionalFormatting>
  <conditionalFormatting sqref="AM131">
    <cfRule type="expression" dxfId="651" priority="495">
      <formula>IF(RIGHT(TEXT(AM131,"0.#"),1)=".",FALSE,TRUE)</formula>
    </cfRule>
    <cfRule type="expression" dxfId="650" priority="496">
      <formula>IF(RIGHT(TEXT(AM131,"0.#"),1)=".",TRUE,FALSE)</formula>
    </cfRule>
  </conditionalFormatting>
  <conditionalFormatting sqref="AQ129:AQ131">
    <cfRule type="expression" dxfId="649" priority="493">
      <formula>IF(RIGHT(TEXT(AQ129,"0.#"),1)=".",FALSE,TRUE)</formula>
    </cfRule>
    <cfRule type="expression" dxfId="648" priority="494">
      <formula>IF(RIGHT(TEXT(AQ129,"0.#"),1)=".",TRUE,FALSE)</formula>
    </cfRule>
  </conditionalFormatting>
  <conditionalFormatting sqref="AU129:AU131">
    <cfRule type="expression" dxfId="647" priority="491">
      <formula>IF(RIGHT(TEXT(AU129,"0.#"),1)=".",FALSE,TRUE)</formula>
    </cfRule>
    <cfRule type="expression" dxfId="646" priority="492">
      <formula>IF(RIGHT(TEXT(AU129,"0.#"),1)=".",TRUE,FALSE)</formula>
    </cfRule>
  </conditionalFormatting>
  <conditionalFormatting sqref="AE163">
    <cfRule type="expression" dxfId="645" priority="489">
      <formula>IF(RIGHT(TEXT(AE163,"0.#"),1)=".",FALSE,TRUE)</formula>
    </cfRule>
    <cfRule type="expression" dxfId="644" priority="490">
      <formula>IF(RIGHT(TEXT(AE163,"0.#"),1)=".",TRUE,FALSE)</formula>
    </cfRule>
  </conditionalFormatting>
  <conditionalFormatting sqref="AE164">
    <cfRule type="expression" dxfId="643" priority="487">
      <formula>IF(RIGHT(TEXT(AE164,"0.#"),1)=".",FALSE,TRUE)</formula>
    </cfRule>
    <cfRule type="expression" dxfId="642" priority="488">
      <formula>IF(RIGHT(TEXT(AE164,"0.#"),1)=".",TRUE,FALSE)</formula>
    </cfRule>
  </conditionalFormatting>
  <conditionalFormatting sqref="AM163">
    <cfRule type="expression" dxfId="641" priority="477">
      <formula>IF(RIGHT(TEXT(AM163,"0.#"),1)=".",FALSE,TRUE)</formula>
    </cfRule>
    <cfRule type="expression" dxfId="640" priority="478">
      <formula>IF(RIGHT(TEXT(AM163,"0.#"),1)=".",TRUE,FALSE)</formula>
    </cfRule>
  </conditionalFormatting>
  <conditionalFormatting sqref="AE165">
    <cfRule type="expression" dxfId="639" priority="485">
      <formula>IF(RIGHT(TEXT(AE165,"0.#"),1)=".",FALSE,TRUE)</formula>
    </cfRule>
    <cfRule type="expression" dxfId="638" priority="486">
      <formula>IF(RIGHT(TEXT(AE165,"0.#"),1)=".",TRUE,FALSE)</formula>
    </cfRule>
  </conditionalFormatting>
  <conditionalFormatting sqref="AI165">
    <cfRule type="expression" dxfId="637" priority="483">
      <formula>IF(RIGHT(TEXT(AI165,"0.#"),1)=".",FALSE,TRUE)</formula>
    </cfRule>
    <cfRule type="expression" dxfId="636" priority="484">
      <formula>IF(RIGHT(TEXT(AI165,"0.#"),1)=".",TRUE,FALSE)</formula>
    </cfRule>
  </conditionalFormatting>
  <conditionalFormatting sqref="AI164">
    <cfRule type="expression" dxfId="635" priority="481">
      <formula>IF(RIGHT(TEXT(AI164,"0.#"),1)=".",FALSE,TRUE)</formula>
    </cfRule>
    <cfRule type="expression" dxfId="634" priority="482">
      <formula>IF(RIGHT(TEXT(AI164,"0.#"),1)=".",TRUE,FALSE)</formula>
    </cfRule>
  </conditionalFormatting>
  <conditionalFormatting sqref="AI163">
    <cfRule type="expression" dxfId="633" priority="479">
      <formula>IF(RIGHT(TEXT(AI163,"0.#"),1)=".",FALSE,TRUE)</formula>
    </cfRule>
    <cfRule type="expression" dxfId="632" priority="480">
      <formula>IF(RIGHT(TEXT(AI163,"0.#"),1)=".",TRUE,FALSE)</formula>
    </cfRule>
  </conditionalFormatting>
  <conditionalFormatting sqref="AM164">
    <cfRule type="expression" dxfId="631" priority="475">
      <formula>IF(RIGHT(TEXT(AM164,"0.#"),1)=".",FALSE,TRUE)</formula>
    </cfRule>
    <cfRule type="expression" dxfId="630" priority="476">
      <formula>IF(RIGHT(TEXT(AM164,"0.#"),1)=".",TRUE,FALSE)</formula>
    </cfRule>
  </conditionalFormatting>
  <conditionalFormatting sqref="AM165">
    <cfRule type="expression" dxfId="629" priority="473">
      <formula>IF(RIGHT(TEXT(AM165,"0.#"),1)=".",FALSE,TRUE)</formula>
    </cfRule>
    <cfRule type="expression" dxfId="628" priority="474">
      <formula>IF(RIGHT(TEXT(AM165,"0.#"),1)=".",TRUE,FALSE)</formula>
    </cfRule>
  </conditionalFormatting>
  <conditionalFormatting sqref="AQ163:AQ165">
    <cfRule type="expression" dxfId="627" priority="471">
      <formula>IF(RIGHT(TEXT(AQ163,"0.#"),1)=".",FALSE,TRUE)</formula>
    </cfRule>
    <cfRule type="expression" dxfId="626" priority="472">
      <formula>IF(RIGHT(TEXT(AQ163,"0.#"),1)=".",TRUE,FALSE)</formula>
    </cfRule>
  </conditionalFormatting>
  <conditionalFormatting sqref="AU163:AU165">
    <cfRule type="expression" dxfId="625" priority="469">
      <formula>IF(RIGHT(TEXT(AU163,"0.#"),1)=".",FALSE,TRUE)</formula>
    </cfRule>
    <cfRule type="expression" dxfId="624" priority="470">
      <formula>IF(RIGHT(TEXT(AU163,"0.#"),1)=".",TRUE,FALSE)</formula>
    </cfRule>
  </conditionalFormatting>
  <conditionalFormatting sqref="AE197">
    <cfRule type="expression" dxfId="623" priority="467">
      <formula>IF(RIGHT(TEXT(AE197,"0.#"),1)=".",FALSE,TRUE)</formula>
    </cfRule>
    <cfRule type="expression" dxfId="622" priority="468">
      <formula>IF(RIGHT(TEXT(AE197,"0.#"),1)=".",TRUE,FALSE)</formula>
    </cfRule>
  </conditionalFormatting>
  <conditionalFormatting sqref="AE198">
    <cfRule type="expression" dxfId="621" priority="465">
      <formula>IF(RIGHT(TEXT(AE198,"0.#"),1)=".",FALSE,TRUE)</formula>
    </cfRule>
    <cfRule type="expression" dxfId="620" priority="466">
      <formula>IF(RIGHT(TEXT(AE198,"0.#"),1)=".",TRUE,FALSE)</formula>
    </cfRule>
  </conditionalFormatting>
  <conditionalFormatting sqref="AM197">
    <cfRule type="expression" dxfId="619" priority="455">
      <formula>IF(RIGHT(TEXT(AM197,"0.#"),1)=".",FALSE,TRUE)</formula>
    </cfRule>
    <cfRule type="expression" dxfId="618" priority="456">
      <formula>IF(RIGHT(TEXT(AM197,"0.#"),1)=".",TRUE,FALSE)</formula>
    </cfRule>
  </conditionalFormatting>
  <conditionalFormatting sqref="AE199">
    <cfRule type="expression" dxfId="617" priority="463">
      <formula>IF(RIGHT(TEXT(AE199,"0.#"),1)=".",FALSE,TRUE)</formula>
    </cfRule>
    <cfRule type="expression" dxfId="616" priority="464">
      <formula>IF(RIGHT(TEXT(AE199,"0.#"),1)=".",TRUE,FALSE)</formula>
    </cfRule>
  </conditionalFormatting>
  <conditionalFormatting sqref="AI199">
    <cfRule type="expression" dxfId="615" priority="461">
      <formula>IF(RIGHT(TEXT(AI199,"0.#"),1)=".",FALSE,TRUE)</formula>
    </cfRule>
    <cfRule type="expression" dxfId="614" priority="462">
      <formula>IF(RIGHT(TEXT(AI199,"0.#"),1)=".",TRUE,FALSE)</formula>
    </cfRule>
  </conditionalFormatting>
  <conditionalFormatting sqref="AI198">
    <cfRule type="expression" dxfId="613" priority="459">
      <formula>IF(RIGHT(TEXT(AI198,"0.#"),1)=".",FALSE,TRUE)</formula>
    </cfRule>
    <cfRule type="expression" dxfId="612" priority="460">
      <formula>IF(RIGHT(TEXT(AI198,"0.#"),1)=".",TRUE,FALSE)</formula>
    </cfRule>
  </conditionalFormatting>
  <conditionalFormatting sqref="AI197">
    <cfRule type="expression" dxfId="611" priority="457">
      <formula>IF(RIGHT(TEXT(AI197,"0.#"),1)=".",FALSE,TRUE)</formula>
    </cfRule>
    <cfRule type="expression" dxfId="610" priority="458">
      <formula>IF(RIGHT(TEXT(AI197,"0.#"),1)=".",TRUE,FALSE)</formula>
    </cfRule>
  </conditionalFormatting>
  <conditionalFormatting sqref="AM198">
    <cfRule type="expression" dxfId="609" priority="453">
      <formula>IF(RIGHT(TEXT(AM198,"0.#"),1)=".",FALSE,TRUE)</formula>
    </cfRule>
    <cfRule type="expression" dxfId="608" priority="454">
      <formula>IF(RIGHT(TEXT(AM198,"0.#"),1)=".",TRUE,FALSE)</formula>
    </cfRule>
  </conditionalFormatting>
  <conditionalFormatting sqref="AM199">
    <cfRule type="expression" dxfId="607" priority="451">
      <formula>IF(RIGHT(TEXT(AM199,"0.#"),1)=".",FALSE,TRUE)</formula>
    </cfRule>
    <cfRule type="expression" dxfId="606" priority="452">
      <formula>IF(RIGHT(TEXT(AM199,"0.#"),1)=".",TRUE,FALSE)</formula>
    </cfRule>
  </conditionalFormatting>
  <conditionalFormatting sqref="AQ197:AQ199">
    <cfRule type="expression" dxfId="605" priority="449">
      <formula>IF(RIGHT(TEXT(AQ197,"0.#"),1)=".",FALSE,TRUE)</formula>
    </cfRule>
    <cfRule type="expression" dxfId="604" priority="450">
      <formula>IF(RIGHT(TEXT(AQ197,"0.#"),1)=".",TRUE,FALSE)</formula>
    </cfRule>
  </conditionalFormatting>
  <conditionalFormatting sqref="AU197:AU199">
    <cfRule type="expression" dxfId="603" priority="447">
      <formula>IF(RIGHT(TEXT(AU197,"0.#"),1)=".",FALSE,TRUE)</formula>
    </cfRule>
    <cfRule type="expression" dxfId="602" priority="448">
      <formula>IF(RIGHT(TEXT(AU197,"0.#"),1)=".",TRUE,FALSE)</formula>
    </cfRule>
  </conditionalFormatting>
  <conditionalFormatting sqref="AE134 AQ134">
    <cfRule type="expression" dxfId="601" priority="445">
      <formula>IF(RIGHT(TEXT(AE134,"0.#"),1)=".",FALSE,TRUE)</formula>
    </cfRule>
    <cfRule type="expression" dxfId="600" priority="446">
      <formula>IF(RIGHT(TEXT(AE134,"0.#"),1)=".",TRUE,FALSE)</formula>
    </cfRule>
  </conditionalFormatting>
  <conditionalFormatting sqref="AI134">
    <cfRule type="expression" dxfId="599" priority="443">
      <formula>IF(RIGHT(TEXT(AI134,"0.#"),1)=".",FALSE,TRUE)</formula>
    </cfRule>
    <cfRule type="expression" dxfId="598" priority="444">
      <formula>IF(RIGHT(TEXT(AI134,"0.#"),1)=".",TRUE,FALSE)</formula>
    </cfRule>
  </conditionalFormatting>
  <conditionalFormatting sqref="AE135">
    <cfRule type="expression" dxfId="597" priority="439">
      <formula>IF(RIGHT(TEXT(AE135,"0.#"),1)=".",FALSE,TRUE)</formula>
    </cfRule>
    <cfRule type="expression" dxfId="596" priority="440">
      <formula>IF(RIGHT(TEXT(AE135,"0.#"),1)=".",TRUE,FALSE)</formula>
    </cfRule>
  </conditionalFormatting>
  <conditionalFormatting sqref="AI135">
    <cfRule type="expression" dxfId="595" priority="437">
      <formula>IF(RIGHT(TEXT(AI135,"0.#"),1)=".",FALSE,TRUE)</formula>
    </cfRule>
    <cfRule type="expression" dxfId="594" priority="438">
      <formula>IF(RIGHT(TEXT(AI135,"0.#"),1)=".",TRUE,FALSE)</formula>
    </cfRule>
  </conditionalFormatting>
  <conditionalFormatting sqref="AQ135">
    <cfRule type="expression" dxfId="593" priority="433">
      <formula>IF(RIGHT(TEXT(AQ135,"0.#"),1)=".",FALSE,TRUE)</formula>
    </cfRule>
    <cfRule type="expression" dxfId="592" priority="434">
      <formula>IF(RIGHT(TEXT(AQ135,"0.#"),1)=".",TRUE,FALSE)</formula>
    </cfRule>
  </conditionalFormatting>
  <conditionalFormatting sqref="AU134">
    <cfRule type="expression" dxfId="591" priority="431">
      <formula>IF(RIGHT(TEXT(AU134,"0.#"),1)=".",FALSE,TRUE)</formula>
    </cfRule>
    <cfRule type="expression" dxfId="590" priority="432">
      <formula>IF(RIGHT(TEXT(AU134,"0.#"),1)=".",TRUE,FALSE)</formula>
    </cfRule>
  </conditionalFormatting>
  <conditionalFormatting sqref="AU135">
    <cfRule type="expression" dxfId="589" priority="429">
      <formula>IF(RIGHT(TEXT(AU135,"0.#"),1)=".",FALSE,TRUE)</formula>
    </cfRule>
    <cfRule type="expression" dxfId="588" priority="430">
      <formula>IF(RIGHT(TEXT(AU135,"0.#"),1)=".",TRUE,FALSE)</formula>
    </cfRule>
  </conditionalFormatting>
  <conditionalFormatting sqref="AE168 AQ168">
    <cfRule type="expression" dxfId="587" priority="427">
      <formula>IF(RIGHT(TEXT(AE168,"0.#"),1)=".",FALSE,TRUE)</formula>
    </cfRule>
    <cfRule type="expression" dxfId="586" priority="428">
      <formula>IF(RIGHT(TEXT(AE168,"0.#"),1)=".",TRUE,FALSE)</formula>
    </cfRule>
  </conditionalFormatting>
  <conditionalFormatting sqref="AI168">
    <cfRule type="expression" dxfId="585" priority="425">
      <formula>IF(RIGHT(TEXT(AI168,"0.#"),1)=".",FALSE,TRUE)</formula>
    </cfRule>
    <cfRule type="expression" dxfId="584" priority="426">
      <formula>IF(RIGHT(TEXT(AI168,"0.#"),1)=".",TRUE,FALSE)</formula>
    </cfRule>
  </conditionalFormatting>
  <conditionalFormatting sqref="AE169">
    <cfRule type="expression" dxfId="583" priority="421">
      <formula>IF(RIGHT(TEXT(AE169,"0.#"),1)=".",FALSE,TRUE)</formula>
    </cfRule>
    <cfRule type="expression" dxfId="582" priority="422">
      <formula>IF(RIGHT(TEXT(AE169,"0.#"),1)=".",TRUE,FALSE)</formula>
    </cfRule>
  </conditionalFormatting>
  <conditionalFormatting sqref="AI169">
    <cfRule type="expression" dxfId="581" priority="419">
      <formula>IF(RIGHT(TEXT(AI169,"0.#"),1)=".",FALSE,TRUE)</formula>
    </cfRule>
    <cfRule type="expression" dxfId="580" priority="420">
      <formula>IF(RIGHT(TEXT(AI169,"0.#"),1)=".",TRUE,FALSE)</formula>
    </cfRule>
  </conditionalFormatting>
  <conditionalFormatting sqref="AQ169">
    <cfRule type="expression" dxfId="579" priority="415">
      <formula>IF(RIGHT(TEXT(AQ169,"0.#"),1)=".",FALSE,TRUE)</formula>
    </cfRule>
    <cfRule type="expression" dxfId="578" priority="416">
      <formula>IF(RIGHT(TEXT(AQ169,"0.#"),1)=".",TRUE,FALSE)</formula>
    </cfRule>
  </conditionalFormatting>
  <conditionalFormatting sqref="AU168">
    <cfRule type="expression" dxfId="577" priority="413">
      <formula>IF(RIGHT(TEXT(AU168,"0.#"),1)=".",FALSE,TRUE)</formula>
    </cfRule>
    <cfRule type="expression" dxfId="576" priority="414">
      <formula>IF(RIGHT(TEXT(AU168,"0.#"),1)=".",TRUE,FALSE)</formula>
    </cfRule>
  </conditionalFormatting>
  <conditionalFormatting sqref="AU169">
    <cfRule type="expression" dxfId="575" priority="411">
      <formula>IF(RIGHT(TEXT(AU169,"0.#"),1)=".",FALSE,TRUE)</formula>
    </cfRule>
    <cfRule type="expression" dxfId="574" priority="412">
      <formula>IF(RIGHT(TEXT(AU169,"0.#"),1)=".",TRUE,FALSE)</formula>
    </cfRule>
  </conditionalFormatting>
  <conditionalFormatting sqref="AE90">
    <cfRule type="expression" dxfId="573" priority="409">
      <formula>IF(RIGHT(TEXT(AE90,"0.#"),1)=".",FALSE,TRUE)</formula>
    </cfRule>
    <cfRule type="expression" dxfId="572" priority="410">
      <formula>IF(RIGHT(TEXT(AE90,"0.#"),1)=".",TRUE,FALSE)</formula>
    </cfRule>
  </conditionalFormatting>
  <conditionalFormatting sqref="AE91">
    <cfRule type="expression" dxfId="571" priority="407">
      <formula>IF(RIGHT(TEXT(AE91,"0.#"),1)=".",FALSE,TRUE)</formula>
    </cfRule>
    <cfRule type="expression" dxfId="570" priority="408">
      <formula>IF(RIGHT(TEXT(AE91,"0.#"),1)=".",TRUE,FALSE)</formula>
    </cfRule>
  </conditionalFormatting>
  <conditionalFormatting sqref="AM90">
    <cfRule type="expression" dxfId="569" priority="397">
      <formula>IF(RIGHT(TEXT(AM90,"0.#"),1)=".",FALSE,TRUE)</formula>
    </cfRule>
    <cfRule type="expression" dxfId="568" priority="398">
      <formula>IF(RIGHT(TEXT(AM90,"0.#"),1)=".",TRUE,FALSE)</formula>
    </cfRule>
  </conditionalFormatting>
  <conditionalFormatting sqref="AE92">
    <cfRule type="expression" dxfId="567" priority="405">
      <formula>IF(RIGHT(TEXT(AE92,"0.#"),1)=".",FALSE,TRUE)</formula>
    </cfRule>
    <cfRule type="expression" dxfId="566" priority="406">
      <formula>IF(RIGHT(TEXT(AE92,"0.#"),1)=".",TRUE,FALSE)</formula>
    </cfRule>
  </conditionalFormatting>
  <conditionalFormatting sqref="AI92">
    <cfRule type="expression" dxfId="565" priority="403">
      <formula>IF(RIGHT(TEXT(AI92,"0.#"),1)=".",FALSE,TRUE)</formula>
    </cfRule>
    <cfRule type="expression" dxfId="564" priority="404">
      <formula>IF(RIGHT(TEXT(AI92,"0.#"),1)=".",TRUE,FALSE)</formula>
    </cfRule>
  </conditionalFormatting>
  <conditionalFormatting sqref="AI91">
    <cfRule type="expression" dxfId="563" priority="401">
      <formula>IF(RIGHT(TEXT(AI91,"0.#"),1)=".",FALSE,TRUE)</formula>
    </cfRule>
    <cfRule type="expression" dxfId="562" priority="402">
      <formula>IF(RIGHT(TEXT(AI91,"0.#"),1)=".",TRUE,FALSE)</formula>
    </cfRule>
  </conditionalFormatting>
  <conditionalFormatting sqref="AI90">
    <cfRule type="expression" dxfId="561" priority="399">
      <formula>IF(RIGHT(TEXT(AI90,"0.#"),1)=".",FALSE,TRUE)</formula>
    </cfRule>
    <cfRule type="expression" dxfId="560" priority="400">
      <formula>IF(RIGHT(TEXT(AI90,"0.#"),1)=".",TRUE,FALSE)</formula>
    </cfRule>
  </conditionalFormatting>
  <conditionalFormatting sqref="AM91">
    <cfRule type="expression" dxfId="559" priority="395">
      <formula>IF(RIGHT(TEXT(AM91,"0.#"),1)=".",FALSE,TRUE)</formula>
    </cfRule>
    <cfRule type="expression" dxfId="558" priority="396">
      <formula>IF(RIGHT(TEXT(AM91,"0.#"),1)=".",TRUE,FALSE)</formula>
    </cfRule>
  </conditionalFormatting>
  <conditionalFormatting sqref="AM92">
    <cfRule type="expression" dxfId="557" priority="393">
      <formula>IF(RIGHT(TEXT(AM92,"0.#"),1)=".",FALSE,TRUE)</formula>
    </cfRule>
    <cfRule type="expression" dxfId="556" priority="394">
      <formula>IF(RIGHT(TEXT(AM92,"0.#"),1)=".",TRUE,FALSE)</formula>
    </cfRule>
  </conditionalFormatting>
  <conditionalFormatting sqref="AQ90:AQ92">
    <cfRule type="expression" dxfId="555" priority="391">
      <formula>IF(RIGHT(TEXT(AQ90,"0.#"),1)=".",FALSE,TRUE)</formula>
    </cfRule>
    <cfRule type="expression" dxfId="554" priority="392">
      <formula>IF(RIGHT(TEXT(AQ90,"0.#"),1)=".",TRUE,FALSE)</formula>
    </cfRule>
  </conditionalFormatting>
  <conditionalFormatting sqref="AU90:AU92">
    <cfRule type="expression" dxfId="553" priority="389">
      <formula>IF(RIGHT(TEXT(AU90,"0.#"),1)=".",FALSE,TRUE)</formula>
    </cfRule>
    <cfRule type="expression" dxfId="552" priority="390">
      <formula>IF(RIGHT(TEXT(AU90,"0.#"),1)=".",TRUE,FALSE)</formula>
    </cfRule>
  </conditionalFormatting>
  <conditionalFormatting sqref="AE85">
    <cfRule type="expression" dxfId="551" priority="387">
      <formula>IF(RIGHT(TEXT(AE85,"0.#"),1)=".",FALSE,TRUE)</formula>
    </cfRule>
    <cfRule type="expression" dxfId="550" priority="388">
      <formula>IF(RIGHT(TEXT(AE85,"0.#"),1)=".",TRUE,FALSE)</formula>
    </cfRule>
  </conditionalFormatting>
  <conditionalFormatting sqref="AE86">
    <cfRule type="expression" dxfId="549" priority="385">
      <formula>IF(RIGHT(TEXT(AE86,"0.#"),1)=".",FALSE,TRUE)</formula>
    </cfRule>
    <cfRule type="expression" dxfId="548" priority="386">
      <formula>IF(RIGHT(TEXT(AE86,"0.#"),1)=".",TRUE,FALSE)</formula>
    </cfRule>
  </conditionalFormatting>
  <conditionalFormatting sqref="AM85">
    <cfRule type="expression" dxfId="547" priority="375">
      <formula>IF(RIGHT(TEXT(AM85,"0.#"),1)=".",FALSE,TRUE)</formula>
    </cfRule>
    <cfRule type="expression" dxfId="546" priority="376">
      <formula>IF(RIGHT(TEXT(AM85,"0.#"),1)=".",TRUE,FALSE)</formula>
    </cfRule>
  </conditionalFormatting>
  <conditionalFormatting sqref="AE87">
    <cfRule type="expression" dxfId="545" priority="383">
      <formula>IF(RIGHT(TEXT(AE87,"0.#"),1)=".",FALSE,TRUE)</formula>
    </cfRule>
    <cfRule type="expression" dxfId="544" priority="384">
      <formula>IF(RIGHT(TEXT(AE87,"0.#"),1)=".",TRUE,FALSE)</formula>
    </cfRule>
  </conditionalFormatting>
  <conditionalFormatting sqref="AI87">
    <cfRule type="expression" dxfId="543" priority="381">
      <formula>IF(RIGHT(TEXT(AI87,"0.#"),1)=".",FALSE,TRUE)</formula>
    </cfRule>
    <cfRule type="expression" dxfId="542" priority="382">
      <formula>IF(RIGHT(TEXT(AI87,"0.#"),1)=".",TRUE,FALSE)</formula>
    </cfRule>
  </conditionalFormatting>
  <conditionalFormatting sqref="AI86">
    <cfRule type="expression" dxfId="541" priority="379">
      <formula>IF(RIGHT(TEXT(AI86,"0.#"),1)=".",FALSE,TRUE)</formula>
    </cfRule>
    <cfRule type="expression" dxfId="540" priority="380">
      <formula>IF(RIGHT(TEXT(AI86,"0.#"),1)=".",TRUE,FALSE)</formula>
    </cfRule>
  </conditionalFormatting>
  <conditionalFormatting sqref="AI85">
    <cfRule type="expression" dxfId="539" priority="377">
      <formula>IF(RIGHT(TEXT(AI85,"0.#"),1)=".",FALSE,TRUE)</formula>
    </cfRule>
    <cfRule type="expression" dxfId="538" priority="378">
      <formula>IF(RIGHT(TEXT(AI85,"0.#"),1)=".",TRUE,FALSE)</formula>
    </cfRule>
  </conditionalFormatting>
  <conditionalFormatting sqref="AM86">
    <cfRule type="expression" dxfId="537" priority="373">
      <formula>IF(RIGHT(TEXT(AM86,"0.#"),1)=".",FALSE,TRUE)</formula>
    </cfRule>
    <cfRule type="expression" dxfId="536" priority="374">
      <formula>IF(RIGHT(TEXT(AM86,"0.#"),1)=".",TRUE,FALSE)</formula>
    </cfRule>
  </conditionalFormatting>
  <conditionalFormatting sqref="AM87">
    <cfRule type="expression" dxfId="535" priority="371">
      <formula>IF(RIGHT(TEXT(AM87,"0.#"),1)=".",FALSE,TRUE)</formula>
    </cfRule>
    <cfRule type="expression" dxfId="534" priority="372">
      <formula>IF(RIGHT(TEXT(AM87,"0.#"),1)=".",TRUE,FALSE)</formula>
    </cfRule>
  </conditionalFormatting>
  <conditionalFormatting sqref="AQ85:AQ87">
    <cfRule type="expression" dxfId="533" priority="369">
      <formula>IF(RIGHT(TEXT(AQ85,"0.#"),1)=".",FALSE,TRUE)</formula>
    </cfRule>
    <cfRule type="expression" dxfId="532" priority="370">
      <formula>IF(RIGHT(TEXT(AQ85,"0.#"),1)=".",TRUE,FALSE)</formula>
    </cfRule>
  </conditionalFormatting>
  <conditionalFormatting sqref="AU85:AU87">
    <cfRule type="expression" dxfId="531" priority="367">
      <formula>IF(RIGHT(TEXT(AU85,"0.#"),1)=".",FALSE,TRUE)</formula>
    </cfRule>
    <cfRule type="expression" dxfId="530" priority="368">
      <formula>IF(RIGHT(TEXT(AU85,"0.#"),1)=".",TRUE,FALSE)</formula>
    </cfRule>
  </conditionalFormatting>
  <conditionalFormatting sqref="AE124">
    <cfRule type="expression" dxfId="529" priority="365">
      <formula>IF(RIGHT(TEXT(AE124,"0.#"),1)=".",FALSE,TRUE)</formula>
    </cfRule>
    <cfRule type="expression" dxfId="528" priority="366">
      <formula>IF(RIGHT(TEXT(AE124,"0.#"),1)=".",TRUE,FALSE)</formula>
    </cfRule>
  </conditionalFormatting>
  <conditionalFormatting sqref="AE125">
    <cfRule type="expression" dxfId="527" priority="363">
      <formula>IF(RIGHT(TEXT(AE125,"0.#"),1)=".",FALSE,TRUE)</formula>
    </cfRule>
    <cfRule type="expression" dxfId="526" priority="364">
      <formula>IF(RIGHT(TEXT(AE125,"0.#"),1)=".",TRUE,FALSE)</formula>
    </cfRule>
  </conditionalFormatting>
  <conditionalFormatting sqref="AM124">
    <cfRule type="expression" dxfId="525" priority="353">
      <formula>IF(RIGHT(TEXT(AM124,"0.#"),1)=".",FALSE,TRUE)</formula>
    </cfRule>
    <cfRule type="expression" dxfId="524" priority="354">
      <formula>IF(RIGHT(TEXT(AM124,"0.#"),1)=".",TRUE,FALSE)</formula>
    </cfRule>
  </conditionalFormatting>
  <conditionalFormatting sqref="AE126">
    <cfRule type="expression" dxfId="523" priority="361">
      <formula>IF(RIGHT(TEXT(AE126,"0.#"),1)=".",FALSE,TRUE)</formula>
    </cfRule>
    <cfRule type="expression" dxfId="522" priority="362">
      <formula>IF(RIGHT(TEXT(AE126,"0.#"),1)=".",TRUE,FALSE)</formula>
    </cfRule>
  </conditionalFormatting>
  <conditionalFormatting sqref="AI126">
    <cfRule type="expression" dxfId="521" priority="359">
      <formula>IF(RIGHT(TEXT(AI126,"0.#"),1)=".",FALSE,TRUE)</formula>
    </cfRule>
    <cfRule type="expression" dxfId="520" priority="360">
      <formula>IF(RIGHT(TEXT(AI126,"0.#"),1)=".",TRUE,FALSE)</formula>
    </cfRule>
  </conditionalFormatting>
  <conditionalFormatting sqref="AI125">
    <cfRule type="expression" dxfId="519" priority="357">
      <formula>IF(RIGHT(TEXT(AI125,"0.#"),1)=".",FALSE,TRUE)</formula>
    </cfRule>
    <cfRule type="expression" dxfId="518" priority="358">
      <formula>IF(RIGHT(TEXT(AI125,"0.#"),1)=".",TRUE,FALSE)</formula>
    </cfRule>
  </conditionalFormatting>
  <conditionalFormatting sqref="AI124">
    <cfRule type="expression" dxfId="517" priority="355">
      <formula>IF(RIGHT(TEXT(AI124,"0.#"),1)=".",FALSE,TRUE)</formula>
    </cfRule>
    <cfRule type="expression" dxfId="516" priority="356">
      <formula>IF(RIGHT(TEXT(AI124,"0.#"),1)=".",TRUE,FALSE)</formula>
    </cfRule>
  </conditionalFormatting>
  <conditionalFormatting sqref="AM125">
    <cfRule type="expression" dxfId="515" priority="351">
      <formula>IF(RIGHT(TEXT(AM125,"0.#"),1)=".",FALSE,TRUE)</formula>
    </cfRule>
    <cfRule type="expression" dxfId="514" priority="352">
      <formula>IF(RIGHT(TEXT(AM125,"0.#"),1)=".",TRUE,FALSE)</formula>
    </cfRule>
  </conditionalFormatting>
  <conditionalFormatting sqref="AM126">
    <cfRule type="expression" dxfId="513" priority="349">
      <formula>IF(RIGHT(TEXT(AM126,"0.#"),1)=".",FALSE,TRUE)</formula>
    </cfRule>
    <cfRule type="expression" dxfId="512" priority="350">
      <formula>IF(RIGHT(TEXT(AM126,"0.#"),1)=".",TRUE,FALSE)</formula>
    </cfRule>
  </conditionalFormatting>
  <conditionalFormatting sqref="AQ124:AQ126">
    <cfRule type="expression" dxfId="511" priority="347">
      <formula>IF(RIGHT(TEXT(AQ124,"0.#"),1)=".",FALSE,TRUE)</formula>
    </cfRule>
    <cfRule type="expression" dxfId="510" priority="348">
      <formula>IF(RIGHT(TEXT(AQ124,"0.#"),1)=".",TRUE,FALSE)</formula>
    </cfRule>
  </conditionalFormatting>
  <conditionalFormatting sqref="AU124:AU126">
    <cfRule type="expression" dxfId="509" priority="345">
      <formula>IF(RIGHT(TEXT(AU124,"0.#"),1)=".",FALSE,TRUE)</formula>
    </cfRule>
    <cfRule type="expression" dxfId="508" priority="346">
      <formula>IF(RIGHT(TEXT(AU124,"0.#"),1)=".",TRUE,FALSE)</formula>
    </cfRule>
  </conditionalFormatting>
  <conditionalFormatting sqref="AE119">
    <cfRule type="expression" dxfId="507" priority="343">
      <formula>IF(RIGHT(TEXT(AE119,"0.#"),1)=".",FALSE,TRUE)</formula>
    </cfRule>
    <cfRule type="expression" dxfId="506" priority="344">
      <formula>IF(RIGHT(TEXT(AE119,"0.#"),1)=".",TRUE,FALSE)</formula>
    </cfRule>
  </conditionalFormatting>
  <conditionalFormatting sqref="AE120">
    <cfRule type="expression" dxfId="505" priority="341">
      <formula>IF(RIGHT(TEXT(AE120,"0.#"),1)=".",FALSE,TRUE)</formula>
    </cfRule>
    <cfRule type="expression" dxfId="504" priority="342">
      <formula>IF(RIGHT(TEXT(AE120,"0.#"),1)=".",TRUE,FALSE)</formula>
    </cfRule>
  </conditionalFormatting>
  <conditionalFormatting sqref="AM119">
    <cfRule type="expression" dxfId="503" priority="331">
      <formula>IF(RIGHT(TEXT(AM119,"0.#"),1)=".",FALSE,TRUE)</formula>
    </cfRule>
    <cfRule type="expression" dxfId="502" priority="332">
      <formula>IF(RIGHT(TEXT(AM119,"0.#"),1)=".",TRUE,FALSE)</formula>
    </cfRule>
  </conditionalFormatting>
  <conditionalFormatting sqref="AE121">
    <cfRule type="expression" dxfId="501" priority="339">
      <formula>IF(RIGHT(TEXT(AE121,"0.#"),1)=".",FALSE,TRUE)</formula>
    </cfRule>
    <cfRule type="expression" dxfId="500" priority="340">
      <formula>IF(RIGHT(TEXT(AE121,"0.#"),1)=".",TRUE,FALSE)</formula>
    </cfRule>
  </conditionalFormatting>
  <conditionalFormatting sqref="AI121">
    <cfRule type="expression" dxfId="499" priority="337">
      <formula>IF(RIGHT(TEXT(AI121,"0.#"),1)=".",FALSE,TRUE)</formula>
    </cfRule>
    <cfRule type="expression" dxfId="498" priority="338">
      <formula>IF(RIGHT(TEXT(AI121,"0.#"),1)=".",TRUE,FALSE)</formula>
    </cfRule>
  </conditionalFormatting>
  <conditionalFormatting sqref="AI120">
    <cfRule type="expression" dxfId="497" priority="335">
      <formula>IF(RIGHT(TEXT(AI120,"0.#"),1)=".",FALSE,TRUE)</formula>
    </cfRule>
    <cfRule type="expression" dxfId="496" priority="336">
      <formula>IF(RIGHT(TEXT(AI120,"0.#"),1)=".",TRUE,FALSE)</formula>
    </cfRule>
  </conditionalFormatting>
  <conditionalFormatting sqref="AI119">
    <cfRule type="expression" dxfId="495" priority="333">
      <formula>IF(RIGHT(TEXT(AI119,"0.#"),1)=".",FALSE,TRUE)</formula>
    </cfRule>
    <cfRule type="expression" dxfId="494" priority="334">
      <formula>IF(RIGHT(TEXT(AI119,"0.#"),1)=".",TRUE,FALSE)</formula>
    </cfRule>
  </conditionalFormatting>
  <conditionalFormatting sqref="AM120">
    <cfRule type="expression" dxfId="493" priority="329">
      <formula>IF(RIGHT(TEXT(AM120,"0.#"),1)=".",FALSE,TRUE)</formula>
    </cfRule>
    <cfRule type="expression" dxfId="492" priority="330">
      <formula>IF(RIGHT(TEXT(AM120,"0.#"),1)=".",TRUE,FALSE)</formula>
    </cfRule>
  </conditionalFormatting>
  <conditionalFormatting sqref="AM121">
    <cfRule type="expression" dxfId="491" priority="327">
      <formula>IF(RIGHT(TEXT(AM121,"0.#"),1)=".",FALSE,TRUE)</formula>
    </cfRule>
    <cfRule type="expression" dxfId="490" priority="328">
      <formula>IF(RIGHT(TEXT(AM121,"0.#"),1)=".",TRUE,FALSE)</formula>
    </cfRule>
  </conditionalFormatting>
  <conditionalFormatting sqref="AQ119:AQ121">
    <cfRule type="expression" dxfId="489" priority="325">
      <formula>IF(RIGHT(TEXT(AQ119,"0.#"),1)=".",FALSE,TRUE)</formula>
    </cfRule>
    <cfRule type="expression" dxfId="488" priority="326">
      <formula>IF(RIGHT(TEXT(AQ119,"0.#"),1)=".",TRUE,FALSE)</formula>
    </cfRule>
  </conditionalFormatting>
  <conditionalFormatting sqref="AU119:AU121">
    <cfRule type="expression" dxfId="487" priority="323">
      <formula>IF(RIGHT(TEXT(AU119,"0.#"),1)=".",FALSE,TRUE)</formula>
    </cfRule>
    <cfRule type="expression" dxfId="486" priority="324">
      <formula>IF(RIGHT(TEXT(AU119,"0.#"),1)=".",TRUE,FALSE)</formula>
    </cfRule>
  </conditionalFormatting>
  <conditionalFormatting sqref="AE158">
    <cfRule type="expression" dxfId="485" priority="321">
      <formula>IF(RIGHT(TEXT(AE158,"0.#"),1)=".",FALSE,TRUE)</formula>
    </cfRule>
    <cfRule type="expression" dxfId="484" priority="322">
      <formula>IF(RIGHT(TEXT(AE158,"0.#"),1)=".",TRUE,FALSE)</formula>
    </cfRule>
  </conditionalFormatting>
  <conditionalFormatting sqref="AE159">
    <cfRule type="expression" dxfId="483" priority="319">
      <formula>IF(RIGHT(TEXT(AE159,"0.#"),1)=".",FALSE,TRUE)</formula>
    </cfRule>
    <cfRule type="expression" dxfId="482" priority="320">
      <formula>IF(RIGHT(TEXT(AE159,"0.#"),1)=".",TRUE,FALSE)</formula>
    </cfRule>
  </conditionalFormatting>
  <conditionalFormatting sqref="AM158">
    <cfRule type="expression" dxfId="481" priority="309">
      <formula>IF(RIGHT(TEXT(AM158,"0.#"),1)=".",FALSE,TRUE)</formula>
    </cfRule>
    <cfRule type="expression" dxfId="480" priority="310">
      <formula>IF(RIGHT(TEXT(AM158,"0.#"),1)=".",TRUE,FALSE)</formula>
    </cfRule>
  </conditionalFormatting>
  <conditionalFormatting sqref="AE160">
    <cfRule type="expression" dxfId="479" priority="317">
      <formula>IF(RIGHT(TEXT(AE160,"0.#"),1)=".",FALSE,TRUE)</formula>
    </cfRule>
    <cfRule type="expression" dxfId="478" priority="318">
      <formula>IF(RIGHT(TEXT(AE160,"0.#"),1)=".",TRUE,FALSE)</formula>
    </cfRule>
  </conditionalFormatting>
  <conditionalFormatting sqref="AI160">
    <cfRule type="expression" dxfId="477" priority="315">
      <formula>IF(RIGHT(TEXT(AI160,"0.#"),1)=".",FALSE,TRUE)</formula>
    </cfRule>
    <cfRule type="expression" dxfId="476" priority="316">
      <formula>IF(RIGHT(TEXT(AI160,"0.#"),1)=".",TRUE,FALSE)</formula>
    </cfRule>
  </conditionalFormatting>
  <conditionalFormatting sqref="AI159">
    <cfRule type="expression" dxfId="475" priority="313">
      <formula>IF(RIGHT(TEXT(AI159,"0.#"),1)=".",FALSE,TRUE)</formula>
    </cfRule>
    <cfRule type="expression" dxfId="474" priority="314">
      <formula>IF(RIGHT(TEXT(AI159,"0.#"),1)=".",TRUE,FALSE)</formula>
    </cfRule>
  </conditionalFormatting>
  <conditionalFormatting sqref="AI158">
    <cfRule type="expression" dxfId="473" priority="311">
      <formula>IF(RIGHT(TEXT(AI158,"0.#"),1)=".",FALSE,TRUE)</formula>
    </cfRule>
    <cfRule type="expression" dxfId="472" priority="312">
      <formula>IF(RIGHT(TEXT(AI158,"0.#"),1)=".",TRUE,FALSE)</formula>
    </cfRule>
  </conditionalFormatting>
  <conditionalFormatting sqref="AM159">
    <cfRule type="expression" dxfId="471" priority="307">
      <formula>IF(RIGHT(TEXT(AM159,"0.#"),1)=".",FALSE,TRUE)</formula>
    </cfRule>
    <cfRule type="expression" dxfId="470" priority="308">
      <formula>IF(RIGHT(TEXT(AM159,"0.#"),1)=".",TRUE,FALSE)</formula>
    </cfRule>
  </conditionalFormatting>
  <conditionalFormatting sqref="AM160">
    <cfRule type="expression" dxfId="469" priority="305">
      <formula>IF(RIGHT(TEXT(AM160,"0.#"),1)=".",FALSE,TRUE)</formula>
    </cfRule>
    <cfRule type="expression" dxfId="468" priority="306">
      <formula>IF(RIGHT(TEXT(AM160,"0.#"),1)=".",TRUE,FALSE)</formula>
    </cfRule>
  </conditionalFormatting>
  <conditionalFormatting sqref="AQ158:AQ160">
    <cfRule type="expression" dxfId="467" priority="303">
      <formula>IF(RIGHT(TEXT(AQ158,"0.#"),1)=".",FALSE,TRUE)</formula>
    </cfRule>
    <cfRule type="expression" dxfId="466" priority="304">
      <formula>IF(RIGHT(TEXT(AQ158,"0.#"),1)=".",TRUE,FALSE)</formula>
    </cfRule>
  </conditionalFormatting>
  <conditionalFormatting sqref="AU158:AU160">
    <cfRule type="expression" dxfId="465" priority="301">
      <formula>IF(RIGHT(TEXT(AU158,"0.#"),1)=".",FALSE,TRUE)</formula>
    </cfRule>
    <cfRule type="expression" dxfId="464" priority="302">
      <formula>IF(RIGHT(TEXT(AU158,"0.#"),1)=".",TRUE,FALSE)</formula>
    </cfRule>
  </conditionalFormatting>
  <conditionalFormatting sqref="AE153">
    <cfRule type="expression" dxfId="463" priority="299">
      <formula>IF(RIGHT(TEXT(AE153,"0.#"),1)=".",FALSE,TRUE)</formula>
    </cfRule>
    <cfRule type="expression" dxfId="462" priority="300">
      <formula>IF(RIGHT(TEXT(AE153,"0.#"),1)=".",TRUE,FALSE)</formula>
    </cfRule>
  </conditionalFormatting>
  <conditionalFormatting sqref="AE154">
    <cfRule type="expression" dxfId="461" priority="297">
      <formula>IF(RIGHT(TEXT(AE154,"0.#"),1)=".",FALSE,TRUE)</formula>
    </cfRule>
    <cfRule type="expression" dxfId="460" priority="298">
      <formula>IF(RIGHT(TEXT(AE154,"0.#"),1)=".",TRUE,FALSE)</formula>
    </cfRule>
  </conditionalFormatting>
  <conditionalFormatting sqref="AM153">
    <cfRule type="expression" dxfId="459" priority="287">
      <formula>IF(RIGHT(TEXT(AM153,"0.#"),1)=".",FALSE,TRUE)</formula>
    </cfRule>
    <cfRule type="expression" dxfId="458" priority="288">
      <formula>IF(RIGHT(TEXT(AM153,"0.#"),1)=".",TRUE,FALSE)</formula>
    </cfRule>
  </conditionalFormatting>
  <conditionalFormatting sqref="AE155">
    <cfRule type="expression" dxfId="457" priority="295">
      <formula>IF(RIGHT(TEXT(AE155,"0.#"),1)=".",FALSE,TRUE)</formula>
    </cfRule>
    <cfRule type="expression" dxfId="456" priority="296">
      <formula>IF(RIGHT(TEXT(AE155,"0.#"),1)=".",TRUE,FALSE)</formula>
    </cfRule>
  </conditionalFormatting>
  <conditionalFormatting sqref="AI155">
    <cfRule type="expression" dxfId="455" priority="293">
      <formula>IF(RIGHT(TEXT(AI155,"0.#"),1)=".",FALSE,TRUE)</formula>
    </cfRule>
    <cfRule type="expression" dxfId="454" priority="294">
      <formula>IF(RIGHT(TEXT(AI155,"0.#"),1)=".",TRUE,FALSE)</formula>
    </cfRule>
  </conditionalFormatting>
  <conditionalFormatting sqref="AI154">
    <cfRule type="expression" dxfId="453" priority="291">
      <formula>IF(RIGHT(TEXT(AI154,"0.#"),1)=".",FALSE,TRUE)</formula>
    </cfRule>
    <cfRule type="expression" dxfId="452" priority="292">
      <formula>IF(RIGHT(TEXT(AI154,"0.#"),1)=".",TRUE,FALSE)</formula>
    </cfRule>
  </conditionalFormatting>
  <conditionalFormatting sqref="AI153">
    <cfRule type="expression" dxfId="451" priority="289">
      <formula>IF(RIGHT(TEXT(AI153,"0.#"),1)=".",FALSE,TRUE)</formula>
    </cfRule>
    <cfRule type="expression" dxfId="450" priority="290">
      <formula>IF(RIGHT(TEXT(AI153,"0.#"),1)=".",TRUE,FALSE)</formula>
    </cfRule>
  </conditionalFormatting>
  <conditionalFormatting sqref="AM154">
    <cfRule type="expression" dxfId="449" priority="285">
      <formula>IF(RIGHT(TEXT(AM154,"0.#"),1)=".",FALSE,TRUE)</formula>
    </cfRule>
    <cfRule type="expression" dxfId="448" priority="286">
      <formula>IF(RIGHT(TEXT(AM154,"0.#"),1)=".",TRUE,FALSE)</formula>
    </cfRule>
  </conditionalFormatting>
  <conditionalFormatting sqref="AM155">
    <cfRule type="expression" dxfId="447" priority="283">
      <formula>IF(RIGHT(TEXT(AM155,"0.#"),1)=".",FALSE,TRUE)</formula>
    </cfRule>
    <cfRule type="expression" dxfId="446" priority="284">
      <formula>IF(RIGHT(TEXT(AM155,"0.#"),1)=".",TRUE,FALSE)</formula>
    </cfRule>
  </conditionalFormatting>
  <conditionalFormatting sqref="AQ153:AQ155">
    <cfRule type="expression" dxfId="445" priority="281">
      <formula>IF(RIGHT(TEXT(AQ153,"0.#"),1)=".",FALSE,TRUE)</formula>
    </cfRule>
    <cfRule type="expression" dxfId="444" priority="282">
      <formula>IF(RIGHT(TEXT(AQ153,"0.#"),1)=".",TRUE,FALSE)</formula>
    </cfRule>
  </conditionalFormatting>
  <conditionalFormatting sqref="AU153:AU155">
    <cfRule type="expression" dxfId="443" priority="279">
      <formula>IF(RIGHT(TEXT(AU153,"0.#"),1)=".",FALSE,TRUE)</formula>
    </cfRule>
    <cfRule type="expression" dxfId="442" priority="280">
      <formula>IF(RIGHT(TEXT(AU153,"0.#"),1)=".",TRUE,FALSE)</formula>
    </cfRule>
  </conditionalFormatting>
  <conditionalFormatting sqref="AE192">
    <cfRule type="expression" dxfId="441" priority="277">
      <formula>IF(RIGHT(TEXT(AE192,"0.#"),1)=".",FALSE,TRUE)</formula>
    </cfRule>
    <cfRule type="expression" dxfId="440" priority="278">
      <formula>IF(RIGHT(TEXT(AE192,"0.#"),1)=".",TRUE,FALSE)</formula>
    </cfRule>
  </conditionalFormatting>
  <conditionalFormatting sqref="AE193">
    <cfRule type="expression" dxfId="439" priority="275">
      <formula>IF(RIGHT(TEXT(AE193,"0.#"),1)=".",FALSE,TRUE)</formula>
    </cfRule>
    <cfRule type="expression" dxfId="438" priority="276">
      <formula>IF(RIGHT(TEXT(AE193,"0.#"),1)=".",TRUE,FALSE)</formula>
    </cfRule>
  </conditionalFormatting>
  <conditionalFormatting sqref="AM192">
    <cfRule type="expression" dxfId="437" priority="265">
      <formula>IF(RIGHT(TEXT(AM192,"0.#"),1)=".",FALSE,TRUE)</formula>
    </cfRule>
    <cfRule type="expression" dxfId="436" priority="266">
      <formula>IF(RIGHT(TEXT(AM192,"0.#"),1)=".",TRUE,FALSE)</formula>
    </cfRule>
  </conditionalFormatting>
  <conditionalFormatting sqref="AE194">
    <cfRule type="expression" dxfId="435" priority="273">
      <formula>IF(RIGHT(TEXT(AE194,"0.#"),1)=".",FALSE,TRUE)</formula>
    </cfRule>
    <cfRule type="expression" dxfId="434" priority="274">
      <formula>IF(RIGHT(TEXT(AE194,"0.#"),1)=".",TRUE,FALSE)</formula>
    </cfRule>
  </conditionalFormatting>
  <conditionalFormatting sqref="AI194">
    <cfRule type="expression" dxfId="433" priority="271">
      <formula>IF(RIGHT(TEXT(AI194,"0.#"),1)=".",FALSE,TRUE)</formula>
    </cfRule>
    <cfRule type="expression" dxfId="432" priority="272">
      <formula>IF(RIGHT(TEXT(AI194,"0.#"),1)=".",TRUE,FALSE)</formula>
    </cfRule>
  </conditionalFormatting>
  <conditionalFormatting sqref="AI193">
    <cfRule type="expression" dxfId="431" priority="269">
      <formula>IF(RIGHT(TEXT(AI193,"0.#"),1)=".",FALSE,TRUE)</formula>
    </cfRule>
    <cfRule type="expression" dxfId="430" priority="270">
      <formula>IF(RIGHT(TEXT(AI193,"0.#"),1)=".",TRUE,FALSE)</formula>
    </cfRule>
  </conditionalFormatting>
  <conditionalFormatting sqref="AI192">
    <cfRule type="expression" dxfId="429" priority="267">
      <formula>IF(RIGHT(TEXT(AI192,"0.#"),1)=".",FALSE,TRUE)</formula>
    </cfRule>
    <cfRule type="expression" dxfId="428" priority="268">
      <formula>IF(RIGHT(TEXT(AI192,"0.#"),1)=".",TRUE,FALSE)</formula>
    </cfRule>
  </conditionalFormatting>
  <conditionalFormatting sqref="AM193">
    <cfRule type="expression" dxfId="427" priority="263">
      <formula>IF(RIGHT(TEXT(AM193,"0.#"),1)=".",FALSE,TRUE)</formula>
    </cfRule>
    <cfRule type="expression" dxfId="426" priority="264">
      <formula>IF(RIGHT(TEXT(AM193,"0.#"),1)=".",TRUE,FALSE)</formula>
    </cfRule>
  </conditionalFormatting>
  <conditionalFormatting sqref="AM194">
    <cfRule type="expression" dxfId="425" priority="261">
      <formula>IF(RIGHT(TEXT(AM194,"0.#"),1)=".",FALSE,TRUE)</formula>
    </cfRule>
    <cfRule type="expression" dxfId="424" priority="262">
      <formula>IF(RIGHT(TEXT(AM194,"0.#"),1)=".",TRUE,FALSE)</formula>
    </cfRule>
  </conditionalFormatting>
  <conditionalFormatting sqref="AQ192:AQ194">
    <cfRule type="expression" dxfId="423" priority="259">
      <formula>IF(RIGHT(TEXT(AQ192,"0.#"),1)=".",FALSE,TRUE)</formula>
    </cfRule>
    <cfRule type="expression" dxfId="422" priority="260">
      <formula>IF(RIGHT(TEXT(AQ192,"0.#"),1)=".",TRUE,FALSE)</formula>
    </cfRule>
  </conditionalFormatting>
  <conditionalFormatting sqref="AU192:AU194">
    <cfRule type="expression" dxfId="421" priority="257">
      <formula>IF(RIGHT(TEXT(AU192,"0.#"),1)=".",FALSE,TRUE)</formula>
    </cfRule>
    <cfRule type="expression" dxfId="420" priority="258">
      <formula>IF(RIGHT(TEXT(AU192,"0.#"),1)=".",TRUE,FALSE)</formula>
    </cfRule>
  </conditionalFormatting>
  <conditionalFormatting sqref="AE187">
    <cfRule type="expression" dxfId="419" priority="255">
      <formula>IF(RIGHT(TEXT(AE187,"0.#"),1)=".",FALSE,TRUE)</formula>
    </cfRule>
    <cfRule type="expression" dxfId="418" priority="256">
      <formula>IF(RIGHT(TEXT(AE187,"0.#"),1)=".",TRUE,FALSE)</formula>
    </cfRule>
  </conditionalFormatting>
  <conditionalFormatting sqref="AE188">
    <cfRule type="expression" dxfId="417" priority="253">
      <formula>IF(RIGHT(TEXT(AE188,"0.#"),1)=".",FALSE,TRUE)</formula>
    </cfRule>
    <cfRule type="expression" dxfId="416" priority="254">
      <formula>IF(RIGHT(TEXT(AE188,"0.#"),1)=".",TRUE,FALSE)</formula>
    </cfRule>
  </conditionalFormatting>
  <conditionalFormatting sqref="AM187">
    <cfRule type="expression" dxfId="415" priority="243">
      <formula>IF(RIGHT(TEXT(AM187,"0.#"),1)=".",FALSE,TRUE)</formula>
    </cfRule>
    <cfRule type="expression" dxfId="414" priority="244">
      <formula>IF(RIGHT(TEXT(AM187,"0.#"),1)=".",TRUE,FALSE)</formula>
    </cfRule>
  </conditionalFormatting>
  <conditionalFormatting sqref="AE189">
    <cfRule type="expression" dxfId="413" priority="251">
      <formula>IF(RIGHT(TEXT(AE189,"0.#"),1)=".",FALSE,TRUE)</formula>
    </cfRule>
    <cfRule type="expression" dxfId="412" priority="252">
      <formula>IF(RIGHT(TEXT(AE189,"0.#"),1)=".",TRUE,FALSE)</formula>
    </cfRule>
  </conditionalFormatting>
  <conditionalFormatting sqref="AI189">
    <cfRule type="expression" dxfId="411" priority="249">
      <formula>IF(RIGHT(TEXT(AI189,"0.#"),1)=".",FALSE,TRUE)</formula>
    </cfRule>
    <cfRule type="expression" dxfId="410" priority="250">
      <formula>IF(RIGHT(TEXT(AI189,"0.#"),1)=".",TRUE,FALSE)</formula>
    </cfRule>
  </conditionalFormatting>
  <conditionalFormatting sqref="AI188">
    <cfRule type="expression" dxfId="409" priority="247">
      <formula>IF(RIGHT(TEXT(AI188,"0.#"),1)=".",FALSE,TRUE)</formula>
    </cfRule>
    <cfRule type="expression" dxfId="408" priority="248">
      <formula>IF(RIGHT(TEXT(AI188,"0.#"),1)=".",TRUE,FALSE)</formula>
    </cfRule>
  </conditionalFormatting>
  <conditionalFormatting sqref="AI187">
    <cfRule type="expression" dxfId="407" priority="245">
      <formula>IF(RIGHT(TEXT(AI187,"0.#"),1)=".",FALSE,TRUE)</formula>
    </cfRule>
    <cfRule type="expression" dxfId="406" priority="246">
      <formula>IF(RIGHT(TEXT(AI187,"0.#"),1)=".",TRUE,FALSE)</formula>
    </cfRule>
  </conditionalFormatting>
  <conditionalFormatting sqref="AM188">
    <cfRule type="expression" dxfId="405" priority="241">
      <formula>IF(RIGHT(TEXT(AM188,"0.#"),1)=".",FALSE,TRUE)</formula>
    </cfRule>
    <cfRule type="expression" dxfId="404" priority="242">
      <formula>IF(RIGHT(TEXT(AM188,"0.#"),1)=".",TRUE,FALSE)</formula>
    </cfRule>
  </conditionalFormatting>
  <conditionalFormatting sqref="AM189">
    <cfRule type="expression" dxfId="403" priority="239">
      <formula>IF(RIGHT(TEXT(AM189,"0.#"),1)=".",FALSE,TRUE)</formula>
    </cfRule>
    <cfRule type="expression" dxfId="402" priority="240">
      <formula>IF(RIGHT(TEXT(AM189,"0.#"),1)=".",TRUE,FALSE)</formula>
    </cfRule>
  </conditionalFormatting>
  <conditionalFormatting sqref="AQ187:AQ189">
    <cfRule type="expression" dxfId="401" priority="237">
      <formula>IF(RIGHT(TEXT(AQ187,"0.#"),1)=".",FALSE,TRUE)</formula>
    </cfRule>
    <cfRule type="expression" dxfId="400" priority="238">
      <formula>IF(RIGHT(TEXT(AQ187,"0.#"),1)=".",TRUE,FALSE)</formula>
    </cfRule>
  </conditionalFormatting>
  <conditionalFormatting sqref="AU187:AU189">
    <cfRule type="expression" dxfId="399" priority="235">
      <formula>IF(RIGHT(TEXT(AU187,"0.#"),1)=".",FALSE,TRUE)</formula>
    </cfRule>
    <cfRule type="expression" dxfId="398" priority="236">
      <formula>IF(RIGHT(TEXT(AU187,"0.#"),1)=".",TRUE,FALSE)</formula>
    </cfRule>
  </conditionalFormatting>
  <conditionalFormatting sqref="AE56">
    <cfRule type="expression" dxfId="397" priority="233">
      <formula>IF(RIGHT(TEXT(AE56,"0.#"),1)=".",FALSE,TRUE)</formula>
    </cfRule>
    <cfRule type="expression" dxfId="396" priority="234">
      <formula>IF(RIGHT(TEXT(AE56,"0.#"),1)=".",TRUE,FALSE)</formula>
    </cfRule>
  </conditionalFormatting>
  <conditionalFormatting sqref="AE57">
    <cfRule type="expression" dxfId="395" priority="231">
      <formula>IF(RIGHT(TEXT(AE57,"0.#"),1)=".",FALSE,TRUE)</formula>
    </cfRule>
    <cfRule type="expression" dxfId="394" priority="232">
      <formula>IF(RIGHT(TEXT(AE57,"0.#"),1)=".",TRUE,FALSE)</formula>
    </cfRule>
  </conditionalFormatting>
  <conditionalFormatting sqref="AM56">
    <cfRule type="expression" dxfId="393" priority="221">
      <formula>IF(RIGHT(TEXT(AM56,"0.#"),1)=".",FALSE,TRUE)</formula>
    </cfRule>
    <cfRule type="expression" dxfId="392" priority="222">
      <formula>IF(RIGHT(TEXT(AM56,"0.#"),1)=".",TRUE,FALSE)</formula>
    </cfRule>
  </conditionalFormatting>
  <conditionalFormatting sqref="AE58">
    <cfRule type="expression" dxfId="391" priority="229">
      <formula>IF(RIGHT(TEXT(AE58,"0.#"),1)=".",FALSE,TRUE)</formula>
    </cfRule>
    <cfRule type="expression" dxfId="390" priority="230">
      <formula>IF(RIGHT(TEXT(AE58,"0.#"),1)=".",TRUE,FALSE)</formula>
    </cfRule>
  </conditionalFormatting>
  <conditionalFormatting sqref="AI58">
    <cfRule type="expression" dxfId="389" priority="227">
      <formula>IF(RIGHT(TEXT(AI58,"0.#"),1)=".",FALSE,TRUE)</formula>
    </cfRule>
    <cfRule type="expression" dxfId="388" priority="228">
      <formula>IF(RIGHT(TEXT(AI58,"0.#"),1)=".",TRUE,FALSE)</formula>
    </cfRule>
  </conditionalFormatting>
  <conditionalFormatting sqref="AI57">
    <cfRule type="expression" dxfId="387" priority="225">
      <formula>IF(RIGHT(TEXT(AI57,"0.#"),1)=".",FALSE,TRUE)</formula>
    </cfRule>
    <cfRule type="expression" dxfId="386" priority="226">
      <formula>IF(RIGHT(TEXT(AI57,"0.#"),1)=".",TRUE,FALSE)</formula>
    </cfRule>
  </conditionalFormatting>
  <conditionalFormatting sqref="AI56">
    <cfRule type="expression" dxfId="385" priority="223">
      <formula>IF(RIGHT(TEXT(AI56,"0.#"),1)=".",FALSE,TRUE)</formula>
    </cfRule>
    <cfRule type="expression" dxfId="384" priority="224">
      <formula>IF(RIGHT(TEXT(AI56,"0.#"),1)=".",TRUE,FALSE)</formula>
    </cfRule>
  </conditionalFormatting>
  <conditionalFormatting sqref="AM57">
    <cfRule type="expression" dxfId="383" priority="219">
      <formula>IF(RIGHT(TEXT(AM57,"0.#"),1)=".",FALSE,TRUE)</formula>
    </cfRule>
    <cfRule type="expression" dxfId="382" priority="220">
      <formula>IF(RIGHT(TEXT(AM57,"0.#"),1)=".",TRUE,FALSE)</formula>
    </cfRule>
  </conditionalFormatting>
  <conditionalFormatting sqref="AM58">
    <cfRule type="expression" dxfId="381" priority="217">
      <formula>IF(RIGHT(TEXT(AM58,"0.#"),1)=".",FALSE,TRUE)</formula>
    </cfRule>
    <cfRule type="expression" dxfId="380" priority="218">
      <formula>IF(RIGHT(TEXT(AM58,"0.#"),1)=".",TRUE,FALSE)</formula>
    </cfRule>
  </conditionalFormatting>
  <conditionalFormatting sqref="AQ56:AQ58">
    <cfRule type="expression" dxfId="379" priority="215">
      <formula>IF(RIGHT(TEXT(AQ56,"0.#"),1)=".",FALSE,TRUE)</formula>
    </cfRule>
    <cfRule type="expression" dxfId="378" priority="216">
      <formula>IF(RIGHT(TEXT(AQ56,"0.#"),1)=".",TRUE,FALSE)</formula>
    </cfRule>
  </conditionalFormatting>
  <conditionalFormatting sqref="AU56:AU58">
    <cfRule type="expression" dxfId="377" priority="213">
      <formula>IF(RIGHT(TEXT(AU56,"0.#"),1)=".",FALSE,TRUE)</formula>
    </cfRule>
    <cfRule type="expression" dxfId="376" priority="214">
      <formula>IF(RIGHT(TEXT(AU56,"0.#"),1)=".",TRUE,FALSE)</formula>
    </cfRule>
  </conditionalFormatting>
  <conditionalFormatting sqref="AE51">
    <cfRule type="expression" dxfId="375" priority="211">
      <formula>IF(RIGHT(TEXT(AE51,"0.#"),1)=".",FALSE,TRUE)</formula>
    </cfRule>
    <cfRule type="expression" dxfId="374" priority="212">
      <formula>IF(RIGHT(TEXT(AE51,"0.#"),1)=".",TRUE,FALSE)</formula>
    </cfRule>
  </conditionalFormatting>
  <conditionalFormatting sqref="AE52">
    <cfRule type="expression" dxfId="373" priority="209">
      <formula>IF(RIGHT(TEXT(AE52,"0.#"),1)=".",FALSE,TRUE)</formula>
    </cfRule>
    <cfRule type="expression" dxfId="372" priority="210">
      <formula>IF(RIGHT(TEXT(AE52,"0.#"),1)=".",TRUE,FALSE)</formula>
    </cfRule>
  </conditionalFormatting>
  <conditionalFormatting sqref="AM51">
    <cfRule type="expression" dxfId="371" priority="199">
      <formula>IF(RIGHT(TEXT(AM51,"0.#"),1)=".",FALSE,TRUE)</formula>
    </cfRule>
    <cfRule type="expression" dxfId="370" priority="200">
      <formula>IF(RIGHT(TEXT(AM51,"0.#"),1)=".",TRUE,FALSE)</formula>
    </cfRule>
  </conditionalFormatting>
  <conditionalFormatting sqref="AE53">
    <cfRule type="expression" dxfId="369" priority="207">
      <formula>IF(RIGHT(TEXT(AE53,"0.#"),1)=".",FALSE,TRUE)</formula>
    </cfRule>
    <cfRule type="expression" dxfId="368" priority="208">
      <formula>IF(RIGHT(TEXT(AE53,"0.#"),1)=".",TRUE,FALSE)</formula>
    </cfRule>
  </conditionalFormatting>
  <conditionalFormatting sqref="AI53">
    <cfRule type="expression" dxfId="367" priority="205">
      <formula>IF(RIGHT(TEXT(AI53,"0.#"),1)=".",FALSE,TRUE)</formula>
    </cfRule>
    <cfRule type="expression" dxfId="366" priority="206">
      <formula>IF(RIGHT(TEXT(AI53,"0.#"),1)=".",TRUE,FALSE)</formula>
    </cfRule>
  </conditionalFormatting>
  <conditionalFormatting sqref="AI52">
    <cfRule type="expression" dxfId="365" priority="203">
      <formula>IF(RIGHT(TEXT(AI52,"0.#"),1)=".",FALSE,TRUE)</formula>
    </cfRule>
    <cfRule type="expression" dxfId="364" priority="204">
      <formula>IF(RIGHT(TEXT(AI52,"0.#"),1)=".",TRUE,FALSE)</formula>
    </cfRule>
  </conditionalFormatting>
  <conditionalFormatting sqref="AI51">
    <cfRule type="expression" dxfId="363" priority="201">
      <formula>IF(RIGHT(TEXT(AI51,"0.#"),1)=".",FALSE,TRUE)</formula>
    </cfRule>
    <cfRule type="expression" dxfId="362" priority="202">
      <formula>IF(RIGHT(TEXT(AI51,"0.#"),1)=".",TRUE,FALSE)</formula>
    </cfRule>
  </conditionalFormatting>
  <conditionalFormatting sqref="AM52">
    <cfRule type="expression" dxfId="361" priority="197">
      <formula>IF(RIGHT(TEXT(AM52,"0.#"),1)=".",FALSE,TRUE)</formula>
    </cfRule>
    <cfRule type="expression" dxfId="360" priority="198">
      <formula>IF(RIGHT(TEXT(AM52,"0.#"),1)=".",TRUE,FALSE)</formula>
    </cfRule>
  </conditionalFormatting>
  <conditionalFormatting sqref="AM53">
    <cfRule type="expression" dxfId="359" priority="195">
      <formula>IF(RIGHT(TEXT(AM53,"0.#"),1)=".",FALSE,TRUE)</formula>
    </cfRule>
    <cfRule type="expression" dxfId="358" priority="196">
      <formula>IF(RIGHT(TEXT(AM53,"0.#"),1)=".",TRUE,FALSE)</formula>
    </cfRule>
  </conditionalFormatting>
  <conditionalFormatting sqref="AQ51:AQ53">
    <cfRule type="expression" dxfId="357" priority="193">
      <formula>IF(RIGHT(TEXT(AQ51,"0.#"),1)=".",FALSE,TRUE)</formula>
    </cfRule>
    <cfRule type="expression" dxfId="356" priority="194">
      <formula>IF(RIGHT(TEXT(AQ51,"0.#"),1)=".",TRUE,FALSE)</formula>
    </cfRule>
  </conditionalFormatting>
  <conditionalFormatting sqref="AU51:AU53">
    <cfRule type="expression" dxfId="355" priority="191">
      <formula>IF(RIGHT(TEXT(AU51,"0.#"),1)=".",FALSE,TRUE)</formula>
    </cfRule>
    <cfRule type="expression" dxfId="354" priority="192">
      <formula>IF(RIGHT(TEXT(AU51,"0.#"),1)=".",TRUE,FALSE)</formula>
    </cfRule>
  </conditionalFormatting>
  <conditionalFormatting sqref="AL366:AO366">
    <cfRule type="expression" dxfId="353" priority="187">
      <formula>IF(AND(AL366&gt;=0,RIGHT(TEXT(AL366,"0.#"),1)&lt;&gt;"."),TRUE,FALSE)</formula>
    </cfRule>
    <cfRule type="expression" dxfId="352" priority="188">
      <formula>IF(AND(AL366&gt;=0,RIGHT(TEXT(AL366,"0.#"),1)="."),TRUE,FALSE)</formula>
    </cfRule>
    <cfRule type="expression" dxfId="351" priority="189">
      <formula>IF(AND(AL366&lt;0,RIGHT(TEXT(AL366,"0.#"),1)&lt;&gt;"."),TRUE,FALSE)</formula>
    </cfRule>
    <cfRule type="expression" dxfId="350" priority="190">
      <formula>IF(AND(AL366&lt;0,RIGHT(TEXT(AL366,"0.#"),1)="."),TRUE,FALSE)</formula>
    </cfRule>
  </conditionalFormatting>
  <conditionalFormatting sqref="Y366">
    <cfRule type="expression" dxfId="349" priority="185">
      <formula>IF(RIGHT(TEXT(Y366,"0.#"),1)=".",FALSE,TRUE)</formula>
    </cfRule>
    <cfRule type="expression" dxfId="348" priority="186">
      <formula>IF(RIGHT(TEXT(Y366,"0.#"),1)=".",TRUE,FALSE)</formula>
    </cfRule>
  </conditionalFormatting>
  <conditionalFormatting sqref="AE137">
    <cfRule type="expression" dxfId="347" priority="151">
      <formula>IF(RIGHT(TEXT(AE137,"0.#"),1)=".",FALSE,TRUE)</formula>
    </cfRule>
    <cfRule type="expression" dxfId="346" priority="152">
      <formula>IF(RIGHT(TEXT(AE137,"0.#"),1)=".",TRUE,FALSE)</formula>
    </cfRule>
  </conditionalFormatting>
  <conditionalFormatting sqref="AI137">
    <cfRule type="expression" dxfId="345" priority="149">
      <formula>IF(RIGHT(TEXT(AI137,"0.#"),1)=".",FALSE,TRUE)</formula>
    </cfRule>
    <cfRule type="expression" dxfId="344" priority="150">
      <formula>IF(RIGHT(TEXT(AI137,"0.#"),1)=".",TRUE,FALSE)</formula>
    </cfRule>
  </conditionalFormatting>
  <conditionalFormatting sqref="AI138">
    <cfRule type="expression" dxfId="343" priority="147">
      <formula>IF(RIGHT(TEXT(AI138,"0.#"),1)=".",FALSE,TRUE)</formula>
    </cfRule>
    <cfRule type="expression" dxfId="342" priority="148">
      <formula>IF(RIGHT(TEXT(AI138,"0.#"),1)=".",TRUE,FALSE)</formula>
    </cfRule>
  </conditionalFormatting>
  <conditionalFormatting sqref="AE138">
    <cfRule type="expression" dxfId="341" priority="145">
      <formula>IF(RIGHT(TEXT(AE138,"0.#"),1)=".",FALSE,TRUE)</formula>
    </cfRule>
    <cfRule type="expression" dxfId="340" priority="146">
      <formula>IF(RIGHT(TEXT(AE138,"0.#"),1)=".",TRUE,FALSE)</formula>
    </cfRule>
  </conditionalFormatting>
  <conditionalFormatting sqref="AE103">
    <cfRule type="expression" dxfId="339" priority="143">
      <formula>IF(RIGHT(TEXT(AE103,"0.#"),1)=".",FALSE,TRUE)</formula>
    </cfRule>
    <cfRule type="expression" dxfId="338" priority="144">
      <formula>IF(RIGHT(TEXT(AE103,"0.#"),1)=".",TRUE,FALSE)</formula>
    </cfRule>
  </conditionalFormatting>
  <conditionalFormatting sqref="AI103">
    <cfRule type="expression" dxfId="337" priority="141">
      <formula>IF(RIGHT(TEXT(AI103,"0.#"),1)=".",FALSE,TRUE)</formula>
    </cfRule>
    <cfRule type="expression" dxfId="336" priority="142">
      <formula>IF(RIGHT(TEXT(AI103,"0.#"),1)=".",TRUE,FALSE)</formula>
    </cfRule>
  </conditionalFormatting>
  <conditionalFormatting sqref="AI104">
    <cfRule type="expression" dxfId="335" priority="139">
      <formula>IF(RIGHT(TEXT(AI104,"0.#"),1)=".",FALSE,TRUE)</formula>
    </cfRule>
    <cfRule type="expression" dxfId="334" priority="140">
      <formula>IF(RIGHT(TEXT(AI104,"0.#"),1)=".",TRUE,FALSE)</formula>
    </cfRule>
  </conditionalFormatting>
  <conditionalFormatting sqref="AE104">
    <cfRule type="expression" dxfId="333" priority="137">
      <formula>IF(RIGHT(TEXT(AE104,"0.#"),1)=".",FALSE,TRUE)</formula>
    </cfRule>
    <cfRule type="expression" dxfId="332" priority="138">
      <formula>IF(RIGHT(TEXT(AE104,"0.#"),1)=".",TRUE,FALSE)</formula>
    </cfRule>
  </conditionalFormatting>
  <conditionalFormatting sqref="AE69">
    <cfRule type="expression" dxfId="331" priority="135">
      <formula>IF(RIGHT(TEXT(AE69,"0.#"),1)=".",FALSE,TRUE)</formula>
    </cfRule>
    <cfRule type="expression" dxfId="330" priority="136">
      <formula>IF(RIGHT(TEXT(AE69,"0.#"),1)=".",TRUE,FALSE)</formula>
    </cfRule>
  </conditionalFormatting>
  <conditionalFormatting sqref="AI69">
    <cfRule type="expression" dxfId="329" priority="133">
      <formula>IF(RIGHT(TEXT(AI69,"0.#"),1)=".",FALSE,TRUE)</formula>
    </cfRule>
    <cfRule type="expression" dxfId="328" priority="134">
      <formula>IF(RIGHT(TEXT(AI69,"0.#"),1)=".",TRUE,FALSE)</formula>
    </cfRule>
  </conditionalFormatting>
  <conditionalFormatting sqref="AI70">
    <cfRule type="expression" dxfId="327" priority="131">
      <formula>IF(RIGHT(TEXT(AI70,"0.#"),1)=".",FALSE,TRUE)</formula>
    </cfRule>
    <cfRule type="expression" dxfId="326" priority="132">
      <formula>IF(RIGHT(TEXT(AI70,"0.#"),1)=".",TRUE,FALSE)</formula>
    </cfRule>
  </conditionalFormatting>
  <conditionalFormatting sqref="AE70">
    <cfRule type="expression" dxfId="325" priority="129">
      <formula>IF(RIGHT(TEXT(AE70,"0.#"),1)=".",FALSE,TRUE)</formula>
    </cfRule>
    <cfRule type="expression" dxfId="324" priority="130">
      <formula>IF(RIGHT(TEXT(AE70,"0.#"),1)=".",TRUE,FALSE)</formula>
    </cfRule>
  </conditionalFormatting>
  <conditionalFormatting sqref="AE35">
    <cfRule type="expression" dxfId="323" priority="127">
      <formula>IF(RIGHT(TEXT(AE35,"0.#"),1)=".",FALSE,TRUE)</formula>
    </cfRule>
    <cfRule type="expression" dxfId="322" priority="128">
      <formula>IF(RIGHT(TEXT(AE35,"0.#"),1)=".",TRUE,FALSE)</formula>
    </cfRule>
  </conditionalFormatting>
  <conditionalFormatting sqref="AI35">
    <cfRule type="expression" dxfId="321" priority="125">
      <formula>IF(RIGHT(TEXT(AI35,"0.#"),1)=".",FALSE,TRUE)</formula>
    </cfRule>
    <cfRule type="expression" dxfId="320" priority="126">
      <formula>IF(RIGHT(TEXT(AI35,"0.#"),1)=".",TRUE,FALSE)</formula>
    </cfRule>
  </conditionalFormatting>
  <conditionalFormatting sqref="AI36">
    <cfRule type="expression" dxfId="319" priority="123">
      <formula>IF(RIGHT(TEXT(AI36,"0.#"),1)=".",FALSE,TRUE)</formula>
    </cfRule>
    <cfRule type="expression" dxfId="318" priority="124">
      <formula>IF(RIGHT(TEXT(AI36,"0.#"),1)=".",TRUE,FALSE)</formula>
    </cfRule>
  </conditionalFormatting>
  <conditionalFormatting sqref="AE36">
    <cfRule type="expression" dxfId="317" priority="121">
      <formula>IF(RIGHT(TEXT(AE36,"0.#"),1)=".",FALSE,TRUE)</formula>
    </cfRule>
    <cfRule type="expression" dxfId="316" priority="122">
      <formula>IF(RIGHT(TEXT(AE36,"0.#"),1)=".",TRUE,FALSE)</formula>
    </cfRule>
  </conditionalFormatting>
  <conditionalFormatting sqref="AE171">
    <cfRule type="expression" dxfId="315" priority="111">
      <formula>IF(RIGHT(TEXT(AE171,"0.#"),1)=".",FALSE,TRUE)</formula>
    </cfRule>
    <cfRule type="expression" dxfId="314" priority="112">
      <formula>IF(RIGHT(TEXT(AE171,"0.#"),1)=".",TRUE,FALSE)</formula>
    </cfRule>
  </conditionalFormatting>
  <conditionalFormatting sqref="AI171">
    <cfRule type="expression" dxfId="313" priority="109">
      <formula>IF(RIGHT(TEXT(AI171,"0.#"),1)=".",FALSE,TRUE)</formula>
    </cfRule>
    <cfRule type="expression" dxfId="312" priority="110">
      <formula>IF(RIGHT(TEXT(AI171,"0.#"),1)=".",TRUE,FALSE)</formula>
    </cfRule>
  </conditionalFormatting>
  <conditionalFormatting sqref="AI172">
    <cfRule type="expression" dxfId="311" priority="107">
      <formula>IF(RIGHT(TEXT(AI172,"0.#"),1)=".",FALSE,TRUE)</formula>
    </cfRule>
    <cfRule type="expression" dxfId="310" priority="108">
      <formula>IF(RIGHT(TEXT(AI172,"0.#"),1)=".",TRUE,FALSE)</formula>
    </cfRule>
  </conditionalFormatting>
  <conditionalFormatting sqref="AE172">
    <cfRule type="expression" dxfId="309" priority="105">
      <formula>IF(RIGHT(TEXT(AE172,"0.#"),1)=".",FALSE,TRUE)</formula>
    </cfRule>
    <cfRule type="expression" dxfId="308" priority="106">
      <formula>IF(RIGHT(TEXT(AE172,"0.#"),1)=".",TRUE,FALSE)</formula>
    </cfRule>
  </conditionalFormatting>
  <conditionalFormatting sqref="AM32">
    <cfRule type="expression" dxfId="307" priority="99">
      <formula>IF(RIGHT(TEXT(AM32,"0.#"),1)=".",FALSE,TRUE)</formula>
    </cfRule>
    <cfRule type="expression" dxfId="306" priority="100">
      <formula>IF(RIGHT(TEXT(AM32,"0.#"),1)=".",TRUE,FALSE)</formula>
    </cfRule>
  </conditionalFormatting>
  <conditionalFormatting sqref="AM33">
    <cfRule type="expression" dxfId="305" priority="97">
      <formula>IF(RIGHT(TEXT(AM33,"0.#"),1)=".",FALSE,TRUE)</formula>
    </cfRule>
    <cfRule type="expression" dxfId="304" priority="98">
      <formula>IF(RIGHT(TEXT(AM33,"0.#"),1)=".",TRUE,FALSE)</formula>
    </cfRule>
  </conditionalFormatting>
  <conditionalFormatting sqref="AM41">
    <cfRule type="expression" dxfId="303" priority="91">
      <formula>IF(RIGHT(TEXT(AM41,"0.#"),1)=".",FALSE,TRUE)</formula>
    </cfRule>
    <cfRule type="expression" dxfId="302" priority="92">
      <formula>IF(RIGHT(TEXT(AM41,"0.#"),1)=".",TRUE,FALSE)</formula>
    </cfRule>
  </conditionalFormatting>
  <conditionalFormatting sqref="AM40">
    <cfRule type="expression" dxfId="301" priority="93">
      <formula>IF(RIGHT(TEXT(AM40,"0.#"),1)=".",FALSE,TRUE)</formula>
    </cfRule>
    <cfRule type="expression" dxfId="300" priority="94">
      <formula>IF(RIGHT(TEXT(AM40,"0.#"),1)=".",TRUE,FALSE)</formula>
    </cfRule>
  </conditionalFormatting>
  <conditionalFormatting sqref="AM39">
    <cfRule type="expression" dxfId="299" priority="95">
      <formula>IF(RIGHT(TEXT(AM39,"0.#"),1)=".",FALSE,TRUE)</formula>
    </cfRule>
    <cfRule type="expression" dxfId="298" priority="96">
      <formula>IF(RIGHT(TEXT(AM39,"0.#"),1)=".",TRUE,FALSE)</formula>
    </cfRule>
  </conditionalFormatting>
  <conditionalFormatting sqref="AM66">
    <cfRule type="expression" dxfId="297" priority="89">
      <formula>IF(RIGHT(TEXT(AM66,"0.#"),1)=".",FALSE,TRUE)</formula>
    </cfRule>
    <cfRule type="expression" dxfId="296" priority="90">
      <formula>IF(RIGHT(TEXT(AM66,"0.#"),1)=".",TRUE,FALSE)</formula>
    </cfRule>
  </conditionalFormatting>
  <conditionalFormatting sqref="AM67">
    <cfRule type="expression" dxfId="295" priority="87">
      <formula>IF(RIGHT(TEXT(AM67,"0.#"),1)=".",FALSE,TRUE)</formula>
    </cfRule>
    <cfRule type="expression" dxfId="294" priority="88">
      <formula>IF(RIGHT(TEXT(AM67,"0.#"),1)=".",TRUE,FALSE)</formula>
    </cfRule>
  </conditionalFormatting>
  <conditionalFormatting sqref="AM75">
    <cfRule type="expression" dxfId="293" priority="81">
      <formula>IF(RIGHT(TEXT(AM75,"0.#"),1)=".",FALSE,TRUE)</formula>
    </cfRule>
    <cfRule type="expression" dxfId="292" priority="82">
      <formula>IF(RIGHT(TEXT(AM75,"0.#"),1)=".",TRUE,FALSE)</formula>
    </cfRule>
  </conditionalFormatting>
  <conditionalFormatting sqref="AM73">
    <cfRule type="expression" dxfId="291" priority="85">
      <formula>IF(RIGHT(TEXT(AM73,"0.#"),1)=".",FALSE,TRUE)</formula>
    </cfRule>
    <cfRule type="expression" dxfId="290" priority="86">
      <formula>IF(RIGHT(TEXT(AM73,"0.#"),1)=".",TRUE,FALSE)</formula>
    </cfRule>
  </conditionalFormatting>
  <conditionalFormatting sqref="AM74">
    <cfRule type="expression" dxfId="289" priority="83">
      <formula>IF(RIGHT(TEXT(AM74,"0.#"),1)=".",FALSE,TRUE)</formula>
    </cfRule>
    <cfRule type="expression" dxfId="288" priority="84">
      <formula>IF(RIGHT(TEXT(AM74,"0.#"),1)=".",TRUE,FALSE)</formula>
    </cfRule>
  </conditionalFormatting>
  <conditionalFormatting sqref="AM100">
    <cfRule type="expression" dxfId="287" priority="79">
      <formula>IF(RIGHT(TEXT(AM100,"0.#"),1)=".",FALSE,TRUE)</formula>
    </cfRule>
    <cfRule type="expression" dxfId="286" priority="80">
      <formula>IF(RIGHT(TEXT(AM100,"0.#"),1)=".",TRUE,FALSE)</formula>
    </cfRule>
  </conditionalFormatting>
  <conditionalFormatting sqref="AM109">
    <cfRule type="expression" dxfId="285" priority="73">
      <formula>IF(RIGHT(TEXT(AM109,"0.#"),1)=".",FALSE,TRUE)</formula>
    </cfRule>
    <cfRule type="expression" dxfId="284" priority="74">
      <formula>IF(RIGHT(TEXT(AM109,"0.#"),1)=".",TRUE,FALSE)</formula>
    </cfRule>
  </conditionalFormatting>
  <conditionalFormatting sqref="AM107">
    <cfRule type="expression" dxfId="283" priority="77">
      <formula>IF(RIGHT(TEXT(AM107,"0.#"),1)=".",FALSE,TRUE)</formula>
    </cfRule>
    <cfRule type="expression" dxfId="282" priority="78">
      <formula>IF(RIGHT(TEXT(AM107,"0.#"),1)=".",TRUE,FALSE)</formula>
    </cfRule>
  </conditionalFormatting>
  <conditionalFormatting sqref="AM108">
    <cfRule type="expression" dxfId="281" priority="75">
      <formula>IF(RIGHT(TEXT(AM108,"0.#"),1)=".",FALSE,TRUE)</formula>
    </cfRule>
    <cfRule type="expression" dxfId="280" priority="76">
      <formula>IF(RIGHT(TEXT(AM108,"0.#"),1)=".",TRUE,FALSE)</formula>
    </cfRule>
  </conditionalFormatting>
  <conditionalFormatting sqref="AM134">
    <cfRule type="expression" dxfId="279" priority="71">
      <formula>IF(RIGHT(TEXT(AM134,"0.#"),1)=".",FALSE,TRUE)</formula>
    </cfRule>
    <cfRule type="expression" dxfId="278" priority="72">
      <formula>IF(RIGHT(TEXT(AM134,"0.#"),1)=".",TRUE,FALSE)</formula>
    </cfRule>
  </conditionalFormatting>
  <conditionalFormatting sqref="AM135">
    <cfRule type="expression" dxfId="277" priority="69">
      <formula>IF(RIGHT(TEXT(AM135,"0.#"),1)=".",FALSE,TRUE)</formula>
    </cfRule>
    <cfRule type="expression" dxfId="276" priority="70">
      <formula>IF(RIGHT(TEXT(AM135,"0.#"),1)=".",TRUE,FALSE)</formula>
    </cfRule>
  </conditionalFormatting>
  <conditionalFormatting sqref="AM143">
    <cfRule type="expression" dxfId="275" priority="63">
      <formula>IF(RIGHT(TEXT(AM143,"0.#"),1)=".",FALSE,TRUE)</formula>
    </cfRule>
    <cfRule type="expression" dxfId="274" priority="64">
      <formula>IF(RIGHT(TEXT(AM143,"0.#"),1)=".",TRUE,FALSE)</formula>
    </cfRule>
  </conditionalFormatting>
  <conditionalFormatting sqref="AM141">
    <cfRule type="expression" dxfId="273" priority="67">
      <formula>IF(RIGHT(TEXT(AM141,"0.#"),1)=".",FALSE,TRUE)</formula>
    </cfRule>
    <cfRule type="expression" dxfId="272" priority="68">
      <formula>IF(RIGHT(TEXT(AM141,"0.#"),1)=".",TRUE,FALSE)</formula>
    </cfRule>
  </conditionalFormatting>
  <conditionalFormatting sqref="AM142">
    <cfRule type="expression" dxfId="271" priority="65">
      <formula>IF(RIGHT(TEXT(AM142,"0.#"),1)=".",FALSE,TRUE)</formula>
    </cfRule>
    <cfRule type="expression" dxfId="270" priority="66">
      <formula>IF(RIGHT(TEXT(AM142,"0.#"),1)=".",TRUE,FALSE)</formula>
    </cfRule>
  </conditionalFormatting>
  <conditionalFormatting sqref="AM168">
    <cfRule type="expression" dxfId="269" priority="55">
      <formula>IF(RIGHT(TEXT(AM168,"0.#"),1)=".",FALSE,TRUE)</formula>
    </cfRule>
    <cfRule type="expression" dxfId="268" priority="56">
      <formula>IF(RIGHT(TEXT(AM168,"0.#"),1)=".",TRUE,FALSE)</formula>
    </cfRule>
  </conditionalFormatting>
  <conditionalFormatting sqref="AM169">
    <cfRule type="expression" dxfId="267" priority="53">
      <formula>IF(RIGHT(TEXT(AM169,"0.#"),1)=".",FALSE,TRUE)</formula>
    </cfRule>
    <cfRule type="expression" dxfId="266" priority="54">
      <formula>IF(RIGHT(TEXT(AM169,"0.#"),1)=".",TRUE,FALSE)</formula>
    </cfRule>
  </conditionalFormatting>
  <conditionalFormatting sqref="AE175">
    <cfRule type="expression" dxfId="265" priority="51">
      <formula>IF(RIGHT(TEXT(AE175,"0.#"),1)=".",FALSE,TRUE)</formula>
    </cfRule>
    <cfRule type="expression" dxfId="264" priority="52">
      <formula>IF(RIGHT(TEXT(AE175,"0.#"),1)=".",TRUE,FALSE)</formula>
    </cfRule>
  </conditionalFormatting>
  <conditionalFormatting sqref="AE176">
    <cfRule type="expression" dxfId="263" priority="49">
      <formula>IF(RIGHT(TEXT(AE176,"0.#"),1)=".",FALSE,TRUE)</formula>
    </cfRule>
    <cfRule type="expression" dxfId="262" priority="50">
      <formula>IF(RIGHT(TEXT(AE176,"0.#"),1)=".",TRUE,FALSE)</formula>
    </cfRule>
  </conditionalFormatting>
  <conditionalFormatting sqref="AE177">
    <cfRule type="expression" dxfId="261" priority="47">
      <formula>IF(RIGHT(TEXT(AE177,"0.#"),1)=".",FALSE,TRUE)</formula>
    </cfRule>
    <cfRule type="expression" dxfId="260" priority="48">
      <formula>IF(RIGHT(TEXT(AE177,"0.#"),1)=".",TRUE,FALSE)</formula>
    </cfRule>
  </conditionalFormatting>
  <conditionalFormatting sqref="AI177">
    <cfRule type="expression" dxfId="259" priority="45">
      <formula>IF(RIGHT(TEXT(AI177,"0.#"),1)=".",FALSE,TRUE)</formula>
    </cfRule>
    <cfRule type="expression" dxfId="258" priority="46">
      <formula>IF(RIGHT(TEXT(AI177,"0.#"),1)=".",TRUE,FALSE)</formula>
    </cfRule>
  </conditionalFormatting>
  <conditionalFormatting sqref="AI176">
    <cfRule type="expression" dxfId="257" priority="43">
      <formula>IF(RIGHT(TEXT(AI176,"0.#"),1)=".",FALSE,TRUE)</formula>
    </cfRule>
    <cfRule type="expression" dxfId="256" priority="44">
      <formula>IF(RIGHT(TEXT(AI176,"0.#"),1)=".",TRUE,FALSE)</formula>
    </cfRule>
  </conditionalFormatting>
  <conditionalFormatting sqref="AI175">
    <cfRule type="expression" dxfId="255" priority="41">
      <formula>IF(RIGHT(TEXT(AI175,"0.#"),1)=".",FALSE,TRUE)</formula>
    </cfRule>
    <cfRule type="expression" dxfId="254" priority="42">
      <formula>IF(RIGHT(TEXT(AI175,"0.#"),1)=".",TRUE,FALSE)</formula>
    </cfRule>
  </conditionalFormatting>
  <conditionalFormatting sqref="AQ175:AQ177">
    <cfRule type="expression" dxfId="253" priority="33">
      <formula>IF(RIGHT(TEXT(AQ175,"0.#"),1)=".",FALSE,TRUE)</formula>
    </cfRule>
    <cfRule type="expression" dxfId="252" priority="34">
      <formula>IF(RIGHT(TEXT(AQ175,"0.#"),1)=".",TRUE,FALSE)</formula>
    </cfRule>
  </conditionalFormatting>
  <conditionalFormatting sqref="AU175:AU177">
    <cfRule type="expression" dxfId="251" priority="31">
      <formula>IF(RIGHT(TEXT(AU175,"0.#"),1)=".",FALSE,TRUE)</formula>
    </cfRule>
    <cfRule type="expression" dxfId="250" priority="32">
      <formula>IF(RIGHT(TEXT(AU175,"0.#"),1)=".",TRUE,FALSE)</formula>
    </cfRule>
  </conditionalFormatting>
  <conditionalFormatting sqref="Y510 Y512 Y514:Y517">
    <cfRule type="expression" dxfId="249" priority="29">
      <formula>IF(RIGHT(TEXT(Y510,"0.#"),1)=".",FALSE,TRUE)</formula>
    </cfRule>
    <cfRule type="expression" dxfId="248" priority="30">
      <formula>IF(RIGHT(TEXT(Y510,"0.#"),1)=".",TRUE,FALSE)</formula>
    </cfRule>
  </conditionalFormatting>
  <conditionalFormatting sqref="Y509">
    <cfRule type="expression" dxfId="247" priority="27">
      <formula>IF(RIGHT(TEXT(Y509,"0.#"),1)=".",FALSE,TRUE)</formula>
    </cfRule>
    <cfRule type="expression" dxfId="246" priority="28">
      <formula>IF(RIGHT(TEXT(Y509,"0.#"),1)=".",TRUE,FALSE)</formula>
    </cfRule>
  </conditionalFormatting>
  <conditionalFormatting sqref="Y511">
    <cfRule type="expression" dxfId="245" priority="25">
      <formula>IF(RIGHT(TEXT(Y511,"0.#"),1)=".",FALSE,TRUE)</formula>
    </cfRule>
    <cfRule type="expression" dxfId="244" priority="26">
      <formula>IF(RIGHT(TEXT(Y511,"0.#"),1)=".",TRUE,FALSE)</formula>
    </cfRule>
  </conditionalFormatting>
  <conditionalFormatting sqref="Y513">
    <cfRule type="expression" dxfId="243" priority="23">
      <formula>IF(RIGHT(TEXT(Y513,"0.#"),1)=".",FALSE,TRUE)</formula>
    </cfRule>
    <cfRule type="expression" dxfId="242" priority="24">
      <formula>IF(RIGHT(TEXT(Y513,"0.#"),1)=".",TRUE,FALSE)</formula>
    </cfRule>
  </conditionalFormatting>
  <conditionalFormatting sqref="Y499">
    <cfRule type="expression" dxfId="241" priority="21">
      <formula>IF(RIGHT(TEXT(Y499,"0.#"),1)=".",FALSE,TRUE)</formula>
    </cfRule>
    <cfRule type="expression" dxfId="240" priority="22">
      <formula>IF(RIGHT(TEXT(Y499,"0.#"),1)=".",TRUE,FALSE)</formula>
    </cfRule>
  </conditionalFormatting>
  <conditionalFormatting sqref="Y500">
    <cfRule type="expression" dxfId="239" priority="19">
      <formula>IF(RIGHT(TEXT(Y500,"0.#"),1)=".",FALSE,TRUE)</formula>
    </cfRule>
    <cfRule type="expression" dxfId="238" priority="20">
      <formula>IF(RIGHT(TEXT(Y500,"0.#"),1)=".",TRUE,FALSE)</formula>
    </cfRule>
  </conditionalFormatting>
  <conditionalFormatting sqref="Y501">
    <cfRule type="expression" dxfId="237" priority="17">
      <formula>IF(RIGHT(TEXT(Y501,"0.#"),1)=".",FALSE,TRUE)</formula>
    </cfRule>
    <cfRule type="expression" dxfId="236" priority="18">
      <formula>IF(RIGHT(TEXT(Y501,"0.#"),1)=".",TRUE,FALSE)</formula>
    </cfRule>
  </conditionalFormatting>
  <conditionalFormatting sqref="Y502">
    <cfRule type="expression" dxfId="235" priority="15">
      <formula>IF(RIGHT(TEXT(Y502,"0.#"),1)=".",FALSE,TRUE)</formula>
    </cfRule>
    <cfRule type="expression" dxfId="234" priority="16">
      <formula>IF(RIGHT(TEXT(Y502,"0.#"),1)=".",TRUE,FALSE)</formula>
    </cfRule>
  </conditionalFormatting>
  <conditionalFormatting sqref="Y503">
    <cfRule type="expression" dxfId="233" priority="13">
      <formula>IF(RIGHT(TEXT(Y503,"0.#"),1)=".",FALSE,TRUE)</formula>
    </cfRule>
    <cfRule type="expression" dxfId="232" priority="14">
      <formula>IF(RIGHT(TEXT(Y503,"0.#"),1)=".",TRUE,FALSE)</formula>
    </cfRule>
  </conditionalFormatting>
  <conditionalFormatting sqref="Y504">
    <cfRule type="expression" dxfId="231" priority="11">
      <formula>IF(RIGHT(TEXT(Y504,"0.#"),1)=".",FALSE,TRUE)</formula>
    </cfRule>
    <cfRule type="expression" dxfId="230" priority="12">
      <formula>IF(RIGHT(TEXT(Y504,"0.#"),1)=".",TRUE,FALSE)</formula>
    </cfRule>
  </conditionalFormatting>
  <conditionalFormatting sqref="Y506">
    <cfRule type="expression" dxfId="229" priority="9">
      <formula>IF(RIGHT(TEXT(Y506,"0.#"),1)=".",FALSE,TRUE)</formula>
    </cfRule>
    <cfRule type="expression" dxfId="228" priority="10">
      <formula>IF(RIGHT(TEXT(Y506,"0.#"),1)=".",TRUE,FALSE)</formula>
    </cfRule>
  </conditionalFormatting>
  <conditionalFormatting sqref="Y507">
    <cfRule type="expression" dxfId="227" priority="7">
      <formula>IF(RIGHT(TEXT(Y507,"0.#"),1)=".",FALSE,TRUE)</formula>
    </cfRule>
    <cfRule type="expression" dxfId="226" priority="8">
      <formula>IF(RIGHT(TEXT(Y507,"0.#"),1)=".",TRUE,FALSE)</formula>
    </cfRule>
  </conditionalFormatting>
  <conditionalFormatting sqref="AM175">
    <cfRule type="expression" dxfId="225" priority="5">
      <formula>IF(RIGHT(TEXT(AM175,"0.#"),1)=".",FALSE,TRUE)</formula>
    </cfRule>
    <cfRule type="expression" dxfId="224" priority="6">
      <formula>IF(RIGHT(TEXT(AM175,"0.#"),1)=".",TRUE,FALSE)</formula>
    </cfRule>
  </conditionalFormatting>
  <conditionalFormatting sqref="AM176">
    <cfRule type="expression" dxfId="223" priority="3">
      <formula>IF(RIGHT(TEXT(AM176,"0.#"),1)=".",FALSE,TRUE)</formula>
    </cfRule>
    <cfRule type="expression" dxfId="222" priority="4">
      <formula>IF(RIGHT(TEXT(AM176,"0.#"),1)=".",TRUE,FALSE)</formula>
    </cfRule>
  </conditionalFormatting>
  <conditionalFormatting sqref="AM177">
    <cfRule type="expression" dxfId="221" priority="1">
      <formula>IF(RIGHT(TEXT(AM177,"0.#"),1)=".",FALSE,TRUE)</formula>
    </cfRule>
    <cfRule type="expression" dxfId="220" priority="2">
      <formula>IF(RIGHT(TEXT(AM177,"0.#"),1)=".",TRUE,FALSE)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45" max="16383" man="1"/>
    <brk id="194"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5" t="s">
        <v>180</v>
      </c>
      <c r="AI1" s="45" t="s">
        <v>183</v>
      </c>
      <c r="AK1" s="45" t="s">
        <v>188</v>
      </c>
      <c r="AM1" s="66"/>
      <c r="AN1" s="66"/>
      <c r="AP1" s="28" t="s">
        <v>238</v>
      </c>
    </row>
    <row r="2" spans="1:42" ht="13.5" customHeight="1" x14ac:dyDescent="0.15">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285</v>
      </c>
      <c r="AB2" s="74" t="s">
        <v>511</v>
      </c>
      <c r="AC2" s="75" t="s">
        <v>129</v>
      </c>
      <c r="AD2" s="28"/>
      <c r="AE2" s="37" t="s">
        <v>161</v>
      </c>
      <c r="AF2" s="30"/>
      <c r="AG2" s="47" t="s">
        <v>250</v>
      </c>
      <c r="AI2" s="45" t="s">
        <v>282</v>
      </c>
      <c r="AK2" s="45" t="s">
        <v>189</v>
      </c>
      <c r="AM2" s="66"/>
      <c r="AN2" s="66"/>
      <c r="AP2" s="47"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4" t="s">
        <v>384</v>
      </c>
      <c r="AB3" s="74" t="s">
        <v>512</v>
      </c>
      <c r="AC3" s="75" t="s">
        <v>130</v>
      </c>
      <c r="AD3" s="28"/>
      <c r="AE3" s="37" t="s">
        <v>162</v>
      </c>
      <c r="AF3" s="30"/>
      <c r="AG3" s="47" t="s">
        <v>251</v>
      </c>
      <c r="AI3" s="45" t="s">
        <v>182</v>
      </c>
      <c r="AK3" s="45" t="str">
        <f>CHAR(CODE(AK2)+1)</f>
        <v>B</v>
      </c>
      <c r="AM3" s="66"/>
      <c r="AN3" s="66"/>
      <c r="AP3" s="47"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291</v>
      </c>
      <c r="Z4" s="32" t="s">
        <v>419</v>
      </c>
      <c r="AA4" s="74" t="s">
        <v>385</v>
      </c>
      <c r="AB4" s="74" t="s">
        <v>513</v>
      </c>
      <c r="AC4" s="74" t="s">
        <v>131</v>
      </c>
      <c r="AD4" s="28"/>
      <c r="AE4" s="37" t="s">
        <v>163</v>
      </c>
      <c r="AF4" s="30"/>
      <c r="AG4" s="47" t="s">
        <v>252</v>
      </c>
      <c r="AI4" s="45" t="s">
        <v>184</v>
      </c>
      <c r="AK4" s="45" t="str">
        <f t="shared" ref="AK4:AK49" si="7">CHAR(CODE(AK3)+1)</f>
        <v>C</v>
      </c>
      <c r="AM4" s="66"/>
      <c r="AN4" s="66"/>
      <c r="AP4" s="47" t="s">
        <v>252</v>
      </c>
    </row>
    <row r="5" spans="1:42" ht="13.5" customHeight="1" x14ac:dyDescent="0.15">
      <c r="A5" s="14" t="s">
        <v>83</v>
      </c>
      <c r="B5" s="15" t="s">
        <v>638</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4" t="s">
        <v>386</v>
      </c>
      <c r="AB5" s="74" t="s">
        <v>514</v>
      </c>
      <c r="AC5" s="74" t="s">
        <v>164</v>
      </c>
      <c r="AD5" s="31"/>
      <c r="AE5" s="37" t="s">
        <v>263</v>
      </c>
      <c r="AF5" s="30"/>
      <c r="AG5" s="47" t="s">
        <v>253</v>
      </c>
      <c r="AI5" s="45" t="s">
        <v>289</v>
      </c>
      <c r="AK5" s="45" t="str">
        <f t="shared" si="7"/>
        <v>D</v>
      </c>
      <c r="AP5" s="47" t="s">
        <v>253</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t="s">
        <v>638</v>
      </c>
      <c r="R6" s="13" t="str">
        <f t="shared" si="3"/>
        <v>交付</v>
      </c>
      <c r="S6" s="13" t="str">
        <f t="shared" si="4"/>
        <v>交付</v>
      </c>
      <c r="T6" s="13"/>
      <c r="U6" s="32" t="s">
        <v>265</v>
      </c>
      <c r="W6" s="32" t="s">
        <v>568</v>
      </c>
      <c r="Y6" s="32" t="s">
        <v>293</v>
      </c>
      <c r="Z6" s="32" t="s">
        <v>421</v>
      </c>
      <c r="AA6" s="74" t="s">
        <v>387</v>
      </c>
      <c r="AB6" s="74" t="s">
        <v>515</v>
      </c>
      <c r="AC6" s="74" t="s">
        <v>132</v>
      </c>
      <c r="AD6" s="31"/>
      <c r="AE6" s="37" t="s">
        <v>260</v>
      </c>
      <c r="AF6" s="30"/>
      <c r="AG6" s="47" t="s">
        <v>254</v>
      </c>
      <c r="AI6" s="45" t="s">
        <v>290</v>
      </c>
      <c r="AK6" s="45" t="str">
        <f>CHAR(CODE(AK5)+1)</f>
        <v>E</v>
      </c>
      <c r="AP6" s="47" t="s">
        <v>254</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294</v>
      </c>
      <c r="Z7" s="32" t="s">
        <v>422</v>
      </c>
      <c r="AA7" s="74" t="s">
        <v>388</v>
      </c>
      <c r="AB7" s="74" t="s">
        <v>516</v>
      </c>
      <c r="AC7" s="31"/>
      <c r="AD7" s="31"/>
      <c r="AE7" s="32" t="s">
        <v>132</v>
      </c>
      <c r="AF7" s="30"/>
      <c r="AG7" s="47" t="s">
        <v>255</v>
      </c>
      <c r="AH7" s="69"/>
      <c r="AI7" s="47" t="s">
        <v>278</v>
      </c>
      <c r="AK7" s="45" t="str">
        <f>CHAR(CODE(AK6)+1)</f>
        <v>F</v>
      </c>
      <c r="AP7" s="47" t="s">
        <v>255</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287</v>
      </c>
      <c r="W8" s="32" t="s">
        <v>143</v>
      </c>
      <c r="Y8" s="32" t="s">
        <v>295</v>
      </c>
      <c r="Z8" s="32" t="s">
        <v>423</v>
      </c>
      <c r="AA8" s="74" t="s">
        <v>389</v>
      </c>
      <c r="AB8" s="74" t="s">
        <v>517</v>
      </c>
      <c r="AC8" s="31"/>
      <c r="AD8" s="31"/>
      <c r="AE8" s="31"/>
      <c r="AF8" s="30"/>
      <c r="AG8" s="47" t="s">
        <v>256</v>
      </c>
      <c r="AI8" s="45" t="s">
        <v>279</v>
      </c>
      <c r="AK8" s="45" t="str">
        <f t="shared" si="7"/>
        <v>G</v>
      </c>
      <c r="AP8" s="47" t="s">
        <v>256</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4" t="s">
        <v>390</v>
      </c>
      <c r="AB9" s="74" t="s">
        <v>518</v>
      </c>
      <c r="AC9" s="31"/>
      <c r="AD9" s="31"/>
      <c r="AE9" s="31"/>
      <c r="AF9" s="30"/>
      <c r="AG9" s="47" t="s">
        <v>257</v>
      </c>
      <c r="AI9" s="65"/>
      <c r="AK9" s="45" t="str">
        <f t="shared" si="7"/>
        <v>H</v>
      </c>
      <c r="AP9" s="47" t="s">
        <v>257</v>
      </c>
    </row>
    <row r="10" spans="1:42" ht="13.5" customHeight="1" x14ac:dyDescent="0.15">
      <c r="A10" s="14" t="s">
        <v>221</v>
      </c>
      <c r="B10" s="15"/>
      <c r="C10" s="13" t="str">
        <f t="shared" si="0"/>
        <v/>
      </c>
      <c r="D10" s="13" t="str">
        <f t="shared" si="8"/>
        <v>海洋政策</v>
      </c>
      <c r="F10" s="18" t="s">
        <v>111</v>
      </c>
      <c r="G10" s="17"/>
      <c r="H10" s="13" t="str">
        <f t="shared" si="1"/>
        <v/>
      </c>
      <c r="I10" s="13" t="str">
        <f t="shared" si="5"/>
        <v>一般会計</v>
      </c>
      <c r="K10" s="14" t="s">
        <v>224</v>
      </c>
      <c r="L10" s="15"/>
      <c r="M10" s="13" t="str">
        <f t="shared" si="2"/>
        <v/>
      </c>
      <c r="N10" s="13" t="str">
        <f t="shared" si="6"/>
        <v/>
      </c>
      <c r="O10" s="13"/>
      <c r="P10" s="13" t="str">
        <f>S8</f>
        <v>交付</v>
      </c>
      <c r="Q10" s="19"/>
      <c r="T10" s="13"/>
      <c r="W10" s="32" t="s">
        <v>145</v>
      </c>
      <c r="Y10" s="32" t="s">
        <v>297</v>
      </c>
      <c r="Z10" s="32" t="s">
        <v>425</v>
      </c>
      <c r="AA10" s="74" t="s">
        <v>391</v>
      </c>
      <c r="AB10" s="74" t="s">
        <v>519</v>
      </c>
      <c r="AC10" s="31"/>
      <c r="AD10" s="31"/>
      <c r="AE10" s="31"/>
      <c r="AF10" s="30"/>
      <c r="AG10" s="47" t="s">
        <v>242</v>
      </c>
      <c r="AK10" s="45" t="str">
        <f t="shared" si="7"/>
        <v>I</v>
      </c>
      <c r="AP10" s="45" t="s">
        <v>239</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598</v>
      </c>
      <c r="Y11" s="32" t="s">
        <v>298</v>
      </c>
      <c r="Z11" s="32" t="s">
        <v>426</v>
      </c>
      <c r="AA11" s="74" t="s">
        <v>392</v>
      </c>
      <c r="AB11" s="74" t="s">
        <v>520</v>
      </c>
      <c r="AC11" s="31"/>
      <c r="AD11" s="31"/>
      <c r="AE11" s="31"/>
      <c r="AF11" s="30"/>
      <c r="AG11" s="45" t="s">
        <v>245</v>
      </c>
      <c r="AK11" s="45"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4" t="s">
        <v>393</v>
      </c>
      <c r="AB12" s="74" t="s">
        <v>521</v>
      </c>
      <c r="AC12" s="31"/>
      <c r="AD12" s="31"/>
      <c r="AE12" s="31"/>
      <c r="AF12" s="30"/>
      <c r="AG12" s="45" t="s">
        <v>243</v>
      </c>
      <c r="AK12" s="45"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4" t="s">
        <v>394</v>
      </c>
      <c r="AB13" s="74" t="s">
        <v>522</v>
      </c>
      <c r="AC13" s="31"/>
      <c r="AD13" s="31"/>
      <c r="AE13" s="31"/>
      <c r="AF13" s="30"/>
      <c r="AG13" s="45" t="s">
        <v>244</v>
      </c>
      <c r="AK13" s="45"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4" t="s">
        <v>395</v>
      </c>
      <c r="AB14" s="74" t="s">
        <v>523</v>
      </c>
      <c r="AC14" s="31"/>
      <c r="AD14" s="31"/>
      <c r="AE14" s="31"/>
      <c r="AF14" s="30"/>
      <c r="AG14" s="65"/>
      <c r="AK14" s="45"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4" t="s">
        <v>396</v>
      </c>
      <c r="AB15" s="74" t="s">
        <v>524</v>
      </c>
      <c r="AC15" s="31"/>
      <c r="AD15" s="31"/>
      <c r="AE15" s="31"/>
      <c r="AF15" s="30"/>
      <c r="AG15" s="66"/>
      <c r="AK15" s="45"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4" t="s">
        <v>397</v>
      </c>
      <c r="AB16" s="74" t="s">
        <v>525</v>
      </c>
      <c r="AC16" s="31"/>
      <c r="AD16" s="31"/>
      <c r="AE16" s="31"/>
      <c r="AF16" s="30"/>
      <c r="AG16" s="66"/>
      <c r="AK16" s="45"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4" t="s">
        <v>398</v>
      </c>
      <c r="AB17" s="74" t="s">
        <v>526</v>
      </c>
      <c r="AC17" s="31"/>
      <c r="AD17" s="31"/>
      <c r="AE17" s="31"/>
      <c r="AF17" s="30"/>
      <c r="AG17" s="66"/>
      <c r="AK17" s="45"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4" t="s">
        <v>399</v>
      </c>
      <c r="AB18" s="74" t="s">
        <v>527</v>
      </c>
      <c r="AC18" s="31"/>
      <c r="AD18" s="31"/>
      <c r="AE18" s="31"/>
      <c r="AF18" s="30"/>
      <c r="AK18" s="45"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4" t="s">
        <v>400</v>
      </c>
      <c r="AB19" s="74" t="s">
        <v>528</v>
      </c>
      <c r="AC19" s="31"/>
      <c r="AD19" s="31"/>
      <c r="AE19" s="31"/>
      <c r="AF19" s="30"/>
      <c r="AK19" s="45"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4" t="s">
        <v>401</v>
      </c>
      <c r="AB20" s="74" t="s">
        <v>529</v>
      </c>
      <c r="AC20" s="31"/>
      <c r="AD20" s="31"/>
      <c r="AE20" s="31"/>
      <c r="AF20" s="30"/>
      <c r="AK20" s="45"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4" t="s">
        <v>402</v>
      </c>
      <c r="AB21" s="74" t="s">
        <v>530</v>
      </c>
      <c r="AC21" s="31"/>
      <c r="AD21" s="31"/>
      <c r="AE21" s="31"/>
      <c r="AF21" s="30"/>
      <c r="AK21" s="45"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4" t="s">
        <v>403</v>
      </c>
      <c r="AB22" s="74" t="s">
        <v>531</v>
      </c>
      <c r="AC22" s="31"/>
      <c r="AD22" s="31"/>
      <c r="AE22" s="31"/>
      <c r="AF22" s="30"/>
      <c r="AK22" s="45" t="str">
        <f t="shared" si="7"/>
        <v>U</v>
      </c>
    </row>
    <row r="23" spans="1:37" ht="13.5" customHeight="1" x14ac:dyDescent="0.15">
      <c r="A23" s="72" t="s">
        <v>280</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4" t="s">
        <v>404</v>
      </c>
      <c r="AB23" s="74" t="s">
        <v>532</v>
      </c>
      <c r="AC23" s="31"/>
      <c r="AD23" s="31"/>
      <c r="AE23" s="31"/>
      <c r="AF23" s="30"/>
      <c r="AK23" s="45" t="str">
        <f t="shared" si="7"/>
        <v>V</v>
      </c>
    </row>
    <row r="24" spans="1:37" ht="13.5" customHeight="1" x14ac:dyDescent="0.15">
      <c r="A24" s="86"/>
      <c r="B24" s="70"/>
      <c r="F24" s="18" t="s">
        <v>283</v>
      </c>
      <c r="G24" s="17"/>
      <c r="H24" s="13" t="str">
        <f t="shared" si="1"/>
        <v/>
      </c>
      <c r="I24" s="13" t="str">
        <f t="shared" si="5"/>
        <v>一般会計</v>
      </c>
      <c r="K24" s="13"/>
      <c r="L24" s="13"/>
      <c r="O24" s="13"/>
      <c r="P24" s="13"/>
      <c r="Q24" s="19"/>
      <c r="T24" s="13"/>
      <c r="U24" s="32" t="s">
        <v>552</v>
      </c>
      <c r="W24" s="32" t="s">
        <v>158</v>
      </c>
      <c r="Y24" s="32" t="s">
        <v>311</v>
      </c>
      <c r="Z24" s="32" t="s">
        <v>439</v>
      </c>
      <c r="AA24" s="74" t="s">
        <v>405</v>
      </c>
      <c r="AB24" s="74" t="s">
        <v>533</v>
      </c>
      <c r="AC24" s="31"/>
      <c r="AD24" s="31"/>
      <c r="AE24" s="31"/>
      <c r="AF24" s="30"/>
      <c r="AK24" s="45" t="str">
        <f>CHAR(CODE(AK23)+1)</f>
        <v>W</v>
      </c>
    </row>
    <row r="25" spans="1:37" ht="13.5" customHeight="1" x14ac:dyDescent="0.15">
      <c r="A25" s="71"/>
      <c r="B25" s="70"/>
      <c r="F25" s="18" t="s">
        <v>124</v>
      </c>
      <c r="G25" s="17"/>
      <c r="H25" s="13" t="str">
        <f t="shared" si="1"/>
        <v/>
      </c>
      <c r="I25" s="13" t="str">
        <f t="shared" si="5"/>
        <v>一般会計</v>
      </c>
      <c r="K25" s="13"/>
      <c r="L25" s="13"/>
      <c r="O25" s="13"/>
      <c r="P25" s="13"/>
      <c r="Q25" s="19"/>
      <c r="T25" s="13"/>
      <c r="U25" s="32" t="s">
        <v>553</v>
      </c>
      <c r="W25" s="63"/>
      <c r="Y25" s="32" t="s">
        <v>312</v>
      </c>
      <c r="Z25" s="32" t="s">
        <v>440</v>
      </c>
      <c r="AA25" s="74" t="s">
        <v>406</v>
      </c>
      <c r="AB25" s="74" t="s">
        <v>534</v>
      </c>
      <c r="AC25" s="31"/>
      <c r="AD25" s="31"/>
      <c r="AE25" s="31"/>
      <c r="AF25" s="30"/>
      <c r="AK25" s="45" t="str">
        <f t="shared" si="7"/>
        <v>X</v>
      </c>
    </row>
    <row r="26" spans="1:37" ht="13.5" customHeight="1" x14ac:dyDescent="0.15">
      <c r="A26" s="71"/>
      <c r="B26" s="70"/>
      <c r="F26" s="18" t="s">
        <v>125</v>
      </c>
      <c r="G26" s="17"/>
      <c r="H26" s="13" t="str">
        <f t="shared" si="1"/>
        <v/>
      </c>
      <c r="I26" s="13" t="str">
        <f t="shared" si="5"/>
        <v>一般会計</v>
      </c>
      <c r="K26" s="13"/>
      <c r="L26" s="13"/>
      <c r="O26" s="13"/>
      <c r="P26" s="13"/>
      <c r="Q26" s="19"/>
      <c r="T26" s="13"/>
      <c r="U26" s="32" t="s">
        <v>554</v>
      </c>
      <c r="Y26" s="32" t="s">
        <v>313</v>
      </c>
      <c r="Z26" s="32" t="s">
        <v>441</v>
      </c>
      <c r="AA26" s="74" t="s">
        <v>407</v>
      </c>
      <c r="AB26" s="74" t="s">
        <v>535</v>
      </c>
      <c r="AC26" s="31"/>
      <c r="AD26" s="31"/>
      <c r="AE26" s="31"/>
      <c r="AF26" s="30"/>
      <c r="AK26" s="45"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555</v>
      </c>
      <c r="Y27" s="32" t="s">
        <v>314</v>
      </c>
      <c r="Z27" s="32" t="s">
        <v>442</v>
      </c>
      <c r="AA27" s="74" t="s">
        <v>408</v>
      </c>
      <c r="AB27" s="74" t="s">
        <v>536</v>
      </c>
      <c r="AC27" s="31"/>
      <c r="AD27" s="31"/>
      <c r="AE27" s="31"/>
      <c r="AF27" s="30"/>
      <c r="AK27" s="45"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4" t="s">
        <v>409</v>
      </c>
      <c r="AB28" s="74" t="s">
        <v>537</v>
      </c>
      <c r="AC28" s="31"/>
      <c r="AD28" s="31"/>
      <c r="AE28" s="31"/>
      <c r="AF28" s="30"/>
      <c r="AK28" s="45"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4" t="s">
        <v>410</v>
      </c>
      <c r="AB29" s="74" t="s">
        <v>538</v>
      </c>
      <c r="AC29" s="31"/>
      <c r="AD29" s="31"/>
      <c r="AE29" s="31"/>
      <c r="AF29" s="30"/>
      <c r="AK29" s="45"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4" t="s">
        <v>411</v>
      </c>
      <c r="AB30" s="74" t="s">
        <v>539</v>
      </c>
      <c r="AC30" s="31"/>
      <c r="AD30" s="31"/>
      <c r="AE30" s="31"/>
      <c r="AF30" s="30"/>
      <c r="AK30" s="45"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4" t="s">
        <v>412</v>
      </c>
      <c r="AB31" s="74" t="s">
        <v>540</v>
      </c>
      <c r="AC31" s="31"/>
      <c r="AD31" s="31"/>
      <c r="AE31" s="31"/>
      <c r="AF31" s="30"/>
      <c r="AK31" s="45"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4" t="s">
        <v>65</v>
      </c>
      <c r="AB32" s="74" t="s">
        <v>65</v>
      </c>
      <c r="AC32" s="31"/>
      <c r="AD32" s="31"/>
      <c r="AE32" s="31"/>
      <c r="AF32" s="30"/>
      <c r="AK32" s="45"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3"/>
      <c r="AB33" s="31"/>
      <c r="AC33" s="31"/>
      <c r="AD33" s="31"/>
      <c r="AE33" s="31"/>
      <c r="AF33" s="30"/>
      <c r="AK33" s="45"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5"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5"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5" t="str">
        <f t="shared" si="7"/>
        <v>j</v>
      </c>
    </row>
    <row r="38" spans="1:37" x14ac:dyDescent="0.15">
      <c r="A38" s="13"/>
      <c r="B38" s="13"/>
      <c r="F38" s="13"/>
      <c r="G38" s="19"/>
      <c r="K38" s="13"/>
      <c r="L38" s="13"/>
      <c r="O38" s="13"/>
      <c r="P38" s="13"/>
      <c r="Q38" s="19"/>
      <c r="T38" s="13"/>
      <c r="Y38" s="32" t="s">
        <v>325</v>
      </c>
      <c r="Z38" s="32" t="s">
        <v>453</v>
      </c>
      <c r="AF38" s="30"/>
      <c r="AK38" s="45"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5" t="str">
        <f t="shared" si="7"/>
        <v>l</v>
      </c>
    </row>
    <row r="40" spans="1:37" x14ac:dyDescent="0.15">
      <c r="A40" s="13"/>
      <c r="B40" s="13"/>
      <c r="F40" s="13"/>
      <c r="G40" s="19"/>
      <c r="K40" s="13"/>
      <c r="L40" s="13"/>
      <c r="O40" s="13"/>
      <c r="P40" s="13"/>
      <c r="Q40" s="19"/>
      <c r="T40" s="13"/>
      <c r="U40" s="32"/>
      <c r="Y40" s="32" t="s">
        <v>327</v>
      </c>
      <c r="Z40" s="32" t="s">
        <v>455</v>
      </c>
      <c r="AF40" s="30"/>
      <c r="AK40" s="45" t="str">
        <f t="shared" si="7"/>
        <v>m</v>
      </c>
    </row>
    <row r="41" spans="1:37" x14ac:dyDescent="0.15">
      <c r="A41" s="13"/>
      <c r="B41" s="13"/>
      <c r="F41" s="13"/>
      <c r="G41" s="19"/>
      <c r="K41" s="13"/>
      <c r="L41" s="13"/>
      <c r="O41" s="13"/>
      <c r="P41" s="13"/>
      <c r="Q41" s="19"/>
      <c r="T41" s="13"/>
      <c r="U41" s="32" t="s">
        <v>266</v>
      </c>
      <c r="Y41" s="32" t="s">
        <v>328</v>
      </c>
      <c r="Z41" s="32" t="s">
        <v>456</v>
      </c>
      <c r="AF41" s="30"/>
      <c r="AK41" s="45" t="str">
        <f t="shared" si="7"/>
        <v>n</v>
      </c>
    </row>
    <row r="42" spans="1:37" x14ac:dyDescent="0.15">
      <c r="A42" s="13"/>
      <c r="B42" s="13"/>
      <c r="F42" s="13"/>
      <c r="G42" s="19"/>
      <c r="K42" s="13"/>
      <c r="L42" s="13"/>
      <c r="O42" s="13"/>
      <c r="P42" s="13"/>
      <c r="Q42" s="19"/>
      <c r="T42" s="13"/>
      <c r="U42" s="32" t="s">
        <v>276</v>
      </c>
      <c r="Y42" s="32" t="s">
        <v>329</v>
      </c>
      <c r="Z42" s="32" t="s">
        <v>457</v>
      </c>
      <c r="AF42" s="30"/>
      <c r="AK42" s="45" t="str">
        <f t="shared" si="7"/>
        <v>o</v>
      </c>
    </row>
    <row r="43" spans="1:37" x14ac:dyDescent="0.15">
      <c r="A43" s="13"/>
      <c r="B43" s="13"/>
      <c r="F43" s="13"/>
      <c r="G43" s="19"/>
      <c r="K43" s="13"/>
      <c r="L43" s="13"/>
      <c r="O43" s="13"/>
      <c r="P43" s="13"/>
      <c r="Q43" s="19"/>
      <c r="T43" s="13"/>
      <c r="Y43" s="32" t="s">
        <v>330</v>
      </c>
      <c r="Z43" s="32" t="s">
        <v>458</v>
      </c>
      <c r="AF43" s="30"/>
      <c r="AK43" s="45" t="str">
        <f t="shared" si="7"/>
        <v>p</v>
      </c>
    </row>
    <row r="44" spans="1:37" x14ac:dyDescent="0.15">
      <c r="A44" s="13"/>
      <c r="B44" s="13"/>
      <c r="F44" s="13"/>
      <c r="G44" s="19"/>
      <c r="K44" s="13"/>
      <c r="L44" s="13"/>
      <c r="O44" s="13"/>
      <c r="P44" s="13"/>
      <c r="Q44" s="19"/>
      <c r="T44" s="13"/>
      <c r="Y44" s="32" t="s">
        <v>331</v>
      </c>
      <c r="Z44" s="32" t="s">
        <v>459</v>
      </c>
      <c r="AF44" s="30"/>
      <c r="AK44" s="45" t="str">
        <f t="shared" si="7"/>
        <v>q</v>
      </c>
    </row>
    <row r="45" spans="1:37" x14ac:dyDescent="0.15">
      <c r="A45" s="13"/>
      <c r="B45" s="13"/>
      <c r="F45" s="13"/>
      <c r="G45" s="19"/>
      <c r="K45" s="13"/>
      <c r="L45" s="13"/>
      <c r="O45" s="13"/>
      <c r="P45" s="13"/>
      <c r="Q45" s="19"/>
      <c r="T45" s="13"/>
      <c r="U45" s="29" t="s">
        <v>160</v>
      </c>
      <c r="Y45" s="32" t="s">
        <v>332</v>
      </c>
      <c r="Z45" s="32" t="s">
        <v>460</v>
      </c>
      <c r="AF45" s="30"/>
      <c r="AK45" s="45" t="str">
        <f t="shared" si="7"/>
        <v>r</v>
      </c>
    </row>
    <row r="46" spans="1:37" x14ac:dyDescent="0.15">
      <c r="A46" s="13"/>
      <c r="B46" s="13"/>
      <c r="F46" s="13"/>
      <c r="G46" s="19"/>
      <c r="K46" s="13"/>
      <c r="L46" s="13"/>
      <c r="O46" s="13"/>
      <c r="P46" s="13"/>
      <c r="Q46" s="19"/>
      <c r="T46" s="13"/>
      <c r="U46" s="81" t="s">
        <v>599</v>
      </c>
      <c r="Y46" s="32" t="s">
        <v>333</v>
      </c>
      <c r="Z46" s="32" t="s">
        <v>461</v>
      </c>
      <c r="AF46" s="30"/>
      <c r="AK46" s="45" t="str">
        <f t="shared" si="7"/>
        <v>s</v>
      </c>
    </row>
    <row r="47" spans="1:37" x14ac:dyDescent="0.15">
      <c r="A47" s="13"/>
      <c r="B47" s="13"/>
      <c r="F47" s="13"/>
      <c r="G47" s="19"/>
      <c r="K47" s="13"/>
      <c r="L47" s="13"/>
      <c r="O47" s="13"/>
      <c r="P47" s="13"/>
      <c r="Q47" s="19"/>
      <c r="T47" s="13"/>
      <c r="Y47" s="32" t="s">
        <v>334</v>
      </c>
      <c r="Z47" s="32" t="s">
        <v>462</v>
      </c>
      <c r="AF47" s="30"/>
      <c r="AK47" s="45" t="str">
        <f t="shared" si="7"/>
        <v>t</v>
      </c>
    </row>
    <row r="48" spans="1:37" x14ac:dyDescent="0.15">
      <c r="A48" s="13"/>
      <c r="B48" s="13"/>
      <c r="F48" s="13"/>
      <c r="G48" s="19"/>
      <c r="K48" s="13"/>
      <c r="L48" s="13"/>
      <c r="O48" s="13"/>
      <c r="P48" s="13"/>
      <c r="Q48" s="19"/>
      <c r="T48" s="13"/>
      <c r="U48" s="81">
        <v>2021</v>
      </c>
      <c r="Y48" s="32" t="s">
        <v>335</v>
      </c>
      <c r="Z48" s="32" t="s">
        <v>463</v>
      </c>
      <c r="AF48" s="30"/>
      <c r="AK48" s="45" t="str">
        <f t="shared" si="7"/>
        <v>u</v>
      </c>
    </row>
    <row r="49" spans="1:37" x14ac:dyDescent="0.15">
      <c r="A49" s="13"/>
      <c r="B49" s="13"/>
      <c r="F49" s="13"/>
      <c r="G49" s="19"/>
      <c r="K49" s="13"/>
      <c r="L49" s="13"/>
      <c r="O49" s="13"/>
      <c r="P49" s="13"/>
      <c r="Q49" s="19"/>
      <c r="T49" s="13"/>
      <c r="U49" s="81">
        <v>2022</v>
      </c>
      <c r="Y49" s="32" t="s">
        <v>336</v>
      </c>
      <c r="Z49" s="32" t="s">
        <v>464</v>
      </c>
      <c r="AF49" s="30"/>
      <c r="AK49" s="45" t="str">
        <f t="shared" si="7"/>
        <v>v</v>
      </c>
    </row>
    <row r="50" spans="1:37" x14ac:dyDescent="0.15">
      <c r="A50" s="13"/>
      <c r="B50" s="13"/>
      <c r="F50" s="13"/>
      <c r="G50" s="19"/>
      <c r="K50" s="13"/>
      <c r="L50" s="13"/>
      <c r="O50" s="13"/>
      <c r="P50" s="13"/>
      <c r="Q50" s="19"/>
      <c r="T50" s="13"/>
      <c r="U50" s="81">
        <v>2023</v>
      </c>
      <c r="Y50" s="32" t="s">
        <v>337</v>
      </c>
      <c r="Z50" s="32" t="s">
        <v>465</v>
      </c>
      <c r="AF50" s="30"/>
    </row>
    <row r="51" spans="1:37" x14ac:dyDescent="0.15">
      <c r="A51" s="13"/>
      <c r="B51" s="13"/>
      <c r="F51" s="13"/>
      <c r="G51" s="19"/>
      <c r="K51" s="13"/>
      <c r="L51" s="13"/>
      <c r="O51" s="13"/>
      <c r="P51" s="13"/>
      <c r="Q51" s="19"/>
      <c r="T51" s="13"/>
      <c r="U51" s="81">
        <v>2024</v>
      </c>
      <c r="Y51" s="32" t="s">
        <v>338</v>
      </c>
      <c r="Z51" s="32" t="s">
        <v>466</v>
      </c>
      <c r="AF51" s="30"/>
    </row>
    <row r="52" spans="1:37" x14ac:dyDescent="0.15">
      <c r="A52" s="13"/>
      <c r="B52" s="13"/>
      <c r="F52" s="13"/>
      <c r="G52" s="19"/>
      <c r="K52" s="13"/>
      <c r="L52" s="13"/>
      <c r="O52" s="13"/>
      <c r="P52" s="13"/>
      <c r="Q52" s="19"/>
      <c r="T52" s="13"/>
      <c r="U52" s="81">
        <v>2025</v>
      </c>
      <c r="Y52" s="32" t="s">
        <v>339</v>
      </c>
      <c r="Z52" s="32" t="s">
        <v>467</v>
      </c>
      <c r="AF52" s="30"/>
    </row>
    <row r="53" spans="1:37" x14ac:dyDescent="0.15">
      <c r="A53" s="13"/>
      <c r="B53" s="13"/>
      <c r="F53" s="13"/>
      <c r="G53" s="19"/>
      <c r="K53" s="13"/>
      <c r="L53" s="13"/>
      <c r="O53" s="13"/>
      <c r="P53" s="13"/>
      <c r="Q53" s="19"/>
      <c r="T53" s="13"/>
      <c r="U53" s="81">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81">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284</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603</v>
      </c>
      <c r="Z100" s="32" t="s">
        <v>515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115" zoomScaleNormal="75" zoomScaleSheetLayoutView="115" zoomScalePageLayoutView="70" workbookViewId="0">
      <selection activeCell="G9" sqref="G9:O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233</v>
      </c>
      <c r="B2" s="694"/>
      <c r="C2" s="694"/>
      <c r="D2" s="694"/>
      <c r="E2" s="694"/>
      <c r="F2" s="695"/>
      <c r="G2" s="161" t="s">
        <v>139</v>
      </c>
      <c r="H2" s="111"/>
      <c r="I2" s="111"/>
      <c r="J2" s="111"/>
      <c r="K2" s="111"/>
      <c r="L2" s="111"/>
      <c r="M2" s="111"/>
      <c r="N2" s="111"/>
      <c r="O2" s="112"/>
      <c r="P2" s="110" t="s">
        <v>55</v>
      </c>
      <c r="Q2" s="111"/>
      <c r="R2" s="111"/>
      <c r="S2" s="111"/>
      <c r="T2" s="111"/>
      <c r="U2" s="111"/>
      <c r="V2" s="111"/>
      <c r="W2" s="111"/>
      <c r="X2" s="112"/>
      <c r="Y2" s="935"/>
      <c r="Z2" s="280"/>
      <c r="AA2" s="281"/>
      <c r="AB2" s="939" t="s">
        <v>11</v>
      </c>
      <c r="AC2" s="940"/>
      <c r="AD2" s="941"/>
      <c r="AE2" s="929" t="s">
        <v>286</v>
      </c>
      <c r="AF2" s="929"/>
      <c r="AG2" s="929"/>
      <c r="AH2" s="119"/>
      <c r="AI2" s="929" t="s">
        <v>382</v>
      </c>
      <c r="AJ2" s="929"/>
      <c r="AK2" s="929"/>
      <c r="AL2" s="119"/>
      <c r="AM2" s="929" t="s">
        <v>383</v>
      </c>
      <c r="AN2" s="929"/>
      <c r="AO2" s="929"/>
      <c r="AP2" s="119"/>
      <c r="AQ2" s="126" t="s">
        <v>174</v>
      </c>
      <c r="AR2" s="127"/>
      <c r="AS2" s="127"/>
      <c r="AT2" s="128"/>
      <c r="AU2" s="129" t="s">
        <v>128</v>
      </c>
      <c r="AV2" s="129"/>
      <c r="AW2" s="129"/>
      <c r="AX2" s="130"/>
      <c r="AY2" s="34">
        <f>COUNTA($G$4)</f>
        <v>1</v>
      </c>
    </row>
    <row r="3" spans="1:51" ht="18.75" customHeight="1" x14ac:dyDescent="0.15">
      <c r="A3" s="693"/>
      <c r="B3" s="694"/>
      <c r="C3" s="694"/>
      <c r="D3" s="694"/>
      <c r="E3" s="694"/>
      <c r="F3" s="695"/>
      <c r="G3" s="162"/>
      <c r="H3" s="114"/>
      <c r="I3" s="114"/>
      <c r="J3" s="114"/>
      <c r="K3" s="114"/>
      <c r="L3" s="114"/>
      <c r="M3" s="114"/>
      <c r="N3" s="114"/>
      <c r="O3" s="115"/>
      <c r="P3" s="113"/>
      <c r="Q3" s="114"/>
      <c r="R3" s="114"/>
      <c r="S3" s="114"/>
      <c r="T3" s="114"/>
      <c r="U3" s="114"/>
      <c r="V3" s="114"/>
      <c r="W3" s="114"/>
      <c r="X3" s="115"/>
      <c r="Y3" s="936"/>
      <c r="Z3" s="937"/>
      <c r="AA3" s="938"/>
      <c r="AB3" s="942"/>
      <c r="AC3" s="718"/>
      <c r="AD3" s="719"/>
      <c r="AE3" s="701"/>
      <c r="AF3" s="701"/>
      <c r="AG3" s="701"/>
      <c r="AH3" s="122"/>
      <c r="AI3" s="701"/>
      <c r="AJ3" s="701"/>
      <c r="AK3" s="701"/>
      <c r="AL3" s="122"/>
      <c r="AM3" s="701"/>
      <c r="AN3" s="701"/>
      <c r="AO3" s="701"/>
      <c r="AP3" s="122"/>
      <c r="AQ3" s="131"/>
      <c r="AR3" s="132"/>
      <c r="AS3" s="133" t="s">
        <v>175</v>
      </c>
      <c r="AT3" s="134"/>
      <c r="AU3" s="132">
        <v>4</v>
      </c>
      <c r="AV3" s="132"/>
      <c r="AW3" s="114" t="s">
        <v>166</v>
      </c>
      <c r="AX3" s="135"/>
      <c r="AY3" s="34">
        <f t="shared" ref="AY3:AY8" si="0">$AY$2</f>
        <v>1</v>
      </c>
    </row>
    <row r="4" spans="1:51" ht="32.1" customHeight="1" x14ac:dyDescent="0.15">
      <c r="A4" s="696"/>
      <c r="B4" s="694"/>
      <c r="C4" s="694"/>
      <c r="D4" s="694"/>
      <c r="E4" s="694"/>
      <c r="F4" s="695"/>
      <c r="G4" s="184" t="s">
        <v>709</v>
      </c>
      <c r="H4" s="631"/>
      <c r="I4" s="631"/>
      <c r="J4" s="631"/>
      <c r="K4" s="631"/>
      <c r="L4" s="631"/>
      <c r="M4" s="631"/>
      <c r="N4" s="631"/>
      <c r="O4" s="632"/>
      <c r="P4" s="137" t="s">
        <v>620</v>
      </c>
      <c r="Q4" s="137"/>
      <c r="R4" s="137"/>
      <c r="S4" s="137"/>
      <c r="T4" s="137"/>
      <c r="U4" s="137"/>
      <c r="V4" s="137"/>
      <c r="W4" s="137"/>
      <c r="X4" s="138"/>
      <c r="Y4" s="932" t="s">
        <v>12</v>
      </c>
      <c r="Z4" s="933"/>
      <c r="AA4" s="934"/>
      <c r="AB4" s="154" t="s">
        <v>619</v>
      </c>
      <c r="AC4" s="154"/>
      <c r="AD4" s="154"/>
      <c r="AE4" s="99">
        <v>213</v>
      </c>
      <c r="AF4" s="93"/>
      <c r="AG4" s="93"/>
      <c r="AH4" s="93"/>
      <c r="AI4" s="99">
        <v>41</v>
      </c>
      <c r="AJ4" s="93"/>
      <c r="AK4" s="93"/>
      <c r="AL4" s="93"/>
      <c r="AM4" s="99">
        <v>54</v>
      </c>
      <c r="AN4" s="93"/>
      <c r="AO4" s="93"/>
      <c r="AP4" s="93"/>
      <c r="AQ4" s="100"/>
      <c r="AR4" s="101"/>
      <c r="AS4" s="101"/>
      <c r="AT4" s="102"/>
      <c r="AU4" s="93"/>
      <c r="AV4" s="93"/>
      <c r="AW4" s="93"/>
      <c r="AX4" s="94"/>
      <c r="AY4" s="34">
        <f t="shared" si="0"/>
        <v>1</v>
      </c>
    </row>
    <row r="5" spans="1:51" ht="32.1" customHeight="1" x14ac:dyDescent="0.15">
      <c r="A5" s="697"/>
      <c r="B5" s="698"/>
      <c r="C5" s="698"/>
      <c r="D5" s="698"/>
      <c r="E5" s="698"/>
      <c r="F5" s="699"/>
      <c r="G5" s="633"/>
      <c r="H5" s="634"/>
      <c r="I5" s="634"/>
      <c r="J5" s="634"/>
      <c r="K5" s="634"/>
      <c r="L5" s="634"/>
      <c r="M5" s="634"/>
      <c r="N5" s="634"/>
      <c r="O5" s="635"/>
      <c r="P5" s="140"/>
      <c r="Q5" s="140"/>
      <c r="R5" s="140"/>
      <c r="S5" s="140"/>
      <c r="T5" s="140"/>
      <c r="U5" s="140"/>
      <c r="V5" s="140"/>
      <c r="W5" s="140"/>
      <c r="X5" s="141"/>
      <c r="Y5" s="181" t="s">
        <v>50</v>
      </c>
      <c r="Z5" s="930"/>
      <c r="AA5" s="931"/>
      <c r="AB5" s="98" t="s">
        <v>619</v>
      </c>
      <c r="AC5" s="98"/>
      <c r="AD5" s="98"/>
      <c r="AE5" s="99">
        <v>205</v>
      </c>
      <c r="AF5" s="93"/>
      <c r="AG5" s="93"/>
      <c r="AH5" s="93"/>
      <c r="AI5" s="99">
        <v>205</v>
      </c>
      <c r="AJ5" s="93"/>
      <c r="AK5" s="93"/>
      <c r="AL5" s="93"/>
      <c r="AM5" s="99">
        <v>205</v>
      </c>
      <c r="AN5" s="93"/>
      <c r="AO5" s="93"/>
      <c r="AP5" s="93"/>
      <c r="AQ5" s="100"/>
      <c r="AR5" s="101"/>
      <c r="AS5" s="101"/>
      <c r="AT5" s="102"/>
      <c r="AU5" s="93">
        <v>205</v>
      </c>
      <c r="AV5" s="93"/>
      <c r="AW5" s="93"/>
      <c r="AX5" s="94"/>
      <c r="AY5" s="34">
        <f t="shared" si="0"/>
        <v>1</v>
      </c>
    </row>
    <row r="6" spans="1:51" ht="32.1" customHeight="1" x14ac:dyDescent="0.15">
      <c r="A6" s="697"/>
      <c r="B6" s="698"/>
      <c r="C6" s="698"/>
      <c r="D6" s="698"/>
      <c r="E6" s="698"/>
      <c r="F6" s="699"/>
      <c r="G6" s="636"/>
      <c r="H6" s="637"/>
      <c r="I6" s="637"/>
      <c r="J6" s="637"/>
      <c r="K6" s="637"/>
      <c r="L6" s="637"/>
      <c r="M6" s="637"/>
      <c r="N6" s="637"/>
      <c r="O6" s="638"/>
      <c r="P6" s="143"/>
      <c r="Q6" s="143"/>
      <c r="R6" s="143"/>
      <c r="S6" s="143"/>
      <c r="T6" s="143"/>
      <c r="U6" s="143"/>
      <c r="V6" s="143"/>
      <c r="W6" s="143"/>
      <c r="X6" s="144"/>
      <c r="Y6" s="946" t="s">
        <v>13</v>
      </c>
      <c r="Z6" s="930"/>
      <c r="AA6" s="931"/>
      <c r="AB6" s="103" t="s">
        <v>167</v>
      </c>
      <c r="AC6" s="947"/>
      <c r="AD6" s="947"/>
      <c r="AE6" s="99">
        <v>103.9</v>
      </c>
      <c r="AF6" s="93"/>
      <c r="AG6" s="93"/>
      <c r="AH6" s="93"/>
      <c r="AI6" s="99">
        <v>20</v>
      </c>
      <c r="AJ6" s="93"/>
      <c r="AK6" s="93"/>
      <c r="AL6" s="93"/>
      <c r="AM6" s="99">
        <v>26.3</v>
      </c>
      <c r="AN6" s="93"/>
      <c r="AO6" s="93"/>
      <c r="AP6" s="93"/>
      <c r="AQ6" s="100"/>
      <c r="AR6" s="101"/>
      <c r="AS6" s="101"/>
      <c r="AT6" s="102"/>
      <c r="AU6" s="93"/>
      <c r="AV6" s="93"/>
      <c r="AW6" s="93"/>
      <c r="AX6" s="94"/>
      <c r="AY6" s="34">
        <f t="shared" si="0"/>
        <v>1</v>
      </c>
    </row>
    <row r="7" spans="1:51" customFormat="1" ht="23.25" customHeight="1" x14ac:dyDescent="0.15">
      <c r="A7" s="949" t="s">
        <v>258</v>
      </c>
      <c r="B7" s="950"/>
      <c r="C7" s="950"/>
      <c r="D7" s="950"/>
      <c r="E7" s="950"/>
      <c r="F7" s="951"/>
      <c r="G7" s="195" t="s">
        <v>748</v>
      </c>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7"/>
      <c r="AY7" s="34">
        <f t="shared" si="0"/>
        <v>1</v>
      </c>
    </row>
    <row r="8" spans="1:51" customFormat="1" ht="23.25" customHeight="1" x14ac:dyDescent="0.15">
      <c r="A8" s="952"/>
      <c r="B8" s="953"/>
      <c r="C8" s="953"/>
      <c r="D8" s="953"/>
      <c r="E8" s="953"/>
      <c r="F8" s="954"/>
      <c r="G8" s="198"/>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200"/>
      <c r="AY8" s="34">
        <f t="shared" si="0"/>
        <v>1</v>
      </c>
    </row>
    <row r="9" spans="1:51" ht="18.75" hidden="1" customHeight="1" x14ac:dyDescent="0.15">
      <c r="A9" s="693" t="s">
        <v>233</v>
      </c>
      <c r="B9" s="694"/>
      <c r="C9" s="694"/>
      <c r="D9" s="694"/>
      <c r="E9" s="694"/>
      <c r="F9" s="695"/>
      <c r="G9" s="161" t="s">
        <v>139</v>
      </c>
      <c r="H9" s="111"/>
      <c r="I9" s="111"/>
      <c r="J9" s="111"/>
      <c r="K9" s="111"/>
      <c r="L9" s="111"/>
      <c r="M9" s="111"/>
      <c r="N9" s="111"/>
      <c r="O9" s="112"/>
      <c r="P9" s="110" t="s">
        <v>55</v>
      </c>
      <c r="Q9" s="111"/>
      <c r="R9" s="111"/>
      <c r="S9" s="111"/>
      <c r="T9" s="111"/>
      <c r="U9" s="111"/>
      <c r="V9" s="111"/>
      <c r="W9" s="111"/>
      <c r="X9" s="112"/>
      <c r="Y9" s="935"/>
      <c r="Z9" s="280"/>
      <c r="AA9" s="281"/>
      <c r="AB9" s="939" t="s">
        <v>11</v>
      </c>
      <c r="AC9" s="940"/>
      <c r="AD9" s="941"/>
      <c r="AE9" s="929" t="s">
        <v>286</v>
      </c>
      <c r="AF9" s="929"/>
      <c r="AG9" s="929"/>
      <c r="AH9" s="119"/>
      <c r="AI9" s="929" t="s">
        <v>382</v>
      </c>
      <c r="AJ9" s="929"/>
      <c r="AK9" s="929"/>
      <c r="AL9" s="119"/>
      <c r="AM9" s="929" t="s">
        <v>383</v>
      </c>
      <c r="AN9" s="929"/>
      <c r="AO9" s="929"/>
      <c r="AP9" s="119"/>
      <c r="AQ9" s="126" t="s">
        <v>174</v>
      </c>
      <c r="AR9" s="127"/>
      <c r="AS9" s="127"/>
      <c r="AT9" s="128"/>
      <c r="AU9" s="129" t="s">
        <v>128</v>
      </c>
      <c r="AV9" s="129"/>
      <c r="AW9" s="129"/>
      <c r="AX9" s="130"/>
      <c r="AY9" s="34">
        <f>COUNTA($G$11)</f>
        <v>0</v>
      </c>
    </row>
    <row r="10" spans="1:51" ht="18.75" hidden="1" customHeight="1" x14ac:dyDescent="0.15">
      <c r="A10" s="693"/>
      <c r="B10" s="694"/>
      <c r="C10" s="694"/>
      <c r="D10" s="694"/>
      <c r="E10" s="694"/>
      <c r="F10" s="695"/>
      <c r="G10" s="162"/>
      <c r="H10" s="114"/>
      <c r="I10" s="114"/>
      <c r="J10" s="114"/>
      <c r="K10" s="114"/>
      <c r="L10" s="114"/>
      <c r="M10" s="114"/>
      <c r="N10" s="114"/>
      <c r="O10" s="115"/>
      <c r="P10" s="113"/>
      <c r="Q10" s="114"/>
      <c r="R10" s="114"/>
      <c r="S10" s="114"/>
      <c r="T10" s="114"/>
      <c r="U10" s="114"/>
      <c r="V10" s="114"/>
      <c r="W10" s="114"/>
      <c r="X10" s="115"/>
      <c r="Y10" s="936"/>
      <c r="Z10" s="937"/>
      <c r="AA10" s="938"/>
      <c r="AB10" s="942"/>
      <c r="AC10" s="718"/>
      <c r="AD10" s="719"/>
      <c r="AE10" s="701"/>
      <c r="AF10" s="701"/>
      <c r="AG10" s="701"/>
      <c r="AH10" s="122"/>
      <c r="AI10" s="701"/>
      <c r="AJ10" s="701"/>
      <c r="AK10" s="701"/>
      <c r="AL10" s="122"/>
      <c r="AM10" s="701"/>
      <c r="AN10" s="701"/>
      <c r="AO10" s="701"/>
      <c r="AP10" s="122"/>
      <c r="AQ10" s="131"/>
      <c r="AR10" s="132"/>
      <c r="AS10" s="133" t="s">
        <v>175</v>
      </c>
      <c r="AT10" s="134"/>
      <c r="AU10" s="132"/>
      <c r="AV10" s="132"/>
      <c r="AW10" s="114" t="s">
        <v>166</v>
      </c>
      <c r="AX10" s="135"/>
      <c r="AY10" s="34">
        <f t="shared" ref="AY10:AY15" si="1">$AY$9</f>
        <v>0</v>
      </c>
    </row>
    <row r="11" spans="1:51" ht="22.5" hidden="1" customHeight="1" x14ac:dyDescent="0.15">
      <c r="A11" s="696"/>
      <c r="B11" s="694"/>
      <c r="C11" s="694"/>
      <c r="D11" s="694"/>
      <c r="E11" s="694"/>
      <c r="F11" s="695"/>
      <c r="G11" s="184"/>
      <c r="H11" s="631"/>
      <c r="I11" s="631"/>
      <c r="J11" s="631"/>
      <c r="K11" s="631"/>
      <c r="L11" s="631"/>
      <c r="M11" s="631"/>
      <c r="N11" s="631"/>
      <c r="O11" s="632"/>
      <c r="P11" s="137"/>
      <c r="Q11" s="137"/>
      <c r="R11" s="137"/>
      <c r="S11" s="137"/>
      <c r="T11" s="137"/>
      <c r="U11" s="137"/>
      <c r="V11" s="137"/>
      <c r="W11" s="137"/>
      <c r="X11" s="138"/>
      <c r="Y11" s="932" t="s">
        <v>12</v>
      </c>
      <c r="Z11" s="933"/>
      <c r="AA11" s="934"/>
      <c r="AB11" s="154"/>
      <c r="AC11" s="669"/>
      <c r="AD11" s="669"/>
      <c r="AE11" s="99"/>
      <c r="AF11" s="93"/>
      <c r="AG11" s="93"/>
      <c r="AH11" s="93"/>
      <c r="AI11" s="99"/>
      <c r="AJ11" s="93"/>
      <c r="AK11" s="93"/>
      <c r="AL11" s="93"/>
      <c r="AM11" s="99"/>
      <c r="AN11" s="93"/>
      <c r="AO11" s="93"/>
      <c r="AP11" s="93"/>
      <c r="AQ11" s="100"/>
      <c r="AR11" s="101"/>
      <c r="AS11" s="101"/>
      <c r="AT11" s="102"/>
      <c r="AU11" s="93"/>
      <c r="AV11" s="93"/>
      <c r="AW11" s="93"/>
      <c r="AX11" s="94"/>
      <c r="AY11" s="34">
        <f t="shared" si="1"/>
        <v>0</v>
      </c>
    </row>
    <row r="12" spans="1:51" ht="22.5" hidden="1" customHeight="1" x14ac:dyDescent="0.15">
      <c r="A12" s="697"/>
      <c r="B12" s="698"/>
      <c r="C12" s="698"/>
      <c r="D12" s="698"/>
      <c r="E12" s="698"/>
      <c r="F12" s="699"/>
      <c r="G12" s="633"/>
      <c r="H12" s="634"/>
      <c r="I12" s="634"/>
      <c r="J12" s="634"/>
      <c r="K12" s="634"/>
      <c r="L12" s="634"/>
      <c r="M12" s="634"/>
      <c r="N12" s="634"/>
      <c r="O12" s="635"/>
      <c r="P12" s="140"/>
      <c r="Q12" s="140"/>
      <c r="R12" s="140"/>
      <c r="S12" s="140"/>
      <c r="T12" s="140"/>
      <c r="U12" s="140"/>
      <c r="V12" s="140"/>
      <c r="W12" s="140"/>
      <c r="X12" s="141"/>
      <c r="Y12" s="181" t="s">
        <v>50</v>
      </c>
      <c r="Z12" s="930"/>
      <c r="AA12" s="931"/>
      <c r="AB12" s="98"/>
      <c r="AC12" s="948"/>
      <c r="AD12" s="948"/>
      <c r="AE12" s="99"/>
      <c r="AF12" s="93"/>
      <c r="AG12" s="93"/>
      <c r="AH12" s="93"/>
      <c r="AI12" s="99"/>
      <c r="AJ12" s="93"/>
      <c r="AK12" s="93"/>
      <c r="AL12" s="93"/>
      <c r="AM12" s="99"/>
      <c r="AN12" s="93"/>
      <c r="AO12" s="93"/>
      <c r="AP12" s="93"/>
      <c r="AQ12" s="100"/>
      <c r="AR12" s="101"/>
      <c r="AS12" s="101"/>
      <c r="AT12" s="102"/>
      <c r="AU12" s="93"/>
      <c r="AV12" s="93"/>
      <c r="AW12" s="93"/>
      <c r="AX12" s="94"/>
      <c r="AY12" s="34">
        <f t="shared" si="1"/>
        <v>0</v>
      </c>
    </row>
    <row r="13" spans="1:51" ht="22.5" hidden="1" customHeight="1" x14ac:dyDescent="0.15">
      <c r="A13" s="943"/>
      <c r="B13" s="944"/>
      <c r="C13" s="944"/>
      <c r="D13" s="944"/>
      <c r="E13" s="944"/>
      <c r="F13" s="945"/>
      <c r="G13" s="636"/>
      <c r="H13" s="637"/>
      <c r="I13" s="637"/>
      <c r="J13" s="637"/>
      <c r="K13" s="637"/>
      <c r="L13" s="637"/>
      <c r="M13" s="637"/>
      <c r="N13" s="637"/>
      <c r="O13" s="638"/>
      <c r="P13" s="143"/>
      <c r="Q13" s="143"/>
      <c r="R13" s="143"/>
      <c r="S13" s="143"/>
      <c r="T13" s="143"/>
      <c r="U13" s="143"/>
      <c r="V13" s="143"/>
      <c r="W13" s="143"/>
      <c r="X13" s="144"/>
      <c r="Y13" s="946" t="s">
        <v>13</v>
      </c>
      <c r="Z13" s="930"/>
      <c r="AA13" s="931"/>
      <c r="AB13" s="103" t="s">
        <v>167</v>
      </c>
      <c r="AC13" s="947"/>
      <c r="AD13" s="947"/>
      <c r="AE13" s="99"/>
      <c r="AF13" s="93"/>
      <c r="AG13" s="93"/>
      <c r="AH13" s="93"/>
      <c r="AI13" s="99"/>
      <c r="AJ13" s="93"/>
      <c r="AK13" s="93"/>
      <c r="AL13" s="93"/>
      <c r="AM13" s="99"/>
      <c r="AN13" s="93"/>
      <c r="AO13" s="93"/>
      <c r="AP13" s="93"/>
      <c r="AQ13" s="100"/>
      <c r="AR13" s="101"/>
      <c r="AS13" s="101"/>
      <c r="AT13" s="102"/>
      <c r="AU13" s="93"/>
      <c r="AV13" s="93"/>
      <c r="AW13" s="93"/>
      <c r="AX13" s="94"/>
      <c r="AY13" s="34">
        <f t="shared" si="1"/>
        <v>0</v>
      </c>
    </row>
    <row r="14" spans="1:51" customFormat="1" ht="23.25" hidden="1" customHeight="1" x14ac:dyDescent="0.15">
      <c r="A14" s="949" t="s">
        <v>258</v>
      </c>
      <c r="B14" s="950"/>
      <c r="C14" s="950"/>
      <c r="D14" s="950"/>
      <c r="E14" s="950"/>
      <c r="F14" s="951"/>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7"/>
      <c r="AY14" s="34">
        <f t="shared" si="1"/>
        <v>0</v>
      </c>
    </row>
    <row r="15" spans="1:51" customFormat="1" ht="23.25" hidden="1" customHeight="1" x14ac:dyDescent="0.15">
      <c r="A15" s="952"/>
      <c r="B15" s="953"/>
      <c r="C15" s="953"/>
      <c r="D15" s="953"/>
      <c r="E15" s="953"/>
      <c r="F15" s="954"/>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200"/>
      <c r="AY15" s="34">
        <f t="shared" si="1"/>
        <v>0</v>
      </c>
    </row>
    <row r="16" spans="1:51" ht="18.75" hidden="1" customHeight="1" x14ac:dyDescent="0.15">
      <c r="A16" s="693" t="s">
        <v>233</v>
      </c>
      <c r="B16" s="694"/>
      <c r="C16" s="694"/>
      <c r="D16" s="694"/>
      <c r="E16" s="694"/>
      <c r="F16" s="695"/>
      <c r="G16" s="161" t="s">
        <v>139</v>
      </c>
      <c r="H16" s="111"/>
      <c r="I16" s="111"/>
      <c r="J16" s="111"/>
      <c r="K16" s="111"/>
      <c r="L16" s="111"/>
      <c r="M16" s="111"/>
      <c r="N16" s="111"/>
      <c r="O16" s="112"/>
      <c r="P16" s="110" t="s">
        <v>55</v>
      </c>
      <c r="Q16" s="111"/>
      <c r="R16" s="111"/>
      <c r="S16" s="111"/>
      <c r="T16" s="111"/>
      <c r="U16" s="111"/>
      <c r="V16" s="111"/>
      <c r="W16" s="111"/>
      <c r="X16" s="112"/>
      <c r="Y16" s="935"/>
      <c r="Z16" s="280"/>
      <c r="AA16" s="281"/>
      <c r="AB16" s="939" t="s">
        <v>11</v>
      </c>
      <c r="AC16" s="940"/>
      <c r="AD16" s="941"/>
      <c r="AE16" s="929" t="s">
        <v>286</v>
      </c>
      <c r="AF16" s="929"/>
      <c r="AG16" s="929"/>
      <c r="AH16" s="119"/>
      <c r="AI16" s="929" t="s">
        <v>382</v>
      </c>
      <c r="AJ16" s="929"/>
      <c r="AK16" s="929"/>
      <c r="AL16" s="119"/>
      <c r="AM16" s="929" t="s">
        <v>383</v>
      </c>
      <c r="AN16" s="929"/>
      <c r="AO16" s="929"/>
      <c r="AP16" s="119"/>
      <c r="AQ16" s="126" t="s">
        <v>174</v>
      </c>
      <c r="AR16" s="127"/>
      <c r="AS16" s="127"/>
      <c r="AT16" s="128"/>
      <c r="AU16" s="129" t="s">
        <v>128</v>
      </c>
      <c r="AV16" s="129"/>
      <c r="AW16" s="129"/>
      <c r="AX16" s="130"/>
      <c r="AY16" s="34">
        <f>COUNTA($G$18)</f>
        <v>0</v>
      </c>
    </row>
    <row r="17" spans="1:51" ht="18.75" hidden="1" customHeight="1" x14ac:dyDescent="0.15">
      <c r="A17" s="693"/>
      <c r="B17" s="694"/>
      <c r="C17" s="694"/>
      <c r="D17" s="694"/>
      <c r="E17" s="694"/>
      <c r="F17" s="695"/>
      <c r="G17" s="162"/>
      <c r="H17" s="114"/>
      <c r="I17" s="114"/>
      <c r="J17" s="114"/>
      <c r="K17" s="114"/>
      <c r="L17" s="114"/>
      <c r="M17" s="114"/>
      <c r="N17" s="114"/>
      <c r="O17" s="115"/>
      <c r="P17" s="113"/>
      <c r="Q17" s="114"/>
      <c r="R17" s="114"/>
      <c r="S17" s="114"/>
      <c r="T17" s="114"/>
      <c r="U17" s="114"/>
      <c r="V17" s="114"/>
      <c r="W17" s="114"/>
      <c r="X17" s="115"/>
      <c r="Y17" s="936"/>
      <c r="Z17" s="937"/>
      <c r="AA17" s="938"/>
      <c r="AB17" s="942"/>
      <c r="AC17" s="718"/>
      <c r="AD17" s="719"/>
      <c r="AE17" s="701"/>
      <c r="AF17" s="701"/>
      <c r="AG17" s="701"/>
      <c r="AH17" s="122"/>
      <c r="AI17" s="701"/>
      <c r="AJ17" s="701"/>
      <c r="AK17" s="701"/>
      <c r="AL17" s="122"/>
      <c r="AM17" s="701"/>
      <c r="AN17" s="701"/>
      <c r="AO17" s="701"/>
      <c r="AP17" s="122"/>
      <c r="AQ17" s="131"/>
      <c r="AR17" s="132"/>
      <c r="AS17" s="133" t="s">
        <v>175</v>
      </c>
      <c r="AT17" s="134"/>
      <c r="AU17" s="132"/>
      <c r="AV17" s="132"/>
      <c r="AW17" s="114" t="s">
        <v>166</v>
      </c>
      <c r="AX17" s="135"/>
      <c r="AY17" s="34">
        <f t="shared" ref="AY17:AY22" si="2">$AY$16</f>
        <v>0</v>
      </c>
    </row>
    <row r="18" spans="1:51" ht="22.5" hidden="1" customHeight="1" x14ac:dyDescent="0.15">
      <c r="A18" s="696"/>
      <c r="B18" s="694"/>
      <c r="C18" s="694"/>
      <c r="D18" s="694"/>
      <c r="E18" s="694"/>
      <c r="F18" s="695"/>
      <c r="G18" s="184"/>
      <c r="H18" s="185"/>
      <c r="I18" s="185"/>
      <c r="J18" s="185"/>
      <c r="K18" s="185"/>
      <c r="L18" s="185"/>
      <c r="M18" s="185"/>
      <c r="N18" s="185"/>
      <c r="O18" s="186"/>
      <c r="P18" s="137"/>
      <c r="Q18" s="225"/>
      <c r="R18" s="225"/>
      <c r="S18" s="225"/>
      <c r="T18" s="225"/>
      <c r="U18" s="225"/>
      <c r="V18" s="225"/>
      <c r="W18" s="225"/>
      <c r="X18" s="226"/>
      <c r="Y18" s="932" t="s">
        <v>12</v>
      </c>
      <c r="Z18" s="933"/>
      <c r="AA18" s="934"/>
      <c r="AB18" s="154"/>
      <c r="AC18" s="669"/>
      <c r="AD18" s="669"/>
      <c r="AE18" s="99"/>
      <c r="AF18" s="93"/>
      <c r="AG18" s="93"/>
      <c r="AH18" s="93"/>
      <c r="AI18" s="99"/>
      <c r="AJ18" s="93"/>
      <c r="AK18" s="93"/>
      <c r="AL18" s="93"/>
      <c r="AM18" s="99"/>
      <c r="AN18" s="93"/>
      <c r="AO18" s="93"/>
      <c r="AP18" s="93"/>
      <c r="AQ18" s="100"/>
      <c r="AR18" s="101"/>
      <c r="AS18" s="101"/>
      <c r="AT18" s="102"/>
      <c r="AU18" s="93"/>
      <c r="AV18" s="93"/>
      <c r="AW18" s="93"/>
      <c r="AX18" s="94"/>
      <c r="AY18" s="34">
        <f t="shared" si="2"/>
        <v>0</v>
      </c>
    </row>
    <row r="19" spans="1:51" ht="22.5" hidden="1" customHeight="1" x14ac:dyDescent="0.15">
      <c r="A19" s="697"/>
      <c r="B19" s="698"/>
      <c r="C19" s="698"/>
      <c r="D19" s="698"/>
      <c r="E19" s="698"/>
      <c r="F19" s="699"/>
      <c r="G19" s="187"/>
      <c r="H19" s="188"/>
      <c r="I19" s="188"/>
      <c r="J19" s="188"/>
      <c r="K19" s="188"/>
      <c r="L19" s="188"/>
      <c r="M19" s="188"/>
      <c r="N19" s="188"/>
      <c r="O19" s="189"/>
      <c r="P19" s="227"/>
      <c r="Q19" s="227"/>
      <c r="R19" s="227"/>
      <c r="S19" s="227"/>
      <c r="T19" s="227"/>
      <c r="U19" s="227"/>
      <c r="V19" s="227"/>
      <c r="W19" s="227"/>
      <c r="X19" s="228"/>
      <c r="Y19" s="181" t="s">
        <v>50</v>
      </c>
      <c r="Z19" s="930"/>
      <c r="AA19" s="931"/>
      <c r="AB19" s="98"/>
      <c r="AC19" s="948"/>
      <c r="AD19" s="948"/>
      <c r="AE19" s="99"/>
      <c r="AF19" s="93"/>
      <c r="AG19" s="93"/>
      <c r="AH19" s="93"/>
      <c r="AI19" s="99"/>
      <c r="AJ19" s="93"/>
      <c r="AK19" s="93"/>
      <c r="AL19" s="93"/>
      <c r="AM19" s="99"/>
      <c r="AN19" s="93"/>
      <c r="AO19" s="93"/>
      <c r="AP19" s="93"/>
      <c r="AQ19" s="100"/>
      <c r="AR19" s="101"/>
      <c r="AS19" s="101"/>
      <c r="AT19" s="102"/>
      <c r="AU19" s="93"/>
      <c r="AV19" s="93"/>
      <c r="AW19" s="93"/>
      <c r="AX19" s="94"/>
      <c r="AY19" s="34">
        <f t="shared" si="2"/>
        <v>0</v>
      </c>
    </row>
    <row r="20" spans="1:51" ht="22.5" hidden="1" customHeight="1" x14ac:dyDescent="0.15">
      <c r="A20" s="943"/>
      <c r="B20" s="944"/>
      <c r="C20" s="944"/>
      <c r="D20" s="944"/>
      <c r="E20" s="944"/>
      <c r="F20" s="945"/>
      <c r="G20" s="190"/>
      <c r="H20" s="191"/>
      <c r="I20" s="191"/>
      <c r="J20" s="191"/>
      <c r="K20" s="191"/>
      <c r="L20" s="191"/>
      <c r="M20" s="191"/>
      <c r="N20" s="191"/>
      <c r="O20" s="192"/>
      <c r="P20" s="229"/>
      <c r="Q20" s="229"/>
      <c r="R20" s="229"/>
      <c r="S20" s="229"/>
      <c r="T20" s="229"/>
      <c r="U20" s="229"/>
      <c r="V20" s="229"/>
      <c r="W20" s="229"/>
      <c r="X20" s="230"/>
      <c r="Y20" s="946" t="s">
        <v>13</v>
      </c>
      <c r="Z20" s="930"/>
      <c r="AA20" s="931"/>
      <c r="AB20" s="103" t="s">
        <v>167</v>
      </c>
      <c r="AC20" s="947"/>
      <c r="AD20" s="947"/>
      <c r="AE20" s="99"/>
      <c r="AF20" s="93"/>
      <c r="AG20" s="93"/>
      <c r="AH20" s="93"/>
      <c r="AI20" s="99"/>
      <c r="AJ20" s="93"/>
      <c r="AK20" s="93"/>
      <c r="AL20" s="93"/>
      <c r="AM20" s="99"/>
      <c r="AN20" s="93"/>
      <c r="AO20" s="93"/>
      <c r="AP20" s="93"/>
      <c r="AQ20" s="100"/>
      <c r="AR20" s="101"/>
      <c r="AS20" s="101"/>
      <c r="AT20" s="102"/>
      <c r="AU20" s="93"/>
      <c r="AV20" s="93"/>
      <c r="AW20" s="93"/>
      <c r="AX20" s="94"/>
      <c r="AY20" s="34">
        <f t="shared" si="2"/>
        <v>0</v>
      </c>
    </row>
    <row r="21" spans="1:51" customFormat="1" ht="23.25" hidden="1" customHeight="1" x14ac:dyDescent="0.15">
      <c r="A21" s="949" t="s">
        <v>258</v>
      </c>
      <c r="B21" s="950"/>
      <c r="C21" s="950"/>
      <c r="D21" s="950"/>
      <c r="E21" s="950"/>
      <c r="F21" s="951"/>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7"/>
      <c r="AY21" s="34">
        <f t="shared" si="2"/>
        <v>0</v>
      </c>
    </row>
    <row r="22" spans="1:51" customFormat="1" ht="23.25" hidden="1" customHeight="1" x14ac:dyDescent="0.15">
      <c r="A22" s="952"/>
      <c r="B22" s="953"/>
      <c r="C22" s="953"/>
      <c r="D22" s="953"/>
      <c r="E22" s="953"/>
      <c r="F22" s="954"/>
      <c r="G22" s="198"/>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200"/>
      <c r="AY22" s="34">
        <f t="shared" si="2"/>
        <v>0</v>
      </c>
    </row>
    <row r="23" spans="1:51" ht="18.75" hidden="1" customHeight="1" x14ac:dyDescent="0.15">
      <c r="A23" s="693" t="s">
        <v>233</v>
      </c>
      <c r="B23" s="694"/>
      <c r="C23" s="694"/>
      <c r="D23" s="694"/>
      <c r="E23" s="694"/>
      <c r="F23" s="695"/>
      <c r="G23" s="161" t="s">
        <v>139</v>
      </c>
      <c r="H23" s="111"/>
      <c r="I23" s="111"/>
      <c r="J23" s="111"/>
      <c r="K23" s="111"/>
      <c r="L23" s="111"/>
      <c r="M23" s="111"/>
      <c r="N23" s="111"/>
      <c r="O23" s="112"/>
      <c r="P23" s="110" t="s">
        <v>55</v>
      </c>
      <c r="Q23" s="111"/>
      <c r="R23" s="111"/>
      <c r="S23" s="111"/>
      <c r="T23" s="111"/>
      <c r="U23" s="111"/>
      <c r="V23" s="111"/>
      <c r="W23" s="111"/>
      <c r="X23" s="112"/>
      <c r="Y23" s="935"/>
      <c r="Z23" s="280"/>
      <c r="AA23" s="281"/>
      <c r="AB23" s="939" t="s">
        <v>11</v>
      </c>
      <c r="AC23" s="940"/>
      <c r="AD23" s="941"/>
      <c r="AE23" s="929" t="s">
        <v>286</v>
      </c>
      <c r="AF23" s="929"/>
      <c r="AG23" s="929"/>
      <c r="AH23" s="119"/>
      <c r="AI23" s="929" t="s">
        <v>382</v>
      </c>
      <c r="AJ23" s="929"/>
      <c r="AK23" s="929"/>
      <c r="AL23" s="119"/>
      <c r="AM23" s="929" t="s">
        <v>383</v>
      </c>
      <c r="AN23" s="929"/>
      <c r="AO23" s="929"/>
      <c r="AP23" s="119"/>
      <c r="AQ23" s="126" t="s">
        <v>174</v>
      </c>
      <c r="AR23" s="127"/>
      <c r="AS23" s="127"/>
      <c r="AT23" s="128"/>
      <c r="AU23" s="129" t="s">
        <v>128</v>
      </c>
      <c r="AV23" s="129"/>
      <c r="AW23" s="129"/>
      <c r="AX23" s="130"/>
      <c r="AY23" s="34">
        <f>COUNTA($G$25)</f>
        <v>0</v>
      </c>
    </row>
    <row r="24" spans="1:51" ht="18.75" hidden="1" customHeight="1" x14ac:dyDescent="0.15">
      <c r="A24" s="693"/>
      <c r="B24" s="694"/>
      <c r="C24" s="694"/>
      <c r="D24" s="694"/>
      <c r="E24" s="694"/>
      <c r="F24" s="695"/>
      <c r="G24" s="162"/>
      <c r="H24" s="114"/>
      <c r="I24" s="114"/>
      <c r="J24" s="114"/>
      <c r="K24" s="114"/>
      <c r="L24" s="114"/>
      <c r="M24" s="114"/>
      <c r="N24" s="114"/>
      <c r="O24" s="115"/>
      <c r="P24" s="113"/>
      <c r="Q24" s="114"/>
      <c r="R24" s="114"/>
      <c r="S24" s="114"/>
      <c r="T24" s="114"/>
      <c r="U24" s="114"/>
      <c r="V24" s="114"/>
      <c r="W24" s="114"/>
      <c r="X24" s="115"/>
      <c r="Y24" s="936"/>
      <c r="Z24" s="937"/>
      <c r="AA24" s="938"/>
      <c r="AB24" s="942"/>
      <c r="AC24" s="718"/>
      <c r="AD24" s="719"/>
      <c r="AE24" s="701"/>
      <c r="AF24" s="701"/>
      <c r="AG24" s="701"/>
      <c r="AH24" s="122"/>
      <c r="AI24" s="701"/>
      <c r="AJ24" s="701"/>
      <c r="AK24" s="701"/>
      <c r="AL24" s="122"/>
      <c r="AM24" s="701"/>
      <c r="AN24" s="701"/>
      <c r="AO24" s="701"/>
      <c r="AP24" s="122"/>
      <c r="AQ24" s="131"/>
      <c r="AR24" s="132"/>
      <c r="AS24" s="133" t="s">
        <v>175</v>
      </c>
      <c r="AT24" s="134"/>
      <c r="AU24" s="132"/>
      <c r="AV24" s="132"/>
      <c r="AW24" s="114" t="s">
        <v>166</v>
      </c>
      <c r="AX24" s="135"/>
      <c r="AY24" s="34">
        <f t="shared" ref="AY24:AY29" si="3">$AY$23</f>
        <v>0</v>
      </c>
    </row>
    <row r="25" spans="1:51" ht="22.5" hidden="1" customHeight="1" x14ac:dyDescent="0.15">
      <c r="A25" s="696"/>
      <c r="B25" s="694"/>
      <c r="C25" s="694"/>
      <c r="D25" s="694"/>
      <c r="E25" s="694"/>
      <c r="F25" s="695"/>
      <c r="G25" s="184"/>
      <c r="H25" s="185"/>
      <c r="I25" s="185"/>
      <c r="J25" s="185"/>
      <c r="K25" s="185"/>
      <c r="L25" s="185"/>
      <c r="M25" s="185"/>
      <c r="N25" s="185"/>
      <c r="O25" s="186"/>
      <c r="P25" s="137"/>
      <c r="Q25" s="225"/>
      <c r="R25" s="225"/>
      <c r="S25" s="225"/>
      <c r="T25" s="225"/>
      <c r="U25" s="225"/>
      <c r="V25" s="225"/>
      <c r="W25" s="225"/>
      <c r="X25" s="226"/>
      <c r="Y25" s="932" t="s">
        <v>12</v>
      </c>
      <c r="Z25" s="933"/>
      <c r="AA25" s="934"/>
      <c r="AB25" s="154"/>
      <c r="AC25" s="669"/>
      <c r="AD25" s="669"/>
      <c r="AE25" s="99"/>
      <c r="AF25" s="93"/>
      <c r="AG25" s="93"/>
      <c r="AH25" s="93"/>
      <c r="AI25" s="99"/>
      <c r="AJ25" s="93"/>
      <c r="AK25" s="93"/>
      <c r="AL25" s="93"/>
      <c r="AM25" s="99"/>
      <c r="AN25" s="93"/>
      <c r="AO25" s="93"/>
      <c r="AP25" s="93"/>
      <c r="AQ25" s="100"/>
      <c r="AR25" s="101"/>
      <c r="AS25" s="101"/>
      <c r="AT25" s="102"/>
      <c r="AU25" s="93"/>
      <c r="AV25" s="93"/>
      <c r="AW25" s="93"/>
      <c r="AX25" s="94"/>
      <c r="AY25" s="34">
        <f t="shared" si="3"/>
        <v>0</v>
      </c>
    </row>
    <row r="26" spans="1:51" ht="22.5" hidden="1" customHeight="1" x14ac:dyDescent="0.15">
      <c r="A26" s="697"/>
      <c r="B26" s="698"/>
      <c r="C26" s="698"/>
      <c r="D26" s="698"/>
      <c r="E26" s="698"/>
      <c r="F26" s="699"/>
      <c r="G26" s="187"/>
      <c r="H26" s="188"/>
      <c r="I26" s="188"/>
      <c r="J26" s="188"/>
      <c r="K26" s="188"/>
      <c r="L26" s="188"/>
      <c r="M26" s="188"/>
      <c r="N26" s="188"/>
      <c r="O26" s="189"/>
      <c r="P26" s="227"/>
      <c r="Q26" s="227"/>
      <c r="R26" s="227"/>
      <c r="S26" s="227"/>
      <c r="T26" s="227"/>
      <c r="U26" s="227"/>
      <c r="V26" s="227"/>
      <c r="W26" s="227"/>
      <c r="X26" s="228"/>
      <c r="Y26" s="181" t="s">
        <v>50</v>
      </c>
      <c r="Z26" s="930"/>
      <c r="AA26" s="931"/>
      <c r="AB26" s="98"/>
      <c r="AC26" s="948"/>
      <c r="AD26" s="948"/>
      <c r="AE26" s="99"/>
      <c r="AF26" s="93"/>
      <c r="AG26" s="93"/>
      <c r="AH26" s="93"/>
      <c r="AI26" s="99"/>
      <c r="AJ26" s="93"/>
      <c r="AK26" s="93"/>
      <c r="AL26" s="93"/>
      <c r="AM26" s="99"/>
      <c r="AN26" s="93"/>
      <c r="AO26" s="93"/>
      <c r="AP26" s="93"/>
      <c r="AQ26" s="100"/>
      <c r="AR26" s="101"/>
      <c r="AS26" s="101"/>
      <c r="AT26" s="102"/>
      <c r="AU26" s="93"/>
      <c r="AV26" s="93"/>
      <c r="AW26" s="93"/>
      <c r="AX26" s="94"/>
      <c r="AY26" s="34">
        <f t="shared" si="3"/>
        <v>0</v>
      </c>
    </row>
    <row r="27" spans="1:51" ht="22.5" hidden="1" customHeight="1" x14ac:dyDescent="0.15">
      <c r="A27" s="943"/>
      <c r="B27" s="944"/>
      <c r="C27" s="944"/>
      <c r="D27" s="944"/>
      <c r="E27" s="944"/>
      <c r="F27" s="945"/>
      <c r="G27" s="190"/>
      <c r="H27" s="191"/>
      <c r="I27" s="191"/>
      <c r="J27" s="191"/>
      <c r="K27" s="191"/>
      <c r="L27" s="191"/>
      <c r="M27" s="191"/>
      <c r="N27" s="191"/>
      <c r="O27" s="192"/>
      <c r="P27" s="229"/>
      <c r="Q27" s="229"/>
      <c r="R27" s="229"/>
      <c r="S27" s="229"/>
      <c r="T27" s="229"/>
      <c r="U27" s="229"/>
      <c r="V27" s="229"/>
      <c r="W27" s="229"/>
      <c r="X27" s="230"/>
      <c r="Y27" s="946" t="s">
        <v>13</v>
      </c>
      <c r="Z27" s="930"/>
      <c r="AA27" s="931"/>
      <c r="AB27" s="103" t="s">
        <v>167</v>
      </c>
      <c r="AC27" s="947"/>
      <c r="AD27" s="947"/>
      <c r="AE27" s="99"/>
      <c r="AF27" s="93"/>
      <c r="AG27" s="93"/>
      <c r="AH27" s="93"/>
      <c r="AI27" s="99"/>
      <c r="AJ27" s="93"/>
      <c r="AK27" s="93"/>
      <c r="AL27" s="93"/>
      <c r="AM27" s="99"/>
      <c r="AN27" s="93"/>
      <c r="AO27" s="93"/>
      <c r="AP27" s="93"/>
      <c r="AQ27" s="100"/>
      <c r="AR27" s="101"/>
      <c r="AS27" s="101"/>
      <c r="AT27" s="102"/>
      <c r="AU27" s="93"/>
      <c r="AV27" s="93"/>
      <c r="AW27" s="93"/>
      <c r="AX27" s="94"/>
      <c r="AY27" s="34">
        <f t="shared" si="3"/>
        <v>0</v>
      </c>
    </row>
    <row r="28" spans="1:51" customFormat="1" ht="23.25" hidden="1" customHeight="1" x14ac:dyDescent="0.15">
      <c r="A28" s="949" t="s">
        <v>258</v>
      </c>
      <c r="B28" s="950"/>
      <c r="C28" s="950"/>
      <c r="D28" s="950"/>
      <c r="E28" s="950"/>
      <c r="F28" s="951"/>
      <c r="G28" s="195"/>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7"/>
      <c r="AY28" s="34">
        <f t="shared" si="3"/>
        <v>0</v>
      </c>
    </row>
    <row r="29" spans="1:51" customFormat="1" ht="23.25" hidden="1" customHeight="1" x14ac:dyDescent="0.15">
      <c r="A29" s="952"/>
      <c r="B29" s="953"/>
      <c r="C29" s="953"/>
      <c r="D29" s="953"/>
      <c r="E29" s="953"/>
      <c r="F29" s="954"/>
      <c r="G29" s="198"/>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200"/>
      <c r="AY29" s="34">
        <f t="shared" si="3"/>
        <v>0</v>
      </c>
    </row>
    <row r="30" spans="1:51" ht="18.75" hidden="1" customHeight="1" x14ac:dyDescent="0.15">
      <c r="A30" s="693" t="s">
        <v>233</v>
      </c>
      <c r="B30" s="694"/>
      <c r="C30" s="694"/>
      <c r="D30" s="694"/>
      <c r="E30" s="694"/>
      <c r="F30" s="695"/>
      <c r="G30" s="161" t="s">
        <v>139</v>
      </c>
      <c r="H30" s="111"/>
      <c r="I30" s="111"/>
      <c r="J30" s="111"/>
      <c r="K30" s="111"/>
      <c r="L30" s="111"/>
      <c r="M30" s="111"/>
      <c r="N30" s="111"/>
      <c r="O30" s="112"/>
      <c r="P30" s="110" t="s">
        <v>55</v>
      </c>
      <c r="Q30" s="111"/>
      <c r="R30" s="111"/>
      <c r="S30" s="111"/>
      <c r="T30" s="111"/>
      <c r="U30" s="111"/>
      <c r="V30" s="111"/>
      <c r="W30" s="111"/>
      <c r="X30" s="112"/>
      <c r="Y30" s="935"/>
      <c r="Z30" s="280"/>
      <c r="AA30" s="281"/>
      <c r="AB30" s="939" t="s">
        <v>11</v>
      </c>
      <c r="AC30" s="940"/>
      <c r="AD30" s="941"/>
      <c r="AE30" s="929" t="s">
        <v>286</v>
      </c>
      <c r="AF30" s="929"/>
      <c r="AG30" s="929"/>
      <c r="AH30" s="119"/>
      <c r="AI30" s="929" t="s">
        <v>382</v>
      </c>
      <c r="AJ30" s="929"/>
      <c r="AK30" s="929"/>
      <c r="AL30" s="119"/>
      <c r="AM30" s="929" t="s">
        <v>383</v>
      </c>
      <c r="AN30" s="929"/>
      <c r="AO30" s="929"/>
      <c r="AP30" s="119"/>
      <c r="AQ30" s="126" t="s">
        <v>174</v>
      </c>
      <c r="AR30" s="127"/>
      <c r="AS30" s="127"/>
      <c r="AT30" s="128"/>
      <c r="AU30" s="129" t="s">
        <v>128</v>
      </c>
      <c r="AV30" s="129"/>
      <c r="AW30" s="129"/>
      <c r="AX30" s="130"/>
      <c r="AY30" s="34">
        <f>COUNTA($G$32)</f>
        <v>0</v>
      </c>
    </row>
    <row r="31" spans="1:51" ht="18.75" hidden="1" customHeight="1" x14ac:dyDescent="0.15">
      <c r="A31" s="693"/>
      <c r="B31" s="694"/>
      <c r="C31" s="694"/>
      <c r="D31" s="694"/>
      <c r="E31" s="694"/>
      <c r="F31" s="695"/>
      <c r="G31" s="162"/>
      <c r="H31" s="114"/>
      <c r="I31" s="114"/>
      <c r="J31" s="114"/>
      <c r="K31" s="114"/>
      <c r="L31" s="114"/>
      <c r="M31" s="114"/>
      <c r="N31" s="114"/>
      <c r="O31" s="115"/>
      <c r="P31" s="113"/>
      <c r="Q31" s="114"/>
      <c r="R31" s="114"/>
      <c r="S31" s="114"/>
      <c r="T31" s="114"/>
      <c r="U31" s="114"/>
      <c r="V31" s="114"/>
      <c r="W31" s="114"/>
      <c r="X31" s="115"/>
      <c r="Y31" s="936"/>
      <c r="Z31" s="937"/>
      <c r="AA31" s="938"/>
      <c r="AB31" s="942"/>
      <c r="AC31" s="718"/>
      <c r="AD31" s="719"/>
      <c r="AE31" s="701"/>
      <c r="AF31" s="701"/>
      <c r="AG31" s="701"/>
      <c r="AH31" s="122"/>
      <c r="AI31" s="701"/>
      <c r="AJ31" s="701"/>
      <c r="AK31" s="701"/>
      <c r="AL31" s="122"/>
      <c r="AM31" s="701"/>
      <c r="AN31" s="701"/>
      <c r="AO31" s="701"/>
      <c r="AP31" s="122"/>
      <c r="AQ31" s="131"/>
      <c r="AR31" s="132"/>
      <c r="AS31" s="133" t="s">
        <v>175</v>
      </c>
      <c r="AT31" s="134"/>
      <c r="AU31" s="132"/>
      <c r="AV31" s="132"/>
      <c r="AW31" s="114" t="s">
        <v>166</v>
      </c>
      <c r="AX31" s="135"/>
      <c r="AY31" s="34">
        <f t="shared" ref="AY31:AY36" si="4">$AY$30</f>
        <v>0</v>
      </c>
    </row>
    <row r="32" spans="1:51" ht="22.5" hidden="1" customHeight="1" x14ac:dyDescent="0.15">
      <c r="A32" s="696"/>
      <c r="B32" s="694"/>
      <c r="C32" s="694"/>
      <c r="D32" s="694"/>
      <c r="E32" s="694"/>
      <c r="F32" s="695"/>
      <c r="G32" s="184"/>
      <c r="H32" s="185"/>
      <c r="I32" s="185"/>
      <c r="J32" s="185"/>
      <c r="K32" s="185"/>
      <c r="L32" s="185"/>
      <c r="M32" s="185"/>
      <c r="N32" s="185"/>
      <c r="O32" s="186"/>
      <c r="P32" s="137"/>
      <c r="Q32" s="225"/>
      <c r="R32" s="225"/>
      <c r="S32" s="225"/>
      <c r="T32" s="225"/>
      <c r="U32" s="225"/>
      <c r="V32" s="225"/>
      <c r="W32" s="225"/>
      <c r="X32" s="226"/>
      <c r="Y32" s="932" t="s">
        <v>12</v>
      </c>
      <c r="Z32" s="933"/>
      <c r="AA32" s="934"/>
      <c r="AB32" s="154"/>
      <c r="AC32" s="669"/>
      <c r="AD32" s="669"/>
      <c r="AE32" s="99"/>
      <c r="AF32" s="93"/>
      <c r="AG32" s="93"/>
      <c r="AH32" s="93"/>
      <c r="AI32" s="99"/>
      <c r="AJ32" s="93"/>
      <c r="AK32" s="93"/>
      <c r="AL32" s="93"/>
      <c r="AM32" s="99"/>
      <c r="AN32" s="93"/>
      <c r="AO32" s="93"/>
      <c r="AP32" s="93"/>
      <c r="AQ32" s="100"/>
      <c r="AR32" s="101"/>
      <c r="AS32" s="101"/>
      <c r="AT32" s="102"/>
      <c r="AU32" s="93"/>
      <c r="AV32" s="93"/>
      <c r="AW32" s="93"/>
      <c r="AX32" s="94"/>
      <c r="AY32" s="34">
        <f t="shared" si="4"/>
        <v>0</v>
      </c>
    </row>
    <row r="33" spans="1:51" ht="22.5" hidden="1" customHeight="1" x14ac:dyDescent="0.15">
      <c r="A33" s="697"/>
      <c r="B33" s="698"/>
      <c r="C33" s="698"/>
      <c r="D33" s="698"/>
      <c r="E33" s="698"/>
      <c r="F33" s="699"/>
      <c r="G33" s="187"/>
      <c r="H33" s="188"/>
      <c r="I33" s="188"/>
      <c r="J33" s="188"/>
      <c r="K33" s="188"/>
      <c r="L33" s="188"/>
      <c r="M33" s="188"/>
      <c r="N33" s="188"/>
      <c r="O33" s="189"/>
      <c r="P33" s="227"/>
      <c r="Q33" s="227"/>
      <c r="R33" s="227"/>
      <c r="S33" s="227"/>
      <c r="T33" s="227"/>
      <c r="U33" s="227"/>
      <c r="V33" s="227"/>
      <c r="W33" s="227"/>
      <c r="X33" s="228"/>
      <c r="Y33" s="181" t="s">
        <v>50</v>
      </c>
      <c r="Z33" s="930"/>
      <c r="AA33" s="931"/>
      <c r="AB33" s="98"/>
      <c r="AC33" s="948"/>
      <c r="AD33" s="948"/>
      <c r="AE33" s="99"/>
      <c r="AF33" s="93"/>
      <c r="AG33" s="93"/>
      <c r="AH33" s="93"/>
      <c r="AI33" s="99"/>
      <c r="AJ33" s="93"/>
      <c r="AK33" s="93"/>
      <c r="AL33" s="93"/>
      <c r="AM33" s="99"/>
      <c r="AN33" s="93"/>
      <c r="AO33" s="93"/>
      <c r="AP33" s="93"/>
      <c r="AQ33" s="100"/>
      <c r="AR33" s="101"/>
      <c r="AS33" s="101"/>
      <c r="AT33" s="102"/>
      <c r="AU33" s="93"/>
      <c r="AV33" s="93"/>
      <c r="AW33" s="93"/>
      <c r="AX33" s="94"/>
      <c r="AY33" s="34">
        <f t="shared" si="4"/>
        <v>0</v>
      </c>
    </row>
    <row r="34" spans="1:51" ht="22.5" hidden="1" customHeight="1" x14ac:dyDescent="0.15">
      <c r="A34" s="943"/>
      <c r="B34" s="944"/>
      <c r="C34" s="944"/>
      <c r="D34" s="944"/>
      <c r="E34" s="944"/>
      <c r="F34" s="945"/>
      <c r="G34" s="190"/>
      <c r="H34" s="191"/>
      <c r="I34" s="191"/>
      <c r="J34" s="191"/>
      <c r="K34" s="191"/>
      <c r="L34" s="191"/>
      <c r="M34" s="191"/>
      <c r="N34" s="191"/>
      <c r="O34" s="192"/>
      <c r="P34" s="229"/>
      <c r="Q34" s="229"/>
      <c r="R34" s="229"/>
      <c r="S34" s="229"/>
      <c r="T34" s="229"/>
      <c r="U34" s="229"/>
      <c r="V34" s="229"/>
      <c r="W34" s="229"/>
      <c r="X34" s="230"/>
      <c r="Y34" s="946" t="s">
        <v>13</v>
      </c>
      <c r="Z34" s="930"/>
      <c r="AA34" s="931"/>
      <c r="AB34" s="103" t="s">
        <v>167</v>
      </c>
      <c r="AC34" s="947"/>
      <c r="AD34" s="947"/>
      <c r="AE34" s="99"/>
      <c r="AF34" s="93"/>
      <c r="AG34" s="93"/>
      <c r="AH34" s="93"/>
      <c r="AI34" s="99"/>
      <c r="AJ34" s="93"/>
      <c r="AK34" s="93"/>
      <c r="AL34" s="93"/>
      <c r="AM34" s="99"/>
      <c r="AN34" s="93"/>
      <c r="AO34" s="93"/>
      <c r="AP34" s="93"/>
      <c r="AQ34" s="100"/>
      <c r="AR34" s="101"/>
      <c r="AS34" s="101"/>
      <c r="AT34" s="102"/>
      <c r="AU34" s="93"/>
      <c r="AV34" s="93"/>
      <c r="AW34" s="93"/>
      <c r="AX34" s="94"/>
      <c r="AY34" s="34">
        <f t="shared" si="4"/>
        <v>0</v>
      </c>
    </row>
    <row r="35" spans="1:51" customFormat="1" ht="23.25" hidden="1" customHeight="1" x14ac:dyDescent="0.15">
      <c r="A35" s="949" t="s">
        <v>258</v>
      </c>
      <c r="B35" s="950"/>
      <c r="C35" s="950"/>
      <c r="D35" s="950"/>
      <c r="E35" s="950"/>
      <c r="F35" s="951"/>
      <c r="G35" s="195"/>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c r="AY35" s="34">
        <f t="shared" si="4"/>
        <v>0</v>
      </c>
    </row>
    <row r="36" spans="1:51" customFormat="1" ht="23.25" hidden="1" customHeight="1" x14ac:dyDescent="0.15">
      <c r="A36" s="952"/>
      <c r="B36" s="953"/>
      <c r="C36" s="953"/>
      <c r="D36" s="953"/>
      <c r="E36" s="953"/>
      <c r="F36" s="954"/>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c r="AY36" s="34">
        <f t="shared" si="4"/>
        <v>0</v>
      </c>
    </row>
    <row r="37" spans="1:51" ht="18.75" hidden="1" customHeight="1" x14ac:dyDescent="0.15">
      <c r="A37" s="693" t="s">
        <v>233</v>
      </c>
      <c r="B37" s="694"/>
      <c r="C37" s="694"/>
      <c r="D37" s="694"/>
      <c r="E37" s="694"/>
      <c r="F37" s="695"/>
      <c r="G37" s="161" t="s">
        <v>139</v>
      </c>
      <c r="H37" s="111"/>
      <c r="I37" s="111"/>
      <c r="J37" s="111"/>
      <c r="K37" s="111"/>
      <c r="L37" s="111"/>
      <c r="M37" s="111"/>
      <c r="N37" s="111"/>
      <c r="O37" s="112"/>
      <c r="P37" s="110" t="s">
        <v>55</v>
      </c>
      <c r="Q37" s="111"/>
      <c r="R37" s="111"/>
      <c r="S37" s="111"/>
      <c r="T37" s="111"/>
      <c r="U37" s="111"/>
      <c r="V37" s="111"/>
      <c r="W37" s="111"/>
      <c r="X37" s="112"/>
      <c r="Y37" s="935"/>
      <c r="Z37" s="280"/>
      <c r="AA37" s="281"/>
      <c r="AB37" s="939" t="s">
        <v>11</v>
      </c>
      <c r="AC37" s="940"/>
      <c r="AD37" s="941"/>
      <c r="AE37" s="929" t="s">
        <v>286</v>
      </c>
      <c r="AF37" s="929"/>
      <c r="AG37" s="929"/>
      <c r="AH37" s="119"/>
      <c r="AI37" s="929" t="s">
        <v>382</v>
      </c>
      <c r="AJ37" s="929"/>
      <c r="AK37" s="929"/>
      <c r="AL37" s="119"/>
      <c r="AM37" s="929" t="s">
        <v>383</v>
      </c>
      <c r="AN37" s="929"/>
      <c r="AO37" s="929"/>
      <c r="AP37" s="119"/>
      <c r="AQ37" s="126" t="s">
        <v>174</v>
      </c>
      <c r="AR37" s="127"/>
      <c r="AS37" s="127"/>
      <c r="AT37" s="128"/>
      <c r="AU37" s="129" t="s">
        <v>128</v>
      </c>
      <c r="AV37" s="129"/>
      <c r="AW37" s="129"/>
      <c r="AX37" s="130"/>
      <c r="AY37" s="34">
        <f>COUNTA($G$39)</f>
        <v>0</v>
      </c>
    </row>
    <row r="38" spans="1:51" ht="18.75" hidden="1" customHeight="1" x14ac:dyDescent="0.15">
      <c r="A38" s="693"/>
      <c r="B38" s="694"/>
      <c r="C38" s="694"/>
      <c r="D38" s="694"/>
      <c r="E38" s="694"/>
      <c r="F38" s="695"/>
      <c r="G38" s="162"/>
      <c r="H38" s="114"/>
      <c r="I38" s="114"/>
      <c r="J38" s="114"/>
      <c r="K38" s="114"/>
      <c r="L38" s="114"/>
      <c r="M38" s="114"/>
      <c r="N38" s="114"/>
      <c r="O38" s="115"/>
      <c r="P38" s="113"/>
      <c r="Q38" s="114"/>
      <c r="R38" s="114"/>
      <c r="S38" s="114"/>
      <c r="T38" s="114"/>
      <c r="U38" s="114"/>
      <c r="V38" s="114"/>
      <c r="W38" s="114"/>
      <c r="X38" s="115"/>
      <c r="Y38" s="936"/>
      <c r="Z38" s="937"/>
      <c r="AA38" s="938"/>
      <c r="AB38" s="942"/>
      <c r="AC38" s="718"/>
      <c r="AD38" s="719"/>
      <c r="AE38" s="701"/>
      <c r="AF38" s="701"/>
      <c r="AG38" s="701"/>
      <c r="AH38" s="122"/>
      <c r="AI38" s="701"/>
      <c r="AJ38" s="701"/>
      <c r="AK38" s="701"/>
      <c r="AL38" s="122"/>
      <c r="AM38" s="701"/>
      <c r="AN38" s="701"/>
      <c r="AO38" s="701"/>
      <c r="AP38" s="122"/>
      <c r="AQ38" s="131"/>
      <c r="AR38" s="132"/>
      <c r="AS38" s="133" t="s">
        <v>175</v>
      </c>
      <c r="AT38" s="134"/>
      <c r="AU38" s="132"/>
      <c r="AV38" s="132"/>
      <c r="AW38" s="114" t="s">
        <v>166</v>
      </c>
      <c r="AX38" s="135"/>
      <c r="AY38" s="34">
        <f t="shared" ref="AY38:AY43" si="5">$AY$37</f>
        <v>0</v>
      </c>
    </row>
    <row r="39" spans="1:51" ht="22.5" hidden="1" customHeight="1" x14ac:dyDescent="0.15">
      <c r="A39" s="696"/>
      <c r="B39" s="694"/>
      <c r="C39" s="694"/>
      <c r="D39" s="694"/>
      <c r="E39" s="694"/>
      <c r="F39" s="695"/>
      <c r="G39" s="184"/>
      <c r="H39" s="185"/>
      <c r="I39" s="185"/>
      <c r="J39" s="185"/>
      <c r="K39" s="185"/>
      <c r="L39" s="185"/>
      <c r="M39" s="185"/>
      <c r="N39" s="185"/>
      <c r="O39" s="186"/>
      <c r="P39" s="137"/>
      <c r="Q39" s="225"/>
      <c r="R39" s="225"/>
      <c r="S39" s="225"/>
      <c r="T39" s="225"/>
      <c r="U39" s="225"/>
      <c r="V39" s="225"/>
      <c r="W39" s="225"/>
      <c r="X39" s="226"/>
      <c r="Y39" s="932" t="s">
        <v>12</v>
      </c>
      <c r="Z39" s="933"/>
      <c r="AA39" s="934"/>
      <c r="AB39" s="154"/>
      <c r="AC39" s="669"/>
      <c r="AD39" s="669"/>
      <c r="AE39" s="99"/>
      <c r="AF39" s="93"/>
      <c r="AG39" s="93"/>
      <c r="AH39" s="93"/>
      <c r="AI39" s="99"/>
      <c r="AJ39" s="93"/>
      <c r="AK39" s="93"/>
      <c r="AL39" s="93"/>
      <c r="AM39" s="99"/>
      <c r="AN39" s="93"/>
      <c r="AO39" s="93"/>
      <c r="AP39" s="93"/>
      <c r="AQ39" s="100"/>
      <c r="AR39" s="101"/>
      <c r="AS39" s="101"/>
      <c r="AT39" s="102"/>
      <c r="AU39" s="93"/>
      <c r="AV39" s="93"/>
      <c r="AW39" s="93"/>
      <c r="AX39" s="94"/>
      <c r="AY39" s="34">
        <f t="shared" si="5"/>
        <v>0</v>
      </c>
    </row>
    <row r="40" spans="1:51" ht="22.5" hidden="1" customHeight="1" x14ac:dyDescent="0.15">
      <c r="A40" s="697"/>
      <c r="B40" s="698"/>
      <c r="C40" s="698"/>
      <c r="D40" s="698"/>
      <c r="E40" s="698"/>
      <c r="F40" s="699"/>
      <c r="G40" s="187"/>
      <c r="H40" s="188"/>
      <c r="I40" s="188"/>
      <c r="J40" s="188"/>
      <c r="K40" s="188"/>
      <c r="L40" s="188"/>
      <c r="M40" s="188"/>
      <c r="N40" s="188"/>
      <c r="O40" s="189"/>
      <c r="P40" s="227"/>
      <c r="Q40" s="227"/>
      <c r="R40" s="227"/>
      <c r="S40" s="227"/>
      <c r="T40" s="227"/>
      <c r="U40" s="227"/>
      <c r="V40" s="227"/>
      <c r="W40" s="227"/>
      <c r="X40" s="228"/>
      <c r="Y40" s="181" t="s">
        <v>50</v>
      </c>
      <c r="Z40" s="930"/>
      <c r="AA40" s="931"/>
      <c r="AB40" s="98"/>
      <c r="AC40" s="948"/>
      <c r="AD40" s="948"/>
      <c r="AE40" s="99"/>
      <c r="AF40" s="93"/>
      <c r="AG40" s="93"/>
      <c r="AH40" s="93"/>
      <c r="AI40" s="99"/>
      <c r="AJ40" s="93"/>
      <c r="AK40" s="93"/>
      <c r="AL40" s="93"/>
      <c r="AM40" s="99"/>
      <c r="AN40" s="93"/>
      <c r="AO40" s="93"/>
      <c r="AP40" s="93"/>
      <c r="AQ40" s="100"/>
      <c r="AR40" s="101"/>
      <c r="AS40" s="101"/>
      <c r="AT40" s="102"/>
      <c r="AU40" s="93"/>
      <c r="AV40" s="93"/>
      <c r="AW40" s="93"/>
      <c r="AX40" s="94"/>
      <c r="AY40" s="34">
        <f t="shared" si="5"/>
        <v>0</v>
      </c>
    </row>
    <row r="41" spans="1:51" ht="22.5" hidden="1" customHeight="1" x14ac:dyDescent="0.15">
      <c r="A41" s="943"/>
      <c r="B41" s="944"/>
      <c r="C41" s="944"/>
      <c r="D41" s="944"/>
      <c r="E41" s="944"/>
      <c r="F41" s="945"/>
      <c r="G41" s="190"/>
      <c r="H41" s="191"/>
      <c r="I41" s="191"/>
      <c r="J41" s="191"/>
      <c r="K41" s="191"/>
      <c r="L41" s="191"/>
      <c r="M41" s="191"/>
      <c r="N41" s="191"/>
      <c r="O41" s="192"/>
      <c r="P41" s="229"/>
      <c r="Q41" s="229"/>
      <c r="R41" s="229"/>
      <c r="S41" s="229"/>
      <c r="T41" s="229"/>
      <c r="U41" s="229"/>
      <c r="V41" s="229"/>
      <c r="W41" s="229"/>
      <c r="X41" s="230"/>
      <c r="Y41" s="946" t="s">
        <v>13</v>
      </c>
      <c r="Z41" s="930"/>
      <c r="AA41" s="931"/>
      <c r="AB41" s="103" t="s">
        <v>167</v>
      </c>
      <c r="AC41" s="947"/>
      <c r="AD41" s="947"/>
      <c r="AE41" s="99"/>
      <c r="AF41" s="93"/>
      <c r="AG41" s="93"/>
      <c r="AH41" s="93"/>
      <c r="AI41" s="99"/>
      <c r="AJ41" s="93"/>
      <c r="AK41" s="93"/>
      <c r="AL41" s="93"/>
      <c r="AM41" s="99"/>
      <c r="AN41" s="93"/>
      <c r="AO41" s="93"/>
      <c r="AP41" s="93"/>
      <c r="AQ41" s="100"/>
      <c r="AR41" s="101"/>
      <c r="AS41" s="101"/>
      <c r="AT41" s="102"/>
      <c r="AU41" s="93"/>
      <c r="AV41" s="93"/>
      <c r="AW41" s="93"/>
      <c r="AX41" s="94"/>
      <c r="AY41" s="34">
        <f t="shared" si="5"/>
        <v>0</v>
      </c>
    </row>
    <row r="42" spans="1:51" customFormat="1" ht="23.25" hidden="1" customHeight="1" x14ac:dyDescent="0.15">
      <c r="A42" s="949" t="s">
        <v>258</v>
      </c>
      <c r="B42" s="950"/>
      <c r="C42" s="950"/>
      <c r="D42" s="950"/>
      <c r="E42" s="950"/>
      <c r="F42" s="951"/>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c r="AY42" s="34">
        <f t="shared" si="5"/>
        <v>0</v>
      </c>
    </row>
    <row r="43" spans="1:51" customFormat="1" ht="23.25" hidden="1" customHeight="1" x14ac:dyDescent="0.15">
      <c r="A43" s="952"/>
      <c r="B43" s="953"/>
      <c r="C43" s="953"/>
      <c r="D43" s="953"/>
      <c r="E43" s="953"/>
      <c r="F43" s="954"/>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c r="AY43" s="34">
        <f t="shared" si="5"/>
        <v>0</v>
      </c>
    </row>
    <row r="44" spans="1:51" ht="18.75" hidden="1" customHeight="1" x14ac:dyDescent="0.15">
      <c r="A44" s="693" t="s">
        <v>233</v>
      </c>
      <c r="B44" s="694"/>
      <c r="C44" s="694"/>
      <c r="D44" s="694"/>
      <c r="E44" s="694"/>
      <c r="F44" s="695"/>
      <c r="G44" s="161" t="s">
        <v>139</v>
      </c>
      <c r="H44" s="111"/>
      <c r="I44" s="111"/>
      <c r="J44" s="111"/>
      <c r="K44" s="111"/>
      <c r="L44" s="111"/>
      <c r="M44" s="111"/>
      <c r="N44" s="111"/>
      <c r="O44" s="112"/>
      <c r="P44" s="110" t="s">
        <v>55</v>
      </c>
      <c r="Q44" s="111"/>
      <c r="R44" s="111"/>
      <c r="S44" s="111"/>
      <c r="T44" s="111"/>
      <c r="U44" s="111"/>
      <c r="V44" s="111"/>
      <c r="W44" s="111"/>
      <c r="X44" s="112"/>
      <c r="Y44" s="935"/>
      <c r="Z44" s="280"/>
      <c r="AA44" s="281"/>
      <c r="AB44" s="939" t="s">
        <v>11</v>
      </c>
      <c r="AC44" s="940"/>
      <c r="AD44" s="941"/>
      <c r="AE44" s="929" t="s">
        <v>286</v>
      </c>
      <c r="AF44" s="929"/>
      <c r="AG44" s="929"/>
      <c r="AH44" s="119"/>
      <c r="AI44" s="929" t="s">
        <v>382</v>
      </c>
      <c r="AJ44" s="929"/>
      <c r="AK44" s="929"/>
      <c r="AL44" s="119"/>
      <c r="AM44" s="929" t="s">
        <v>383</v>
      </c>
      <c r="AN44" s="929"/>
      <c r="AO44" s="929"/>
      <c r="AP44" s="119"/>
      <c r="AQ44" s="126" t="s">
        <v>174</v>
      </c>
      <c r="AR44" s="127"/>
      <c r="AS44" s="127"/>
      <c r="AT44" s="128"/>
      <c r="AU44" s="129" t="s">
        <v>128</v>
      </c>
      <c r="AV44" s="129"/>
      <c r="AW44" s="129"/>
      <c r="AX44" s="130"/>
      <c r="AY44" s="34">
        <f>COUNTA($G$46)</f>
        <v>0</v>
      </c>
    </row>
    <row r="45" spans="1:51" ht="18.75" hidden="1" customHeight="1" x14ac:dyDescent="0.15">
      <c r="A45" s="693"/>
      <c r="B45" s="694"/>
      <c r="C45" s="694"/>
      <c r="D45" s="694"/>
      <c r="E45" s="694"/>
      <c r="F45" s="695"/>
      <c r="G45" s="162"/>
      <c r="H45" s="114"/>
      <c r="I45" s="114"/>
      <c r="J45" s="114"/>
      <c r="K45" s="114"/>
      <c r="L45" s="114"/>
      <c r="M45" s="114"/>
      <c r="N45" s="114"/>
      <c r="O45" s="115"/>
      <c r="P45" s="113"/>
      <c r="Q45" s="114"/>
      <c r="R45" s="114"/>
      <c r="S45" s="114"/>
      <c r="T45" s="114"/>
      <c r="U45" s="114"/>
      <c r="V45" s="114"/>
      <c r="W45" s="114"/>
      <c r="X45" s="115"/>
      <c r="Y45" s="936"/>
      <c r="Z45" s="937"/>
      <c r="AA45" s="938"/>
      <c r="AB45" s="942"/>
      <c r="AC45" s="718"/>
      <c r="AD45" s="719"/>
      <c r="AE45" s="701"/>
      <c r="AF45" s="701"/>
      <c r="AG45" s="701"/>
      <c r="AH45" s="122"/>
      <c r="AI45" s="701"/>
      <c r="AJ45" s="701"/>
      <c r="AK45" s="701"/>
      <c r="AL45" s="122"/>
      <c r="AM45" s="701"/>
      <c r="AN45" s="701"/>
      <c r="AO45" s="701"/>
      <c r="AP45" s="122"/>
      <c r="AQ45" s="131"/>
      <c r="AR45" s="132"/>
      <c r="AS45" s="133" t="s">
        <v>175</v>
      </c>
      <c r="AT45" s="134"/>
      <c r="AU45" s="132"/>
      <c r="AV45" s="132"/>
      <c r="AW45" s="114" t="s">
        <v>166</v>
      </c>
      <c r="AX45" s="135"/>
      <c r="AY45" s="34">
        <f t="shared" ref="AY45:AY50" si="6">$AY$44</f>
        <v>0</v>
      </c>
    </row>
    <row r="46" spans="1:51" ht="22.5" hidden="1" customHeight="1" x14ac:dyDescent="0.15">
      <c r="A46" s="696"/>
      <c r="B46" s="694"/>
      <c r="C46" s="694"/>
      <c r="D46" s="694"/>
      <c r="E46" s="694"/>
      <c r="F46" s="695"/>
      <c r="G46" s="184"/>
      <c r="H46" s="185"/>
      <c r="I46" s="185"/>
      <c r="J46" s="185"/>
      <c r="K46" s="185"/>
      <c r="L46" s="185"/>
      <c r="M46" s="185"/>
      <c r="N46" s="185"/>
      <c r="O46" s="186"/>
      <c r="P46" s="137"/>
      <c r="Q46" s="225"/>
      <c r="R46" s="225"/>
      <c r="S46" s="225"/>
      <c r="T46" s="225"/>
      <c r="U46" s="225"/>
      <c r="V46" s="225"/>
      <c r="W46" s="225"/>
      <c r="X46" s="226"/>
      <c r="Y46" s="932" t="s">
        <v>12</v>
      </c>
      <c r="Z46" s="933"/>
      <c r="AA46" s="934"/>
      <c r="AB46" s="154"/>
      <c r="AC46" s="669"/>
      <c r="AD46" s="669"/>
      <c r="AE46" s="99"/>
      <c r="AF46" s="93"/>
      <c r="AG46" s="93"/>
      <c r="AH46" s="93"/>
      <c r="AI46" s="99"/>
      <c r="AJ46" s="93"/>
      <c r="AK46" s="93"/>
      <c r="AL46" s="93"/>
      <c r="AM46" s="99"/>
      <c r="AN46" s="93"/>
      <c r="AO46" s="93"/>
      <c r="AP46" s="93"/>
      <c r="AQ46" s="100"/>
      <c r="AR46" s="101"/>
      <c r="AS46" s="101"/>
      <c r="AT46" s="102"/>
      <c r="AU46" s="93"/>
      <c r="AV46" s="93"/>
      <c r="AW46" s="93"/>
      <c r="AX46" s="94"/>
      <c r="AY46" s="34">
        <f t="shared" si="6"/>
        <v>0</v>
      </c>
    </row>
    <row r="47" spans="1:51" ht="22.5" hidden="1" customHeight="1" x14ac:dyDescent="0.15">
      <c r="A47" s="697"/>
      <c r="B47" s="698"/>
      <c r="C47" s="698"/>
      <c r="D47" s="698"/>
      <c r="E47" s="698"/>
      <c r="F47" s="699"/>
      <c r="G47" s="187"/>
      <c r="H47" s="188"/>
      <c r="I47" s="188"/>
      <c r="J47" s="188"/>
      <c r="K47" s="188"/>
      <c r="L47" s="188"/>
      <c r="M47" s="188"/>
      <c r="N47" s="188"/>
      <c r="O47" s="189"/>
      <c r="P47" s="227"/>
      <c r="Q47" s="227"/>
      <c r="R47" s="227"/>
      <c r="S47" s="227"/>
      <c r="T47" s="227"/>
      <c r="U47" s="227"/>
      <c r="V47" s="227"/>
      <c r="W47" s="227"/>
      <c r="X47" s="228"/>
      <c r="Y47" s="181" t="s">
        <v>50</v>
      </c>
      <c r="Z47" s="930"/>
      <c r="AA47" s="931"/>
      <c r="AB47" s="98"/>
      <c r="AC47" s="948"/>
      <c r="AD47" s="948"/>
      <c r="AE47" s="99"/>
      <c r="AF47" s="93"/>
      <c r="AG47" s="93"/>
      <c r="AH47" s="93"/>
      <c r="AI47" s="99"/>
      <c r="AJ47" s="93"/>
      <c r="AK47" s="93"/>
      <c r="AL47" s="93"/>
      <c r="AM47" s="99"/>
      <c r="AN47" s="93"/>
      <c r="AO47" s="93"/>
      <c r="AP47" s="93"/>
      <c r="AQ47" s="100"/>
      <c r="AR47" s="101"/>
      <c r="AS47" s="101"/>
      <c r="AT47" s="102"/>
      <c r="AU47" s="93"/>
      <c r="AV47" s="93"/>
      <c r="AW47" s="93"/>
      <c r="AX47" s="94"/>
      <c r="AY47" s="34">
        <f t="shared" si="6"/>
        <v>0</v>
      </c>
    </row>
    <row r="48" spans="1:51" ht="22.5" hidden="1" customHeight="1" x14ac:dyDescent="0.15">
      <c r="A48" s="943"/>
      <c r="B48" s="944"/>
      <c r="C48" s="944"/>
      <c r="D48" s="944"/>
      <c r="E48" s="944"/>
      <c r="F48" s="945"/>
      <c r="G48" s="190"/>
      <c r="H48" s="191"/>
      <c r="I48" s="191"/>
      <c r="J48" s="191"/>
      <c r="K48" s="191"/>
      <c r="L48" s="191"/>
      <c r="M48" s="191"/>
      <c r="N48" s="191"/>
      <c r="O48" s="192"/>
      <c r="P48" s="229"/>
      <c r="Q48" s="229"/>
      <c r="R48" s="229"/>
      <c r="S48" s="229"/>
      <c r="T48" s="229"/>
      <c r="U48" s="229"/>
      <c r="V48" s="229"/>
      <c r="W48" s="229"/>
      <c r="X48" s="230"/>
      <c r="Y48" s="946" t="s">
        <v>13</v>
      </c>
      <c r="Z48" s="930"/>
      <c r="AA48" s="931"/>
      <c r="AB48" s="103" t="s">
        <v>167</v>
      </c>
      <c r="AC48" s="947"/>
      <c r="AD48" s="947"/>
      <c r="AE48" s="99"/>
      <c r="AF48" s="93"/>
      <c r="AG48" s="93"/>
      <c r="AH48" s="93"/>
      <c r="AI48" s="99"/>
      <c r="AJ48" s="93"/>
      <c r="AK48" s="93"/>
      <c r="AL48" s="93"/>
      <c r="AM48" s="99"/>
      <c r="AN48" s="93"/>
      <c r="AO48" s="93"/>
      <c r="AP48" s="93"/>
      <c r="AQ48" s="100"/>
      <c r="AR48" s="101"/>
      <c r="AS48" s="101"/>
      <c r="AT48" s="102"/>
      <c r="AU48" s="93"/>
      <c r="AV48" s="93"/>
      <c r="AW48" s="93"/>
      <c r="AX48" s="94"/>
      <c r="AY48" s="34">
        <f t="shared" si="6"/>
        <v>0</v>
      </c>
    </row>
    <row r="49" spans="1:51" customFormat="1" ht="23.25" hidden="1" customHeight="1" x14ac:dyDescent="0.15">
      <c r="A49" s="949" t="s">
        <v>258</v>
      </c>
      <c r="B49" s="950"/>
      <c r="C49" s="950"/>
      <c r="D49" s="950"/>
      <c r="E49" s="950"/>
      <c r="F49" s="951"/>
      <c r="G49" s="19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c r="AY49" s="34">
        <f t="shared" si="6"/>
        <v>0</v>
      </c>
    </row>
    <row r="50" spans="1:51" customFormat="1" ht="23.25" hidden="1" customHeight="1" x14ac:dyDescent="0.15">
      <c r="A50" s="952"/>
      <c r="B50" s="953"/>
      <c r="C50" s="953"/>
      <c r="D50" s="953"/>
      <c r="E50" s="953"/>
      <c r="F50" s="954"/>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34">
        <f t="shared" si="6"/>
        <v>0</v>
      </c>
    </row>
    <row r="51" spans="1:51" ht="18.75" hidden="1" customHeight="1" x14ac:dyDescent="0.15">
      <c r="A51" s="693" t="s">
        <v>233</v>
      </c>
      <c r="B51" s="694"/>
      <c r="C51" s="694"/>
      <c r="D51" s="694"/>
      <c r="E51" s="694"/>
      <c r="F51" s="695"/>
      <c r="G51" s="161" t="s">
        <v>139</v>
      </c>
      <c r="H51" s="111"/>
      <c r="I51" s="111"/>
      <c r="J51" s="111"/>
      <c r="K51" s="111"/>
      <c r="L51" s="111"/>
      <c r="M51" s="111"/>
      <c r="N51" s="111"/>
      <c r="O51" s="112"/>
      <c r="P51" s="110" t="s">
        <v>55</v>
      </c>
      <c r="Q51" s="111"/>
      <c r="R51" s="111"/>
      <c r="S51" s="111"/>
      <c r="T51" s="111"/>
      <c r="U51" s="111"/>
      <c r="V51" s="111"/>
      <c r="W51" s="111"/>
      <c r="X51" s="112"/>
      <c r="Y51" s="935"/>
      <c r="Z51" s="280"/>
      <c r="AA51" s="281"/>
      <c r="AB51" s="119" t="s">
        <v>11</v>
      </c>
      <c r="AC51" s="940"/>
      <c r="AD51" s="941"/>
      <c r="AE51" s="929" t="s">
        <v>286</v>
      </c>
      <c r="AF51" s="929"/>
      <c r="AG51" s="929"/>
      <c r="AH51" s="119"/>
      <c r="AI51" s="929" t="s">
        <v>382</v>
      </c>
      <c r="AJ51" s="929"/>
      <c r="AK51" s="929"/>
      <c r="AL51" s="119"/>
      <c r="AM51" s="929" t="s">
        <v>383</v>
      </c>
      <c r="AN51" s="929"/>
      <c r="AO51" s="929"/>
      <c r="AP51" s="119"/>
      <c r="AQ51" s="126" t="s">
        <v>174</v>
      </c>
      <c r="AR51" s="127"/>
      <c r="AS51" s="127"/>
      <c r="AT51" s="128"/>
      <c r="AU51" s="129" t="s">
        <v>128</v>
      </c>
      <c r="AV51" s="129"/>
      <c r="AW51" s="129"/>
      <c r="AX51" s="130"/>
      <c r="AY51" s="34">
        <f>COUNTA($G$53)</f>
        <v>0</v>
      </c>
    </row>
    <row r="52" spans="1:51" ht="18.75" hidden="1" customHeight="1" x14ac:dyDescent="0.15">
      <c r="A52" s="693"/>
      <c r="B52" s="694"/>
      <c r="C52" s="694"/>
      <c r="D52" s="694"/>
      <c r="E52" s="694"/>
      <c r="F52" s="695"/>
      <c r="G52" s="162"/>
      <c r="H52" s="114"/>
      <c r="I52" s="114"/>
      <c r="J52" s="114"/>
      <c r="K52" s="114"/>
      <c r="L52" s="114"/>
      <c r="M52" s="114"/>
      <c r="N52" s="114"/>
      <c r="O52" s="115"/>
      <c r="P52" s="113"/>
      <c r="Q52" s="114"/>
      <c r="R52" s="114"/>
      <c r="S52" s="114"/>
      <c r="T52" s="114"/>
      <c r="U52" s="114"/>
      <c r="V52" s="114"/>
      <c r="W52" s="114"/>
      <c r="X52" s="115"/>
      <c r="Y52" s="936"/>
      <c r="Z52" s="937"/>
      <c r="AA52" s="938"/>
      <c r="AB52" s="942"/>
      <c r="AC52" s="718"/>
      <c r="AD52" s="719"/>
      <c r="AE52" s="701"/>
      <c r="AF52" s="701"/>
      <c r="AG52" s="701"/>
      <c r="AH52" s="122"/>
      <c r="AI52" s="701"/>
      <c r="AJ52" s="701"/>
      <c r="AK52" s="701"/>
      <c r="AL52" s="122"/>
      <c r="AM52" s="701"/>
      <c r="AN52" s="701"/>
      <c r="AO52" s="701"/>
      <c r="AP52" s="122"/>
      <c r="AQ52" s="131"/>
      <c r="AR52" s="132"/>
      <c r="AS52" s="133" t="s">
        <v>175</v>
      </c>
      <c r="AT52" s="134"/>
      <c r="AU52" s="132"/>
      <c r="AV52" s="132"/>
      <c r="AW52" s="114" t="s">
        <v>166</v>
      </c>
      <c r="AX52" s="135"/>
      <c r="AY52" s="34">
        <f t="shared" ref="AY52:AY57" si="7">$AY$51</f>
        <v>0</v>
      </c>
    </row>
    <row r="53" spans="1:51" ht="22.5" hidden="1" customHeight="1" x14ac:dyDescent="0.15">
      <c r="A53" s="696"/>
      <c r="B53" s="694"/>
      <c r="C53" s="694"/>
      <c r="D53" s="694"/>
      <c r="E53" s="694"/>
      <c r="F53" s="695"/>
      <c r="G53" s="184"/>
      <c r="H53" s="185"/>
      <c r="I53" s="185"/>
      <c r="J53" s="185"/>
      <c r="K53" s="185"/>
      <c r="L53" s="185"/>
      <c r="M53" s="185"/>
      <c r="N53" s="185"/>
      <c r="O53" s="186"/>
      <c r="P53" s="137"/>
      <c r="Q53" s="225"/>
      <c r="R53" s="225"/>
      <c r="S53" s="225"/>
      <c r="T53" s="225"/>
      <c r="U53" s="225"/>
      <c r="V53" s="225"/>
      <c r="W53" s="225"/>
      <c r="X53" s="226"/>
      <c r="Y53" s="932" t="s">
        <v>12</v>
      </c>
      <c r="Z53" s="933"/>
      <c r="AA53" s="934"/>
      <c r="AB53" s="154"/>
      <c r="AC53" s="669"/>
      <c r="AD53" s="669"/>
      <c r="AE53" s="99"/>
      <c r="AF53" s="93"/>
      <c r="AG53" s="93"/>
      <c r="AH53" s="93"/>
      <c r="AI53" s="99"/>
      <c r="AJ53" s="93"/>
      <c r="AK53" s="93"/>
      <c r="AL53" s="93"/>
      <c r="AM53" s="99"/>
      <c r="AN53" s="93"/>
      <c r="AO53" s="93"/>
      <c r="AP53" s="93"/>
      <c r="AQ53" s="100"/>
      <c r="AR53" s="101"/>
      <c r="AS53" s="101"/>
      <c r="AT53" s="102"/>
      <c r="AU53" s="93"/>
      <c r="AV53" s="93"/>
      <c r="AW53" s="93"/>
      <c r="AX53" s="94"/>
      <c r="AY53" s="34">
        <f t="shared" si="7"/>
        <v>0</v>
      </c>
    </row>
    <row r="54" spans="1:51" ht="22.5" hidden="1" customHeight="1" x14ac:dyDescent="0.15">
      <c r="A54" s="697"/>
      <c r="B54" s="698"/>
      <c r="C54" s="698"/>
      <c r="D54" s="698"/>
      <c r="E54" s="698"/>
      <c r="F54" s="699"/>
      <c r="G54" s="187"/>
      <c r="H54" s="188"/>
      <c r="I54" s="188"/>
      <c r="J54" s="188"/>
      <c r="K54" s="188"/>
      <c r="L54" s="188"/>
      <c r="M54" s="188"/>
      <c r="N54" s="188"/>
      <c r="O54" s="189"/>
      <c r="P54" s="227"/>
      <c r="Q54" s="227"/>
      <c r="R54" s="227"/>
      <c r="S54" s="227"/>
      <c r="T54" s="227"/>
      <c r="U54" s="227"/>
      <c r="V54" s="227"/>
      <c r="W54" s="227"/>
      <c r="X54" s="228"/>
      <c r="Y54" s="181" t="s">
        <v>50</v>
      </c>
      <c r="Z54" s="930"/>
      <c r="AA54" s="931"/>
      <c r="AB54" s="98"/>
      <c r="AC54" s="948"/>
      <c r="AD54" s="948"/>
      <c r="AE54" s="99"/>
      <c r="AF54" s="93"/>
      <c r="AG54" s="93"/>
      <c r="AH54" s="93"/>
      <c r="AI54" s="99"/>
      <c r="AJ54" s="93"/>
      <c r="AK54" s="93"/>
      <c r="AL54" s="93"/>
      <c r="AM54" s="99"/>
      <c r="AN54" s="93"/>
      <c r="AO54" s="93"/>
      <c r="AP54" s="93"/>
      <c r="AQ54" s="100"/>
      <c r="AR54" s="101"/>
      <c r="AS54" s="101"/>
      <c r="AT54" s="102"/>
      <c r="AU54" s="93"/>
      <c r="AV54" s="93"/>
      <c r="AW54" s="93"/>
      <c r="AX54" s="94"/>
      <c r="AY54" s="34">
        <f t="shared" si="7"/>
        <v>0</v>
      </c>
    </row>
    <row r="55" spans="1:51" ht="22.5" hidden="1" customHeight="1" x14ac:dyDescent="0.15">
      <c r="A55" s="943"/>
      <c r="B55" s="944"/>
      <c r="C55" s="944"/>
      <c r="D55" s="944"/>
      <c r="E55" s="944"/>
      <c r="F55" s="945"/>
      <c r="G55" s="190"/>
      <c r="H55" s="191"/>
      <c r="I55" s="191"/>
      <c r="J55" s="191"/>
      <c r="K55" s="191"/>
      <c r="L55" s="191"/>
      <c r="M55" s="191"/>
      <c r="N55" s="191"/>
      <c r="O55" s="192"/>
      <c r="P55" s="229"/>
      <c r="Q55" s="229"/>
      <c r="R55" s="229"/>
      <c r="S55" s="229"/>
      <c r="T55" s="229"/>
      <c r="U55" s="229"/>
      <c r="V55" s="229"/>
      <c r="W55" s="229"/>
      <c r="X55" s="230"/>
      <c r="Y55" s="946" t="s">
        <v>13</v>
      </c>
      <c r="Z55" s="930"/>
      <c r="AA55" s="931"/>
      <c r="AB55" s="103" t="s">
        <v>167</v>
      </c>
      <c r="AC55" s="947"/>
      <c r="AD55" s="947"/>
      <c r="AE55" s="99"/>
      <c r="AF55" s="93"/>
      <c r="AG55" s="93"/>
      <c r="AH55" s="93"/>
      <c r="AI55" s="99"/>
      <c r="AJ55" s="93"/>
      <c r="AK55" s="93"/>
      <c r="AL55" s="93"/>
      <c r="AM55" s="99"/>
      <c r="AN55" s="93"/>
      <c r="AO55" s="93"/>
      <c r="AP55" s="93"/>
      <c r="AQ55" s="100"/>
      <c r="AR55" s="101"/>
      <c r="AS55" s="101"/>
      <c r="AT55" s="102"/>
      <c r="AU55" s="93"/>
      <c r="AV55" s="93"/>
      <c r="AW55" s="93"/>
      <c r="AX55" s="94"/>
      <c r="AY55" s="34">
        <f t="shared" si="7"/>
        <v>0</v>
      </c>
    </row>
    <row r="56" spans="1:51" customFormat="1" ht="23.25" hidden="1" customHeight="1" x14ac:dyDescent="0.15">
      <c r="A56" s="949" t="s">
        <v>258</v>
      </c>
      <c r="B56" s="950"/>
      <c r="C56" s="950"/>
      <c r="D56" s="950"/>
      <c r="E56" s="950"/>
      <c r="F56" s="951"/>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c r="AY56" s="34">
        <f t="shared" si="7"/>
        <v>0</v>
      </c>
    </row>
    <row r="57" spans="1:51" customFormat="1" ht="23.25" hidden="1" customHeight="1" x14ac:dyDescent="0.15">
      <c r="A57" s="952"/>
      <c r="B57" s="953"/>
      <c r="C57" s="953"/>
      <c r="D57" s="953"/>
      <c r="E57" s="953"/>
      <c r="F57" s="954"/>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c r="AY57" s="34">
        <f t="shared" si="7"/>
        <v>0</v>
      </c>
    </row>
    <row r="58" spans="1:51" ht="18.75" hidden="1" customHeight="1" x14ac:dyDescent="0.15">
      <c r="A58" s="693" t="s">
        <v>233</v>
      </c>
      <c r="B58" s="694"/>
      <c r="C58" s="694"/>
      <c r="D58" s="694"/>
      <c r="E58" s="694"/>
      <c r="F58" s="695"/>
      <c r="G58" s="161" t="s">
        <v>139</v>
      </c>
      <c r="H58" s="111"/>
      <c r="I58" s="111"/>
      <c r="J58" s="111"/>
      <c r="K58" s="111"/>
      <c r="L58" s="111"/>
      <c r="M58" s="111"/>
      <c r="N58" s="111"/>
      <c r="O58" s="112"/>
      <c r="P58" s="110" t="s">
        <v>55</v>
      </c>
      <c r="Q58" s="111"/>
      <c r="R58" s="111"/>
      <c r="S58" s="111"/>
      <c r="T58" s="111"/>
      <c r="U58" s="111"/>
      <c r="V58" s="111"/>
      <c r="W58" s="111"/>
      <c r="X58" s="112"/>
      <c r="Y58" s="935"/>
      <c r="Z58" s="280"/>
      <c r="AA58" s="281"/>
      <c r="AB58" s="939" t="s">
        <v>11</v>
      </c>
      <c r="AC58" s="940"/>
      <c r="AD58" s="941"/>
      <c r="AE58" s="929" t="s">
        <v>286</v>
      </c>
      <c r="AF58" s="929"/>
      <c r="AG58" s="929"/>
      <c r="AH58" s="119"/>
      <c r="AI58" s="929" t="s">
        <v>382</v>
      </c>
      <c r="AJ58" s="929"/>
      <c r="AK58" s="929"/>
      <c r="AL58" s="119"/>
      <c r="AM58" s="929" t="s">
        <v>383</v>
      </c>
      <c r="AN58" s="929"/>
      <c r="AO58" s="929"/>
      <c r="AP58" s="119"/>
      <c r="AQ58" s="126" t="s">
        <v>174</v>
      </c>
      <c r="AR58" s="127"/>
      <c r="AS58" s="127"/>
      <c r="AT58" s="128"/>
      <c r="AU58" s="129" t="s">
        <v>128</v>
      </c>
      <c r="AV58" s="129"/>
      <c r="AW58" s="129"/>
      <c r="AX58" s="130"/>
      <c r="AY58" s="34">
        <f>COUNTA($G$60)</f>
        <v>0</v>
      </c>
    </row>
    <row r="59" spans="1:51" ht="18.75" hidden="1" customHeight="1" x14ac:dyDescent="0.15">
      <c r="A59" s="693"/>
      <c r="B59" s="694"/>
      <c r="C59" s="694"/>
      <c r="D59" s="694"/>
      <c r="E59" s="694"/>
      <c r="F59" s="695"/>
      <c r="G59" s="162"/>
      <c r="H59" s="114"/>
      <c r="I59" s="114"/>
      <c r="J59" s="114"/>
      <c r="K59" s="114"/>
      <c r="L59" s="114"/>
      <c r="M59" s="114"/>
      <c r="N59" s="114"/>
      <c r="O59" s="115"/>
      <c r="P59" s="113"/>
      <c r="Q59" s="114"/>
      <c r="R59" s="114"/>
      <c r="S59" s="114"/>
      <c r="T59" s="114"/>
      <c r="U59" s="114"/>
      <c r="V59" s="114"/>
      <c r="W59" s="114"/>
      <c r="X59" s="115"/>
      <c r="Y59" s="936"/>
      <c r="Z59" s="937"/>
      <c r="AA59" s="938"/>
      <c r="AB59" s="942"/>
      <c r="AC59" s="718"/>
      <c r="AD59" s="719"/>
      <c r="AE59" s="701"/>
      <c r="AF59" s="701"/>
      <c r="AG59" s="701"/>
      <c r="AH59" s="122"/>
      <c r="AI59" s="701"/>
      <c r="AJ59" s="701"/>
      <c r="AK59" s="701"/>
      <c r="AL59" s="122"/>
      <c r="AM59" s="701"/>
      <c r="AN59" s="701"/>
      <c r="AO59" s="701"/>
      <c r="AP59" s="122"/>
      <c r="AQ59" s="131"/>
      <c r="AR59" s="132"/>
      <c r="AS59" s="133" t="s">
        <v>175</v>
      </c>
      <c r="AT59" s="134"/>
      <c r="AU59" s="132"/>
      <c r="AV59" s="132"/>
      <c r="AW59" s="114" t="s">
        <v>166</v>
      </c>
      <c r="AX59" s="135"/>
      <c r="AY59" s="34">
        <f t="shared" ref="AY59:AY64" si="8">$AY$58</f>
        <v>0</v>
      </c>
    </row>
    <row r="60" spans="1:51" ht="22.5" hidden="1" customHeight="1" x14ac:dyDescent="0.15">
      <c r="A60" s="696"/>
      <c r="B60" s="694"/>
      <c r="C60" s="694"/>
      <c r="D60" s="694"/>
      <c r="E60" s="694"/>
      <c r="F60" s="695"/>
      <c r="G60" s="184"/>
      <c r="H60" s="185"/>
      <c r="I60" s="185"/>
      <c r="J60" s="185"/>
      <c r="K60" s="185"/>
      <c r="L60" s="185"/>
      <c r="M60" s="185"/>
      <c r="N60" s="185"/>
      <c r="O60" s="186"/>
      <c r="P60" s="137"/>
      <c r="Q60" s="225"/>
      <c r="R60" s="225"/>
      <c r="S60" s="225"/>
      <c r="T60" s="225"/>
      <c r="U60" s="225"/>
      <c r="V60" s="225"/>
      <c r="W60" s="225"/>
      <c r="X60" s="226"/>
      <c r="Y60" s="932" t="s">
        <v>12</v>
      </c>
      <c r="Z60" s="933"/>
      <c r="AA60" s="934"/>
      <c r="AB60" s="154"/>
      <c r="AC60" s="669"/>
      <c r="AD60" s="669"/>
      <c r="AE60" s="99"/>
      <c r="AF60" s="93"/>
      <c r="AG60" s="93"/>
      <c r="AH60" s="93"/>
      <c r="AI60" s="99"/>
      <c r="AJ60" s="93"/>
      <c r="AK60" s="93"/>
      <c r="AL60" s="93"/>
      <c r="AM60" s="99"/>
      <c r="AN60" s="93"/>
      <c r="AO60" s="93"/>
      <c r="AP60" s="93"/>
      <c r="AQ60" s="100"/>
      <c r="AR60" s="101"/>
      <c r="AS60" s="101"/>
      <c r="AT60" s="102"/>
      <c r="AU60" s="93"/>
      <c r="AV60" s="93"/>
      <c r="AW60" s="93"/>
      <c r="AX60" s="94"/>
      <c r="AY60" s="34">
        <f t="shared" si="8"/>
        <v>0</v>
      </c>
    </row>
    <row r="61" spans="1:51" ht="22.5" hidden="1" customHeight="1" x14ac:dyDescent="0.15">
      <c r="A61" s="697"/>
      <c r="B61" s="698"/>
      <c r="C61" s="698"/>
      <c r="D61" s="698"/>
      <c r="E61" s="698"/>
      <c r="F61" s="699"/>
      <c r="G61" s="187"/>
      <c r="H61" s="188"/>
      <c r="I61" s="188"/>
      <c r="J61" s="188"/>
      <c r="K61" s="188"/>
      <c r="L61" s="188"/>
      <c r="M61" s="188"/>
      <c r="N61" s="188"/>
      <c r="O61" s="189"/>
      <c r="P61" s="227"/>
      <c r="Q61" s="227"/>
      <c r="R61" s="227"/>
      <c r="S61" s="227"/>
      <c r="T61" s="227"/>
      <c r="U61" s="227"/>
      <c r="V61" s="227"/>
      <c r="W61" s="227"/>
      <c r="X61" s="228"/>
      <c r="Y61" s="181" t="s">
        <v>50</v>
      </c>
      <c r="Z61" s="930"/>
      <c r="AA61" s="931"/>
      <c r="AB61" s="98"/>
      <c r="AC61" s="948"/>
      <c r="AD61" s="948"/>
      <c r="AE61" s="99"/>
      <c r="AF61" s="93"/>
      <c r="AG61" s="93"/>
      <c r="AH61" s="93"/>
      <c r="AI61" s="99"/>
      <c r="AJ61" s="93"/>
      <c r="AK61" s="93"/>
      <c r="AL61" s="93"/>
      <c r="AM61" s="99"/>
      <c r="AN61" s="93"/>
      <c r="AO61" s="93"/>
      <c r="AP61" s="93"/>
      <c r="AQ61" s="100"/>
      <c r="AR61" s="101"/>
      <c r="AS61" s="101"/>
      <c r="AT61" s="102"/>
      <c r="AU61" s="93"/>
      <c r="AV61" s="93"/>
      <c r="AW61" s="93"/>
      <c r="AX61" s="94"/>
      <c r="AY61" s="34">
        <f t="shared" si="8"/>
        <v>0</v>
      </c>
    </row>
    <row r="62" spans="1:51" ht="22.5" hidden="1" customHeight="1" x14ac:dyDescent="0.15">
      <c r="A62" s="943"/>
      <c r="B62" s="944"/>
      <c r="C62" s="944"/>
      <c r="D62" s="944"/>
      <c r="E62" s="944"/>
      <c r="F62" s="945"/>
      <c r="G62" s="190"/>
      <c r="H62" s="191"/>
      <c r="I62" s="191"/>
      <c r="J62" s="191"/>
      <c r="K62" s="191"/>
      <c r="L62" s="191"/>
      <c r="M62" s="191"/>
      <c r="N62" s="191"/>
      <c r="O62" s="192"/>
      <c r="P62" s="229"/>
      <c r="Q62" s="229"/>
      <c r="R62" s="229"/>
      <c r="S62" s="229"/>
      <c r="T62" s="229"/>
      <c r="U62" s="229"/>
      <c r="V62" s="229"/>
      <c r="W62" s="229"/>
      <c r="X62" s="230"/>
      <c r="Y62" s="946" t="s">
        <v>13</v>
      </c>
      <c r="Z62" s="930"/>
      <c r="AA62" s="931"/>
      <c r="AB62" s="103" t="s">
        <v>167</v>
      </c>
      <c r="AC62" s="947"/>
      <c r="AD62" s="947"/>
      <c r="AE62" s="99"/>
      <c r="AF62" s="93"/>
      <c r="AG62" s="93"/>
      <c r="AH62" s="93"/>
      <c r="AI62" s="99"/>
      <c r="AJ62" s="93"/>
      <c r="AK62" s="93"/>
      <c r="AL62" s="93"/>
      <c r="AM62" s="99"/>
      <c r="AN62" s="93"/>
      <c r="AO62" s="93"/>
      <c r="AP62" s="93"/>
      <c r="AQ62" s="100"/>
      <c r="AR62" s="101"/>
      <c r="AS62" s="101"/>
      <c r="AT62" s="102"/>
      <c r="AU62" s="93"/>
      <c r="AV62" s="93"/>
      <c r="AW62" s="93"/>
      <c r="AX62" s="94"/>
      <c r="AY62" s="34">
        <f t="shared" si="8"/>
        <v>0</v>
      </c>
    </row>
    <row r="63" spans="1:51" customFormat="1" ht="23.25" hidden="1" customHeight="1" x14ac:dyDescent="0.15">
      <c r="A63" s="949" t="s">
        <v>258</v>
      </c>
      <c r="B63" s="950"/>
      <c r="C63" s="950"/>
      <c r="D63" s="950"/>
      <c r="E63" s="950"/>
      <c r="F63" s="951"/>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c r="AY63" s="34">
        <f t="shared" si="8"/>
        <v>0</v>
      </c>
    </row>
    <row r="64" spans="1:51" customFormat="1" ht="23.25" hidden="1" customHeight="1" x14ac:dyDescent="0.15">
      <c r="A64" s="952"/>
      <c r="B64" s="953"/>
      <c r="C64" s="953"/>
      <c r="D64" s="953"/>
      <c r="E64" s="953"/>
      <c r="F64" s="954"/>
      <c r="G64" s="198"/>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c r="AY64" s="34">
        <f t="shared" si="8"/>
        <v>0</v>
      </c>
    </row>
    <row r="65" spans="1:51" ht="18.75" hidden="1" customHeight="1" x14ac:dyDescent="0.15">
      <c r="A65" s="693" t="s">
        <v>233</v>
      </c>
      <c r="B65" s="694"/>
      <c r="C65" s="694"/>
      <c r="D65" s="694"/>
      <c r="E65" s="694"/>
      <c r="F65" s="695"/>
      <c r="G65" s="161" t="s">
        <v>139</v>
      </c>
      <c r="H65" s="111"/>
      <c r="I65" s="111"/>
      <c r="J65" s="111"/>
      <c r="K65" s="111"/>
      <c r="L65" s="111"/>
      <c r="M65" s="111"/>
      <c r="N65" s="111"/>
      <c r="O65" s="112"/>
      <c r="P65" s="110" t="s">
        <v>55</v>
      </c>
      <c r="Q65" s="111"/>
      <c r="R65" s="111"/>
      <c r="S65" s="111"/>
      <c r="T65" s="111"/>
      <c r="U65" s="111"/>
      <c r="V65" s="111"/>
      <c r="W65" s="111"/>
      <c r="X65" s="112"/>
      <c r="Y65" s="935"/>
      <c r="Z65" s="280"/>
      <c r="AA65" s="281"/>
      <c r="AB65" s="939" t="s">
        <v>11</v>
      </c>
      <c r="AC65" s="940"/>
      <c r="AD65" s="941"/>
      <c r="AE65" s="929" t="s">
        <v>286</v>
      </c>
      <c r="AF65" s="929"/>
      <c r="AG65" s="929"/>
      <c r="AH65" s="119"/>
      <c r="AI65" s="929" t="s">
        <v>382</v>
      </c>
      <c r="AJ65" s="929"/>
      <c r="AK65" s="929"/>
      <c r="AL65" s="119"/>
      <c r="AM65" s="929" t="s">
        <v>383</v>
      </c>
      <c r="AN65" s="929"/>
      <c r="AO65" s="929"/>
      <c r="AP65" s="119"/>
      <c r="AQ65" s="126" t="s">
        <v>174</v>
      </c>
      <c r="AR65" s="127"/>
      <c r="AS65" s="127"/>
      <c r="AT65" s="128"/>
      <c r="AU65" s="129" t="s">
        <v>128</v>
      </c>
      <c r="AV65" s="129"/>
      <c r="AW65" s="129"/>
      <c r="AX65" s="130"/>
      <c r="AY65" s="34">
        <f>COUNTA($G$67)</f>
        <v>0</v>
      </c>
    </row>
    <row r="66" spans="1:51" ht="18.75" hidden="1" customHeight="1" x14ac:dyDescent="0.15">
      <c r="A66" s="693"/>
      <c r="B66" s="694"/>
      <c r="C66" s="694"/>
      <c r="D66" s="694"/>
      <c r="E66" s="694"/>
      <c r="F66" s="695"/>
      <c r="G66" s="162"/>
      <c r="H66" s="114"/>
      <c r="I66" s="114"/>
      <c r="J66" s="114"/>
      <c r="K66" s="114"/>
      <c r="L66" s="114"/>
      <c r="M66" s="114"/>
      <c r="N66" s="114"/>
      <c r="O66" s="115"/>
      <c r="P66" s="113"/>
      <c r="Q66" s="114"/>
      <c r="R66" s="114"/>
      <c r="S66" s="114"/>
      <c r="T66" s="114"/>
      <c r="U66" s="114"/>
      <c r="V66" s="114"/>
      <c r="W66" s="114"/>
      <c r="X66" s="115"/>
      <c r="Y66" s="936"/>
      <c r="Z66" s="937"/>
      <c r="AA66" s="938"/>
      <c r="AB66" s="942"/>
      <c r="AC66" s="718"/>
      <c r="AD66" s="719"/>
      <c r="AE66" s="701"/>
      <c r="AF66" s="701"/>
      <c r="AG66" s="701"/>
      <c r="AH66" s="122"/>
      <c r="AI66" s="701"/>
      <c r="AJ66" s="701"/>
      <c r="AK66" s="701"/>
      <c r="AL66" s="122"/>
      <c r="AM66" s="701"/>
      <c r="AN66" s="701"/>
      <c r="AO66" s="701"/>
      <c r="AP66" s="122"/>
      <c r="AQ66" s="131"/>
      <c r="AR66" s="132"/>
      <c r="AS66" s="133" t="s">
        <v>175</v>
      </c>
      <c r="AT66" s="134"/>
      <c r="AU66" s="132"/>
      <c r="AV66" s="132"/>
      <c r="AW66" s="114" t="s">
        <v>166</v>
      </c>
      <c r="AX66" s="135"/>
      <c r="AY66" s="34">
        <f t="shared" ref="AY66:AY71" si="9">$AY$65</f>
        <v>0</v>
      </c>
    </row>
    <row r="67" spans="1:51" ht="22.5" hidden="1" customHeight="1" x14ac:dyDescent="0.15">
      <c r="A67" s="696"/>
      <c r="B67" s="694"/>
      <c r="C67" s="694"/>
      <c r="D67" s="694"/>
      <c r="E67" s="694"/>
      <c r="F67" s="695"/>
      <c r="G67" s="184"/>
      <c r="H67" s="185"/>
      <c r="I67" s="185"/>
      <c r="J67" s="185"/>
      <c r="K67" s="185"/>
      <c r="L67" s="185"/>
      <c r="M67" s="185"/>
      <c r="N67" s="185"/>
      <c r="O67" s="186"/>
      <c r="P67" s="137"/>
      <c r="Q67" s="225"/>
      <c r="R67" s="225"/>
      <c r="S67" s="225"/>
      <c r="T67" s="225"/>
      <c r="U67" s="225"/>
      <c r="V67" s="225"/>
      <c r="W67" s="225"/>
      <c r="X67" s="226"/>
      <c r="Y67" s="932" t="s">
        <v>12</v>
      </c>
      <c r="Z67" s="933"/>
      <c r="AA67" s="934"/>
      <c r="AB67" s="154"/>
      <c r="AC67" s="669"/>
      <c r="AD67" s="669"/>
      <c r="AE67" s="99"/>
      <c r="AF67" s="93"/>
      <c r="AG67" s="93"/>
      <c r="AH67" s="93"/>
      <c r="AI67" s="99"/>
      <c r="AJ67" s="93"/>
      <c r="AK67" s="93"/>
      <c r="AL67" s="93"/>
      <c r="AM67" s="99"/>
      <c r="AN67" s="93"/>
      <c r="AO67" s="93"/>
      <c r="AP67" s="93"/>
      <c r="AQ67" s="100"/>
      <c r="AR67" s="101"/>
      <c r="AS67" s="101"/>
      <c r="AT67" s="102"/>
      <c r="AU67" s="93"/>
      <c r="AV67" s="93"/>
      <c r="AW67" s="93"/>
      <c r="AX67" s="94"/>
      <c r="AY67" s="34">
        <f t="shared" si="9"/>
        <v>0</v>
      </c>
    </row>
    <row r="68" spans="1:51" ht="22.5" hidden="1" customHeight="1" x14ac:dyDescent="0.15">
      <c r="A68" s="697"/>
      <c r="B68" s="698"/>
      <c r="C68" s="698"/>
      <c r="D68" s="698"/>
      <c r="E68" s="698"/>
      <c r="F68" s="699"/>
      <c r="G68" s="187"/>
      <c r="H68" s="188"/>
      <c r="I68" s="188"/>
      <c r="J68" s="188"/>
      <c r="K68" s="188"/>
      <c r="L68" s="188"/>
      <c r="M68" s="188"/>
      <c r="N68" s="188"/>
      <c r="O68" s="189"/>
      <c r="P68" s="227"/>
      <c r="Q68" s="227"/>
      <c r="R68" s="227"/>
      <c r="S68" s="227"/>
      <c r="T68" s="227"/>
      <c r="U68" s="227"/>
      <c r="V68" s="227"/>
      <c r="W68" s="227"/>
      <c r="X68" s="228"/>
      <c r="Y68" s="181" t="s">
        <v>50</v>
      </c>
      <c r="Z68" s="930"/>
      <c r="AA68" s="931"/>
      <c r="AB68" s="98"/>
      <c r="AC68" s="948"/>
      <c r="AD68" s="948"/>
      <c r="AE68" s="99"/>
      <c r="AF68" s="93"/>
      <c r="AG68" s="93"/>
      <c r="AH68" s="93"/>
      <c r="AI68" s="99"/>
      <c r="AJ68" s="93"/>
      <c r="AK68" s="93"/>
      <c r="AL68" s="93"/>
      <c r="AM68" s="99"/>
      <c r="AN68" s="93"/>
      <c r="AO68" s="93"/>
      <c r="AP68" s="93"/>
      <c r="AQ68" s="100"/>
      <c r="AR68" s="101"/>
      <c r="AS68" s="101"/>
      <c r="AT68" s="102"/>
      <c r="AU68" s="93"/>
      <c r="AV68" s="93"/>
      <c r="AW68" s="93"/>
      <c r="AX68" s="94"/>
      <c r="AY68" s="34">
        <f t="shared" si="9"/>
        <v>0</v>
      </c>
    </row>
    <row r="69" spans="1:51" ht="22.5" hidden="1" customHeight="1" x14ac:dyDescent="0.15">
      <c r="A69" s="943"/>
      <c r="B69" s="944"/>
      <c r="C69" s="944"/>
      <c r="D69" s="944"/>
      <c r="E69" s="944"/>
      <c r="F69" s="945"/>
      <c r="G69" s="190"/>
      <c r="H69" s="191"/>
      <c r="I69" s="191"/>
      <c r="J69" s="191"/>
      <c r="K69" s="191"/>
      <c r="L69" s="191"/>
      <c r="M69" s="191"/>
      <c r="N69" s="191"/>
      <c r="O69" s="192"/>
      <c r="P69" s="229"/>
      <c r="Q69" s="229"/>
      <c r="R69" s="229"/>
      <c r="S69" s="229"/>
      <c r="T69" s="229"/>
      <c r="U69" s="229"/>
      <c r="V69" s="229"/>
      <c r="W69" s="229"/>
      <c r="X69" s="230"/>
      <c r="Y69" s="181" t="s">
        <v>13</v>
      </c>
      <c r="Z69" s="930"/>
      <c r="AA69" s="931"/>
      <c r="AB69" s="611" t="s">
        <v>167</v>
      </c>
      <c r="AC69" s="271"/>
      <c r="AD69" s="271"/>
      <c r="AE69" s="99"/>
      <c r="AF69" s="93"/>
      <c r="AG69" s="93"/>
      <c r="AH69" s="93"/>
      <c r="AI69" s="99"/>
      <c r="AJ69" s="93"/>
      <c r="AK69" s="93"/>
      <c r="AL69" s="93"/>
      <c r="AM69" s="99"/>
      <c r="AN69" s="93"/>
      <c r="AO69" s="93"/>
      <c r="AP69" s="93"/>
      <c r="AQ69" s="100"/>
      <c r="AR69" s="101"/>
      <c r="AS69" s="101"/>
      <c r="AT69" s="102"/>
      <c r="AU69" s="93"/>
      <c r="AV69" s="93"/>
      <c r="AW69" s="93"/>
      <c r="AX69" s="94"/>
      <c r="AY69" s="34">
        <f t="shared" si="9"/>
        <v>0</v>
      </c>
    </row>
    <row r="70" spans="1:51" customFormat="1" ht="23.25" hidden="1" customHeight="1" x14ac:dyDescent="0.15">
      <c r="A70" s="949" t="s">
        <v>258</v>
      </c>
      <c r="B70" s="950"/>
      <c r="C70" s="950"/>
      <c r="D70" s="950"/>
      <c r="E70" s="950"/>
      <c r="F70" s="951"/>
      <c r="G70" s="195"/>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c r="AY70" s="34">
        <f t="shared" si="9"/>
        <v>0</v>
      </c>
    </row>
    <row r="71" spans="1:51" customFormat="1" ht="23.25" hidden="1"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11">
    <cfRule type="expression" dxfId="219" priority="327">
      <formula>IF(RIGHT(TEXT(AE11,"0.#"),1)=".",FALSE,TRUE)</formula>
    </cfRule>
    <cfRule type="expression" dxfId="218" priority="328">
      <formula>IF(RIGHT(TEXT(AE11,"0.#"),1)=".",TRUE,FALSE)</formula>
    </cfRule>
  </conditionalFormatting>
  <conditionalFormatting sqref="AE12">
    <cfRule type="expression" dxfId="217" priority="325">
      <formula>IF(RIGHT(TEXT(AE12,"0.#"),1)=".",FALSE,TRUE)</formula>
    </cfRule>
    <cfRule type="expression" dxfId="216" priority="326">
      <formula>IF(RIGHT(TEXT(AE12,"0.#"),1)=".",TRUE,FALSE)</formula>
    </cfRule>
  </conditionalFormatting>
  <conditionalFormatting sqref="AE13">
    <cfRule type="expression" dxfId="215" priority="323">
      <formula>IF(RIGHT(TEXT(AE13,"0.#"),1)=".",FALSE,TRUE)</formula>
    </cfRule>
    <cfRule type="expression" dxfId="214" priority="324">
      <formula>IF(RIGHT(TEXT(AE13,"0.#"),1)=".",TRUE,FALSE)</formula>
    </cfRule>
  </conditionalFormatting>
  <conditionalFormatting sqref="AI13">
    <cfRule type="expression" dxfId="213" priority="321">
      <formula>IF(RIGHT(TEXT(AI13,"0.#"),1)=".",FALSE,TRUE)</formula>
    </cfRule>
    <cfRule type="expression" dxfId="212" priority="322">
      <formula>IF(RIGHT(TEXT(AI13,"0.#"),1)=".",TRUE,FALSE)</formula>
    </cfRule>
  </conditionalFormatting>
  <conditionalFormatting sqref="AI12">
    <cfRule type="expression" dxfId="211" priority="319">
      <formula>IF(RIGHT(TEXT(AI12,"0.#"),1)=".",FALSE,TRUE)</formula>
    </cfRule>
    <cfRule type="expression" dxfId="210" priority="320">
      <formula>IF(RIGHT(TEXT(AI12,"0.#"),1)=".",TRUE,FALSE)</formula>
    </cfRule>
  </conditionalFormatting>
  <conditionalFormatting sqref="AI11">
    <cfRule type="expression" dxfId="209" priority="317">
      <formula>IF(RIGHT(TEXT(AI11,"0.#"),1)=".",FALSE,TRUE)</formula>
    </cfRule>
    <cfRule type="expression" dxfId="208" priority="318">
      <formula>IF(RIGHT(TEXT(AI11,"0.#"),1)=".",TRUE,FALSE)</formula>
    </cfRule>
  </conditionalFormatting>
  <conditionalFormatting sqref="AM11">
    <cfRule type="expression" dxfId="207" priority="315">
      <formula>IF(RIGHT(TEXT(AM11,"0.#"),1)=".",FALSE,TRUE)</formula>
    </cfRule>
    <cfRule type="expression" dxfId="206" priority="316">
      <formula>IF(RIGHT(TEXT(AM11,"0.#"),1)=".",TRUE,FALSE)</formula>
    </cfRule>
  </conditionalFormatting>
  <conditionalFormatting sqref="AM12">
    <cfRule type="expression" dxfId="205" priority="313">
      <formula>IF(RIGHT(TEXT(AM12,"0.#"),1)=".",FALSE,TRUE)</formula>
    </cfRule>
    <cfRule type="expression" dxfId="204" priority="314">
      <formula>IF(RIGHT(TEXT(AM12,"0.#"),1)=".",TRUE,FALSE)</formula>
    </cfRule>
  </conditionalFormatting>
  <conditionalFormatting sqref="AM13">
    <cfRule type="expression" dxfId="203" priority="311">
      <formula>IF(RIGHT(TEXT(AM13,"0.#"),1)=".",FALSE,TRUE)</formula>
    </cfRule>
    <cfRule type="expression" dxfId="202" priority="312">
      <formula>IF(RIGHT(TEXT(AM13,"0.#"),1)=".",TRUE,FALSE)</formula>
    </cfRule>
  </conditionalFormatting>
  <conditionalFormatting sqref="AQ11:AQ13">
    <cfRule type="expression" dxfId="201" priority="309">
      <formula>IF(RIGHT(TEXT(AQ11,"0.#"),1)=".",FALSE,TRUE)</formula>
    </cfRule>
    <cfRule type="expression" dxfId="200" priority="310">
      <formula>IF(RIGHT(TEXT(AQ11,"0.#"),1)=".",TRUE,FALSE)</formula>
    </cfRule>
  </conditionalFormatting>
  <conditionalFormatting sqref="AU11:AU13">
    <cfRule type="expression" dxfId="199" priority="307">
      <formula>IF(RIGHT(TEXT(AU11,"0.#"),1)=".",FALSE,TRUE)</formula>
    </cfRule>
    <cfRule type="expression" dxfId="198" priority="308">
      <formula>IF(RIGHT(TEXT(AU11,"0.#"),1)=".",TRUE,FALSE)</formula>
    </cfRule>
  </conditionalFormatting>
  <conditionalFormatting sqref="AE18">
    <cfRule type="expression" dxfId="197" priority="305">
      <formula>IF(RIGHT(TEXT(AE18,"0.#"),1)=".",FALSE,TRUE)</formula>
    </cfRule>
    <cfRule type="expression" dxfId="196" priority="306">
      <formula>IF(RIGHT(TEXT(AE18,"0.#"),1)=".",TRUE,FALSE)</formula>
    </cfRule>
  </conditionalFormatting>
  <conditionalFormatting sqref="AE19">
    <cfRule type="expression" dxfId="195" priority="303">
      <formula>IF(RIGHT(TEXT(AE19,"0.#"),1)=".",FALSE,TRUE)</formula>
    </cfRule>
    <cfRule type="expression" dxfId="194" priority="304">
      <formula>IF(RIGHT(TEXT(AE19,"0.#"),1)=".",TRUE,FALSE)</formula>
    </cfRule>
  </conditionalFormatting>
  <conditionalFormatting sqref="AE20">
    <cfRule type="expression" dxfId="193" priority="301">
      <formula>IF(RIGHT(TEXT(AE20,"0.#"),1)=".",FALSE,TRUE)</formula>
    </cfRule>
    <cfRule type="expression" dxfId="192" priority="302">
      <formula>IF(RIGHT(TEXT(AE20,"0.#"),1)=".",TRUE,FALSE)</formula>
    </cfRule>
  </conditionalFormatting>
  <conditionalFormatting sqref="AI20">
    <cfRule type="expression" dxfId="191" priority="299">
      <formula>IF(RIGHT(TEXT(AI20,"0.#"),1)=".",FALSE,TRUE)</formula>
    </cfRule>
    <cfRule type="expression" dxfId="190" priority="300">
      <formula>IF(RIGHT(TEXT(AI20,"0.#"),1)=".",TRUE,FALSE)</formula>
    </cfRule>
  </conditionalFormatting>
  <conditionalFormatting sqref="AI19">
    <cfRule type="expression" dxfId="189" priority="297">
      <formula>IF(RIGHT(TEXT(AI19,"0.#"),1)=".",FALSE,TRUE)</formula>
    </cfRule>
    <cfRule type="expression" dxfId="188" priority="298">
      <formula>IF(RIGHT(TEXT(AI19,"0.#"),1)=".",TRUE,FALSE)</formula>
    </cfRule>
  </conditionalFormatting>
  <conditionalFormatting sqref="AI18">
    <cfRule type="expression" dxfId="187" priority="295">
      <formula>IF(RIGHT(TEXT(AI18,"0.#"),1)=".",FALSE,TRUE)</formula>
    </cfRule>
    <cfRule type="expression" dxfId="186" priority="296">
      <formula>IF(RIGHT(TEXT(AI18,"0.#"),1)=".",TRUE,FALSE)</formula>
    </cfRule>
  </conditionalFormatting>
  <conditionalFormatting sqref="AM18">
    <cfRule type="expression" dxfId="185" priority="293">
      <formula>IF(RIGHT(TEXT(AM18,"0.#"),1)=".",FALSE,TRUE)</formula>
    </cfRule>
    <cfRule type="expression" dxfId="184" priority="294">
      <formula>IF(RIGHT(TEXT(AM18,"0.#"),1)=".",TRUE,FALSE)</formula>
    </cfRule>
  </conditionalFormatting>
  <conditionalFormatting sqref="AM19">
    <cfRule type="expression" dxfId="183" priority="291">
      <formula>IF(RIGHT(TEXT(AM19,"0.#"),1)=".",FALSE,TRUE)</formula>
    </cfRule>
    <cfRule type="expression" dxfId="182" priority="292">
      <formula>IF(RIGHT(TEXT(AM19,"0.#"),1)=".",TRUE,FALSE)</formula>
    </cfRule>
  </conditionalFormatting>
  <conditionalFormatting sqref="AM20">
    <cfRule type="expression" dxfId="181" priority="289">
      <formula>IF(RIGHT(TEXT(AM20,"0.#"),1)=".",FALSE,TRUE)</formula>
    </cfRule>
    <cfRule type="expression" dxfId="180" priority="290">
      <formula>IF(RIGHT(TEXT(AM20,"0.#"),1)=".",TRUE,FALSE)</formula>
    </cfRule>
  </conditionalFormatting>
  <conditionalFormatting sqref="AQ18:AQ20">
    <cfRule type="expression" dxfId="179" priority="287">
      <formula>IF(RIGHT(TEXT(AQ18,"0.#"),1)=".",FALSE,TRUE)</formula>
    </cfRule>
    <cfRule type="expression" dxfId="178" priority="288">
      <formula>IF(RIGHT(TEXT(AQ18,"0.#"),1)=".",TRUE,FALSE)</formula>
    </cfRule>
  </conditionalFormatting>
  <conditionalFormatting sqref="AU18:AU20">
    <cfRule type="expression" dxfId="177" priority="285">
      <formula>IF(RIGHT(TEXT(AU18,"0.#"),1)=".",FALSE,TRUE)</formula>
    </cfRule>
    <cfRule type="expression" dxfId="176" priority="286">
      <formula>IF(RIGHT(TEXT(AU18,"0.#"),1)=".",TRUE,FALSE)</formula>
    </cfRule>
  </conditionalFormatting>
  <conditionalFormatting sqref="AQ25:AQ27">
    <cfRule type="expression" dxfId="175" priority="265">
      <formula>IF(RIGHT(TEXT(AQ25,"0.#"),1)=".",FALSE,TRUE)</formula>
    </cfRule>
    <cfRule type="expression" dxfId="174" priority="266">
      <formula>IF(RIGHT(TEXT(AQ25,"0.#"),1)=".",TRUE,FALSE)</formula>
    </cfRule>
  </conditionalFormatting>
  <conditionalFormatting sqref="AU25:AU27">
    <cfRule type="expression" dxfId="173" priority="263">
      <formula>IF(RIGHT(TEXT(AU25,"0.#"),1)=".",FALSE,TRUE)</formula>
    </cfRule>
    <cfRule type="expression" dxfId="172" priority="264">
      <formula>IF(RIGHT(TEXT(AU25,"0.#"),1)=".",TRUE,FALSE)</formula>
    </cfRule>
  </conditionalFormatting>
  <conditionalFormatting sqref="AQ32:AQ34">
    <cfRule type="expression" dxfId="171" priority="243">
      <formula>IF(RIGHT(TEXT(AQ32,"0.#"),1)=".",FALSE,TRUE)</formula>
    </cfRule>
    <cfRule type="expression" dxfId="170" priority="244">
      <formula>IF(RIGHT(TEXT(AQ32,"0.#"),1)=".",TRUE,FALSE)</formula>
    </cfRule>
  </conditionalFormatting>
  <conditionalFormatting sqref="AU32:AU34">
    <cfRule type="expression" dxfId="169" priority="241">
      <formula>IF(RIGHT(TEXT(AU32,"0.#"),1)=".",FALSE,TRUE)</formula>
    </cfRule>
    <cfRule type="expression" dxfId="168" priority="242">
      <formula>IF(RIGHT(TEXT(AU32,"0.#"),1)=".",TRUE,FALSE)</formula>
    </cfRule>
  </conditionalFormatting>
  <conditionalFormatting sqref="AQ39:AQ41">
    <cfRule type="expression" dxfId="167" priority="221">
      <formula>IF(RIGHT(TEXT(AQ39,"0.#"),1)=".",FALSE,TRUE)</formula>
    </cfRule>
    <cfRule type="expression" dxfId="166" priority="222">
      <formula>IF(RIGHT(TEXT(AQ39,"0.#"),1)=".",TRUE,FALSE)</formula>
    </cfRule>
  </conditionalFormatting>
  <conditionalFormatting sqref="AU39:AU41">
    <cfRule type="expression" dxfId="165" priority="219">
      <formula>IF(RIGHT(TEXT(AU39,"0.#"),1)=".",FALSE,TRUE)</formula>
    </cfRule>
    <cfRule type="expression" dxfId="164" priority="220">
      <formula>IF(RIGHT(TEXT(AU39,"0.#"),1)=".",TRUE,FALSE)</formula>
    </cfRule>
  </conditionalFormatting>
  <conditionalFormatting sqref="AQ46:AQ48">
    <cfRule type="expression" dxfId="163" priority="199">
      <formula>IF(RIGHT(TEXT(AQ46,"0.#"),1)=".",FALSE,TRUE)</formula>
    </cfRule>
    <cfRule type="expression" dxfId="162" priority="200">
      <formula>IF(RIGHT(TEXT(AQ46,"0.#"),1)=".",TRUE,FALSE)</formula>
    </cfRule>
  </conditionalFormatting>
  <conditionalFormatting sqref="AU46:AU48">
    <cfRule type="expression" dxfId="161" priority="197">
      <formula>IF(RIGHT(TEXT(AU46,"0.#"),1)=".",FALSE,TRUE)</formula>
    </cfRule>
    <cfRule type="expression" dxfId="160" priority="198">
      <formula>IF(RIGHT(TEXT(AU46,"0.#"),1)=".",TRUE,FALSE)</formula>
    </cfRule>
  </conditionalFormatting>
  <conditionalFormatting sqref="AQ53:AQ55">
    <cfRule type="expression" dxfId="159" priority="177">
      <formula>IF(RIGHT(TEXT(AQ53,"0.#"),1)=".",FALSE,TRUE)</formula>
    </cfRule>
    <cfRule type="expression" dxfId="158" priority="178">
      <formula>IF(RIGHT(TEXT(AQ53,"0.#"),1)=".",TRUE,FALSE)</formula>
    </cfRule>
  </conditionalFormatting>
  <conditionalFormatting sqref="AU53:AU55">
    <cfRule type="expression" dxfId="157" priority="175">
      <formula>IF(RIGHT(TEXT(AU53,"0.#"),1)=".",FALSE,TRUE)</formula>
    </cfRule>
    <cfRule type="expression" dxfId="156" priority="176">
      <formula>IF(RIGHT(TEXT(AU53,"0.#"),1)=".",TRUE,FALSE)</formula>
    </cfRule>
  </conditionalFormatting>
  <conditionalFormatting sqref="AQ60:AQ62">
    <cfRule type="expression" dxfId="155" priority="155">
      <formula>IF(RIGHT(TEXT(AQ60,"0.#"),1)=".",FALSE,TRUE)</formula>
    </cfRule>
    <cfRule type="expression" dxfId="154" priority="156">
      <formula>IF(RIGHT(TEXT(AQ60,"0.#"),1)=".",TRUE,FALSE)</formula>
    </cfRule>
  </conditionalFormatting>
  <conditionalFormatting sqref="AU60:AU62">
    <cfRule type="expression" dxfId="153" priority="153">
      <formula>IF(RIGHT(TEXT(AU60,"0.#"),1)=".",FALSE,TRUE)</formula>
    </cfRule>
    <cfRule type="expression" dxfId="152" priority="154">
      <formula>IF(RIGHT(TEXT(AU60,"0.#"),1)=".",TRUE,FALSE)</formula>
    </cfRule>
  </conditionalFormatting>
  <conditionalFormatting sqref="AE67">
    <cfRule type="expression" dxfId="151" priority="151">
      <formula>IF(RIGHT(TEXT(AE67,"0.#"),1)=".",FALSE,TRUE)</formula>
    </cfRule>
    <cfRule type="expression" dxfId="150" priority="152">
      <formula>IF(RIGHT(TEXT(AE67,"0.#"),1)=".",TRUE,FALSE)</formula>
    </cfRule>
  </conditionalFormatting>
  <conditionalFormatting sqref="AE68">
    <cfRule type="expression" dxfId="149" priority="149">
      <formula>IF(RIGHT(TEXT(AE68,"0.#"),1)=".",FALSE,TRUE)</formula>
    </cfRule>
    <cfRule type="expression" dxfId="148" priority="150">
      <formula>IF(RIGHT(TEXT(AE68,"0.#"),1)=".",TRUE,FALSE)</formula>
    </cfRule>
  </conditionalFormatting>
  <conditionalFormatting sqref="AE69">
    <cfRule type="expression" dxfId="147" priority="147">
      <formula>IF(RIGHT(TEXT(AE69,"0.#"),1)=".",FALSE,TRUE)</formula>
    </cfRule>
    <cfRule type="expression" dxfId="146" priority="148">
      <formula>IF(RIGHT(TEXT(AE69,"0.#"),1)=".",TRUE,FALSE)</formula>
    </cfRule>
  </conditionalFormatting>
  <conditionalFormatting sqref="AI69">
    <cfRule type="expression" dxfId="145" priority="145">
      <formula>IF(RIGHT(TEXT(AI69,"0.#"),1)=".",FALSE,TRUE)</formula>
    </cfRule>
    <cfRule type="expression" dxfId="144" priority="146">
      <formula>IF(RIGHT(TEXT(AI69,"0.#"),1)=".",TRUE,FALSE)</formula>
    </cfRule>
  </conditionalFormatting>
  <conditionalFormatting sqref="AI68">
    <cfRule type="expression" dxfId="143" priority="143">
      <formula>IF(RIGHT(TEXT(AI68,"0.#"),1)=".",FALSE,TRUE)</formula>
    </cfRule>
    <cfRule type="expression" dxfId="142" priority="144">
      <formula>IF(RIGHT(TEXT(AI68,"0.#"),1)=".",TRUE,FALSE)</formula>
    </cfRule>
  </conditionalFormatting>
  <conditionalFormatting sqref="AI67">
    <cfRule type="expression" dxfId="141" priority="141">
      <formula>IF(RIGHT(TEXT(AI67,"0.#"),1)=".",FALSE,TRUE)</formula>
    </cfRule>
    <cfRule type="expression" dxfId="140" priority="142">
      <formula>IF(RIGHT(TEXT(AI67,"0.#"),1)=".",TRUE,FALSE)</formula>
    </cfRule>
  </conditionalFormatting>
  <conditionalFormatting sqref="AM67">
    <cfRule type="expression" dxfId="139" priority="139">
      <formula>IF(RIGHT(TEXT(AM67,"0.#"),1)=".",FALSE,TRUE)</formula>
    </cfRule>
    <cfRule type="expression" dxfId="138" priority="140">
      <formula>IF(RIGHT(TEXT(AM67,"0.#"),1)=".",TRUE,FALSE)</formula>
    </cfRule>
  </conditionalFormatting>
  <conditionalFormatting sqref="AM68">
    <cfRule type="expression" dxfId="137" priority="137">
      <formula>IF(RIGHT(TEXT(AM68,"0.#"),1)=".",FALSE,TRUE)</formula>
    </cfRule>
    <cfRule type="expression" dxfId="136" priority="138">
      <formula>IF(RIGHT(TEXT(AM68,"0.#"),1)=".",TRUE,FALSE)</formula>
    </cfRule>
  </conditionalFormatting>
  <conditionalFormatting sqref="AM69">
    <cfRule type="expression" dxfId="135" priority="135">
      <formula>IF(RIGHT(TEXT(AM69,"0.#"),1)=".",FALSE,TRUE)</formula>
    </cfRule>
    <cfRule type="expression" dxfId="134" priority="136">
      <formula>IF(RIGHT(TEXT(AM69,"0.#"),1)=".",TRUE,FALSE)</formula>
    </cfRule>
  </conditionalFormatting>
  <conditionalFormatting sqref="AQ67:AQ69">
    <cfRule type="expression" dxfId="133" priority="133">
      <formula>IF(RIGHT(TEXT(AQ67,"0.#"),1)=".",FALSE,TRUE)</formula>
    </cfRule>
    <cfRule type="expression" dxfId="132" priority="134">
      <formula>IF(RIGHT(TEXT(AQ67,"0.#"),1)=".",TRUE,FALSE)</formula>
    </cfRule>
  </conditionalFormatting>
  <conditionalFormatting sqref="AU67:AU69">
    <cfRule type="expression" dxfId="131" priority="131">
      <formula>IF(RIGHT(TEXT(AU67,"0.#"),1)=".",FALSE,TRUE)</formula>
    </cfRule>
    <cfRule type="expression" dxfId="130" priority="132">
      <formula>IF(RIGHT(TEXT(AU67,"0.#"),1)=".",TRUE,FALSE)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E27">
    <cfRule type="expression" dxfId="125" priority="125">
      <formula>IF(RIGHT(TEXT(AE27,"0.#"),1)=".",FALSE,TRUE)</formula>
    </cfRule>
    <cfRule type="expression" dxfId="124" priority="126">
      <formula>IF(RIGHT(TEXT(AE27,"0.#"),1)=".",TRUE,FALSE)</formula>
    </cfRule>
  </conditionalFormatting>
  <conditionalFormatting sqref="AI27">
    <cfRule type="expression" dxfId="123" priority="123">
      <formula>IF(RIGHT(TEXT(AI27,"0.#"),1)=".",FALSE,TRUE)</formula>
    </cfRule>
    <cfRule type="expression" dxfId="122" priority="124">
      <formula>IF(RIGHT(TEXT(AI27,"0.#"),1)=".",TRUE,FALSE)</formula>
    </cfRule>
  </conditionalFormatting>
  <conditionalFormatting sqref="AI26">
    <cfRule type="expression" dxfId="121" priority="121">
      <formula>IF(RIGHT(TEXT(AI26,"0.#"),1)=".",FALSE,TRUE)</formula>
    </cfRule>
    <cfRule type="expression" dxfId="120" priority="122">
      <formula>IF(RIGHT(TEXT(AI26,"0.#"),1)=".",TRUE,FALSE)</formula>
    </cfRule>
  </conditionalFormatting>
  <conditionalFormatting sqref="AI25">
    <cfRule type="expression" dxfId="119" priority="119">
      <formula>IF(RIGHT(TEXT(AI25,"0.#"),1)=".",FALSE,TRUE)</formula>
    </cfRule>
    <cfRule type="expression" dxfId="118" priority="120">
      <formula>IF(RIGHT(TEXT(AI25,"0.#"),1)=".",TRUE,FALSE)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M27">
    <cfRule type="expression" dxfId="113" priority="113">
      <formula>IF(RIGHT(TEXT(AM27,"0.#"),1)=".",FALSE,TRUE)</formula>
    </cfRule>
    <cfRule type="expression" dxfId="112" priority="114">
      <formula>IF(RIGHT(TEXT(AM27,"0.#"),1)=".",TRUE,FALSE)</formula>
    </cfRule>
  </conditionalFormatting>
  <conditionalFormatting sqref="AE32">
    <cfRule type="expression" dxfId="111" priority="111">
      <formula>IF(RIGHT(TEXT(AE32,"0.#"),1)=".",FALSE,TRUE)</formula>
    </cfRule>
    <cfRule type="expression" dxfId="110" priority="112">
      <formula>IF(RIGHT(TEXT(AE32,"0.#"),1)=".",TRUE,FALSE)</formula>
    </cfRule>
  </conditionalFormatting>
  <conditionalFormatting sqref="AE33">
    <cfRule type="expression" dxfId="109" priority="109">
      <formula>IF(RIGHT(TEXT(AE33,"0.#"),1)=".",FALSE,TRUE)</formula>
    </cfRule>
    <cfRule type="expression" dxfId="108" priority="110">
      <formula>IF(RIGHT(TEXT(AE33,"0.#"),1)=".",TRUE,FALSE)</formula>
    </cfRule>
  </conditionalFormatting>
  <conditionalFormatting sqref="AE34">
    <cfRule type="expression" dxfId="107" priority="107">
      <formula>IF(RIGHT(TEXT(AE34,"0.#"),1)=".",FALSE,TRUE)</formula>
    </cfRule>
    <cfRule type="expression" dxfId="106" priority="108">
      <formula>IF(RIGHT(TEXT(AE34,"0.#"),1)=".",TRUE,FALSE)</formula>
    </cfRule>
  </conditionalFormatting>
  <conditionalFormatting sqref="AI34">
    <cfRule type="expression" dxfId="105" priority="105">
      <formula>IF(RIGHT(TEXT(AI34,"0.#"),1)=".",FALSE,TRUE)</formula>
    </cfRule>
    <cfRule type="expression" dxfId="104" priority="106">
      <formula>IF(RIGHT(TEXT(AI34,"0.#"),1)=".",TRUE,FALSE)</formula>
    </cfRule>
  </conditionalFormatting>
  <conditionalFormatting sqref="AI33">
    <cfRule type="expression" dxfId="103" priority="103">
      <formula>IF(RIGHT(TEXT(AI33,"0.#"),1)=".",FALSE,TRUE)</formula>
    </cfRule>
    <cfRule type="expression" dxfId="102" priority="104">
      <formula>IF(RIGHT(TEXT(AI33,"0.#"),1)=".",TRUE,FALSE)</formula>
    </cfRule>
  </conditionalFormatting>
  <conditionalFormatting sqref="AI32">
    <cfRule type="expression" dxfId="101" priority="101">
      <formula>IF(RIGHT(TEXT(AI32,"0.#"),1)=".",FALSE,TRUE)</formula>
    </cfRule>
    <cfRule type="expression" dxfId="100" priority="102">
      <formula>IF(RIGHT(TEXT(AI32,"0.#"),1)=".",TRUE,FALSE)</formula>
    </cfRule>
  </conditionalFormatting>
  <conditionalFormatting sqref="AM32">
    <cfRule type="expression" dxfId="99" priority="99">
      <formula>IF(RIGHT(TEXT(AM32,"0.#"),1)=".",FALSE,TRUE)</formula>
    </cfRule>
    <cfRule type="expression" dxfId="98" priority="100">
      <formula>IF(RIGHT(TEXT(AM32,"0.#"),1)=".",TRUE,FALSE)</formula>
    </cfRule>
  </conditionalFormatting>
  <conditionalFormatting sqref="AM33">
    <cfRule type="expression" dxfId="97" priority="97">
      <formula>IF(RIGHT(TEXT(AM33,"0.#"),1)=".",FALSE,TRUE)</formula>
    </cfRule>
    <cfRule type="expression" dxfId="96" priority="98">
      <formula>IF(RIGHT(TEXT(AM33,"0.#"),1)=".",TRUE,FALSE)</formula>
    </cfRule>
  </conditionalFormatting>
  <conditionalFormatting sqref="AM34">
    <cfRule type="expression" dxfId="95" priority="95">
      <formula>IF(RIGHT(TEXT(AM34,"0.#"),1)=".",FALSE,TRUE)</formula>
    </cfRule>
    <cfRule type="expression" dxfId="94" priority="96">
      <formula>IF(RIGHT(TEXT(AM34,"0.#"),1)=".",TRUE,FALSE)</formula>
    </cfRule>
  </conditionalFormatting>
  <conditionalFormatting sqref="AE39">
    <cfRule type="expression" dxfId="93" priority="93">
      <formula>IF(RIGHT(TEXT(AE39,"0.#"),1)=".",FALSE,TRUE)</formula>
    </cfRule>
    <cfRule type="expression" dxfId="92" priority="94">
      <formula>IF(RIGHT(TEXT(AE39,"0.#"),1)=".",TRUE,FALSE)</formula>
    </cfRule>
  </conditionalFormatting>
  <conditionalFormatting sqref="AE40">
    <cfRule type="expression" dxfId="91" priority="91">
      <formula>IF(RIGHT(TEXT(AE40,"0.#"),1)=".",FALSE,TRUE)</formula>
    </cfRule>
    <cfRule type="expression" dxfId="90" priority="92">
      <formula>IF(RIGHT(TEXT(AE40,"0.#"),1)=".",TRUE,FALSE)</formula>
    </cfRule>
  </conditionalFormatting>
  <conditionalFormatting sqref="AE41">
    <cfRule type="expression" dxfId="89" priority="89">
      <formula>IF(RIGHT(TEXT(AE41,"0.#"),1)=".",FALSE,TRUE)</formula>
    </cfRule>
    <cfRule type="expression" dxfId="88" priority="90">
      <formula>IF(RIGHT(TEXT(AE41,"0.#"),1)=".",TRUE,FALSE)</formula>
    </cfRule>
  </conditionalFormatting>
  <conditionalFormatting sqref="AI41">
    <cfRule type="expression" dxfId="87" priority="87">
      <formula>IF(RIGHT(TEXT(AI41,"0.#"),1)=".",FALSE,TRUE)</formula>
    </cfRule>
    <cfRule type="expression" dxfId="86" priority="88">
      <formula>IF(RIGHT(TEXT(AI41,"0.#"),1)=".",TRUE,FALSE)</formula>
    </cfRule>
  </conditionalFormatting>
  <conditionalFormatting sqref="AI40">
    <cfRule type="expression" dxfId="85" priority="85">
      <formula>IF(RIGHT(TEXT(AI40,"0.#"),1)=".",FALSE,TRUE)</formula>
    </cfRule>
    <cfRule type="expression" dxfId="84" priority="86">
      <formula>IF(RIGHT(TEXT(AI40,"0.#"),1)=".",TRUE,FALSE)</formula>
    </cfRule>
  </conditionalFormatting>
  <conditionalFormatting sqref="AI39">
    <cfRule type="expression" dxfId="83" priority="83">
      <formula>IF(RIGHT(TEXT(AI39,"0.#"),1)=".",FALSE,TRUE)</formula>
    </cfRule>
    <cfRule type="expression" dxfId="82" priority="84">
      <formula>IF(RIGHT(TEXT(AI39,"0.#"),1)=".",TRUE,FALSE)</formula>
    </cfRule>
  </conditionalFormatting>
  <conditionalFormatting sqref="AM39">
    <cfRule type="expression" dxfId="81" priority="81">
      <formula>IF(RIGHT(TEXT(AM39,"0.#"),1)=".",FALSE,TRUE)</formula>
    </cfRule>
    <cfRule type="expression" dxfId="80" priority="82">
      <formula>IF(RIGHT(TEXT(AM39,"0.#"),1)=".",TRUE,FALSE)</formula>
    </cfRule>
  </conditionalFormatting>
  <conditionalFormatting sqref="AM40">
    <cfRule type="expression" dxfId="79" priority="79">
      <formula>IF(RIGHT(TEXT(AM40,"0.#"),1)=".",FALSE,TRUE)</formula>
    </cfRule>
    <cfRule type="expression" dxfId="78" priority="80">
      <formula>IF(RIGHT(TEXT(AM40,"0.#"),1)=".",TRUE,FALSE)</formula>
    </cfRule>
  </conditionalFormatting>
  <conditionalFormatting sqref="AM41">
    <cfRule type="expression" dxfId="77" priority="77">
      <formula>IF(RIGHT(TEXT(AM41,"0.#"),1)=".",FALSE,TRUE)</formula>
    </cfRule>
    <cfRule type="expression" dxfId="76" priority="78">
      <formula>IF(RIGHT(TEXT(AM41,"0.#"),1)=".",TRUE,FALSE)</formula>
    </cfRule>
  </conditionalFormatting>
  <conditionalFormatting sqref="AE46">
    <cfRule type="expression" dxfId="75" priority="75">
      <formula>IF(RIGHT(TEXT(AE46,"0.#"),1)=".",FALSE,TRUE)</formula>
    </cfRule>
    <cfRule type="expression" dxfId="74" priority="76">
      <formula>IF(RIGHT(TEXT(AE46,"0.#"),1)=".",TRUE,FALSE)</formula>
    </cfRule>
  </conditionalFormatting>
  <conditionalFormatting sqref="AE47">
    <cfRule type="expression" dxfId="73" priority="73">
      <formula>IF(RIGHT(TEXT(AE47,"0.#"),1)=".",FALSE,TRUE)</formula>
    </cfRule>
    <cfRule type="expression" dxfId="72" priority="74">
      <formula>IF(RIGHT(TEXT(AE47,"0.#"),1)=".",TRUE,FALSE)</formula>
    </cfRule>
  </conditionalFormatting>
  <conditionalFormatting sqref="AE48">
    <cfRule type="expression" dxfId="71" priority="71">
      <formula>IF(RIGHT(TEXT(AE48,"0.#"),1)=".",FALSE,TRUE)</formula>
    </cfRule>
    <cfRule type="expression" dxfId="70" priority="72">
      <formula>IF(RIGHT(TEXT(AE48,"0.#"),1)=".",TRUE,FALSE)</formula>
    </cfRule>
  </conditionalFormatting>
  <conditionalFormatting sqref="AI48">
    <cfRule type="expression" dxfId="69" priority="69">
      <formula>IF(RIGHT(TEXT(AI48,"0.#"),1)=".",FALSE,TRUE)</formula>
    </cfRule>
    <cfRule type="expression" dxfId="68" priority="70">
      <formula>IF(RIGHT(TEXT(AI48,"0.#"),1)=".",TRUE,FALSE)</formula>
    </cfRule>
  </conditionalFormatting>
  <conditionalFormatting sqref="AI47">
    <cfRule type="expression" dxfId="67" priority="67">
      <formula>IF(RIGHT(TEXT(AI47,"0.#"),1)=".",FALSE,TRUE)</formula>
    </cfRule>
    <cfRule type="expression" dxfId="66" priority="68">
      <formula>IF(RIGHT(TEXT(AI47,"0.#"),1)=".",TRUE,FALSE)</formula>
    </cfRule>
  </conditionalFormatting>
  <conditionalFormatting sqref="AI46">
    <cfRule type="expression" dxfId="65" priority="65">
      <formula>IF(RIGHT(TEXT(AI46,"0.#"),1)=".",FALSE,TRUE)</formula>
    </cfRule>
    <cfRule type="expression" dxfId="64" priority="66">
      <formula>IF(RIGHT(TEXT(AI46,"0.#"),1)=".",TRUE,FALSE)</formula>
    </cfRule>
  </conditionalFormatting>
  <conditionalFormatting sqref="AM46">
    <cfRule type="expression" dxfId="63" priority="63">
      <formula>IF(RIGHT(TEXT(AM46,"0.#"),1)=".",FALSE,TRUE)</formula>
    </cfRule>
    <cfRule type="expression" dxfId="62" priority="64">
      <formula>IF(RIGHT(TEXT(AM46,"0.#"),1)=".",TRUE,FALSE)</formula>
    </cfRule>
  </conditionalFormatting>
  <conditionalFormatting sqref="AM47">
    <cfRule type="expression" dxfId="61" priority="61">
      <formula>IF(RIGHT(TEXT(AM47,"0.#"),1)=".",FALSE,TRUE)</formula>
    </cfRule>
    <cfRule type="expression" dxfId="60" priority="62">
      <formula>IF(RIGHT(TEXT(AM47,"0.#"),1)=".",TRUE,FALSE)</formula>
    </cfRule>
  </conditionalFormatting>
  <conditionalFormatting sqref="AM48">
    <cfRule type="expression" dxfId="59" priority="59">
      <formula>IF(RIGHT(TEXT(AM48,"0.#"),1)=".",FALSE,TRUE)</formula>
    </cfRule>
    <cfRule type="expression" dxfId="58" priority="60">
      <formula>IF(RIGHT(TEXT(AM48,"0.#"),1)=".",TRUE,FALSE)</formula>
    </cfRule>
  </conditionalFormatting>
  <conditionalFormatting sqref="AE53">
    <cfRule type="expression" dxfId="57" priority="57">
      <formula>IF(RIGHT(TEXT(AE53,"0.#"),1)=".",FALSE,TRUE)</formula>
    </cfRule>
    <cfRule type="expression" dxfId="56" priority="58">
      <formula>IF(RIGHT(TEXT(AE53,"0.#"),1)=".",TRUE,FALSE)</formula>
    </cfRule>
  </conditionalFormatting>
  <conditionalFormatting sqref="AE54">
    <cfRule type="expression" dxfId="55" priority="55">
      <formula>IF(RIGHT(TEXT(AE54,"0.#"),1)=".",FALSE,TRUE)</formula>
    </cfRule>
    <cfRule type="expression" dxfId="54" priority="56">
      <formula>IF(RIGHT(TEXT(AE54,"0.#"),1)=".",TRUE,FALSE)</formula>
    </cfRule>
  </conditionalFormatting>
  <conditionalFormatting sqref="AE55">
    <cfRule type="expression" dxfId="53" priority="53">
      <formula>IF(RIGHT(TEXT(AE55,"0.#"),1)=".",FALSE,TRUE)</formula>
    </cfRule>
    <cfRule type="expression" dxfId="52" priority="54">
      <formula>IF(RIGHT(TEXT(AE55,"0.#"),1)=".",TRUE,FALSE)</formula>
    </cfRule>
  </conditionalFormatting>
  <conditionalFormatting sqref="AI55">
    <cfRule type="expression" dxfId="51" priority="51">
      <formula>IF(RIGHT(TEXT(AI55,"0.#"),1)=".",FALSE,TRUE)</formula>
    </cfRule>
    <cfRule type="expression" dxfId="50" priority="52">
      <formula>IF(RIGHT(TEXT(AI55,"0.#"),1)=".",TRUE,FALSE)</formula>
    </cfRule>
  </conditionalFormatting>
  <conditionalFormatting sqref="AI54">
    <cfRule type="expression" dxfId="49" priority="49">
      <formula>IF(RIGHT(TEXT(AI54,"0.#"),1)=".",FALSE,TRUE)</formula>
    </cfRule>
    <cfRule type="expression" dxfId="48" priority="50">
      <formula>IF(RIGHT(TEXT(AI54,"0.#"),1)=".",TRUE,FALSE)</formula>
    </cfRule>
  </conditionalFormatting>
  <conditionalFormatting sqref="AI53">
    <cfRule type="expression" dxfId="47" priority="47">
      <formula>IF(RIGHT(TEXT(AI53,"0.#"),1)=".",FALSE,TRUE)</formula>
    </cfRule>
    <cfRule type="expression" dxfId="46" priority="48">
      <formula>IF(RIGHT(TEXT(AI53,"0.#"),1)=".",TRUE,FALSE)</formula>
    </cfRule>
  </conditionalFormatting>
  <conditionalFormatting sqref="AM53">
    <cfRule type="expression" dxfId="45" priority="45">
      <formula>IF(RIGHT(TEXT(AM53,"0.#"),1)=".",FALSE,TRUE)</formula>
    </cfRule>
    <cfRule type="expression" dxfId="44" priority="46">
      <formula>IF(RIGHT(TEXT(AM53,"0.#"),1)=".",TRUE,FALSE)</formula>
    </cfRule>
  </conditionalFormatting>
  <conditionalFormatting sqref="AM54">
    <cfRule type="expression" dxfId="43" priority="43">
      <formula>IF(RIGHT(TEXT(AM54,"0.#"),1)=".",FALSE,TRUE)</formula>
    </cfRule>
    <cfRule type="expression" dxfId="42" priority="44">
      <formula>IF(RIGHT(TEXT(AM54,"0.#"),1)=".",TRUE,FALSE)</formula>
    </cfRule>
  </conditionalFormatting>
  <conditionalFormatting sqref="AM55">
    <cfRule type="expression" dxfId="41" priority="41">
      <formula>IF(RIGHT(TEXT(AM55,"0.#"),1)=".",FALSE,TRUE)</formula>
    </cfRule>
    <cfRule type="expression" dxfId="40" priority="42">
      <formula>IF(RIGHT(TEXT(AM55,"0.#"),1)=".",TRUE,FALSE)</formula>
    </cfRule>
  </conditionalFormatting>
  <conditionalFormatting sqref="AE60">
    <cfRule type="expression" dxfId="39" priority="39">
      <formula>IF(RIGHT(TEXT(AE60,"0.#"),1)=".",FALSE,TRUE)</formula>
    </cfRule>
    <cfRule type="expression" dxfId="38" priority="40">
      <formula>IF(RIGHT(TEXT(AE60,"0.#"),1)=".",TRUE,FALSE)</formula>
    </cfRule>
  </conditionalFormatting>
  <conditionalFormatting sqref="AE61">
    <cfRule type="expression" dxfId="37" priority="37">
      <formula>IF(RIGHT(TEXT(AE61,"0.#"),1)=".",FALSE,TRUE)</formula>
    </cfRule>
    <cfRule type="expression" dxfId="36" priority="38">
      <formula>IF(RIGHT(TEXT(AE61,"0.#"),1)=".",TRUE,FALSE)</formula>
    </cfRule>
  </conditionalFormatting>
  <conditionalFormatting sqref="AE62">
    <cfRule type="expression" dxfId="35" priority="35">
      <formula>IF(RIGHT(TEXT(AE62,"0.#"),1)=".",FALSE,TRUE)</formula>
    </cfRule>
    <cfRule type="expression" dxfId="34" priority="36">
      <formula>IF(RIGHT(TEXT(AE62,"0.#"),1)=".",TRUE,FALSE)</formula>
    </cfRule>
  </conditionalFormatting>
  <conditionalFormatting sqref="AI62">
    <cfRule type="expression" dxfId="33" priority="33">
      <formula>IF(RIGHT(TEXT(AI62,"0.#"),1)=".",FALSE,TRUE)</formula>
    </cfRule>
    <cfRule type="expression" dxfId="32" priority="34">
      <formula>IF(RIGHT(TEXT(AI62,"0.#"),1)=".",TRUE,FALSE)</formula>
    </cfRule>
  </conditionalFormatting>
  <conditionalFormatting sqref="AI61">
    <cfRule type="expression" dxfId="31" priority="31">
      <formula>IF(RIGHT(TEXT(AI61,"0.#"),1)=".",FALSE,TRUE)</formula>
    </cfRule>
    <cfRule type="expression" dxfId="30" priority="32">
      <formula>IF(RIGHT(TEXT(AI61,"0.#"),1)=".",TRUE,FALSE)</formula>
    </cfRule>
  </conditionalFormatting>
  <conditionalFormatting sqref="AI60">
    <cfRule type="expression" dxfId="29" priority="29">
      <formula>IF(RIGHT(TEXT(AI60,"0.#"),1)=".",FALSE,TRUE)</formula>
    </cfRule>
    <cfRule type="expression" dxfId="28" priority="30">
      <formula>IF(RIGHT(TEXT(AI60,"0.#"),1)=".",TRUE,FALSE)</formula>
    </cfRule>
  </conditionalFormatting>
  <conditionalFormatting sqref="AM60">
    <cfRule type="expression" dxfId="27" priority="27">
      <formula>IF(RIGHT(TEXT(AM60,"0.#"),1)=".",FALSE,TRUE)</formula>
    </cfRule>
    <cfRule type="expression" dxfId="26" priority="28">
      <formula>IF(RIGHT(TEXT(AM60,"0.#"),1)=".",TRUE,FALSE)</formula>
    </cfRule>
  </conditionalFormatting>
  <conditionalFormatting sqref="AM61">
    <cfRule type="expression" dxfId="25" priority="25">
      <formula>IF(RIGHT(TEXT(AM61,"0.#"),1)=".",FALSE,TRUE)</formula>
    </cfRule>
    <cfRule type="expression" dxfId="24" priority="26">
      <formula>IF(RIGHT(TEXT(AM61,"0.#"),1)=".",TRUE,FALSE)</formula>
    </cfRule>
  </conditionalFormatting>
  <conditionalFormatting sqref="AM62">
    <cfRule type="expression" dxfId="23" priority="23">
      <formula>IF(RIGHT(TEXT(AM62,"0.#"),1)=".",FALSE,TRUE)</formula>
    </cfRule>
    <cfRule type="expression" dxfId="22" priority="24">
      <formula>IF(RIGHT(TEXT(AM62,"0.#"),1)=".",TRUE,FALSE)</formula>
    </cfRule>
  </conditionalFormatting>
  <conditionalFormatting sqref="AE4">
    <cfRule type="expression" dxfId="21" priority="21">
      <formula>IF(RIGHT(TEXT(AE4,"0.#"),1)=".",FALSE,TRUE)</formula>
    </cfRule>
    <cfRule type="expression" dxfId="20" priority="22">
      <formula>IF(RIGHT(TEXT(AE4,"0.#"),1)=".",TRUE,FALSE)</formula>
    </cfRule>
  </conditionalFormatting>
  <conditionalFormatting sqref="AM6">
    <cfRule type="expression" dxfId="19" priority="5">
      <formula>IF(RIGHT(TEXT(AM6,"0.#"),1)=".",FALSE,TRUE)</formula>
    </cfRule>
    <cfRule type="expression" dxfId="18" priority="6">
      <formula>IF(RIGHT(TEXT(AM6,"0.#"),1)=".",TRUE,FALSE)</formula>
    </cfRule>
  </conditionalFormatting>
  <conditionalFormatting sqref="AE5">
    <cfRule type="expression" dxfId="17" priority="19">
      <formula>IF(RIGHT(TEXT(AE5,"0.#"),1)=".",FALSE,TRUE)</formula>
    </cfRule>
    <cfRule type="expression" dxfId="16" priority="20">
      <formula>IF(RIGHT(TEXT(AE5,"0.#"),1)=".",TRUE,FALSE)</formula>
    </cfRule>
  </conditionalFormatting>
  <conditionalFormatting sqref="AE6">
    <cfRule type="expression" dxfId="15" priority="17">
      <formula>IF(RIGHT(TEXT(AE6,"0.#"),1)=".",FALSE,TRUE)</formula>
    </cfRule>
    <cfRule type="expression" dxfId="14" priority="18">
      <formula>IF(RIGHT(TEXT(AE6,"0.#"),1)=".",TRUE,FALSE)</formula>
    </cfRule>
  </conditionalFormatting>
  <conditionalFormatting sqref="AI6">
    <cfRule type="expression" dxfId="13" priority="15">
      <formula>IF(RIGHT(TEXT(AI6,"0.#"),1)=".",FALSE,TRUE)</formula>
    </cfRule>
    <cfRule type="expression" dxfId="12" priority="16">
      <formula>IF(RIGHT(TEXT(AI6,"0.#"),1)=".",TRUE,FALSE)</formula>
    </cfRule>
  </conditionalFormatting>
  <conditionalFormatting sqref="AI5">
    <cfRule type="expression" dxfId="11" priority="13">
      <formula>IF(RIGHT(TEXT(AI5,"0.#"),1)=".",FALSE,TRUE)</formula>
    </cfRule>
    <cfRule type="expression" dxfId="10" priority="14">
      <formula>IF(RIGHT(TEXT(AI5,"0.#"),1)=".",TRUE,FALSE)</formula>
    </cfRule>
  </conditionalFormatting>
  <conditionalFormatting sqref="AI4">
    <cfRule type="expression" dxfId="9" priority="11">
      <formula>IF(RIGHT(TEXT(AI4,"0.#"),1)=".",FALSE,TRUE)</formula>
    </cfRule>
    <cfRule type="expression" dxfId="8" priority="12">
      <formula>IF(RIGHT(TEXT(AI4,"0.#"),1)=".",TRUE,FALSE)</formula>
    </cfRule>
  </conditionalFormatting>
  <conditionalFormatting sqref="AM4">
    <cfRule type="expression" dxfId="7" priority="9">
      <formula>IF(RIGHT(TEXT(AM4,"0.#"),1)=".",FALSE,TRUE)</formula>
    </cfRule>
    <cfRule type="expression" dxfId="6" priority="10">
      <formula>IF(RIGHT(TEXT(AM4,"0.#"),1)=".",TRUE,FALSE)</formula>
    </cfRule>
  </conditionalFormatting>
  <conditionalFormatting sqref="AM5">
    <cfRule type="expression" dxfId="5" priority="7">
      <formula>IF(RIGHT(TEXT(AM5,"0.#"),1)=".",FALSE,TRUE)</formula>
    </cfRule>
    <cfRule type="expression" dxfId="4" priority="8">
      <formula>IF(RIGHT(TEXT(AM5,"0.#"),1)=".",TRUE,FALSE)</formula>
    </cfRule>
  </conditionalFormatting>
  <conditionalFormatting sqref="AQ4:AQ6">
    <cfRule type="expression" dxfId="3" priority="3">
      <formula>IF(RIGHT(TEXT(AQ4,"0.#"),1)=".",FALSE,TRUE)</formula>
    </cfRule>
    <cfRule type="expression" dxfId="2" priority="4">
      <formula>IF(RIGHT(TEXT(AQ4,"0.#"),1)=".",TRUE,FALSE)</formula>
    </cfRule>
  </conditionalFormatting>
  <conditionalFormatting sqref="AU4:AU6">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2022-05-23T04:51:48Z</cp:lastPrinted>
  <dcterms:created xsi:type="dcterms:W3CDTF">2012-03-13T00:50:25Z</dcterms:created>
  <dcterms:modified xsi:type="dcterms:W3CDTF">2022-09-06T03:21:55Z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