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総合交通体系\"/>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69" i="11"/>
  <c r="AY65" i="11"/>
  <c r="AY67" i="11"/>
  <c r="AY64" i="11"/>
  <c r="AY400" i="11"/>
  <c r="AY396" i="11"/>
  <c r="AY399" i="11" s="1"/>
  <c r="AY372" i="11"/>
  <c r="AY371" i="11"/>
  <c r="AY370" i="11"/>
  <c r="AY369" i="11"/>
  <c r="AY368" i="11"/>
  <c r="AY367" i="11"/>
  <c r="AY334" i="11"/>
  <c r="AY339" i="11"/>
  <c r="AY341" i="11"/>
  <c r="AY340" i="11"/>
  <c r="AY337" i="11"/>
  <c r="AY336" i="11"/>
  <c r="AY321" i="11"/>
  <c r="AY332" i="11"/>
  <c r="AY70" i="11"/>
  <c r="AY325" i="11"/>
  <c r="AY329" i="11"/>
  <c r="AY333" i="11"/>
  <c r="AY322" i="11"/>
  <c r="AY326" i="11"/>
  <c r="AY330" i="11"/>
  <c r="AY323" i="11"/>
  <c r="AY327" i="11"/>
  <c r="AY331" i="11"/>
  <c r="AY324" i="11"/>
  <c r="AY328" i="11"/>
  <c r="AY338" i="11"/>
  <c r="AY66" i="11"/>
  <c r="AY75" i="11"/>
  <c r="AY73" i="11"/>
  <c r="AY77" i="11"/>
  <c r="AY74" i="11"/>
  <c r="AY72" i="11"/>
  <c r="AY335" i="11"/>
  <c r="AY214" i="11"/>
  <c r="AY208" i="11"/>
  <c r="AY213" i="11"/>
  <c r="AY200" i="11"/>
  <c r="AY207" i="11"/>
  <c r="AY195" i="11"/>
  <c r="AY196" i="11"/>
  <c r="AY190" i="11"/>
  <c r="AY192" i="11"/>
  <c r="AY180" i="11"/>
  <c r="AY187" i="11"/>
  <c r="AY173" i="11"/>
  <c r="AY176" i="11"/>
  <c r="AY170" i="11"/>
  <c r="AY172" i="11"/>
  <c r="AY167" i="11"/>
  <c r="AY169" i="11"/>
  <c r="AY136" i="11"/>
  <c r="AY137" i="11"/>
  <c r="AY133" i="11"/>
  <c r="AY135" i="11"/>
  <c r="AY132" i="11"/>
  <c r="AY139" i="11"/>
  <c r="AY143" i="11"/>
  <c r="AY166" i="11"/>
  <c r="AY161" i="11"/>
  <c r="AY162" i="11"/>
  <c r="AY156" i="11"/>
  <c r="AY158" i="11"/>
  <c r="AY146" i="11"/>
  <c r="AY150" i="11"/>
  <c r="AY130" i="11"/>
  <c r="AY129" i="11"/>
  <c r="AY128" i="11"/>
  <c r="AY127" i="11"/>
  <c r="AY131" i="11"/>
  <c r="AY125" i="11"/>
  <c r="AY124" i="11"/>
  <c r="AY122" i="11"/>
  <c r="AY123" i="11"/>
  <c r="AY112" i="11"/>
  <c r="AY119" i="11"/>
  <c r="AY99" i="11"/>
  <c r="AY101" i="11"/>
  <c r="AY98" i="11"/>
  <c r="AY102" i="11"/>
  <c r="AY104" i="11"/>
  <c r="AY100" i="11"/>
  <c r="AY141" i="11"/>
  <c r="AY152" i="11"/>
  <c r="AY142" i="11"/>
  <c r="AY153" i="11"/>
  <c r="AY144" i="11"/>
  <c r="AY140" i="11"/>
  <c r="AY145" i="11"/>
  <c r="AY138" i="11"/>
  <c r="AY164" i="11"/>
  <c r="AY155" i="11"/>
  <c r="AY151" i="11"/>
  <c r="AY134" i="11"/>
  <c r="AY116" i="11"/>
  <c r="AY120" i="11"/>
  <c r="AY113" i="11"/>
  <c r="AY117" i="11"/>
  <c r="AY121" i="11"/>
  <c r="AY114" i="11"/>
  <c r="AY118" i="11"/>
  <c r="AY126" i="11"/>
  <c r="AY115" i="11"/>
  <c r="AY174" i="11"/>
  <c r="AY178" i="11"/>
  <c r="AY177" i="11"/>
  <c r="AY175" i="11"/>
  <c r="AY179" i="11"/>
  <c r="AY171" i="11"/>
  <c r="AY154" i="11"/>
  <c r="AY163" i="11"/>
  <c r="AY204" i="11"/>
  <c r="AY193" i="11"/>
  <c r="AY201" i="11"/>
  <c r="AY205" i="11"/>
  <c r="AY209" i="11"/>
  <c r="AY202" i="11"/>
  <c r="AY206" i="11"/>
  <c r="AY210" i="11"/>
  <c r="AY198" i="11"/>
  <c r="AY203" i="11"/>
  <c r="AY211" i="11"/>
  <c r="AY21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6" i="11"/>
  <c r="AY91" i="11"/>
  <c r="AY90" i="11"/>
  <c r="AY89" i="11"/>
  <c r="AY88" i="11"/>
  <c r="AY92" i="11"/>
  <c r="AY85" i="11"/>
  <c r="AY81" i="11"/>
  <c r="AY78" i="11"/>
  <c r="AY84" i="11"/>
  <c r="AY44" i="11"/>
  <c r="AY52" i="11"/>
  <c r="AY97" i="11"/>
  <c r="AY82" i="11"/>
  <c r="AY86" i="11"/>
  <c r="AY94" i="11"/>
  <c r="AY79" i="11"/>
  <c r="AY83" i="11"/>
  <c r="AY87" i="11"/>
  <c r="AY95" i="11"/>
  <c r="AY80" i="11"/>
  <c r="AY49" i="11"/>
  <c r="AY55" i="11"/>
  <c r="AY6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597" i="11"/>
  <c r="AY343" i="11"/>
  <c r="AY463" i="11"/>
  <c r="AY595" i="11"/>
  <c r="AY349" i="11"/>
  <c r="AY351" i="11"/>
  <c r="AY353" i="11"/>
  <c r="AY355" i="11"/>
  <c r="AY357" i="11"/>
  <c r="AY359" i="11"/>
  <c r="AY497" i="11"/>
  <c r="AY342" i="11"/>
  <c r="AY344" i="11"/>
  <c r="AY348" i="11"/>
  <c r="AY350" i="11"/>
  <c r="AY352" i="11"/>
  <c r="AY354" i="11"/>
  <c r="AY356"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530" i="11" l="1"/>
  <c r="AY465" i="11"/>
  <c r="AY430" i="11"/>
  <c r="AY563" i="11"/>
  <c r="AY398" i="11"/>
  <c r="AY397" i="11"/>
  <c r="AY562" i="11"/>
  <c r="AY431" i="11"/>
  <c r="AY529" i="11"/>
</calcChain>
</file>

<file path=xl/sharedStrings.xml><?xml version="1.0" encoding="utf-8"?>
<sst xmlns="http://schemas.openxmlformats.org/spreadsheetml/2006/main" count="1315" uniqueCount="687">
  <si>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</si>
  <si>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</si>
  <si>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</si>
  <si>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</si>
  <si>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</si>
  <si>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</si>
  <si>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</si>
  <si>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</si>
  <si>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</si>
  <si>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</si>
  <si>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</si>
  <si>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</si>
  <si>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</si>
  <si>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</si>
  <si>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</si>
  <si>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</si>
  <si>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</si>
  <si>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</si>
  <si>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</si>
  <si>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</si>
  <si>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</si>
  <si>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</si>
  <si>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</si>
  <si>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</si>
  <si>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</si>
  <si>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</si>
  <si>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</si>
  <si>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</si>
  <si>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</si>
  <si>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</si>
  <si>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</si>
  <si>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</si>
  <si>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</si>
  <si>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</si>
  <si>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</si>
  <si>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</si>
  <si>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</si>
  <si>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</si>
  <si>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</si>
  <si>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</si>
  <si>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</si>
  <si>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</si>
  <si>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</si>
  <si>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</si>
  <si>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</si>
  <si>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</si>
  <si>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</si>
  <si>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</si>
  <si>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</si>
  <si>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</si>
  <si>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</si>
  <si>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</si>
  <si>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</si>
  <si>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</si>
  <si>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</si>
  <si>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</si>
  <si>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</si>
  <si>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</si>
  <si>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</si>
  <si>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</si>
  <si>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</si>
  <si>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</si>
  <si>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</si>
  <si>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</si>
  <si>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</si>
  <si>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</si>
  <si>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</si>
  <si>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</si>
  <si>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</si>
  <si>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</si>
  <si>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</si>
  <si>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</si>
  <si>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</si>
  <si>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</si>
  <si>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</si>
  <si>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</si>
  <si>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</si>
  <si>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</si>
  <si>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</si>
  <si>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</si>
  <si>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</si>
  <si>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</si>
  <si>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</si>
  <si>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</si>
  <si>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</si>
  <si>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</si>
  <si>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</si>
  <si>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</si>
  <si>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</si>
  <si>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</si>
  <si>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</si>
  <si>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</si>
  <si>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</si>
  <si>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</si>
  <si>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</si>
  <si>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</si>
  <si>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</si>
  <si>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</si>
  <si>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</si>
  <si>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</si>
  <si>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</si>
  <si>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</si>
  <si>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</si>
  <si>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</si>
  <si>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</si>
  <si>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</si>
  <si>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</si>
  <si>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</si>
  <si>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</si>
  <si>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</si>
  <si>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</si>
  <si>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</si>
  <si>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</si>
  <si>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</si>
  <si>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</si>
  <si>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</si>
  <si>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</si>
  <si>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</si>
  <si>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</si>
  <si>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</si>
  <si>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</si>
  <si>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</si>
  <si>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</si>
  <si>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</si>
  <si>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</si>
  <si>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</si>
  <si>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</si>
  <si>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</si>
  <si>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</si>
  <si>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</si>
  <si>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</si>
  <si>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</si>
  <si>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</si>
  <si>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</si>
  <si>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</si>
  <si>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</si>
  <si>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</si>
  <si>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</si>
  <si>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</si>
  <si>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</si>
  <si>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</si>
  <si>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</si>
  <si>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</si>
  <si>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</si>
  <si>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</si>
  <si>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</si>
  <si>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</si>
  <si>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</si>
  <si>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</si>
  <si>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</si>
  <si>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</si>
  <si>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</si>
  <si>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</si>
  <si>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</si>
  <si>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</si>
  <si>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</si>
  <si>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</si>
  <si>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</si>
  <si>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</si>
  <si>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</si>
  <si>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</si>
  <si>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</si>
  <si>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</si>
  <si>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</si>
  <si>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</si>
  <si>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</si>
  <si>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</si>
  <si>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</si>
  <si>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</si>
  <si>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</si>
  <si>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</si>
  <si>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</si>
  <si>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</si>
  <si>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</si>
  <si>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</si>
  <si>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</si>
  <si>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</si>
  <si>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</si>
  <si>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</si>
  <si>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</si>
  <si>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</si>
  <si>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</si>
  <si>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</si>
  <si>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</si>
  <si>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</si>
  <si>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</si>
  <si>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</si>
  <si>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</si>
  <si>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</si>
  <si>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</si>
  <si>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</si>
  <si>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</si>
  <si>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</si>
  <si>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</si>
  <si>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</si>
  <si>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</si>
  <si>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</si>
  <si>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</si>
  <si>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</si>
  <si>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</si>
  <si>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</si>
  <si>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</si>
  <si>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</si>
  <si>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</si>
  <si>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</si>
  <si>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</si>
  <si>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</si>
  <si>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</si>
  <si>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</si>
  <si>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</si>
  <si>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</si>
  <si>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</si>
  <si>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</si>
  <si>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</si>
  <si>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</si>
  <si>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</si>
  <si>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</si>
  <si>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</si>
  <si>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</si>
  <si>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</si>
  <si>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</si>
  <si>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</si>
  <si>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</si>
  <si>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</si>
  <si>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</si>
  <si>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</si>
  <si>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</si>
  <si>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</si>
  <si>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</si>
  <si>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</si>
  <si>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</si>
  <si>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</si>
  <si>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</si>
  <si>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</si>
  <si>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</si>
  <si>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</si>
  <si>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</si>
  <si>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</si>
  <si>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</si>
  <si>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</si>
  <si>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</si>
  <si>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</si>
  <si>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</si>
  <si>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</si>
  <si>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</si>
  <si>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</si>
  <si>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</si>
  <si>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</si>
  <si>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</si>
  <si>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</si>
  <si>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</si>
  <si>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</si>
  <si>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</si>
  <si>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</si>
  <si>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</si>
  <si>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</si>
  <si>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</si>
  <si>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</si>
  <si>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</si>
  <si>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</si>
  <si>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</si>
  <si>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</si>
  <si>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</si>
  <si>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</si>
  <si>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</si>
  <si>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</si>
  <si>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</si>
  <si>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</si>
  <si>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</si>
  <si>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</si>
  <si>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</si>
  <si>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</si>
  <si>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</si>
  <si>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</si>
  <si>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</si>
  <si>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</si>
  <si>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</si>
  <si>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</si>
  <si>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</si>
  <si>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</si>
  <si>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</si>
  <si>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</si>
  <si>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</si>
  <si>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</si>
  <si>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</si>
  <si>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</si>
  <si>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</si>
  <si>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</si>
  <si>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</si>
  <si>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</si>
  <si>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</si>
  <si>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</si>
  <si>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</si>
  <si>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</si>
  <si>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</si>
  <si>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</si>
  <si>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</si>
  <si>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</si>
  <si>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</si>
  <si>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</si>
  <si>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</si>
  <si>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</si>
  <si>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</si>
  <si>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</si>
  <si>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</si>
  <si>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</si>
  <si>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</si>
  <si>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</si>
  <si>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</si>
  <si>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</si>
  <si>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</si>
  <si>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</si>
  <si>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</si>
  <si>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</si>
  <si>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</si>
  <si>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</si>
  <si>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</si>
  <si>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</si>
  <si>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</si>
  <si>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</si>
  <si>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</si>
  <si>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</si>
  <si>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</si>
  <si>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</si>
  <si>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</si>
  <si>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</si>
  <si>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</si>
  <si>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</si>
  <si>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</si>
  <si>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</si>
  <si>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</si>
  <si>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</si>
  <si>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</si>
  <si>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</si>
  <si>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</si>
  <si>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</si>
  <si>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</si>
  <si>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</si>
  <si>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</si>
  <si>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</si>
  <si>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</si>
  <si>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</si>
  <si>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</si>
  <si>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</si>
  <si>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</si>
  <si>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</si>
  <si>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</si>
  <si>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</si>
  <si>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</si>
  <si>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</si>
  <si>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</si>
  <si>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</si>
  <si>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</si>
  <si>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</si>
  <si>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</si>
  <si>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</si>
  <si>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</si>
  <si>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</si>
  <si>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</si>
  <si>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</si>
  <si>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</si>
  <si>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</si>
  <si>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</si>
  <si>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</si>
  <si>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</si>
  <si>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</si>
  <si>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</si>
  <si>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</si>
  <si>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</si>
  <si>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</si>
  <si>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</si>
  <si>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</si>
  <si>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</si>
  <si>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</si>
  <si>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</si>
  <si>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</si>
  <si>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</si>
  <si>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</si>
  <si>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</si>
  <si>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</si>
  <si>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</si>
  <si>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</si>
  <si>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</si>
  <si>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</si>
  <si>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</si>
  <si>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</si>
  <si>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</si>
  <si>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</si>
  <si>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</si>
  <si>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</si>
  <si>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</si>
  <si>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</si>
  <si>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</si>
  <si>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</si>
  <si>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</si>
  <si>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</si>
  <si>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</si>
  <si>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</si>
  <si>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</si>
  <si>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</si>
  <si>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</si>
  <si>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</si>
  <si>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</si>
  <si>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</si>
  <si>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</si>
  <si>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</si>
  <si>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</si>
  <si>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</si>
  <si>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</si>
  <si>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</si>
  <si>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</si>
  <si>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</si>
  <si>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</si>
  <si>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</si>
  <si>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</si>
  <si>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</si>
  <si>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</si>
  <si>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</si>
  <si>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</si>
  <si>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</si>
  <si>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</si>
  <si>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</si>
  <si>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</si>
  <si>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</si>
  <si>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</si>
  <si>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</si>
  <si>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</si>
  <si>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</si>
  <si>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</si>
  <si>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</si>
  <si>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</si>
  <si>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</si>
  <si>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</si>
  <si>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</si>
  <si>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</si>
  <si>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</si>
  <si>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</si>
  <si>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</si>
  <si>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</si>
  <si>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</si>
  <si>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</si>
  <si>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</si>
  <si>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</si>
  <si>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</si>
  <si>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</si>
  <si>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</si>
  <si>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</si>
  <si>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</si>
  <si>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</si>
  <si>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</si>
  <si>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</si>
  <si>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</si>
  <si>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</si>
  <si>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</si>
  <si>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</si>
  <si>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</si>
  <si>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</si>
  <si>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</si>
  <si>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</si>
  <si>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</si>
  <si>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</si>
  <si>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</si>
  <si>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</si>
  <si>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</si>
  <si>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</si>
  <si>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</si>
  <si>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</si>
  <si>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</si>
  <si>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</si>
  <si>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</si>
  <si>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</si>
  <si>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</si>
  <si>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</si>
  <si>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</si>
  <si>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</si>
  <si>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</si>
  <si>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</si>
  <si>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</si>
  <si>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</si>
  <si>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</si>
  <si>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</si>
  <si>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</si>
  <si>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</si>
  <si>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</si>
  <si>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</si>
  <si>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</si>
  <si>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</si>
  <si>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</si>
  <si>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</si>
  <si>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</si>
  <si>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</si>
  <si>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</si>
  <si>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</si>
  <si>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</si>
  <si>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</si>
  <si>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</si>
  <si>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</si>
  <si>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</si>
  <si>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</si>
  <si>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</si>
  <si>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</si>
  <si>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</si>
  <si>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</si>
  <si>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</si>
  <si>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</si>
  <si>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</si>
  <si>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</si>
  <si>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</si>
  <si>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</si>
  <si>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</si>
  <si>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</si>
  <si>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</si>
  <si>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</si>
  <si>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</si>
  <si>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</si>
  <si>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</si>
  <si>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</si>
  <si>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</si>
  <si>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</si>
  <si>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</si>
  <si>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</si>
  <si>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</si>
  <si>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</si>
  <si>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</si>
  <si>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</si>
  <si>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</si>
  <si>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</si>
  <si>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</si>
  <si>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</si>
  <si>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</si>
  <si>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</si>
  <si>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</si>
  <si>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</si>
  <si>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</si>
  <si>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</si>
  <si>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</si>
  <si>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</si>
  <si>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</si>
  <si>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</si>
  <si>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</si>
  <si>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</si>
  <si>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</si>
  <si>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</si>
  <si>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</si>
  <si>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</si>
  <si>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</si>
  <si>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</si>
  <si>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</si>
  <si>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</si>
  <si>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</si>
  <si>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</si>
  <si>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</si>
  <si>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</si>
  <si>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</si>
  <si>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</si>
  <si>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</si>
  <si>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</si>
  <si>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</si>
  <si>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</si>
  <si>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</si>
  <si>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</si>
  <si>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</si>
  <si>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</si>
  <si>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</si>
  <si>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</si>
  <si>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</si>
  <si>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</si>
  <si>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</si>
  <si>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</si>
  <si>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</si>
  <si>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</si>
  <si>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</si>
  <si>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</si>
  <si>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</si>
  <si>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</si>
  <si>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</si>
  <si>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</si>
  <si>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</si>
  <si>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</si>
  <si>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</si>
  <si>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</si>
  <si>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</si>
  <si>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</si>
  <si>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</si>
  <si>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</si>
  <si>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</si>
  <si>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</si>
  <si>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</si>
  <si>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</si>
  <si>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</si>
  <si>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</si>
  <si>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</si>
  <si>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</si>
  <si>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</si>
  <si>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</si>
  <si>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</si>
  <si>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</si>
  <si>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</si>
  <si>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</si>
  <si>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</si>
  <si>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</si>
  <si>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</si>
  <si>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</si>
  <si>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</si>
  <si>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</si>
  <si>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</si>
  <si>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</si>
  <si>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</si>
  <si>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</si>
  <si>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</si>
  <si>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総合交通体系整備推進費</t>
    <rPh sb="0" eb="6">
      <t>ソウゴウコウツウタイケイ</t>
    </rPh>
    <rPh sb="6" eb="11">
      <t>セイビスイシンヒ</t>
    </rPh>
    <phoneticPr fontId="5"/>
  </si>
  <si>
    <t>総合政策局</t>
    <rPh sb="0" eb="5">
      <t>ソウゴウセイサクキョク</t>
    </rPh>
    <phoneticPr fontId="5"/>
  </si>
  <si>
    <t>○</t>
  </si>
  <si>
    <t>-</t>
    <phoneticPr fontId="5"/>
  </si>
  <si>
    <t>新たな国土形成計画（全国計画）
  （平成27年8月14日閣議決定）</t>
    <phoneticPr fontId="32"/>
  </si>
  <si>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なお、今般の新型コロナウイルス感染症の影響を踏まえ、地域の交通体系においても意識や行動が変化していることから、現状の把握と課題の抽出を行う。</t>
    <rPh sb="265" eb="266">
      <t>フ</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</si>
  <si>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新型コロナウィルスによる新しい生活様式の普及や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phoneticPr fontId="5"/>
  </si>
  <si>
    <t>国土形成推進調査費</t>
    <rPh sb="0" eb="2">
      <t>コクド</t>
    </rPh>
    <rPh sb="2" eb="4">
      <t>ケイセイ</t>
    </rPh>
    <rPh sb="4" eb="6">
      <t>スイシン</t>
    </rPh>
    <rPh sb="6" eb="9">
      <t>チョウサヒ</t>
    </rPh>
    <phoneticPr fontId="5"/>
  </si>
  <si>
    <t>諸謝金</t>
    <rPh sb="0" eb="3">
      <t>ショシャキン</t>
    </rPh>
    <phoneticPr fontId="5"/>
  </si>
  <si>
    <t>職員旅費</t>
    <rPh sb="0" eb="4">
      <t>ショクインリョヒ</t>
    </rPh>
    <phoneticPr fontId="5"/>
  </si>
  <si>
    <t>29</t>
    <phoneticPr fontId="5"/>
  </si>
  <si>
    <t>33</t>
    <phoneticPr fontId="5"/>
  </si>
  <si>
    <t>362</t>
    <phoneticPr fontId="5"/>
  </si>
  <si>
    <t>351</t>
    <phoneticPr fontId="5"/>
  </si>
  <si>
    <t>368</t>
    <phoneticPr fontId="5"/>
  </si>
  <si>
    <t>387</t>
    <phoneticPr fontId="5"/>
  </si>
  <si>
    <t>378</t>
    <phoneticPr fontId="5"/>
  </si>
  <si>
    <t>383</t>
    <phoneticPr fontId="5"/>
  </si>
  <si>
    <t>A.一般財団法人　計量計画研究所</t>
    <rPh sb="2" eb="8">
      <t>イッパンザイダンホウジン</t>
    </rPh>
    <rPh sb="9" eb="16">
      <t>ケイリョウケイカクケンキュウショ</t>
    </rPh>
    <phoneticPr fontId="5"/>
  </si>
  <si>
    <t>令和３年度　地域における総合的な交通体系の整備に係る調査・検討業務</t>
    <rPh sb="0" eb="2">
      <t>レイワ</t>
    </rPh>
    <rPh sb="3" eb="5">
      <t>ネンド</t>
    </rPh>
    <rPh sb="6" eb="8">
      <t>チイキ</t>
    </rPh>
    <rPh sb="12" eb="15">
      <t>ソウゴウテキ</t>
    </rPh>
    <rPh sb="16" eb="20">
      <t>コウツウタイケイ</t>
    </rPh>
    <rPh sb="21" eb="23">
      <t>セイビ</t>
    </rPh>
    <rPh sb="24" eb="25">
      <t>カカ</t>
    </rPh>
    <rPh sb="26" eb="28">
      <t>チョウサ</t>
    </rPh>
    <rPh sb="29" eb="31">
      <t>ケントウ</t>
    </rPh>
    <rPh sb="31" eb="33">
      <t>ギョウム</t>
    </rPh>
    <phoneticPr fontId="5"/>
  </si>
  <si>
    <t>　総合的な交通体系の整備は、国土形成計画（全体計画）の推進にも資するものであり、地方公共団体等から強いニーズや関心がある。</t>
    <rPh sb="1" eb="4">
      <t>ソウゴウテキ</t>
    </rPh>
    <rPh sb="5" eb="9">
      <t>コウツウタイケイ</t>
    </rPh>
    <rPh sb="10" eb="12">
      <t>セイビ</t>
    </rPh>
    <rPh sb="14" eb="18">
      <t>コクドケイセイ</t>
    </rPh>
    <rPh sb="18" eb="20">
      <t>ケイカク</t>
    </rPh>
    <rPh sb="21" eb="25">
      <t>ゼンタイケイカク</t>
    </rPh>
    <rPh sb="27" eb="29">
      <t>スイシン</t>
    </rPh>
    <rPh sb="31" eb="32">
      <t>シ</t>
    </rPh>
    <rPh sb="40" eb="44">
      <t>チホウコウキョウ</t>
    </rPh>
    <rPh sb="44" eb="47">
      <t>ダンタイトウ</t>
    </rPh>
    <rPh sb="49" eb="50">
      <t>ツヨ</t>
    </rPh>
    <rPh sb="55" eb="57">
      <t>カンシン</t>
    </rPh>
    <phoneticPr fontId="5"/>
  </si>
  <si>
    <t>　総合的な交通体系の整備は、全国的な視点での調査が必要であり、調査の効率性の観点からも国における対応が不可欠である。</t>
    <rPh sb="1" eb="4">
      <t>ソウゴウテキ</t>
    </rPh>
    <rPh sb="5" eb="9">
      <t>コウツウタイケイ</t>
    </rPh>
    <rPh sb="10" eb="12">
      <t>セイビ</t>
    </rPh>
    <rPh sb="14" eb="17">
      <t>ゼンコクテキ</t>
    </rPh>
    <rPh sb="18" eb="20">
      <t>シテン</t>
    </rPh>
    <rPh sb="22" eb="24">
      <t>チョウサ</t>
    </rPh>
    <rPh sb="25" eb="27">
      <t>ヒツヨウ</t>
    </rPh>
    <rPh sb="31" eb="33">
      <t>チョウサ</t>
    </rPh>
    <rPh sb="34" eb="37">
      <t>コウリツセイ</t>
    </rPh>
    <rPh sb="38" eb="40">
      <t>カンテン</t>
    </rPh>
    <rPh sb="43" eb="44">
      <t>クニ</t>
    </rPh>
    <rPh sb="48" eb="50">
      <t>タイオウ</t>
    </rPh>
    <rPh sb="51" eb="54">
      <t>フカケツ</t>
    </rPh>
    <phoneticPr fontId="5"/>
  </si>
  <si>
    <t>無</t>
  </si>
  <si>
    <t>　総合的な交通体系の整備は、新たな国土形成計画の中でもその必要性が掲げられており、優先度の高い事業である。</t>
    <rPh sb="1" eb="4">
      <t>ソウゴウテキ</t>
    </rPh>
    <rPh sb="5" eb="9">
      <t>コウツウタイケイ</t>
    </rPh>
    <rPh sb="10" eb="12">
      <t>セイビ</t>
    </rPh>
    <rPh sb="14" eb="15">
      <t>アラ</t>
    </rPh>
    <rPh sb="17" eb="23">
      <t>コクドケイセイケイカク</t>
    </rPh>
    <rPh sb="24" eb="25">
      <t>ナカ</t>
    </rPh>
    <rPh sb="29" eb="32">
      <t>ヒツヨウセイ</t>
    </rPh>
    <rPh sb="33" eb="34">
      <t>カカ</t>
    </rPh>
    <rPh sb="41" eb="44">
      <t>ユウセンド</t>
    </rPh>
    <rPh sb="45" eb="46">
      <t>タカ</t>
    </rPh>
    <rPh sb="47" eb="49">
      <t>ジギョウ</t>
    </rPh>
    <phoneticPr fontId="5"/>
  </si>
  <si>
    <t>調査費</t>
    <rPh sb="0" eb="2">
      <t>チョウサ</t>
    </rPh>
    <rPh sb="2" eb="3">
      <t>ヒ</t>
    </rPh>
    <phoneticPr fontId="5"/>
  </si>
  <si>
    <t>　調査内容が専門的かつ高度であるため、第三者機関である企画競争有識者委員会に諮り、最適な企画提案を評価したうえで委託先を選定していること、並びに複数社から応札もあり競争性も確保されていることから、妥当である。</t>
    <rPh sb="1" eb="5">
      <t>チョウサナイヨウ</t>
    </rPh>
    <rPh sb="6" eb="9">
      <t>センモンテキ</t>
    </rPh>
    <rPh sb="11" eb="13">
      <t>コウド</t>
    </rPh>
    <rPh sb="19" eb="22">
      <t>ダイサンシャ</t>
    </rPh>
    <rPh sb="22" eb="24">
      <t>キカン</t>
    </rPh>
    <rPh sb="27" eb="31">
      <t>キカクキョウソウ</t>
    </rPh>
    <rPh sb="31" eb="37">
      <t>ユウシキシャイインカイ</t>
    </rPh>
    <rPh sb="38" eb="39">
      <t>ハカ</t>
    </rPh>
    <rPh sb="41" eb="43">
      <t>サイテキ</t>
    </rPh>
    <rPh sb="44" eb="48">
      <t>キカクテイアン</t>
    </rPh>
    <rPh sb="49" eb="51">
      <t>ヒョウカ</t>
    </rPh>
    <rPh sb="56" eb="59">
      <t>イタクサキ</t>
    </rPh>
    <rPh sb="60" eb="62">
      <t>センテイ</t>
    </rPh>
    <rPh sb="69" eb="70">
      <t>ナラ</t>
    </rPh>
    <rPh sb="72" eb="75">
      <t>フクスウシャ</t>
    </rPh>
    <rPh sb="77" eb="79">
      <t>オウサツ</t>
    </rPh>
    <rPh sb="82" eb="85">
      <t>キョウソウセイ</t>
    </rPh>
    <rPh sb="86" eb="88">
      <t>カクホ</t>
    </rPh>
    <rPh sb="98" eb="100">
      <t>ダトウ</t>
    </rPh>
    <phoneticPr fontId="5"/>
  </si>
  <si>
    <t>‐</t>
  </si>
  <si>
    <t>　成果実績は着実に推移しており、概ね良好である。</t>
    <rPh sb="1" eb="5">
      <t>セイカジッセキ</t>
    </rPh>
    <rPh sb="6" eb="8">
      <t>チャクジツ</t>
    </rPh>
    <rPh sb="9" eb="11">
      <t>スイイ</t>
    </rPh>
    <rPh sb="16" eb="17">
      <t>オオム</t>
    </rPh>
    <rPh sb="18" eb="20">
      <t>リョウコウ</t>
    </rPh>
    <phoneticPr fontId="5"/>
  </si>
  <si>
    <t>　調査内容が専門的かつ高度であり、年度毎の実施内容により予算額が異なるが、適切な積算に基づく予定価格を用いて契約を行っており、妥当である。</t>
    <rPh sb="1" eb="5">
      <t>チョウサナイヨウ</t>
    </rPh>
    <rPh sb="6" eb="9">
      <t>センモンテキ</t>
    </rPh>
    <rPh sb="11" eb="13">
      <t>コウド</t>
    </rPh>
    <rPh sb="17" eb="19">
      <t>ネンド</t>
    </rPh>
    <rPh sb="19" eb="20">
      <t>マイ</t>
    </rPh>
    <rPh sb="21" eb="23">
      <t>ジッシ</t>
    </rPh>
    <rPh sb="23" eb="25">
      <t>ナイヨウ</t>
    </rPh>
    <rPh sb="28" eb="31">
      <t>ヨサンガク</t>
    </rPh>
    <rPh sb="32" eb="33">
      <t>コト</t>
    </rPh>
    <rPh sb="37" eb="39">
      <t>テキセツ</t>
    </rPh>
    <rPh sb="40" eb="42">
      <t>セキサン</t>
    </rPh>
    <rPh sb="43" eb="44">
      <t>モト</t>
    </rPh>
    <rPh sb="46" eb="50">
      <t>ヨテイカカク</t>
    </rPh>
    <rPh sb="51" eb="52">
      <t>モチ</t>
    </rPh>
    <rPh sb="54" eb="56">
      <t>ケイヤク</t>
    </rPh>
    <rPh sb="57" eb="58">
      <t>オコナ</t>
    </rPh>
    <rPh sb="63" eb="65">
      <t>ダトウ</t>
    </rPh>
    <phoneticPr fontId="5"/>
  </si>
  <si>
    <t>　専門的かつ高度な調査を社会的要請に応えた形で実施するためには、計画的対応が必要であり、内容を精査したうえで業務発注をしている。</t>
    <rPh sb="1" eb="4">
      <t>センモンテキ</t>
    </rPh>
    <rPh sb="6" eb="8">
      <t>コウド</t>
    </rPh>
    <rPh sb="9" eb="11">
      <t>チョウサ</t>
    </rPh>
    <rPh sb="12" eb="17">
      <t>シャカイテキヨウセイ</t>
    </rPh>
    <rPh sb="18" eb="19">
      <t>コタ</t>
    </rPh>
    <rPh sb="21" eb="22">
      <t>カタチ</t>
    </rPh>
    <rPh sb="23" eb="25">
      <t>ジッシ</t>
    </rPh>
    <rPh sb="32" eb="37">
      <t>ケイカクテキタイオウ</t>
    </rPh>
    <rPh sb="38" eb="40">
      <t>ヒツヨウ</t>
    </rPh>
    <rPh sb="44" eb="46">
      <t>ナイヨウ</t>
    </rPh>
    <rPh sb="47" eb="49">
      <t>セイサ</t>
    </rPh>
    <rPh sb="54" eb="58">
      <t>ギョウムハッチュウ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</si>
  <si>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</si>
  <si>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11">
      <t>コクドケイセイ</t>
    </rPh>
    <rPh sb="12" eb="14">
      <t>スイシン</t>
    </rPh>
    <phoneticPr fontId="5"/>
  </si>
  <si>
    <t>　成果物は関係行政機関等への提供やホームページに掲載している。また自治体等が主催する総合交通に関する会議等でも広く活用されている。</t>
    <rPh sb="1" eb="4">
      <t>セイカブツ</t>
    </rPh>
    <rPh sb="5" eb="7">
      <t>カンケイ</t>
    </rPh>
    <rPh sb="7" eb="9">
      <t>ギョウセイ</t>
    </rPh>
    <rPh sb="9" eb="12">
      <t>キカントウ</t>
    </rPh>
    <rPh sb="14" eb="16">
      <t>テイキョウ</t>
    </rPh>
    <rPh sb="24" eb="26">
      <t>ケイサイ</t>
    </rPh>
    <rPh sb="33" eb="36">
      <t>ジチタイ</t>
    </rPh>
    <rPh sb="36" eb="37">
      <t>トウ</t>
    </rPh>
    <rPh sb="38" eb="40">
      <t>シュサイ</t>
    </rPh>
    <rPh sb="42" eb="46">
      <t>ソウゴウコウツウ</t>
    </rPh>
    <rPh sb="47" eb="48">
      <t>カン</t>
    </rPh>
    <rPh sb="50" eb="52">
      <t>カイギ</t>
    </rPh>
    <rPh sb="52" eb="53">
      <t>トウ</t>
    </rPh>
    <rPh sb="55" eb="56">
      <t>ヒロ</t>
    </rPh>
    <rPh sb="57" eb="59">
      <t>カツヨウ</t>
    </rPh>
    <phoneticPr fontId="5"/>
  </si>
  <si>
    <t>　活動実績は概ね見込みに見合ったものである。</t>
    <rPh sb="1" eb="3">
      <t>カツドウ</t>
    </rPh>
    <rPh sb="3" eb="5">
      <t>ジッセキ</t>
    </rPh>
    <rPh sb="6" eb="7">
      <t>オオム</t>
    </rPh>
    <rPh sb="8" eb="10">
      <t>ミコ</t>
    </rPh>
    <rPh sb="12" eb="14">
      <t>ミア</t>
    </rPh>
    <phoneticPr fontId="5"/>
  </si>
  <si>
    <t>　専門的かつ高度な調査を社会的要請に応えた形で実施するためには、計画的対応が必要であり、内容を精査したうえで業務発注をしている。</t>
    <phoneticPr fontId="5"/>
  </si>
  <si>
    <t>一般財団法人　計量計画研究所</t>
    <rPh sb="0" eb="6">
      <t>イッパンザイダンホウジン</t>
    </rPh>
    <rPh sb="7" eb="14">
      <t>ケイリョウケイカクケンキュウジョ</t>
    </rPh>
    <phoneticPr fontId="5"/>
  </si>
  <si>
    <t>令和３年度　地域における総合的な交通体系の整備に係る調査・検討業務</t>
    <phoneticPr fontId="5"/>
  </si>
  <si>
    <t>当年度執行額／当年度活動実績数
（事例収集、基盤会議、メルマガ）</t>
    <rPh sb="0" eb="3">
      <t>トウネンド</t>
    </rPh>
    <rPh sb="3" eb="5">
      <t>シッコウ</t>
    </rPh>
    <rPh sb="5" eb="6">
      <t>ガク</t>
    </rPh>
    <rPh sb="7" eb="10">
      <t>トウネンド</t>
    </rPh>
    <rPh sb="10" eb="12">
      <t>カツドウ</t>
    </rPh>
    <rPh sb="12" eb="14">
      <t>ジッセキ</t>
    </rPh>
    <rPh sb="14" eb="15">
      <t>スウ</t>
    </rPh>
    <rPh sb="17" eb="21">
      <t>ジレイシュウシュウ</t>
    </rPh>
    <rPh sb="22" eb="26">
      <t>キバンカイギ</t>
    </rPh>
    <phoneticPr fontId="5"/>
  </si>
  <si>
    <t>執行額/活動実績数</t>
    <rPh sb="0" eb="2">
      <t>シッコウ</t>
    </rPh>
    <rPh sb="2" eb="3">
      <t>ガク</t>
    </rPh>
    <rPh sb="4" eb="6">
      <t>カツドウ</t>
    </rPh>
    <rPh sb="6" eb="9">
      <t>ジッセキスウ</t>
    </rPh>
    <phoneticPr fontId="5"/>
  </si>
  <si>
    <t>百万円</t>
    <rPh sb="0" eb="3">
      <t>ヒャクマンエン</t>
    </rPh>
    <phoneticPr fontId="5"/>
  </si>
  <si>
    <t>10/3</t>
    <phoneticPr fontId="5"/>
  </si>
  <si>
    <t>9/3</t>
    <phoneticPr fontId="5"/>
  </si>
  <si>
    <t>件</t>
    <rPh sb="0" eb="1">
      <t>ケン</t>
    </rPh>
    <phoneticPr fontId="5"/>
  </si>
  <si>
    <t>-</t>
    <phoneticPr fontId="5"/>
  </si>
  <si>
    <t>委員等旅費</t>
    <rPh sb="0" eb="3">
      <t>イイントウ</t>
    </rPh>
    <rPh sb="3" eb="5">
      <t>リョヒ</t>
    </rPh>
    <phoneticPr fontId="5"/>
  </si>
  <si>
    <t>回</t>
    <rPh sb="0" eb="1">
      <t>カイ</t>
    </rPh>
    <phoneticPr fontId="5"/>
  </si>
  <si>
    <t>地方自治体に対し、新たな総合交通体系の先進事例や好事例を提供し、交通施策検討を支援する。</t>
    <rPh sb="0" eb="5">
      <t>チホウジチタイ</t>
    </rPh>
    <rPh sb="6" eb="7">
      <t>タイ</t>
    </rPh>
    <rPh sb="19" eb="21">
      <t>センシン</t>
    </rPh>
    <rPh sb="21" eb="23">
      <t>ジレイ</t>
    </rPh>
    <rPh sb="24" eb="27">
      <t>コウジレイ</t>
    </rPh>
    <rPh sb="28" eb="30">
      <t>テイキョウ</t>
    </rPh>
    <rPh sb="32" eb="34">
      <t>コウツウ</t>
    </rPh>
    <rPh sb="34" eb="36">
      <t>シサク</t>
    </rPh>
    <rPh sb="36" eb="38">
      <t>ケントウ</t>
    </rPh>
    <rPh sb="39" eb="41">
      <t>シエン</t>
    </rPh>
    <phoneticPr fontId="5"/>
  </si>
  <si>
    <t>団体</t>
    <rPh sb="0" eb="2">
      <t>ダンタイ</t>
    </rPh>
    <phoneticPr fontId="5"/>
  </si>
  <si>
    <t>人</t>
    <rPh sb="0" eb="1">
      <t>ニン</t>
    </rPh>
    <phoneticPr fontId="5"/>
  </si>
  <si>
    <t>総合交通メールマガジン登録者数（累計）</t>
    <rPh sb="0" eb="2">
      <t>ソウゴウ</t>
    </rPh>
    <rPh sb="2" eb="4">
      <t>コウツウ</t>
    </rPh>
    <rPh sb="11" eb="13">
      <t>トウロク</t>
    </rPh>
    <rPh sb="13" eb="14">
      <t>シャ</t>
    </rPh>
    <rPh sb="14" eb="15">
      <t>スウ</t>
    </rPh>
    <rPh sb="16" eb="18">
      <t>ルイケイ</t>
    </rPh>
    <phoneticPr fontId="5"/>
  </si>
  <si>
    <t>8/3</t>
    <phoneticPr fontId="5"/>
  </si>
  <si>
    <t>総合交通体系の整備に関する先進事例調査分析件数（累計）</t>
    <rPh sb="0" eb="6">
      <t>ソウゴウコウツウタイケイ</t>
    </rPh>
    <rPh sb="7" eb="9">
      <t>セイビ</t>
    </rPh>
    <rPh sb="10" eb="11">
      <t>カン</t>
    </rPh>
    <rPh sb="13" eb="21">
      <t>センシンジレイチョウサブンセキ</t>
    </rPh>
    <rPh sb="21" eb="23">
      <t>ケンスウ</t>
    </rPh>
    <rPh sb="24" eb="26">
      <t>ルイケイ</t>
    </rPh>
    <phoneticPr fontId="5"/>
  </si>
  <si>
    <t>総合交通体系の整備に関する先進事例調査分析の実施</t>
    <rPh sb="0" eb="6">
      <t>ソウゴウコウツウタイケイ</t>
    </rPh>
    <rPh sb="7" eb="9">
      <t>セイビ</t>
    </rPh>
    <rPh sb="10" eb="11">
      <t>カン</t>
    </rPh>
    <rPh sb="13" eb="17">
      <t>センシンジレイ</t>
    </rPh>
    <rPh sb="17" eb="21">
      <t>チョウサブンセキ</t>
    </rPh>
    <rPh sb="22" eb="24">
      <t>ジッシ</t>
    </rPh>
    <phoneticPr fontId="5"/>
  </si>
  <si>
    <t>-</t>
    <phoneticPr fontId="5"/>
  </si>
  <si>
    <t>総合的交通基盤整備連絡会議の参加団体の増加</t>
    <rPh sb="0" eb="3">
      <t>ソウゴウテキ</t>
    </rPh>
    <rPh sb="3" eb="7">
      <t>コウツウキバン</t>
    </rPh>
    <rPh sb="7" eb="9">
      <t>セイビ</t>
    </rPh>
    <rPh sb="9" eb="13">
      <t>レンラクカイギ</t>
    </rPh>
    <rPh sb="14" eb="16">
      <t>サンカ</t>
    </rPh>
    <rPh sb="16" eb="18">
      <t>ダンタイ</t>
    </rPh>
    <rPh sb="19" eb="21">
      <t>ゾウカ</t>
    </rPh>
    <phoneticPr fontId="5"/>
  </si>
  <si>
    <t>総合交通メールマガジン登録者数の増加</t>
    <rPh sb="0" eb="2">
      <t>ソウゴウ</t>
    </rPh>
    <rPh sb="2" eb="4">
      <t>コウツウ</t>
    </rPh>
    <rPh sb="11" eb="15">
      <t>トウロクシャスウ</t>
    </rPh>
    <rPh sb="16" eb="18">
      <t>ゾウカ</t>
    </rPh>
    <phoneticPr fontId="5"/>
  </si>
  <si>
    <t>地方自治体が開催する総合交通体系会議等に参加</t>
    <phoneticPr fontId="5"/>
  </si>
  <si>
    <t>8/3</t>
    <phoneticPr fontId="5"/>
  </si>
  <si>
    <t>-</t>
    <phoneticPr fontId="5"/>
  </si>
  <si>
    <t>地方自治体が開催する総合交通体系会議等に参加した回数（累計）</t>
    <phoneticPr fontId="5"/>
  </si>
  <si>
    <t>総合的交通基盤整備連絡会議の参加団体数
（累計）</t>
    <rPh sb="16" eb="19">
      <t>ダンタイスウ</t>
    </rPh>
    <rPh sb="21" eb="23">
      <t>ルイケイ</t>
    </rPh>
    <phoneticPr fontId="5"/>
  </si>
  <si>
    <t>-</t>
    <phoneticPr fontId="5"/>
  </si>
  <si>
    <t>-</t>
  </si>
  <si>
    <t>-</t>
    <phoneticPr fontId="5"/>
  </si>
  <si>
    <t>・成長戦略や国土政策等の動向に加え、利用者ニーズを把握したうえで調査・検討を実施し、その成果が地方公共団体における総合交通政策の立案や推進に広く活用されるよう努める。
・受注者の選定に当たっては、引き続き透明性、競争性の確保に努める。</t>
    <rPh sb="1" eb="5">
      <t>セイチョウセンリャク</t>
    </rPh>
    <rPh sb="6" eb="11">
      <t>コクドセイサクトウ</t>
    </rPh>
    <rPh sb="12" eb="14">
      <t>ドウコウ</t>
    </rPh>
    <rPh sb="15" eb="16">
      <t>クワ</t>
    </rPh>
    <rPh sb="18" eb="21">
      <t>リヨウシャ</t>
    </rPh>
    <rPh sb="25" eb="27">
      <t>ハアク</t>
    </rPh>
    <rPh sb="32" eb="34">
      <t>チョウサ</t>
    </rPh>
    <rPh sb="35" eb="37">
      <t>ケントウ</t>
    </rPh>
    <rPh sb="38" eb="40">
      <t>ジッシ</t>
    </rPh>
    <rPh sb="44" eb="46">
      <t>セイカ</t>
    </rPh>
    <rPh sb="47" eb="53">
      <t>チホウコウキョウダンタイ</t>
    </rPh>
    <rPh sb="57" eb="63">
      <t>ソウゴウコウツウセイサク</t>
    </rPh>
    <rPh sb="64" eb="66">
      <t>リツアン</t>
    </rPh>
    <rPh sb="67" eb="69">
      <t>スイシン</t>
    </rPh>
    <rPh sb="70" eb="71">
      <t>ヒロ</t>
    </rPh>
    <rPh sb="72" eb="74">
      <t>カツヨウ</t>
    </rPh>
    <rPh sb="79" eb="80">
      <t>ツト</t>
    </rPh>
    <rPh sb="85" eb="88">
      <t>ジュチュウシャ</t>
    </rPh>
    <rPh sb="89" eb="91">
      <t>センテイ</t>
    </rPh>
    <rPh sb="92" eb="93">
      <t>ア</t>
    </rPh>
    <rPh sb="98" eb="99">
      <t>ヒ</t>
    </rPh>
    <rPh sb="100" eb="101">
      <t>ツヅ</t>
    </rPh>
    <rPh sb="102" eb="105">
      <t>トウメイセイ</t>
    </rPh>
    <rPh sb="106" eb="109">
      <t>キョウソウセイ</t>
    </rPh>
    <rPh sb="110" eb="112">
      <t>カクホ</t>
    </rPh>
    <rPh sb="113" eb="114">
      <t>ツト</t>
    </rPh>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</si>
  <si>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rPh sb="1" eb="8">
      <t>チホウコウキョウダンタイトウ</t>
    </rPh>
    <rPh sb="10" eb="11">
      <t>ツヨ</t>
    </rPh>
    <rPh sb="16" eb="18">
      <t>カンシン</t>
    </rPh>
    <rPh sb="22" eb="25">
      <t>ゼンコクテキ</t>
    </rPh>
    <rPh sb="26" eb="28">
      <t>シテン</t>
    </rPh>
    <rPh sb="30" eb="32">
      <t>チョウサ</t>
    </rPh>
    <rPh sb="33" eb="35">
      <t>ヒツヨウ</t>
    </rPh>
    <rPh sb="43" eb="44">
      <t>クニ</t>
    </rPh>
    <rPh sb="45" eb="47">
      <t>ジッシ</t>
    </rPh>
    <rPh sb="58" eb="61">
      <t>トウメイセイ</t>
    </rPh>
    <rPh sb="62" eb="64">
      <t>カクホ</t>
    </rPh>
    <rPh sb="66" eb="67">
      <t>ウエ</t>
    </rPh>
    <rPh sb="68" eb="71">
      <t>ジュチュウシャ</t>
    </rPh>
    <rPh sb="72" eb="74">
      <t>センテイ</t>
    </rPh>
    <rPh sb="79" eb="82">
      <t>キョウソウセイ</t>
    </rPh>
    <rPh sb="83" eb="85">
      <t>ジュウブン</t>
    </rPh>
    <rPh sb="86" eb="88">
      <t>カクホ</t>
    </rPh>
    <rPh sb="97" eb="100">
      <t>センモンセイ</t>
    </rPh>
    <rPh sb="101" eb="102">
      <t>タカ</t>
    </rPh>
    <rPh sb="103" eb="105">
      <t>チョウサ</t>
    </rPh>
    <rPh sb="106" eb="108">
      <t>ジンソク</t>
    </rPh>
    <rPh sb="110" eb="113">
      <t>ケイカクテキ</t>
    </rPh>
    <rPh sb="114" eb="116">
      <t>ジッシ</t>
    </rPh>
    <rPh sb="121" eb="123">
      <t>ナイヨウ</t>
    </rPh>
    <rPh sb="124" eb="126">
      <t>セイセン</t>
    </rPh>
    <rPh sb="131" eb="133">
      <t>ハッチュウ</t>
    </rPh>
    <rPh sb="140" eb="143">
      <t>ソウゴウテキ</t>
    </rPh>
    <rPh sb="144" eb="148">
      <t>コウツウタイケイ</t>
    </rPh>
    <rPh sb="149" eb="151">
      <t>セイビ</t>
    </rPh>
    <rPh sb="152" eb="153">
      <t>カカ</t>
    </rPh>
    <rPh sb="154" eb="159">
      <t>グタイテキコウモク</t>
    </rPh>
    <rPh sb="175" eb="178">
      <t>セイカブツ</t>
    </rPh>
    <rPh sb="179" eb="180">
      <t>ヒロ</t>
    </rPh>
    <rPh sb="181" eb="183">
      <t>カツヨウ</t>
    </rPh>
    <phoneticPr fontId="5"/>
  </si>
  <si>
    <t>他局との連携、成果の自治体への共有を図り、具体的な施策の立案に活用されるよう努められたい。</t>
    <rPh sb="0" eb="2">
      <t>タキョク</t>
    </rPh>
    <rPh sb="4" eb="6">
      <t>レンケイ</t>
    </rPh>
    <rPh sb="7" eb="9">
      <t>セイカ</t>
    </rPh>
    <rPh sb="10" eb="13">
      <t>ジチタイ</t>
    </rPh>
    <rPh sb="15" eb="17">
      <t>キョウユウ</t>
    </rPh>
    <rPh sb="18" eb="19">
      <t>ハカ</t>
    </rPh>
    <rPh sb="21" eb="24">
      <t>グタイテキ</t>
    </rPh>
    <rPh sb="25" eb="27">
      <t>セサク</t>
    </rPh>
    <rPh sb="28" eb="30">
      <t>リツアン</t>
    </rPh>
    <rPh sb="31" eb="33">
      <t>カツヨウ</t>
    </rPh>
    <rPh sb="38" eb="39">
      <t>ツト</t>
    </rPh>
    <phoneticPr fontId="6"/>
  </si>
  <si>
    <t>執行等改善</t>
  </si>
  <si>
    <t>活動実績も上がっており、入札にも問題はないように見える。引き続き、適正に事業を継続されたい。</t>
    <phoneticPr fontId="5"/>
  </si>
  <si>
    <t>更なる活動実績の向上及び適正な入札手続きを行うとともに、他局との連携、成果の自治体への共有強化を図りつつ、具体的な施策の立案に活用されるよう努める。</t>
    <rPh sb="0" eb="1">
      <t>サラ</t>
    </rPh>
    <rPh sb="3" eb="7">
      <t>カツドウジッセキ</t>
    </rPh>
    <rPh sb="8" eb="10">
      <t>コウジョウ</t>
    </rPh>
    <rPh sb="10" eb="11">
      <t>オヨ</t>
    </rPh>
    <rPh sb="12" eb="14">
      <t>テキセイ</t>
    </rPh>
    <rPh sb="15" eb="17">
      <t>ニュウサツ</t>
    </rPh>
    <rPh sb="17" eb="19">
      <t>テツヅ</t>
    </rPh>
    <rPh sb="21" eb="22">
      <t>オコナ</t>
    </rPh>
    <rPh sb="45" eb="47">
      <t>キョウカ</t>
    </rPh>
    <rPh sb="53" eb="55">
      <t>グタイ</t>
    </rPh>
    <rPh sb="55" eb="56">
      <t>テキ</t>
    </rPh>
    <rPh sb="57" eb="59">
      <t>セサク</t>
    </rPh>
    <rPh sb="60" eb="62">
      <t>リツアン</t>
    </rPh>
    <rPh sb="63" eb="65">
      <t>カツヨウ</t>
    </rPh>
    <rPh sb="70" eb="71">
      <t>ツト</t>
    </rPh>
    <phoneticPr fontId="5"/>
  </si>
  <si>
    <t>-</t>
    <phoneticPr fontId="5"/>
  </si>
  <si>
    <t>-</t>
    <phoneticPr fontId="5"/>
  </si>
  <si>
    <t>-</t>
    <phoneticPr fontId="5"/>
  </si>
  <si>
    <t>総務課</t>
  </si>
  <si>
    <t>課長　西海　重和</t>
    <phoneticPr fontId="32"/>
  </si>
  <si>
    <t>https://www.mlit.go.jp/seisakutokatsu/hyouka/seisakutokatsu_hyouka_tk_000037.html</t>
    <phoneticPr fontId="32"/>
  </si>
  <si>
    <t>P72（全体版）</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</si>
</sst>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6"/>
      <name val="ＭＳ Ｐゴシック"/>
      <family val="3"/>
    </font>
    <font>
      <sz val="10"/>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107315</xdr:colOff>
      <xdr:row>269</xdr:row>
      <xdr:rowOff>22412</xdr:rowOff>
    </xdr:from>
    <xdr:to>
      <xdr:col>36</xdr:col>
      <xdr:colOff>56029</xdr:colOff>
      <xdr:row>280</xdr:row>
      <xdr:rowOff>271502</xdr:rowOff>
    </xdr:to>
    <xdr:grpSp>
      <xdr:nvGrpSpPr>
        <xdr:cNvPr id="18" name="グループ化 17"/>
        <xdr:cNvGrpSpPr/>
      </xdr:nvGrpSpPr>
      <xdr:grpSpPr>
        <a:xfrm>
          <a:off x="3738021" y="38548236"/>
          <a:ext cx="3579420" cy="4070295"/>
          <a:chOff x="3738021" y="88414413"/>
          <a:chExt cx="3579420" cy="4070295"/>
        </a:xfrm>
      </xdr:grpSpPr>
      <xdr:sp macro="" textlink="">
        <xdr:nvSpPr>
          <xdr:cNvPr id="9" name="テキスト ボックス 4"/>
          <xdr:cNvSpPr txBox="1"/>
        </xdr:nvSpPr>
        <xdr:spPr>
          <a:xfrm>
            <a:off x="3738021" y="88414413"/>
            <a:ext cx="2675384" cy="5176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sp macro="" textlink="">
        <xdr:nvSpPr>
          <xdr:cNvPr id="10" name="大かっこ 5"/>
          <xdr:cNvSpPr/>
        </xdr:nvSpPr>
        <xdr:spPr>
          <a:xfrm>
            <a:off x="3829959" y="89005767"/>
            <a:ext cx="2501531" cy="59643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en-US" sz="900">
                <a:solidFill>
                  <a:schemeClr val="tx1"/>
                </a:solidFill>
                <a:effectLst/>
                <a:latin typeface="+mn-lt"/>
                <a:ea typeface="+mn-ea"/>
                <a:cs typeface="+mn-cs"/>
              </a:rPr>
              <a:t>令和３年度　地域における総合的な交通体系の整備に係る調査・検討業務</a:t>
            </a:r>
            <a:endParaRPr lang="ja-JP" altLang="ja-JP" sz="900">
              <a:effectLst/>
            </a:endParaRPr>
          </a:p>
        </xdr:txBody>
      </xdr:sp>
      <xdr:sp macro="" textlink="">
        <xdr:nvSpPr>
          <xdr:cNvPr id="11" name="テキスト ボックス 6"/>
          <xdr:cNvSpPr txBox="1"/>
        </xdr:nvSpPr>
        <xdr:spPr>
          <a:xfrm>
            <a:off x="5797865" y="89725430"/>
            <a:ext cx="1519576" cy="1137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72000" rtlCol="0" anchor="ctr" anchorCtr="0"/>
          <a:lstStyle/>
          <a:p>
            <a:pPr algn="l"/>
            <a:r>
              <a:rPr kumimoji="1" lang="ja-JP" altLang="en-US" sz="1100" kern="100" baseline="0"/>
              <a:t>　事務費</a:t>
            </a:r>
            <a:r>
              <a:rPr kumimoji="1" lang="en-US" altLang="ja-JP" sz="1100" kern="100" baseline="0"/>
              <a:t>  1</a:t>
            </a:r>
            <a:r>
              <a:rPr kumimoji="1" lang="ja-JP" altLang="en-US" sz="1100" kern="100" baseline="0">
                <a:solidFill>
                  <a:sysClr val="windowText" lastClr="000000"/>
                </a:solidFill>
              </a:rPr>
              <a:t>百万円</a:t>
            </a:r>
            <a:endParaRPr kumimoji="1" lang="en-US" altLang="ja-JP" sz="1100" u="sng" kern="100" baseline="0">
              <a:solidFill>
                <a:sysClr val="windowText" lastClr="000000"/>
              </a:solidFill>
            </a:endParaRPr>
          </a:p>
          <a:p>
            <a:pPr algn="l"/>
            <a:r>
              <a:rPr kumimoji="1" lang="ja-JP" altLang="en-US" sz="1100" kern="100" baseline="0">
                <a:solidFill>
                  <a:sysClr val="windowText" lastClr="000000"/>
                </a:solidFill>
              </a:rPr>
              <a:t>　①諸謝金</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②職員旅費</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xnSp macro="">
        <xdr:nvCxnSpPr>
          <xdr:cNvPr id="12" name="直線コネクタ 7"/>
          <xdr:cNvCxnSpPr/>
        </xdr:nvCxnSpPr>
        <xdr:spPr>
          <a:xfrm flipH="1" flipV="1">
            <a:off x="5048339" y="89663161"/>
            <a:ext cx="0" cy="1215960"/>
          </a:xfrm>
          <a:prstGeom prst="straightConnector1">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8"/>
          <xdr:cNvSpPr txBox="1"/>
        </xdr:nvSpPr>
        <xdr:spPr>
          <a:xfrm>
            <a:off x="3745791" y="91223058"/>
            <a:ext cx="2660779" cy="59008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t>A</a:t>
            </a:r>
            <a:r>
              <a:rPr kumimoji="1" lang="ja-JP" altLang="en-US" sz="1050"/>
              <a:t>．一般財団法人</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計量計画研究所</a:t>
            </a:r>
            <a:endParaRPr lang="ja-JP" altLang="ja-JP" sz="1050">
              <a:effectLst/>
            </a:endParaRPr>
          </a:p>
          <a:p>
            <a:pPr algn="ctr"/>
            <a:r>
              <a:rPr kumimoji="1" lang="en-US" altLang="ja-JP" sz="1050">
                <a:solidFill>
                  <a:sysClr val="windowText" lastClr="000000"/>
                </a:solidFill>
              </a:rPr>
              <a:t>8</a:t>
            </a:r>
            <a:r>
              <a:rPr kumimoji="1" lang="ja-JP" altLang="en-US" sz="1050">
                <a:solidFill>
                  <a:sysClr val="windowText" lastClr="000000"/>
                </a:solidFill>
              </a:rPr>
              <a:t>百万円</a:t>
            </a:r>
          </a:p>
        </xdr:txBody>
      </xdr:sp>
      <xdr:sp macro="" textlink="">
        <xdr:nvSpPr>
          <xdr:cNvPr id="15" name="テキスト ボックス 10"/>
          <xdr:cNvSpPr txBox="1"/>
        </xdr:nvSpPr>
        <xdr:spPr>
          <a:xfrm>
            <a:off x="4215766" y="90909368"/>
            <a:ext cx="1596069" cy="279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no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6" name="大かっこ 5"/>
          <xdr:cNvSpPr/>
        </xdr:nvSpPr>
        <xdr:spPr>
          <a:xfrm>
            <a:off x="3843617" y="91888274"/>
            <a:ext cx="2501531" cy="59643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en-US" sz="900">
                <a:solidFill>
                  <a:schemeClr val="tx1"/>
                </a:solidFill>
                <a:effectLst/>
                <a:latin typeface="+mn-lt"/>
                <a:ea typeface="+mn-ea"/>
                <a:cs typeface="+mn-cs"/>
              </a:rPr>
              <a:t>令和３年度　地域における総合的な交通体系の整備に係る調査・検討業務</a:t>
            </a:r>
            <a:endParaRPr lang="ja-JP" altLang="ja-JP" sz="9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v>21</v>
      </c>
      <c r="AP2" s="172"/>
      <c r="AQ2" s="172"/>
      <c r="AR2" s="76" t="s">
        <v>285</v>
      </c>
      <c r="AS2" s="173">
        <v>440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372</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683</v>
      </c>
      <c r="AF5" s="194"/>
      <c r="AG5" s="194"/>
      <c r="AH5" s="194"/>
      <c r="AI5" s="194"/>
      <c r="AJ5" s="194"/>
      <c r="AK5" s="194"/>
      <c r="AL5" s="194"/>
      <c r="AM5" s="194"/>
      <c r="AN5" s="194"/>
      <c r="AO5" s="194"/>
      <c r="AP5" s="195"/>
      <c r="AQ5" s="196" t="s">
        <v>684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12</v>
      </c>
      <c r="Q13" s="217"/>
      <c r="R13" s="217"/>
      <c r="S13" s="217"/>
      <c r="T13" s="217"/>
      <c r="U13" s="217"/>
      <c r="V13" s="218"/>
      <c r="W13" s="216">
        <v>11</v>
      </c>
      <c r="X13" s="217"/>
      <c r="Y13" s="217"/>
      <c r="Z13" s="217"/>
      <c r="AA13" s="217"/>
      <c r="AB13" s="217"/>
      <c r="AC13" s="218"/>
      <c r="AD13" s="216">
        <v>9</v>
      </c>
      <c r="AE13" s="217"/>
      <c r="AF13" s="217"/>
      <c r="AG13" s="217"/>
      <c r="AH13" s="217"/>
      <c r="AI13" s="217"/>
      <c r="AJ13" s="218"/>
      <c r="AK13" s="216">
        <v>8</v>
      </c>
      <c r="AL13" s="217"/>
      <c r="AM13" s="217"/>
      <c r="AN13" s="217"/>
      <c r="AO13" s="217"/>
      <c r="AP13" s="217"/>
      <c r="AQ13" s="218"/>
      <c r="AR13" s="228">
        <v>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671</v>
      </c>
      <c r="Q14" s="217"/>
      <c r="R14" s="217"/>
      <c r="S14" s="217"/>
      <c r="T14" s="217"/>
      <c r="U14" s="217"/>
      <c r="V14" s="218"/>
      <c r="W14" s="216" t="s">
        <v>671</v>
      </c>
      <c r="X14" s="217"/>
      <c r="Y14" s="217"/>
      <c r="Z14" s="217"/>
      <c r="AA14" s="217"/>
      <c r="AB14" s="217"/>
      <c r="AC14" s="218"/>
      <c r="AD14" s="216" t="s">
        <v>671</v>
      </c>
      <c r="AE14" s="217"/>
      <c r="AF14" s="217"/>
      <c r="AG14" s="217"/>
      <c r="AH14" s="217"/>
      <c r="AI14" s="217"/>
      <c r="AJ14" s="218"/>
      <c r="AK14" s="216" t="s">
        <v>680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671</v>
      </c>
      <c r="Q15" s="217"/>
      <c r="R15" s="217"/>
      <c r="S15" s="217"/>
      <c r="T15" s="217"/>
      <c r="U15" s="217"/>
      <c r="V15" s="218"/>
      <c r="W15" s="216" t="s">
        <v>671</v>
      </c>
      <c r="X15" s="217"/>
      <c r="Y15" s="217"/>
      <c r="Z15" s="217"/>
      <c r="AA15" s="217"/>
      <c r="AB15" s="217"/>
      <c r="AC15" s="218"/>
      <c r="AD15" s="216" t="s">
        <v>671</v>
      </c>
      <c r="AE15" s="217"/>
      <c r="AF15" s="217"/>
      <c r="AG15" s="217"/>
      <c r="AH15" s="217"/>
      <c r="AI15" s="217"/>
      <c r="AJ15" s="218"/>
      <c r="AK15" s="216" t="s">
        <v>671</v>
      </c>
      <c r="AL15" s="217"/>
      <c r="AM15" s="217"/>
      <c r="AN15" s="217"/>
      <c r="AO15" s="217"/>
      <c r="AP15" s="217"/>
      <c r="AQ15" s="218"/>
      <c r="AR15" s="216" t="s">
        <v>682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671</v>
      </c>
      <c r="Q16" s="217"/>
      <c r="R16" s="217"/>
      <c r="S16" s="217"/>
      <c r="T16" s="217"/>
      <c r="U16" s="217"/>
      <c r="V16" s="218"/>
      <c r="W16" s="216" t="s">
        <v>671</v>
      </c>
      <c r="X16" s="217"/>
      <c r="Y16" s="217"/>
      <c r="Z16" s="217"/>
      <c r="AA16" s="217"/>
      <c r="AB16" s="217"/>
      <c r="AC16" s="218"/>
      <c r="AD16" s="216" t="s">
        <v>671</v>
      </c>
      <c r="AE16" s="217"/>
      <c r="AF16" s="217"/>
      <c r="AG16" s="217"/>
      <c r="AH16" s="217"/>
      <c r="AI16" s="217"/>
      <c r="AJ16" s="218"/>
      <c r="AK16" s="216" t="s">
        <v>680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671</v>
      </c>
      <c r="Q17" s="217"/>
      <c r="R17" s="217"/>
      <c r="S17" s="217"/>
      <c r="T17" s="217"/>
      <c r="U17" s="217"/>
      <c r="V17" s="218"/>
      <c r="W17" s="216" t="s">
        <v>671</v>
      </c>
      <c r="X17" s="217"/>
      <c r="Y17" s="217"/>
      <c r="Z17" s="217"/>
      <c r="AA17" s="217"/>
      <c r="AB17" s="217"/>
      <c r="AC17" s="218"/>
      <c r="AD17" s="216" t="s">
        <v>671</v>
      </c>
      <c r="AE17" s="217"/>
      <c r="AF17" s="217"/>
      <c r="AG17" s="217"/>
      <c r="AH17" s="217"/>
      <c r="AI17" s="217"/>
      <c r="AJ17" s="218"/>
      <c r="AK17" s="216" t="s">
        <v>680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12</v>
      </c>
      <c r="Q18" s="261"/>
      <c r="R18" s="261"/>
      <c r="S18" s="261"/>
      <c r="T18" s="261"/>
      <c r="U18" s="261"/>
      <c r="V18" s="262"/>
      <c r="W18" s="260">
        <f>SUM(W13:AC17)</f>
        <v>11</v>
      </c>
      <c r="X18" s="261"/>
      <c r="Y18" s="261"/>
      <c r="Z18" s="261"/>
      <c r="AA18" s="261"/>
      <c r="AB18" s="261"/>
      <c r="AC18" s="262"/>
      <c r="AD18" s="260">
        <f>SUM(AD13:AJ17)</f>
        <v>9</v>
      </c>
      <c r="AE18" s="261"/>
      <c r="AF18" s="261"/>
      <c r="AG18" s="261"/>
      <c r="AH18" s="261"/>
      <c r="AI18" s="261"/>
      <c r="AJ18" s="262"/>
      <c r="AK18" s="260">
        <f>SUM(AK13:AQ17)</f>
        <v>8</v>
      </c>
      <c r="AL18" s="261"/>
      <c r="AM18" s="261"/>
      <c r="AN18" s="261"/>
      <c r="AO18" s="261"/>
      <c r="AP18" s="261"/>
      <c r="AQ18" s="262"/>
      <c r="AR18" s="260">
        <f>SUM(AR13:AX17)</f>
        <v>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v>
      </c>
      <c r="Q19" s="217"/>
      <c r="R19" s="217"/>
      <c r="S19" s="217"/>
      <c r="T19" s="217"/>
      <c r="U19" s="217"/>
      <c r="V19" s="218"/>
      <c r="W19" s="216">
        <v>9</v>
      </c>
      <c r="X19" s="217"/>
      <c r="Y19" s="217"/>
      <c r="Z19" s="217"/>
      <c r="AA19" s="217"/>
      <c r="AB19" s="217"/>
      <c r="AC19" s="218"/>
      <c r="AD19" s="216">
        <v>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0.91666666666666663</v>
      </c>
      <c r="Q20" s="292"/>
      <c r="R20" s="292"/>
      <c r="S20" s="292"/>
      <c r="T20" s="292"/>
      <c r="U20" s="292"/>
      <c r="V20" s="292"/>
      <c r="W20" s="292">
        <f>IF(W18=0, "-", SUM(W19)/W18)</f>
        <v>0.81818181818181823</v>
      </c>
      <c r="X20" s="292"/>
      <c r="Y20" s="292"/>
      <c r="Z20" s="292"/>
      <c r="AA20" s="292"/>
      <c r="AB20" s="292"/>
      <c r="AC20" s="292"/>
      <c r="AD20" s="292">
        <f>IF(AD18=0, "-", SUM(AD19)/AD18)</f>
        <v>0.88888888888888884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0.91666666666666663</v>
      </c>
      <c r="Q21" s="292"/>
      <c r="R21" s="292"/>
      <c r="S21" s="292"/>
      <c r="T21" s="292"/>
      <c r="U21" s="292"/>
      <c r="V21" s="292"/>
      <c r="W21" s="292">
        <f>IF(W19=0, "-", SUM(W19)/SUM(W13,W14))</f>
        <v>0.81818181818181823</v>
      </c>
      <c r="X21" s="292"/>
      <c r="Y21" s="292"/>
      <c r="Z21" s="292"/>
      <c r="AA21" s="292"/>
      <c r="AB21" s="292"/>
      <c r="AC21" s="292"/>
      <c r="AD21" s="292">
        <f>IF(AD19=0, "-", SUM(AD19)/SUM(AD13,AD14))</f>
        <v>0.88888888888888884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8</v>
      </c>
      <c r="Q23" s="229"/>
      <c r="R23" s="229"/>
      <c r="S23" s="229"/>
      <c r="T23" s="229"/>
      <c r="U23" s="229"/>
      <c r="V23" s="280"/>
      <c r="W23" s="228">
        <v>8</v>
      </c>
      <c r="X23" s="229"/>
      <c r="Y23" s="229"/>
      <c r="Z23" s="229"/>
      <c r="AA23" s="229"/>
      <c r="AB23" s="229"/>
      <c r="AC23" s="280"/>
      <c r="AD23" s="281" t="s">
        <v>680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1.7000000000000001E-2</v>
      </c>
      <c r="Q24" s="217"/>
      <c r="R24" s="217"/>
      <c r="S24" s="217"/>
      <c r="T24" s="217"/>
      <c r="U24" s="217"/>
      <c r="V24" s="218"/>
      <c r="W24" s="216">
        <v>1.7999999999999999E-2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v>0.2</v>
      </c>
      <c r="Q25" s="217"/>
      <c r="R25" s="217"/>
      <c r="S25" s="217"/>
      <c r="T25" s="217"/>
      <c r="U25" s="217"/>
      <c r="V25" s="218"/>
      <c r="W25" s="216">
        <v>0.2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t="s">
        <v>654</v>
      </c>
      <c r="H28" s="295"/>
      <c r="I28" s="295"/>
      <c r="J28" s="295"/>
      <c r="K28" s="295"/>
      <c r="L28" s="295"/>
      <c r="M28" s="295"/>
      <c r="N28" s="295"/>
      <c r="O28" s="296"/>
      <c r="P28" s="297">
        <v>3.9E-2</v>
      </c>
      <c r="Q28" s="298"/>
      <c r="R28" s="298"/>
      <c r="S28" s="298"/>
      <c r="T28" s="298"/>
      <c r="U28" s="298"/>
      <c r="V28" s="299"/>
      <c r="W28" s="297">
        <v>3.9E-2</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v>
      </c>
      <c r="Q29" s="331"/>
      <c r="R29" s="331"/>
      <c r="S29" s="331"/>
      <c r="T29" s="331"/>
      <c r="U29" s="331"/>
      <c r="V29" s="332"/>
      <c r="W29" s="333">
        <f>AR13</f>
        <v>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hidden="1"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hidden="1" customHeight="1" x14ac:dyDescent="0.15">
      <c r="A32" s="348"/>
      <c r="B32" s="317"/>
      <c r="C32" s="317"/>
      <c r="D32" s="317"/>
      <c r="E32" s="317"/>
      <c r="F32" s="318"/>
      <c r="G32" s="357"/>
      <c r="H32" s="358"/>
      <c r="I32" s="358"/>
      <c r="J32" s="358"/>
      <c r="K32" s="358"/>
      <c r="L32" s="358"/>
      <c r="M32" s="358"/>
      <c r="N32" s="358"/>
      <c r="O32" s="358"/>
      <c r="P32" s="361"/>
      <c r="Q32" s="362"/>
      <c r="R32" s="362"/>
      <c r="S32" s="362"/>
      <c r="T32" s="362"/>
      <c r="U32" s="362"/>
      <c r="V32" s="362"/>
      <c r="W32" s="362"/>
      <c r="X32" s="363"/>
      <c r="Y32" s="367" t="s">
        <v>51</v>
      </c>
      <c r="Z32" s="368"/>
      <c r="AA32" s="369"/>
      <c r="AB32" s="370"/>
      <c r="AC32" s="370"/>
      <c r="AD32" s="370"/>
      <c r="AE32" s="371"/>
      <c r="AF32" s="371"/>
      <c r="AG32" s="371"/>
      <c r="AH32" s="371"/>
      <c r="AI32" s="371"/>
      <c r="AJ32" s="371"/>
      <c r="AK32" s="371"/>
      <c r="AL32" s="371"/>
      <c r="AM32" s="371"/>
      <c r="AN32" s="371"/>
      <c r="AO32" s="371"/>
      <c r="AP32" s="371"/>
      <c r="AQ32" s="371"/>
      <c r="AR32" s="371"/>
      <c r="AS32" s="371"/>
      <c r="AT32" s="371"/>
      <c r="AU32" s="405"/>
      <c r="AV32" s="406"/>
      <c r="AW32" s="406"/>
      <c r="AX32" s="407"/>
    </row>
    <row r="33" spans="1:51" ht="23.25" hidden="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c r="AC33" s="370"/>
      <c r="AD33" s="370"/>
      <c r="AE33" s="371"/>
      <c r="AF33" s="371"/>
      <c r="AG33" s="371"/>
      <c r="AH33" s="371"/>
      <c r="AI33" s="371"/>
      <c r="AJ33" s="371"/>
      <c r="AK33" s="371"/>
      <c r="AL33" s="371"/>
      <c r="AM33" s="371"/>
      <c r="AN33" s="371"/>
      <c r="AO33" s="371"/>
      <c r="AP33" s="371"/>
      <c r="AQ33" s="371"/>
      <c r="AR33" s="371"/>
      <c r="AS33" s="371"/>
      <c r="AT33" s="371"/>
      <c r="AU33" s="405"/>
      <c r="AV33" s="406"/>
      <c r="AW33" s="406"/>
      <c r="AX33" s="407"/>
    </row>
    <row r="34" spans="1:51" ht="23.25" hidden="1"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hidden="1" customHeight="1" x14ac:dyDescent="0.15">
      <c r="A35" s="440"/>
      <c r="B35" s="441"/>
      <c r="C35" s="441"/>
      <c r="D35" s="441"/>
      <c r="E35" s="441"/>
      <c r="F35" s="442"/>
      <c r="G35" s="394" t="s">
        <v>584</v>
      </c>
      <c r="H35" s="395"/>
      <c r="I35" s="395"/>
      <c r="J35" s="395"/>
      <c r="K35" s="395"/>
      <c r="L35" s="395"/>
      <c r="M35" s="395"/>
      <c r="N35" s="395"/>
      <c r="O35" s="395"/>
      <c r="P35" s="395"/>
      <c r="Q35" s="395"/>
      <c r="R35" s="395"/>
      <c r="S35" s="395"/>
      <c r="T35" s="395"/>
      <c r="U35" s="395"/>
      <c r="V35" s="395"/>
      <c r="W35" s="395"/>
      <c r="X35" s="395"/>
      <c r="Y35" s="419" t="s">
        <v>582</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586</v>
      </c>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31"/>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c r="AR38" s="433"/>
      <c r="AS38" s="434" t="s">
        <v>175</v>
      </c>
      <c r="AT38" s="435"/>
      <c r="AU38" s="436"/>
      <c r="AV38" s="436"/>
      <c r="AW38" s="324" t="s">
        <v>166</v>
      </c>
      <c r="AX38" s="329"/>
    </row>
    <row r="39" spans="1:51" ht="23.25" hidden="1" customHeight="1" x14ac:dyDescent="0.15">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x14ac:dyDescent="0.15">
      <c r="A42" s="461" t="s">
        <v>261</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1</v>
      </c>
    </row>
    <row r="66" spans="1:51" ht="23.25" customHeight="1" x14ac:dyDescent="0.15">
      <c r="A66" s="348"/>
      <c r="B66" s="317"/>
      <c r="C66" s="317"/>
      <c r="D66" s="317"/>
      <c r="E66" s="317"/>
      <c r="F66" s="318"/>
      <c r="G66" s="429" t="s">
        <v>666</v>
      </c>
      <c r="H66" s="358"/>
      <c r="I66" s="358"/>
      <c r="J66" s="358"/>
      <c r="K66" s="358"/>
      <c r="L66" s="358"/>
      <c r="M66" s="358"/>
      <c r="N66" s="358"/>
      <c r="O66" s="358"/>
      <c r="P66" s="430" t="s">
        <v>669</v>
      </c>
      <c r="Q66" s="362"/>
      <c r="R66" s="362"/>
      <c r="S66" s="362"/>
      <c r="T66" s="362"/>
      <c r="U66" s="362"/>
      <c r="V66" s="362"/>
      <c r="W66" s="362"/>
      <c r="X66" s="363"/>
      <c r="Y66" s="367" t="s">
        <v>51</v>
      </c>
      <c r="Z66" s="368"/>
      <c r="AA66" s="369"/>
      <c r="AB66" s="388" t="s">
        <v>655</v>
      </c>
      <c r="AC66" s="370"/>
      <c r="AD66" s="370"/>
      <c r="AE66" s="371">
        <v>12</v>
      </c>
      <c r="AF66" s="371"/>
      <c r="AG66" s="371"/>
      <c r="AH66" s="371"/>
      <c r="AI66" s="371">
        <v>13</v>
      </c>
      <c r="AJ66" s="371"/>
      <c r="AK66" s="371"/>
      <c r="AL66" s="371"/>
      <c r="AM66" s="371">
        <v>16</v>
      </c>
      <c r="AN66" s="371"/>
      <c r="AO66" s="371"/>
      <c r="AP66" s="371"/>
      <c r="AQ66" s="398" t="s">
        <v>653</v>
      </c>
      <c r="AR66" s="371"/>
      <c r="AS66" s="371"/>
      <c r="AT66" s="371"/>
      <c r="AU66" s="389" t="s">
        <v>653</v>
      </c>
      <c r="AV66" s="406"/>
      <c r="AW66" s="406"/>
      <c r="AX66" s="407"/>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88" t="s">
        <v>655</v>
      </c>
      <c r="AC67" s="370"/>
      <c r="AD67" s="370"/>
      <c r="AE67" s="371">
        <v>12</v>
      </c>
      <c r="AF67" s="371"/>
      <c r="AG67" s="371"/>
      <c r="AH67" s="371"/>
      <c r="AI67" s="371">
        <v>13</v>
      </c>
      <c r="AJ67" s="371"/>
      <c r="AK67" s="371"/>
      <c r="AL67" s="371"/>
      <c r="AM67" s="371">
        <v>20</v>
      </c>
      <c r="AN67" s="371"/>
      <c r="AO67" s="371"/>
      <c r="AP67" s="371"/>
      <c r="AQ67" s="371">
        <v>20</v>
      </c>
      <c r="AR67" s="371"/>
      <c r="AS67" s="371"/>
      <c r="AT67" s="371"/>
      <c r="AU67" s="389" t="s">
        <v>663</v>
      </c>
      <c r="AV67" s="406"/>
      <c r="AW67" s="406"/>
      <c r="AX67" s="407"/>
      <c r="AY67">
        <f>$AY$65</f>
        <v>1</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1</v>
      </c>
    </row>
    <row r="100" spans="1:60" ht="23.25" customHeight="1" x14ac:dyDescent="0.15">
      <c r="A100" s="348"/>
      <c r="B100" s="317"/>
      <c r="C100" s="317"/>
      <c r="D100" s="317"/>
      <c r="E100" s="317"/>
      <c r="F100" s="318"/>
      <c r="G100" s="429" t="s">
        <v>662</v>
      </c>
      <c r="H100" s="358"/>
      <c r="I100" s="358"/>
      <c r="J100" s="358"/>
      <c r="K100" s="358"/>
      <c r="L100" s="358"/>
      <c r="M100" s="358"/>
      <c r="N100" s="358"/>
      <c r="O100" s="358"/>
      <c r="P100" s="430" t="s">
        <v>661</v>
      </c>
      <c r="Q100" s="362"/>
      <c r="R100" s="362"/>
      <c r="S100" s="362"/>
      <c r="T100" s="362"/>
      <c r="U100" s="362"/>
      <c r="V100" s="362"/>
      <c r="W100" s="362"/>
      <c r="X100" s="363"/>
      <c r="Y100" s="367" t="s">
        <v>51</v>
      </c>
      <c r="Z100" s="368"/>
      <c r="AA100" s="369"/>
      <c r="AB100" s="388" t="s">
        <v>652</v>
      </c>
      <c r="AC100" s="370"/>
      <c r="AD100" s="370"/>
      <c r="AE100" s="371">
        <v>74</v>
      </c>
      <c r="AF100" s="371"/>
      <c r="AG100" s="371"/>
      <c r="AH100" s="371"/>
      <c r="AI100" s="371">
        <v>88</v>
      </c>
      <c r="AJ100" s="371"/>
      <c r="AK100" s="371"/>
      <c r="AL100" s="371"/>
      <c r="AM100" s="371">
        <v>99</v>
      </c>
      <c r="AN100" s="371"/>
      <c r="AO100" s="371"/>
      <c r="AP100" s="371"/>
      <c r="AQ100" s="398" t="s">
        <v>668</v>
      </c>
      <c r="AR100" s="371"/>
      <c r="AS100" s="371"/>
      <c r="AT100" s="371"/>
      <c r="AU100" s="389" t="s">
        <v>653</v>
      </c>
      <c r="AV100" s="406"/>
      <c r="AW100" s="406"/>
      <c r="AX100" s="407"/>
      <c r="AY100">
        <f>$AY$99</f>
        <v>1</v>
      </c>
    </row>
    <row r="101" spans="1:60" ht="23.25"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88" t="s">
        <v>652</v>
      </c>
      <c r="AC101" s="370"/>
      <c r="AD101" s="370"/>
      <c r="AE101" s="371">
        <v>72</v>
      </c>
      <c r="AF101" s="371"/>
      <c r="AG101" s="371"/>
      <c r="AH101" s="371"/>
      <c r="AI101" s="371">
        <v>81</v>
      </c>
      <c r="AJ101" s="371"/>
      <c r="AK101" s="371"/>
      <c r="AL101" s="371"/>
      <c r="AM101" s="371">
        <v>100</v>
      </c>
      <c r="AN101" s="371"/>
      <c r="AO101" s="371"/>
      <c r="AP101" s="371"/>
      <c r="AQ101" s="371">
        <v>110</v>
      </c>
      <c r="AR101" s="371"/>
      <c r="AS101" s="371"/>
      <c r="AT101" s="371"/>
      <c r="AU101" s="389" t="s">
        <v>653</v>
      </c>
      <c r="AV101" s="406"/>
      <c r="AW101" s="406"/>
      <c r="AX101" s="407"/>
      <c r="AY101">
        <f>$AY$99</f>
        <v>1</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1</v>
      </c>
    </row>
    <row r="134" spans="1:60" ht="23.25" customHeight="1" x14ac:dyDescent="0.15">
      <c r="A134" s="348"/>
      <c r="B134" s="317"/>
      <c r="C134" s="317"/>
      <c r="D134" s="317"/>
      <c r="E134" s="317"/>
      <c r="F134" s="318"/>
      <c r="G134" s="429" t="s">
        <v>664</v>
      </c>
      <c r="H134" s="358"/>
      <c r="I134" s="358"/>
      <c r="J134" s="358"/>
      <c r="K134" s="358"/>
      <c r="L134" s="358"/>
      <c r="M134" s="358"/>
      <c r="N134" s="358"/>
      <c r="O134" s="358"/>
      <c r="P134" s="430" t="s">
        <v>670</v>
      </c>
      <c r="Q134" s="362"/>
      <c r="R134" s="362"/>
      <c r="S134" s="362"/>
      <c r="T134" s="362"/>
      <c r="U134" s="362"/>
      <c r="V134" s="362"/>
      <c r="W134" s="362"/>
      <c r="X134" s="363"/>
      <c r="Y134" s="367" t="s">
        <v>51</v>
      </c>
      <c r="Z134" s="368"/>
      <c r="AA134" s="369"/>
      <c r="AB134" s="388" t="s">
        <v>657</v>
      </c>
      <c r="AC134" s="370"/>
      <c r="AD134" s="370"/>
      <c r="AE134" s="371">
        <v>808</v>
      </c>
      <c r="AF134" s="371"/>
      <c r="AG134" s="371"/>
      <c r="AH134" s="371"/>
      <c r="AI134" s="371">
        <v>1026</v>
      </c>
      <c r="AJ134" s="371"/>
      <c r="AK134" s="371"/>
      <c r="AL134" s="371"/>
      <c r="AM134" s="371">
        <v>1260</v>
      </c>
      <c r="AN134" s="371"/>
      <c r="AO134" s="371"/>
      <c r="AP134" s="371"/>
      <c r="AQ134" s="398" t="s">
        <v>653</v>
      </c>
      <c r="AR134" s="371"/>
      <c r="AS134" s="371"/>
      <c r="AT134" s="371"/>
      <c r="AU134" s="389" t="s">
        <v>653</v>
      </c>
      <c r="AV134" s="406"/>
      <c r="AW134" s="406"/>
      <c r="AX134" s="407"/>
      <c r="AY134">
        <f>$AY$133</f>
        <v>1</v>
      </c>
    </row>
    <row r="135" spans="1:60" ht="23.25"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88" t="s">
        <v>657</v>
      </c>
      <c r="AC135" s="370"/>
      <c r="AD135" s="370"/>
      <c r="AE135" s="371">
        <v>536</v>
      </c>
      <c r="AF135" s="371"/>
      <c r="AG135" s="371"/>
      <c r="AH135" s="371"/>
      <c r="AI135" s="371">
        <v>603</v>
      </c>
      <c r="AJ135" s="371"/>
      <c r="AK135" s="371"/>
      <c r="AL135" s="371"/>
      <c r="AM135" s="371">
        <v>1200</v>
      </c>
      <c r="AN135" s="371"/>
      <c r="AO135" s="371"/>
      <c r="AP135" s="371"/>
      <c r="AQ135" s="371">
        <v>1300</v>
      </c>
      <c r="AR135" s="371"/>
      <c r="AS135" s="371"/>
      <c r="AT135" s="371"/>
      <c r="AU135" s="389" t="s">
        <v>653</v>
      </c>
      <c r="AV135" s="406"/>
      <c r="AW135" s="406"/>
      <c r="AX135" s="407"/>
      <c r="AY135">
        <f>$AY$133</f>
        <v>1</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1</v>
      </c>
    </row>
    <row r="168" spans="1:60" ht="23.25" customHeight="1" x14ac:dyDescent="0.15">
      <c r="A168" s="348"/>
      <c r="B168" s="317"/>
      <c r="C168" s="317"/>
      <c r="D168" s="317"/>
      <c r="E168" s="317"/>
      <c r="F168" s="318"/>
      <c r="G168" s="429" t="s">
        <v>665</v>
      </c>
      <c r="H168" s="358"/>
      <c r="I168" s="358"/>
      <c r="J168" s="358"/>
      <c r="K168" s="358"/>
      <c r="L168" s="358"/>
      <c r="M168" s="358"/>
      <c r="N168" s="358"/>
      <c r="O168" s="358"/>
      <c r="P168" s="430" t="s">
        <v>659</v>
      </c>
      <c r="Q168" s="362"/>
      <c r="R168" s="362"/>
      <c r="S168" s="362"/>
      <c r="T168" s="362"/>
      <c r="U168" s="362"/>
      <c r="V168" s="362"/>
      <c r="W168" s="362"/>
      <c r="X168" s="363"/>
      <c r="Y168" s="367" t="s">
        <v>51</v>
      </c>
      <c r="Z168" s="368"/>
      <c r="AA168" s="369"/>
      <c r="AB168" s="388" t="s">
        <v>658</v>
      </c>
      <c r="AC168" s="370"/>
      <c r="AD168" s="370"/>
      <c r="AE168" s="371">
        <v>2290</v>
      </c>
      <c r="AF168" s="371"/>
      <c r="AG168" s="371"/>
      <c r="AH168" s="371"/>
      <c r="AI168" s="371">
        <v>3090</v>
      </c>
      <c r="AJ168" s="371"/>
      <c r="AK168" s="371"/>
      <c r="AL168" s="371"/>
      <c r="AM168" s="371">
        <v>3129</v>
      </c>
      <c r="AN168" s="371"/>
      <c r="AO168" s="371"/>
      <c r="AP168" s="371"/>
      <c r="AQ168" s="398" t="s">
        <v>663</v>
      </c>
      <c r="AR168" s="371"/>
      <c r="AS168" s="371"/>
      <c r="AT168" s="371"/>
      <c r="AU168" s="389" t="s">
        <v>663</v>
      </c>
      <c r="AV168" s="406"/>
      <c r="AW168" s="406"/>
      <c r="AX168" s="407"/>
      <c r="AY168">
        <f>$AY$167</f>
        <v>1</v>
      </c>
    </row>
    <row r="169" spans="1:60" ht="23.25"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88" t="s">
        <v>658</v>
      </c>
      <c r="AC169" s="370"/>
      <c r="AD169" s="370"/>
      <c r="AE169" s="371">
        <v>2300</v>
      </c>
      <c r="AF169" s="371"/>
      <c r="AG169" s="371"/>
      <c r="AH169" s="371"/>
      <c r="AI169" s="371">
        <v>2350</v>
      </c>
      <c r="AJ169" s="371"/>
      <c r="AK169" s="371"/>
      <c r="AL169" s="371"/>
      <c r="AM169" s="371">
        <v>3200</v>
      </c>
      <c r="AN169" s="371"/>
      <c r="AO169" s="371"/>
      <c r="AP169" s="371"/>
      <c r="AQ169" s="371">
        <v>3200</v>
      </c>
      <c r="AR169" s="371"/>
      <c r="AS169" s="371"/>
      <c r="AT169" s="371"/>
      <c r="AU169" s="389" t="s">
        <v>663</v>
      </c>
      <c r="AV169" s="406"/>
      <c r="AW169" s="406"/>
      <c r="AX169" s="407"/>
      <c r="AY169">
        <f>$AY$167</f>
        <v>1</v>
      </c>
    </row>
    <row r="170" spans="1:60" ht="23.25"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1</v>
      </c>
    </row>
    <row r="171" spans="1:60" ht="23.25" customHeight="1" x14ac:dyDescent="0.15">
      <c r="A171" s="463"/>
      <c r="B171" s="322"/>
      <c r="C171" s="322"/>
      <c r="D171" s="322"/>
      <c r="E171" s="322"/>
      <c r="F171" s="464"/>
      <c r="G171" s="394" t="s">
        <v>647</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t="s">
        <v>649</v>
      </c>
      <c r="AC171" s="423"/>
      <c r="AD171" s="424"/>
      <c r="AE171" s="398">
        <v>3.3</v>
      </c>
      <c r="AF171" s="398"/>
      <c r="AG171" s="398"/>
      <c r="AH171" s="398"/>
      <c r="AI171" s="398">
        <v>3</v>
      </c>
      <c r="AJ171" s="398"/>
      <c r="AK171" s="398"/>
      <c r="AL171" s="398"/>
      <c r="AM171" s="398">
        <v>2.7</v>
      </c>
      <c r="AN171" s="398"/>
      <c r="AO171" s="398"/>
      <c r="AP171" s="398"/>
      <c r="AQ171" s="389">
        <v>2.7</v>
      </c>
      <c r="AR171" s="372"/>
      <c r="AS171" s="372"/>
      <c r="AT171" s="372"/>
      <c r="AU171" s="372"/>
      <c r="AV171" s="372"/>
      <c r="AW171" s="372"/>
      <c r="AX171" s="373"/>
      <c r="AY171">
        <f>$AY$170</f>
        <v>1</v>
      </c>
    </row>
    <row r="172" spans="1:60" ht="46.5"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648</v>
      </c>
      <c r="AC172" s="426"/>
      <c r="AD172" s="427"/>
      <c r="AE172" s="428" t="s">
        <v>650</v>
      </c>
      <c r="AF172" s="428"/>
      <c r="AG172" s="428"/>
      <c r="AH172" s="428"/>
      <c r="AI172" s="428" t="s">
        <v>651</v>
      </c>
      <c r="AJ172" s="428"/>
      <c r="AK172" s="428"/>
      <c r="AL172" s="428"/>
      <c r="AM172" s="428" t="s">
        <v>667</v>
      </c>
      <c r="AN172" s="428"/>
      <c r="AO172" s="428"/>
      <c r="AP172" s="428"/>
      <c r="AQ172" s="428" t="s">
        <v>660</v>
      </c>
      <c r="AR172" s="428"/>
      <c r="AS172" s="428"/>
      <c r="AT172" s="428"/>
      <c r="AU172" s="428"/>
      <c r="AV172" s="428"/>
      <c r="AW172" s="428"/>
      <c r="AX172" s="431"/>
      <c r="AY172">
        <f>$AY$170</f>
        <v>1</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685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686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672</v>
      </c>
      <c r="K218" s="643"/>
      <c r="L218" s="643"/>
      <c r="M218" s="643"/>
      <c r="N218" s="643"/>
      <c r="O218" s="643"/>
      <c r="P218" s="643"/>
      <c r="Q218" s="643"/>
      <c r="R218" s="643"/>
      <c r="S218" s="643"/>
      <c r="T218" s="644"/>
      <c r="U218" s="617" t="s">
        <v>681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673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673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0.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612</v>
      </c>
      <c r="AE223" s="706"/>
      <c r="AF223" s="706"/>
      <c r="AG223" s="707" t="s">
        <v>630</v>
      </c>
      <c r="AH223" s="708"/>
      <c r="AI223" s="708"/>
      <c r="AJ223" s="708"/>
      <c r="AK223" s="708"/>
      <c r="AL223" s="708"/>
      <c r="AM223" s="708"/>
      <c r="AN223" s="708"/>
      <c r="AO223" s="708"/>
      <c r="AP223" s="708"/>
      <c r="AQ223" s="708"/>
      <c r="AR223" s="708"/>
      <c r="AS223" s="708"/>
      <c r="AT223" s="708"/>
      <c r="AU223" s="708"/>
      <c r="AV223" s="708"/>
      <c r="AW223" s="708"/>
      <c r="AX223" s="709"/>
    </row>
    <row r="224" spans="1:51" ht="40.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612</v>
      </c>
      <c r="AE224" s="687"/>
      <c r="AF224" s="687"/>
      <c r="AG224" s="713" t="s">
        <v>631</v>
      </c>
      <c r="AH224" s="714"/>
      <c r="AI224" s="714"/>
      <c r="AJ224" s="714"/>
      <c r="AK224" s="714"/>
      <c r="AL224" s="714"/>
      <c r="AM224" s="714"/>
      <c r="AN224" s="714"/>
      <c r="AO224" s="714"/>
      <c r="AP224" s="714"/>
      <c r="AQ224" s="714"/>
      <c r="AR224" s="714"/>
      <c r="AS224" s="714"/>
      <c r="AT224" s="714"/>
      <c r="AU224" s="714"/>
      <c r="AV224" s="714"/>
      <c r="AW224" s="714"/>
      <c r="AX224" s="715"/>
    </row>
    <row r="225" spans="1:50" ht="40.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612</v>
      </c>
      <c r="AE225" s="720"/>
      <c r="AF225" s="720"/>
      <c r="AG225" s="677" t="s">
        <v>633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612</v>
      </c>
      <c r="AE226" s="675"/>
      <c r="AF226" s="675"/>
      <c r="AG226" s="430" t="s">
        <v>635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682</v>
      </c>
      <c r="AH229" s="741"/>
      <c r="AI229" s="741"/>
      <c r="AJ229" s="741"/>
      <c r="AK229" s="741"/>
      <c r="AL229" s="741"/>
      <c r="AM229" s="741"/>
      <c r="AN229" s="741"/>
      <c r="AO229" s="741"/>
      <c r="AP229" s="741"/>
      <c r="AQ229" s="741"/>
      <c r="AR229" s="741"/>
      <c r="AS229" s="741"/>
      <c r="AT229" s="741"/>
      <c r="AU229" s="741"/>
      <c r="AV229" s="741"/>
      <c r="AW229" s="741"/>
      <c r="AX229" s="742"/>
    </row>
    <row r="230" spans="1:50" ht="40.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612</v>
      </c>
      <c r="AE230" s="687"/>
      <c r="AF230" s="687"/>
      <c r="AG230" s="713" t="s">
        <v>638</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682</v>
      </c>
      <c r="AH231" s="714"/>
      <c r="AI231" s="714"/>
      <c r="AJ231" s="714"/>
      <c r="AK231" s="714"/>
      <c r="AL231" s="714"/>
      <c r="AM231" s="714"/>
      <c r="AN231" s="714"/>
      <c r="AO231" s="714"/>
      <c r="AP231" s="714"/>
      <c r="AQ231" s="714"/>
      <c r="AR231" s="714"/>
      <c r="AS231" s="714"/>
      <c r="AT231" s="714"/>
      <c r="AU231" s="714"/>
      <c r="AV231" s="714"/>
      <c r="AW231" s="714"/>
      <c r="AX231" s="715"/>
    </row>
    <row r="232" spans="1:50" ht="40.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612</v>
      </c>
      <c r="AE232" s="687"/>
      <c r="AF232" s="687"/>
      <c r="AG232" s="713" t="s">
        <v>639</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682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t="s">
        <v>682</v>
      </c>
      <c r="AH234" s="714"/>
      <c r="AI234" s="714"/>
      <c r="AJ234" s="714"/>
      <c r="AK234" s="714"/>
      <c r="AL234" s="714"/>
      <c r="AM234" s="714"/>
      <c r="AN234" s="714"/>
      <c r="AO234" s="714"/>
      <c r="AP234" s="714"/>
      <c r="AQ234" s="714"/>
      <c r="AR234" s="714"/>
      <c r="AS234" s="714"/>
      <c r="AT234" s="714"/>
      <c r="AU234" s="714"/>
      <c r="AV234" s="714"/>
      <c r="AW234" s="714"/>
      <c r="AX234" s="715"/>
    </row>
    <row r="235" spans="1:50" ht="40.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612</v>
      </c>
      <c r="AE235" s="728"/>
      <c r="AF235" s="729"/>
      <c r="AG235" s="730" t="s">
        <v>644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612</v>
      </c>
      <c r="AE236" s="739"/>
      <c r="AF236" s="749"/>
      <c r="AG236" s="740" t="s">
        <v>637</v>
      </c>
      <c r="AH236" s="741"/>
      <c r="AI236" s="741"/>
      <c r="AJ236" s="741"/>
      <c r="AK236" s="741"/>
      <c r="AL236" s="741"/>
      <c r="AM236" s="741"/>
      <c r="AN236" s="741"/>
      <c r="AO236" s="741"/>
      <c r="AP236" s="741"/>
      <c r="AQ236" s="741"/>
      <c r="AR236" s="741"/>
      <c r="AS236" s="741"/>
      <c r="AT236" s="741"/>
      <c r="AU236" s="741"/>
      <c r="AV236" s="741"/>
      <c r="AW236" s="741"/>
      <c r="AX236" s="742"/>
    </row>
    <row r="237" spans="1:50" ht="40.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612</v>
      </c>
      <c r="AE237" s="754"/>
      <c r="AF237" s="754"/>
      <c r="AG237" s="713" t="s">
        <v>644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612</v>
      </c>
      <c r="AE238" s="687"/>
      <c r="AF238" s="687"/>
      <c r="AG238" s="713" t="s">
        <v>643</v>
      </c>
      <c r="AH238" s="714"/>
      <c r="AI238" s="714"/>
      <c r="AJ238" s="714"/>
      <c r="AK238" s="714"/>
      <c r="AL238" s="714"/>
      <c r="AM238" s="714"/>
      <c r="AN238" s="714"/>
      <c r="AO238" s="714"/>
      <c r="AP238" s="714"/>
      <c r="AQ238" s="714"/>
      <c r="AR238" s="714"/>
      <c r="AS238" s="714"/>
      <c r="AT238" s="714"/>
      <c r="AU238" s="714"/>
      <c r="AV238" s="714"/>
      <c r="AW238" s="714"/>
      <c r="AX238" s="715"/>
    </row>
    <row r="239" spans="1:50" ht="40.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612</v>
      </c>
      <c r="AE239" s="687"/>
      <c r="AF239" s="687"/>
      <c r="AG239" s="743" t="s">
        <v>642</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636</v>
      </c>
      <c r="AE240" s="675"/>
      <c r="AF240" s="766"/>
      <c r="AG240" s="430"/>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677</v>
      </c>
      <c r="B254" s="119"/>
      <c r="C254" s="119"/>
      <c r="D254" s="119"/>
      <c r="E254" s="120"/>
      <c r="F254" s="774" t="s">
        <v>679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680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609</v>
      </c>
      <c r="F266" s="790"/>
      <c r="G266" s="790"/>
      <c r="H266" s="77" t="str">
        <f>IF(E266="","","-")</f>
        <v>-</v>
      </c>
      <c r="I266" s="790"/>
      <c r="J266" s="790"/>
      <c r="K266" s="77" t="str">
        <f>IF(I266="","","-")</f>
        <v/>
      </c>
      <c r="L266" s="106">
        <v>386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609</v>
      </c>
      <c r="F267" s="790"/>
      <c r="G267" s="790"/>
      <c r="H267" s="77"/>
      <c r="I267" s="790"/>
      <c r="J267" s="790"/>
      <c r="K267" s="77"/>
      <c r="L267" s="106">
        <v>420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608</v>
      </c>
      <c r="H268" s="790"/>
      <c r="I268" s="790"/>
      <c r="J268" s="137">
        <v>20</v>
      </c>
      <c r="K268" s="137"/>
      <c r="L268" s="106">
        <v>454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628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634</v>
      </c>
      <c r="H310" s="824"/>
      <c r="I310" s="824"/>
      <c r="J310" s="824"/>
      <c r="K310" s="825"/>
      <c r="L310" s="826" t="s">
        <v>629</v>
      </c>
      <c r="M310" s="827"/>
      <c r="N310" s="827"/>
      <c r="O310" s="827"/>
      <c r="P310" s="827"/>
      <c r="Q310" s="827"/>
      <c r="R310" s="827"/>
      <c r="S310" s="827"/>
      <c r="T310" s="827"/>
      <c r="U310" s="827"/>
      <c r="V310" s="827"/>
      <c r="W310" s="827"/>
      <c r="X310" s="828"/>
      <c r="Y310" s="829">
        <v>8</v>
      </c>
      <c r="Z310" s="830"/>
      <c r="AA310" s="830"/>
      <c r="AB310" s="831"/>
      <c r="AC310" s="823" t="s">
        <v>680</v>
      </c>
      <c r="AD310" s="824"/>
      <c r="AE310" s="824"/>
      <c r="AF310" s="824"/>
      <c r="AG310" s="825"/>
      <c r="AH310" s="826" t="s">
        <v>680</v>
      </c>
      <c r="AI310" s="827"/>
      <c r="AJ310" s="827"/>
      <c r="AK310" s="827"/>
      <c r="AL310" s="827"/>
      <c r="AM310" s="827"/>
      <c r="AN310" s="827"/>
      <c r="AO310" s="827"/>
      <c r="AP310" s="827"/>
      <c r="AQ310" s="827"/>
      <c r="AR310" s="827"/>
      <c r="AS310" s="827"/>
      <c r="AT310" s="828"/>
      <c r="AU310" s="829" t="s">
        <v>681</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40.5" customHeight="1" x14ac:dyDescent="0.15">
      <c r="A366" s="858">
        <v>1</v>
      </c>
      <c r="B366" s="858">
        <v>1</v>
      </c>
      <c r="C366" s="859" t="s">
        <v>645</v>
      </c>
      <c r="D366" s="860"/>
      <c r="E366" s="860"/>
      <c r="F366" s="860"/>
      <c r="G366" s="860"/>
      <c r="H366" s="860"/>
      <c r="I366" s="860"/>
      <c r="J366" s="861">
        <v>5011105004806</v>
      </c>
      <c r="K366" s="862"/>
      <c r="L366" s="862"/>
      <c r="M366" s="862"/>
      <c r="N366" s="862"/>
      <c r="O366" s="862"/>
      <c r="P366" s="863" t="s">
        <v>646</v>
      </c>
      <c r="Q366" s="864"/>
      <c r="R366" s="864"/>
      <c r="S366" s="864"/>
      <c r="T366" s="864"/>
      <c r="U366" s="864"/>
      <c r="V366" s="864"/>
      <c r="W366" s="864"/>
      <c r="X366" s="864"/>
      <c r="Y366" s="865">
        <v>8</v>
      </c>
      <c r="Z366" s="866"/>
      <c r="AA366" s="866"/>
      <c r="AB366" s="867"/>
      <c r="AC366" s="868" t="s">
        <v>257</v>
      </c>
      <c r="AD366" s="869"/>
      <c r="AE366" s="869"/>
      <c r="AF366" s="869"/>
      <c r="AG366" s="869"/>
      <c r="AH366" s="852">
        <v>2</v>
      </c>
      <c r="AI366" s="853"/>
      <c r="AJ366" s="853"/>
      <c r="AK366" s="853"/>
      <c r="AL366" s="854">
        <v>99</v>
      </c>
      <c r="AM366" s="855"/>
      <c r="AN366" s="855"/>
      <c r="AO366" s="856"/>
      <c r="AP366" s="857" t="s">
        <v>680</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P15:AJ17 AK15:AQ15">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AK16:AQ17 AR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69"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2022-09-05T05:30:22Z</cp:lastPrinted>
  <dcterms:created xsi:type="dcterms:W3CDTF">2012-03-13T00:50:25Z</dcterms:created>
  <dcterms:modified xsi:type="dcterms:W3CDTF">2022-09-05T11:13:57Z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