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4275" yWindow="1410" windowWidth="12015" windowHeight="18795"/>
  </bookViews>
  <sheets>
    <sheet name="行政事業レビューシート" sheetId="11" r:id="rId1"/>
    <sheet name="入力規則等" sheetId="4" r:id="rId2"/>
  </sheets>
  <definedNames>
    <definedName name="_xlnm.Print_Area" localSheetId="0">行政事業レビューシート!$A$1:$AX$592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29" i="11" s="1"/>
  <c r="AY336" i="11" l="1"/>
  <c r="AY337" i="11"/>
  <c r="AY341" i="11"/>
  <c r="AY338" i="11"/>
  <c r="AY340" i="11"/>
  <c r="AY323" i="11"/>
  <c r="AY324" i="11"/>
  <c r="AY330" i="11"/>
  <c r="AY325" i="11"/>
  <c r="AY331" i="11"/>
  <c r="AY399" i="11"/>
  <c r="AY326" i="11"/>
  <c r="AY332" i="11"/>
  <c r="AY327" i="11"/>
  <c r="AY333" i="11"/>
  <c r="AY322" i="11"/>
  <c r="AY328" i="11"/>
  <c r="AY397" i="11"/>
  <c r="AY70" i="11"/>
  <c r="AY66" i="11"/>
  <c r="AY75" i="11"/>
  <c r="AY73" i="11"/>
  <c r="AY77" i="11"/>
  <c r="AY74" i="11"/>
  <c r="AY72" i="11"/>
  <c r="AY335" i="11"/>
  <c r="AY214" i="11"/>
  <c r="AY208" i="11"/>
  <c r="AY211" i="11" s="1"/>
  <c r="AY200" i="11"/>
  <c r="AY205" i="11" s="1"/>
  <c r="AY195" i="11"/>
  <c r="AY196" i="11" s="1"/>
  <c r="AY190" i="11"/>
  <c r="AY192" i="11" s="1"/>
  <c r="AY180" i="11"/>
  <c r="AY187" i="11" s="1"/>
  <c r="AY173" i="11"/>
  <c r="AY178" i="11" s="1"/>
  <c r="AY170" i="11"/>
  <c r="AY172" i="11" s="1"/>
  <c r="AY167" i="11"/>
  <c r="AY169" i="11" s="1"/>
  <c r="AY136" i="11"/>
  <c r="AY137" i="11" s="1"/>
  <c r="AY135" i="11"/>
  <c r="AY133" i="11"/>
  <c r="AY134" i="11" s="1"/>
  <c r="AY132" i="11"/>
  <c r="AY144" i="11"/>
  <c r="AY143" i="11"/>
  <c r="AY139" i="11"/>
  <c r="AY142" i="11" s="1"/>
  <c r="AY166" i="11"/>
  <c r="AY161" i="11"/>
  <c r="AY162" i="11" s="1"/>
  <c r="AY156" i="11"/>
  <c r="AY158" i="11" s="1"/>
  <c r="AY155" i="11"/>
  <c r="AY154" i="11"/>
  <c r="AY153" i="11"/>
  <c r="AY151" i="11"/>
  <c r="AY146" i="11"/>
  <c r="AY150" i="11" s="1"/>
  <c r="AY127" i="11"/>
  <c r="AY128" i="11" s="1"/>
  <c r="AY122" i="11"/>
  <c r="AY126" i="11" s="1"/>
  <c r="AY112" i="11"/>
  <c r="AY116" i="11" s="1"/>
  <c r="AY99" i="11"/>
  <c r="AY100" i="11" s="1"/>
  <c r="AY98" i="11"/>
  <c r="AY102" i="11"/>
  <c r="AY104" i="11" s="1"/>
  <c r="AY125" i="11" l="1"/>
  <c r="AY164" i="11"/>
  <c r="AY117" i="11"/>
  <c r="AY129" i="11"/>
  <c r="AY124" i="11"/>
  <c r="AY130" i="11"/>
  <c r="AY123" i="11"/>
  <c r="AY212" i="11"/>
  <c r="AY131" i="11"/>
  <c r="AY101" i="11"/>
  <c r="AY213" i="11"/>
  <c r="AY114" i="11"/>
  <c r="AY120" i="11"/>
  <c r="AY140" i="11"/>
  <c r="AY176" i="11"/>
  <c r="AY193" i="11"/>
  <c r="AY203" i="11"/>
  <c r="AY209" i="11"/>
  <c r="AY177" i="11"/>
  <c r="AY204" i="11"/>
  <c r="AY210" i="11"/>
  <c r="AY179" i="11"/>
  <c r="AY206" i="11"/>
  <c r="AY118" i="11"/>
  <c r="AY174" i="11"/>
  <c r="AY201" i="11"/>
  <c r="AY207" i="11"/>
  <c r="AY113" i="11"/>
  <c r="AY119" i="11"/>
  <c r="AY145" i="11"/>
  <c r="AY138" i="11"/>
  <c r="AY175" i="11"/>
  <c r="AY202" i="11"/>
  <c r="AY115" i="11"/>
  <c r="AY121" i="11"/>
  <c r="AY141" i="11"/>
  <c r="AY152" i="11"/>
  <c r="AY163" i="11"/>
  <c r="AY171"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82" i="11" l="1"/>
  <c r="AY83" i="11"/>
  <c r="AY94" i="11"/>
  <c r="AY95" i="11"/>
  <c r="AY96" i="11"/>
  <c r="AY89" i="11"/>
  <c r="AY84" i="11"/>
  <c r="AY90" i="11"/>
  <c r="AY79" i="11"/>
  <c r="AY85" i="11"/>
  <c r="AY91" i="11"/>
  <c r="AY80" i="11"/>
  <c r="AY86" i="11"/>
  <c r="AY81"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<sst xmlns="http://schemas.openxmlformats.org/spreadsheetml/2006/main" count="1376" uniqueCount="705">
  <si>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</si>
  <si>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</si>
  <si>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</si>
  <si>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</si>
  <si>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</si>
  <si>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</si>
  <si>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</si>
  <si>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</si>
  <si>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</si>
  <si>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</si>
  <si>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</si>
  <si>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</si>
  <si>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</si>
  <si>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</si>
  <si>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</si>
  <si>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</si>
  <si>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</si>
  <si>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</si>
  <si>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</si>
  <si>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</si>
  <si>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</si>
  <si>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</si>
  <si>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</si>
  <si>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</si>
  <si>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</si>
  <si>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</si>
  <si>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</si>
  <si>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</si>
  <si>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</si>
  <si>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</si>
  <si>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</si>
  <si>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</si>
  <si>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</si>
  <si>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</si>
  <si>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</si>
  <si>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</si>
  <si>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</si>
  <si>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</si>
  <si>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</si>
  <si>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</si>
  <si>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</si>
  <si>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</si>
  <si>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</si>
  <si>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</si>
  <si>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</si>
  <si>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</si>
  <si>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</si>
  <si>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</si>
  <si>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</si>
  <si>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</si>
  <si>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</si>
  <si>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</si>
  <si>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</si>
  <si>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</si>
  <si>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</si>
  <si>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</si>
  <si>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</si>
  <si>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</si>
  <si>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</si>
  <si>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</si>
  <si>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</si>
  <si>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</si>
  <si>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</si>
  <si>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</si>
  <si>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</si>
  <si>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</si>
  <si>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</si>
  <si>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</si>
  <si>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</si>
  <si>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</si>
  <si>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</si>
  <si>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</si>
  <si>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</si>
  <si>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</si>
  <si>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</si>
  <si>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</si>
  <si>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</si>
  <si>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</si>
  <si>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</si>
  <si>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</si>
  <si>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</si>
  <si>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</si>
  <si>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</si>
  <si>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</si>
  <si>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</si>
  <si>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</si>
  <si>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</si>
  <si>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</si>
  <si>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</si>
  <si>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</si>
  <si>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</si>
  <si>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</si>
  <si>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</si>
  <si>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</si>
  <si>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</si>
  <si>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</si>
  <si>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</si>
  <si>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</si>
  <si>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</si>
  <si>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</si>
  <si>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</si>
  <si>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</si>
  <si>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</si>
  <si>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</si>
  <si>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</si>
  <si>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</si>
  <si>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</si>
  <si>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</si>
  <si>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</si>
  <si>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</si>
  <si>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</si>
  <si>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</si>
  <si>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</si>
  <si>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</si>
  <si>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</si>
  <si>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</si>
  <si>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</si>
  <si>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</si>
  <si>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</si>
  <si>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</si>
  <si>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</si>
  <si>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</si>
  <si>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</si>
  <si>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</si>
  <si>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</si>
  <si>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</si>
  <si>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</si>
  <si>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</si>
  <si>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</si>
  <si>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</si>
  <si>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</si>
  <si>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</si>
  <si>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</si>
  <si>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</si>
  <si>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</si>
  <si>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</si>
  <si>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</si>
  <si>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</si>
  <si>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</si>
  <si>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</si>
  <si>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</si>
  <si>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</si>
  <si>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</si>
  <si>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</si>
  <si>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</si>
  <si>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</si>
  <si>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</si>
  <si>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</si>
  <si>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</si>
  <si>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</si>
  <si>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</si>
  <si>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</si>
  <si>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</si>
  <si>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</si>
  <si>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</si>
  <si>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</si>
  <si>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</si>
  <si>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</si>
  <si>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</si>
  <si>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</si>
  <si>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</si>
  <si>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</si>
  <si>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</si>
  <si>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</si>
  <si>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</si>
  <si>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</si>
  <si>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</si>
  <si>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</si>
  <si>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</si>
  <si>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</si>
  <si>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</si>
  <si>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</si>
  <si>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</si>
  <si>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</si>
  <si>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</si>
  <si>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</si>
  <si>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</si>
  <si>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</si>
  <si>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</si>
  <si>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</si>
  <si>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</si>
  <si>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</si>
  <si>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</si>
  <si>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</si>
  <si>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</si>
  <si>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</si>
  <si>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</si>
  <si>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</si>
  <si>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</si>
  <si>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</si>
  <si>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</si>
  <si>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</si>
  <si>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</si>
  <si>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</si>
  <si>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</si>
  <si>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</si>
  <si>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</si>
  <si>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</si>
  <si>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</si>
  <si>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</si>
  <si>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</si>
  <si>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</si>
  <si>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</si>
  <si>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</si>
  <si>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</si>
  <si>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</si>
  <si>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</si>
  <si>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</si>
  <si>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</si>
  <si>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</si>
  <si>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</si>
  <si>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</si>
  <si>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</si>
  <si>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</si>
  <si>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</si>
  <si>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</si>
  <si>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</si>
  <si>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</si>
  <si>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</si>
  <si>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</si>
  <si>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</si>
  <si>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</si>
  <si>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</si>
  <si>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</si>
  <si>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</si>
  <si>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</si>
  <si>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</si>
  <si>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</si>
  <si>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</si>
  <si>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</si>
  <si>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</si>
  <si>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</si>
  <si>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</si>
  <si>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</si>
  <si>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</si>
  <si>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</si>
  <si>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</si>
  <si>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</si>
  <si>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</si>
  <si>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</si>
  <si>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</si>
  <si>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</si>
  <si>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</si>
  <si>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</si>
  <si>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</si>
  <si>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</si>
  <si>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</si>
  <si>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</si>
  <si>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</si>
  <si>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</si>
  <si>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</si>
  <si>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</si>
  <si>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</si>
  <si>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</si>
  <si>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</si>
  <si>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</si>
  <si>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</si>
  <si>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</si>
  <si>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</si>
  <si>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</si>
  <si>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</si>
  <si>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</si>
  <si>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</si>
  <si>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</si>
  <si>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</si>
  <si>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</si>
  <si>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</si>
  <si>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</si>
  <si>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</si>
  <si>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</si>
  <si>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</si>
  <si>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</si>
  <si>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</si>
  <si>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</si>
  <si>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</si>
  <si>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</si>
  <si>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</si>
  <si>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</si>
  <si>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</si>
  <si>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</si>
  <si>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</si>
  <si>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</si>
  <si>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</si>
  <si>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</si>
  <si>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</si>
  <si>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</si>
  <si>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</si>
  <si>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</si>
  <si>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</si>
  <si>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</si>
  <si>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</si>
  <si>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</si>
  <si>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</si>
  <si>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</si>
  <si>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</si>
  <si>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</si>
  <si>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</si>
  <si>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</si>
  <si>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</si>
  <si>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</si>
  <si>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</si>
  <si>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</si>
  <si>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</si>
  <si>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</si>
  <si>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</si>
  <si>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</si>
  <si>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</si>
  <si>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</si>
  <si>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</si>
  <si>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</si>
  <si>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</si>
  <si>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</si>
  <si>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</si>
  <si>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</si>
  <si>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</si>
  <si>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</si>
  <si>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</si>
  <si>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</si>
  <si>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</si>
  <si>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</si>
  <si>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</si>
  <si>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</si>
  <si>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</si>
  <si>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</si>
  <si>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</si>
  <si>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</si>
  <si>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</si>
  <si>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</si>
  <si>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</si>
  <si>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</si>
  <si>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</si>
  <si>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</si>
  <si>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</si>
  <si>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</si>
  <si>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</si>
  <si>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</si>
  <si>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</si>
  <si>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</si>
  <si>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</si>
  <si>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</si>
  <si>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</si>
  <si>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</si>
  <si>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</si>
  <si>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</si>
  <si>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</si>
  <si>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</si>
  <si>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</si>
  <si>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</si>
  <si>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</si>
  <si>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</si>
  <si>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</si>
  <si>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</si>
  <si>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</si>
  <si>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</si>
  <si>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</si>
  <si>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</si>
  <si>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</si>
  <si>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</si>
  <si>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</si>
  <si>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</si>
  <si>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</si>
  <si>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</si>
  <si>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</si>
  <si>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</si>
  <si>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</si>
  <si>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</si>
  <si>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</si>
  <si>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</si>
  <si>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</si>
  <si>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</si>
  <si>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</si>
  <si>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</si>
  <si>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</si>
  <si>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</si>
  <si>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</si>
  <si>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</si>
  <si>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</si>
  <si>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</si>
  <si>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</si>
  <si>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</si>
  <si>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</si>
  <si>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</si>
  <si>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</si>
  <si>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</si>
  <si>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</si>
  <si>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</si>
  <si>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</si>
  <si>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</si>
  <si>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</si>
  <si>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</si>
  <si>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</si>
  <si>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</si>
  <si>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</si>
  <si>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</si>
  <si>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</si>
  <si>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</si>
  <si>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</si>
  <si>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</si>
  <si>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</si>
  <si>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</si>
  <si>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</si>
  <si>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</si>
  <si>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</si>
  <si>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</si>
  <si>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</si>
  <si>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</si>
  <si>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</si>
  <si>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</si>
  <si>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</si>
  <si>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</si>
  <si>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</si>
  <si>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</si>
  <si>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</si>
  <si>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</si>
  <si>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</si>
  <si>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</si>
  <si>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</si>
  <si>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</si>
  <si>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</si>
  <si>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</si>
  <si>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</si>
  <si>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</si>
  <si>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</si>
  <si>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</si>
  <si>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</si>
  <si>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</si>
  <si>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</si>
  <si>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</si>
  <si>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</si>
  <si>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</si>
  <si>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</si>
  <si>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</si>
  <si>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</si>
  <si>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</si>
  <si>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</si>
  <si>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</si>
  <si>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</si>
  <si>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</si>
  <si>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</si>
  <si>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</si>
  <si>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</si>
  <si>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</si>
  <si>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</si>
  <si>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</si>
  <si>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</si>
  <si>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</si>
  <si>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</si>
  <si>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</si>
  <si>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</si>
  <si>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</si>
  <si>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</si>
  <si>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</si>
  <si>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</si>
  <si>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</si>
  <si>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</si>
  <si>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</si>
  <si>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</si>
  <si>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</si>
  <si>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</si>
  <si>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</si>
  <si>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</si>
  <si>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</si>
  <si>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</si>
  <si>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</si>
  <si>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</si>
  <si>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</si>
  <si>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</si>
  <si>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</si>
  <si>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</si>
  <si>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</si>
  <si>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</si>
  <si>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</si>
  <si>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</si>
  <si>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</si>
  <si>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</si>
  <si>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</si>
  <si>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</si>
  <si>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</si>
  <si>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</si>
  <si>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</si>
  <si>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</si>
  <si>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</si>
  <si>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</si>
  <si>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</si>
  <si>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</si>
  <si>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</si>
  <si>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</si>
  <si>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</si>
  <si>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</si>
  <si>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</si>
  <si>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</si>
  <si>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</si>
  <si>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</si>
  <si>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</si>
  <si>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</si>
  <si>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</si>
  <si>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</si>
  <si>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</si>
  <si>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</si>
  <si>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</si>
  <si>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</si>
  <si>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</si>
  <si>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</si>
  <si>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</si>
  <si>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</si>
  <si>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</si>
  <si>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</si>
  <si>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</si>
  <si>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</si>
  <si>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</si>
  <si>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</si>
  <si>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</si>
  <si>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</si>
  <si>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</si>
  <si>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</si>
  <si>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</si>
  <si>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</si>
  <si>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</si>
  <si>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</si>
  <si>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</si>
  <si>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</si>
  <si>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</si>
  <si>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</si>
  <si>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</si>
  <si>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</si>
  <si>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</si>
  <si>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</si>
  <si>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</si>
  <si>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</si>
  <si>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</si>
  <si>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</si>
  <si>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</si>
  <si>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</si>
  <si>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</si>
  <si>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</si>
  <si>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</si>
  <si>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</si>
  <si>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</si>
  <si>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</si>
  <si>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</si>
  <si>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</si>
  <si>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</si>
  <si>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</si>
  <si>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</si>
  <si>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</si>
  <si>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</si>
  <si>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</si>
  <si>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</si>
  <si>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</si>
  <si>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</si>
  <si>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</si>
  <si>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</si>
  <si>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</si>
  <si>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</si>
  <si>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</si>
  <si>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</si>
  <si>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</si>
  <si>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</si>
  <si>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</si>
  <si>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</si>
  <si>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</si>
  <si>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</si>
  <si>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</si>
  <si>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</si>
  <si>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</si>
  <si>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</si>
  <si>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</si>
  <si>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</si>
  <si>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</si>
  <si>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</si>
  <si>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</si>
  <si>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</si>
  <si>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</si>
  <si>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</si>
  <si>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</si>
  <si>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</si>
  <si>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</si>
  <si>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</si>
  <si>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</si>
  <si>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</si>
  <si>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</si>
  <si>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</si>
  <si>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</si>
  <si>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</si>
  <si>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</si>
  <si>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</si>
  <si>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</si>
  <si>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</si>
  <si>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</si>
  <si>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</si>
  <si>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</si>
  <si>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</si>
  <si>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</si>
  <si>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</si>
  <si>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</si>
  <si>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</si>
  <si>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</si>
  <si>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</si>
  <si>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</si>
  <si>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</si>
  <si>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</si>
  <si>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</si>
  <si>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</si>
  <si>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</si>
  <si>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</si>
  <si>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</si>
  <si>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</si>
  <si>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</si>
  <si>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</si>
  <si>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電子政府等業務効率化推進経費</t>
  </si>
  <si>
    <t>国土地理院</t>
  </si>
  <si>
    <t>課長　藤村　英範</t>
  </si>
  <si>
    <t>平成16年度</t>
  </si>
  <si>
    <t>令和3年度</t>
  </si>
  <si>
    <t>地理空間情報部企画調査課</t>
  </si>
  <si>
    <t>-</t>
  </si>
  <si>
    <t>e-Japan重点計画（平成13年3月29日高度情報通信ネットワーク社会推進戦略本部決定）、行政改革の重要方針（平成17年12月24日閣議決定）</t>
  </si>
  <si>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</si>
  <si>
    <t>測量庁費</t>
  </si>
  <si>
    <t>サイバーセキュリティの確保に必要な対策を講じ、国土地理院ホームページの稼働日数（毎年度）の達成度を100％とする。</t>
  </si>
  <si>
    <t>国土地理院ホームページの稼働日数（毎年度）</t>
  </si>
  <si>
    <t>日</t>
  </si>
  <si>
    <t>標的型攻撃メール訓練における職員の適正対応率
（適正に対応された件数／訓練メールの総数）</t>
  </si>
  <si>
    <t>職員の情報セキュリティ講習会受講率
（受講者数／職員数）</t>
  </si>
  <si>
    <t>437</t>
  </si>
  <si>
    <t>467</t>
  </si>
  <si>
    <t>395</t>
  </si>
  <si>
    <t>381</t>
  </si>
  <si>
    <t>398</t>
  </si>
  <si>
    <t>415</t>
  </si>
  <si>
    <t>406</t>
  </si>
  <si>
    <t>○</t>
  </si>
  <si>
    <t>一般社団法人日本ネットワークインフォメーションセンター</t>
    <rPh sb="0" eb="2">
      <t>イッパン</t>
    </rPh>
    <rPh sb="2" eb="6">
      <t>シャダンホウジン</t>
    </rPh>
    <rPh sb="6" eb="8">
      <t>ニホン</t>
    </rPh>
    <phoneticPr fontId="5"/>
  </si>
  <si>
    <t>IPアドレス維持</t>
    <rPh sb="6" eb="8">
      <t>イジ</t>
    </rPh>
    <phoneticPr fontId="5"/>
  </si>
  <si>
    <t>-</t>
    <phoneticPr fontId="5"/>
  </si>
  <si>
    <t>A.カストマシステム株式会社</t>
    <rPh sb="10" eb="14">
      <t>カブシキガイシャ</t>
    </rPh>
    <phoneticPr fontId="5"/>
  </si>
  <si>
    <t>役務</t>
    <rPh sb="0" eb="2">
      <t>エキム</t>
    </rPh>
    <phoneticPr fontId="5"/>
  </si>
  <si>
    <t>カストマシステム株式会社</t>
    <rPh sb="8" eb="10">
      <t>カブシキ</t>
    </rPh>
    <rPh sb="10" eb="12">
      <t>カイシャ</t>
    </rPh>
    <phoneticPr fontId="5"/>
  </si>
  <si>
    <t>ネットワンシステムズ株式会社</t>
    <rPh sb="10" eb="12">
      <t>カブシキ</t>
    </rPh>
    <rPh sb="12" eb="14">
      <t>カイシャ</t>
    </rPh>
    <phoneticPr fontId="5"/>
  </si>
  <si>
    <t>株式会社大塚商会</t>
    <rPh sb="0" eb="2">
      <t>カブシキ</t>
    </rPh>
    <rPh sb="2" eb="4">
      <t>カイシャ</t>
    </rPh>
    <rPh sb="4" eb="6">
      <t>オオツカ</t>
    </rPh>
    <rPh sb="6" eb="8">
      <t>ショウカイ</t>
    </rPh>
    <phoneticPr fontId="5"/>
  </si>
  <si>
    <t>株式会社ホサカ</t>
    <rPh sb="0" eb="2">
      <t>カブシキ</t>
    </rPh>
    <rPh sb="2" eb="4">
      <t>カイシャ</t>
    </rPh>
    <phoneticPr fontId="5"/>
  </si>
  <si>
    <t>MYTコンサルティング株式会社</t>
    <rPh sb="11" eb="13">
      <t>カブシキ</t>
    </rPh>
    <rPh sb="13" eb="15">
      <t>カイシャ</t>
    </rPh>
    <phoneticPr fontId="5"/>
  </si>
  <si>
    <t>プラナスソリューションズ株式会社</t>
    <rPh sb="12" eb="14">
      <t>カブシキ</t>
    </rPh>
    <rPh sb="14" eb="16">
      <t>カイシャ</t>
    </rPh>
    <phoneticPr fontId="5"/>
  </si>
  <si>
    <t>株式会社東陽テクニカ</t>
    <rPh sb="0" eb="2">
      <t>カブシキ</t>
    </rPh>
    <rPh sb="2" eb="4">
      <t>カイシャ</t>
    </rPh>
    <rPh sb="4" eb="6">
      <t>トウヨウ</t>
    </rPh>
    <phoneticPr fontId="5"/>
  </si>
  <si>
    <t>外部ネットワーク接続サービス接続用スイッチの調達</t>
    <phoneticPr fontId="5"/>
  </si>
  <si>
    <t>公開サーバ脆弱性検査ソフトライセンス</t>
    <phoneticPr fontId="5"/>
  </si>
  <si>
    <t>ＩＴ資産管理ソフトウェアの保守</t>
    <phoneticPr fontId="5"/>
  </si>
  <si>
    <t>ＩＰアドレスマッチングサービスライセンス</t>
    <phoneticPr fontId="5"/>
  </si>
  <si>
    <t>統合脅威管理システムの調達</t>
    <phoneticPr fontId="5"/>
  </si>
  <si>
    <t>脆弱性検出用ソフトウェアライセンス</t>
    <phoneticPr fontId="5"/>
  </si>
  <si>
    <t>-</t>
    <phoneticPr fontId="5"/>
  </si>
  <si>
    <t>国土地理院情報システム管理の支援</t>
    <phoneticPr fontId="5"/>
  </si>
  <si>
    <t>国土地理院情報セキュリティ監視及び対策</t>
    <phoneticPr fontId="5"/>
  </si>
  <si>
    <t>プロキシサーバの運用保守</t>
    <phoneticPr fontId="5"/>
  </si>
  <si>
    <t>ディレクトリサービスの運用保守及び効率的な運用に向けた検討</t>
    <phoneticPr fontId="5"/>
  </si>
  <si>
    <t>Ｗｅｂアプリケーション脆弱性監査</t>
    <phoneticPr fontId="5"/>
  </si>
  <si>
    <t>国土地理院情報システム管理の支援</t>
    <rPh sb="0" eb="2">
      <t>コクド</t>
    </rPh>
    <rPh sb="2" eb="5">
      <t>チリイン</t>
    </rPh>
    <rPh sb="5" eb="7">
      <t>ジョウホウ</t>
    </rPh>
    <rPh sb="11" eb="13">
      <t>カンリ</t>
    </rPh>
    <rPh sb="14" eb="16">
      <t>シエン</t>
    </rPh>
    <phoneticPr fontId="5"/>
  </si>
  <si>
    <t>-</t>
    <phoneticPr fontId="5"/>
  </si>
  <si>
    <t>国交</t>
  </si>
  <si>
    <t>-</t>
    <phoneticPr fontId="5"/>
  </si>
  <si>
    <t>国土交通省国土地理院調べ（令和4年4月）</t>
  </si>
  <si>
    <t>10　国土の総合的な利用、整備及び保全、国土に関する情報の整備</t>
  </si>
  <si>
    <t>38　国土の位置・形状を定めるための調査及び地理空間情報の整備・活用を推進する</t>
  </si>
  <si>
    <t>有</t>
  </si>
  <si>
    <t>有</t>
    <rPh sb="0" eb="1">
      <t>ユウ</t>
    </rPh>
    <phoneticPr fontId="5"/>
  </si>
  <si>
    <t>‐</t>
  </si>
  <si>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</si>
  <si>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</si>
  <si>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</si>
  <si>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</si>
  <si>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</si>
  <si>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</si>
  <si>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</si>
  <si>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</si>
  <si>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</si>
  <si>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</si>
  <si>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成果実績は成果目標を達成しており、情報セキュリティを確保した上で安定した提供を実施できた。なお、発注方式については一般競争を原則に実施した。</t>
    <rPh sb="0" eb="2">
      <t>セイカ</t>
    </rPh>
    <rPh sb="2" eb="4">
      <t>ジッセキ</t>
    </rPh>
    <rPh sb="5" eb="7">
      <t>セイカ</t>
    </rPh>
    <rPh sb="7" eb="9">
      <t>モクヒョウ</t>
    </rPh>
    <rPh sb="10" eb="12">
      <t>タッセイ</t>
    </rPh>
    <rPh sb="17" eb="19">
      <t>ジョウホウ</t>
    </rPh>
    <rPh sb="26" eb="28">
      <t>カクホ</t>
    </rPh>
    <rPh sb="30" eb="31">
      <t>ウエ</t>
    </rPh>
    <rPh sb="32" eb="34">
      <t>アンテイ</t>
    </rPh>
    <rPh sb="36" eb="38">
      <t>テイキョウ</t>
    </rPh>
    <rPh sb="39" eb="41">
      <t>ジッシ</t>
    </rPh>
    <rPh sb="48" eb="50">
      <t>ハッチュウ</t>
    </rPh>
    <rPh sb="50" eb="52">
      <t>ホウシキ</t>
    </rPh>
    <rPh sb="57" eb="59">
      <t>イッパン</t>
    </rPh>
    <rPh sb="59" eb="61">
      <t>キョウソウ</t>
    </rPh>
    <rPh sb="62" eb="64">
      <t>ゲンソク</t>
    </rPh>
    <rPh sb="65" eb="67">
      <t>ジッシ</t>
    </rPh>
    <phoneticPr fontId="5"/>
  </si>
  <si>
    <t>利用者に常時安全に地理空間情報を提供するため、引き続きネットワークなどの情報セキュリティを確保し、地理空間情報を提供できる環境整備に努める。また、発注方式については、応札者の要件及び準備期間の改善等を継続的に検討し、一般競争入札を原則として透明性・公平性・競争性を確保す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</si>
  <si>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講習会の受講率（100%）</t>
    <rPh sb="0" eb="3">
      <t>コウシュウカイ</t>
    </rPh>
    <rPh sb="4" eb="6">
      <t>ジュコウ</t>
    </rPh>
    <rPh sb="6" eb="7">
      <t>リツ</t>
    </rPh>
    <phoneticPr fontId="5"/>
  </si>
  <si>
    <t>訓練の適正対応率（100%）</t>
    <rPh sb="0" eb="2">
      <t>クンレン</t>
    </rPh>
    <rPh sb="3" eb="8">
      <t>テキセイタイオウリツ</t>
    </rPh>
    <phoneticPr fontId="5"/>
  </si>
  <si>
    <t>-</t>
    <phoneticPr fontId="5"/>
  </si>
  <si>
    <t>万円/人</t>
    <rPh sb="3" eb="4">
      <t>ニン</t>
    </rPh>
    <phoneticPr fontId="5"/>
  </si>
  <si>
    <t>ＩＴプロダクツ株式会社</t>
    <rPh sb="7" eb="11">
      <t>カブシキガイシャ</t>
    </rPh>
    <phoneticPr fontId="5"/>
  </si>
  <si>
    <t>株式会社ＩＴグローバルブレイン</t>
    <rPh sb="0" eb="4">
      <t>カブシキガイシャ</t>
    </rPh>
    <phoneticPr fontId="5"/>
  </si>
  <si>
    <t>ユーソナー株式会社</t>
    <rPh sb="5" eb="7">
      <t>カブシキ</t>
    </rPh>
    <rPh sb="7" eb="9">
      <t>カイシャ</t>
    </rPh>
    <phoneticPr fontId="5"/>
  </si>
  <si>
    <t>1,168/
660</t>
    <phoneticPr fontId="5"/>
  </si>
  <si>
    <t>1,178/
652</t>
    <phoneticPr fontId="5"/>
  </si>
  <si>
    <t>情報セキュリティ監視経費執行額／
職員数</t>
    <rPh sb="0" eb="2">
      <t>ジョウホウ</t>
    </rPh>
    <rPh sb="8" eb="10">
      <t>カンシ</t>
    </rPh>
    <rPh sb="10" eb="12">
      <t>ケイヒ</t>
    </rPh>
    <rPh sb="12" eb="14">
      <t>シッコウ</t>
    </rPh>
    <rPh sb="14" eb="15">
      <t>ガク</t>
    </rPh>
    <rPh sb="17" eb="19">
      <t>ショクイン</t>
    </rPh>
    <rPh sb="19" eb="20">
      <t>カズ</t>
    </rPh>
    <phoneticPr fontId="5"/>
  </si>
  <si>
    <t>情報セキュリティ強化経費執行額／
職員数　　　</t>
    <rPh sb="0" eb="2">
      <t>ジョウホウ</t>
    </rPh>
    <rPh sb="8" eb="10">
      <t>キョウカ</t>
    </rPh>
    <rPh sb="10" eb="12">
      <t>ケイヒ</t>
    </rPh>
    <rPh sb="12" eb="14">
      <t>シッコウ</t>
    </rPh>
    <rPh sb="14" eb="15">
      <t>ガク</t>
    </rPh>
    <rPh sb="17" eb="20">
      <t>ショクインスウ</t>
    </rPh>
    <phoneticPr fontId="5"/>
  </si>
  <si>
    <t>623/
668</t>
    <phoneticPr fontId="5"/>
  </si>
  <si>
    <t>700/
660</t>
    <phoneticPr fontId="5"/>
  </si>
  <si>
    <t>1,027/
652</t>
    <phoneticPr fontId="5"/>
  </si>
  <si>
    <t>1,164/
668</t>
    <phoneticPr fontId="5"/>
  </si>
  <si>
    <t>万円/人</t>
    <rPh sb="0" eb="1">
      <t>マン</t>
    </rPh>
    <rPh sb="1" eb="2">
      <t>エン</t>
    </rPh>
    <rPh sb="3" eb="4">
      <t>ニン</t>
    </rPh>
    <phoneticPr fontId="5"/>
  </si>
  <si>
    <t>外部からのセキュリティ脅威への備えと対処を適正に行う。</t>
    <rPh sb="0" eb="2">
      <t>ガイブ</t>
    </rPh>
    <rPh sb="11" eb="13">
      <t>キョウイ</t>
    </rPh>
    <rPh sb="15" eb="16">
      <t>ソナ</t>
    </rPh>
    <rPh sb="18" eb="20">
      <t>タイショ</t>
    </rPh>
    <rPh sb="21" eb="23">
      <t>テキセイ</t>
    </rPh>
    <rPh sb="24" eb="25">
      <t>オコナ</t>
    </rPh>
    <phoneticPr fontId="5"/>
  </si>
  <si>
    <t>行政情報システムを用いた内部業務のセキュリティ強化と効率化を推進する。</t>
    <rPh sb="0" eb="4">
      <t>ギョウセイジョウホウ</t>
    </rPh>
    <rPh sb="9" eb="10">
      <t>モチ</t>
    </rPh>
    <rPh sb="12" eb="16">
      <t>ナイブギョウム</t>
    </rPh>
    <rPh sb="23" eb="25">
      <t>キョウカ</t>
    </rPh>
    <rPh sb="26" eb="29">
      <t>コウリツカ</t>
    </rPh>
    <rPh sb="30" eb="32">
      <t>スイシン</t>
    </rPh>
    <phoneticPr fontId="5"/>
  </si>
  <si>
    <t>千円</t>
    <rPh sb="0" eb="2">
      <t>センエン</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</si>
  <si>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phoneticPr fontId="5"/>
  </si>
  <si>
    <t>情報セキュリティ対策は、必要かつ重要だが、活動指標・成果指標等を見ると既に一定レベルに達成しているようにも見える。サイバー犯罪の高度化に備えて何らかの訓練は継続すべきだが、一者応札への対応を含めてより効率的な方法をご検討頂きたい。</t>
    <rPh sb="12" eb="14">
      <t>ヒツヨウ</t>
    </rPh>
    <rPh sb="16" eb="18">
      <t>ジュウヨウ</t>
    </rPh>
    <rPh sb="21" eb="23">
      <t>カツドウ</t>
    </rPh>
    <rPh sb="23" eb="25">
      <t>シヒョウ</t>
    </rPh>
    <rPh sb="26" eb="30">
      <t>セイカシヒョウ</t>
    </rPh>
    <rPh sb="30" eb="31">
      <t>トウ</t>
    </rPh>
    <rPh sb="32" eb="33">
      <t>ミ</t>
    </rPh>
    <rPh sb="35" eb="36">
      <t>スデ</t>
    </rPh>
    <rPh sb="37" eb="39">
      <t>イッテイ</t>
    </rPh>
    <rPh sb="43" eb="45">
      <t>タッセイ</t>
    </rPh>
    <rPh sb="53" eb="54">
      <t>ミ</t>
    </rPh>
    <rPh sb="61" eb="63">
      <t>ハンザイ</t>
    </rPh>
    <rPh sb="64" eb="67">
      <t>コウドカ</t>
    </rPh>
    <rPh sb="68" eb="69">
      <t>ソナ</t>
    </rPh>
    <rPh sb="71" eb="72">
      <t>ナン</t>
    </rPh>
    <rPh sb="75" eb="77">
      <t>クンレン</t>
    </rPh>
    <rPh sb="78" eb="80">
      <t>ケイゾク</t>
    </rPh>
    <rPh sb="86" eb="90">
      <t>イッシャオウサツ</t>
    </rPh>
    <rPh sb="92" eb="94">
      <t>タイオウ</t>
    </rPh>
    <rPh sb="95" eb="96">
      <t>フク</t>
    </rPh>
    <rPh sb="100" eb="103">
      <t>コウリツテキ</t>
    </rPh>
    <rPh sb="104" eb="106">
      <t>ホウホウ</t>
    </rPh>
    <rPh sb="108" eb="111">
      <t>ケントウイタダ</t>
    </rPh>
    <phoneticPr fontId="5"/>
  </si>
  <si>
    <t>本事業は令和３年度で事業完了に伴い終了。外部有識者の所見も踏まえ、効率的な事業実施に向け、事業の成果が有効活用されるよう努められたい。</t>
    <phoneticPr fontId="5"/>
  </si>
  <si>
    <t>情報システムにかかる経費は令和4年度から予算計上の府省がデジタル庁に変更された。なお、一者応札となった契約の発注にあたっては、応札者の要件及び準備期間の改善等を継続的に行い、一般競争入札を原則として透明性・公平性・競争性を確保する。</t>
    <rPh sb="0" eb="2">
      <t>ジョウホウ</t>
    </rPh>
    <rPh sb="10" eb="12">
      <t>ケイヒ</t>
    </rPh>
    <rPh sb="13" eb="15">
      <t>レイワ</t>
    </rPh>
    <rPh sb="16" eb="18">
      <t>ネンド</t>
    </rPh>
    <rPh sb="20" eb="22">
      <t>ヨサン</t>
    </rPh>
    <rPh sb="22" eb="24">
      <t>ケイジョウ</t>
    </rPh>
    <rPh sb="25" eb="27">
      <t>フショウ</t>
    </rPh>
    <rPh sb="32" eb="33">
      <t>チョウ</t>
    </rPh>
    <rPh sb="34" eb="36">
      <t>ヘンコウ</t>
    </rPh>
    <rPh sb="43" eb="45">
      <t>イッシャ</t>
    </rPh>
    <rPh sb="45" eb="47">
      <t>オウサツ</t>
    </rPh>
    <phoneticPr fontId="5"/>
  </si>
  <si>
    <t>-</t>
    <phoneticPr fontId="5"/>
  </si>
  <si>
    <t>-</t>
    <phoneticPr fontId="5"/>
  </si>
  <si>
    <t>https://www.mlit.go.jp/seisakutokatsu/hyouka/seisakutokatsu_hyouka_tk_000037.html</t>
    <phoneticPr fontId="5"/>
  </si>
  <si>
    <t>P74（全体版）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</si>
</sst>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48966</xdr:colOff>
      <xdr:row>272</xdr:row>
      <xdr:rowOff>55962</xdr:rowOff>
    </xdr:from>
    <xdr:to>
      <xdr:col>45</xdr:col>
      <xdr:colOff>129703</xdr:colOff>
      <xdr:row>288</xdr:row>
      <xdr:rowOff>18865</xdr:rowOff>
    </xdr:to>
    <xdr:grpSp>
      <xdr:nvGrpSpPr>
        <xdr:cNvPr id="2" name="グループ化 1">
          <a:extLst>
            <a:ext uri="{FF2B5EF4-FFF2-40B4-BE49-F238E27FC236}">
              <a16:creationId xmlns:a16="http://schemas.microsoft.com/office/drawing/2014/main" id="{C7C06E8E-3688-42D0-A12D-168800C07F71}"/>
            </a:ext>
          </a:extLst>
        </xdr:cNvPr>
        <xdr:cNvGrpSpPr>
          <a:grpSpLocks noChangeAspect="1"/>
        </xdr:cNvGrpSpPr>
      </xdr:nvGrpSpPr>
      <xdr:grpSpPr>
        <a:xfrm>
          <a:off x="2080966" y="37863862"/>
          <a:ext cx="7192737" cy="6300203"/>
          <a:chOff x="1459702" y="1389240"/>
          <a:chExt cx="8825996" cy="7339622"/>
        </a:xfrm>
      </xdr:grpSpPr>
      <xdr:sp macro="" textlink="">
        <xdr:nvSpPr>
          <xdr:cNvPr id="3" name="正方形/長方形 2">
            <a:extLst>
              <a:ext uri="{FF2B5EF4-FFF2-40B4-BE49-F238E27FC236}">
                <a16:creationId xmlns:a16="http://schemas.microsoft.com/office/drawing/2014/main" id="{206E2DFB-DCB2-4733-B129-28FD790C8A05}"/>
              </a:ext>
            </a:extLst>
          </xdr:cNvPr>
          <xdr:cNvSpPr/>
        </xdr:nvSpPr>
        <xdr:spPr>
          <a:xfrm>
            <a:off x="1459702" y="1389240"/>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38</a:t>
            </a:r>
            <a:r>
              <a:rPr lang="ja-JP" altLang="en-US" sz="1000">
                <a:solidFill>
                  <a:schemeClr val="tx1"/>
                </a:solidFill>
              </a:rPr>
              <a:t>百</a:t>
            </a:r>
            <a:r>
              <a:rPr lang="ja-JP" altLang="en-US" sz="1000"/>
              <a:t>万円</a:t>
            </a:r>
            <a:endParaRPr kumimoji="1" lang="ja-JP" altLang="en-US" sz="1000"/>
          </a:p>
        </xdr:txBody>
      </xdr:sp>
      <xdr:cxnSp macro="">
        <xdr:nvCxnSpPr>
          <xdr:cNvPr id="4" name="直線コネクタ 3">
            <a:extLst>
              <a:ext uri="{FF2B5EF4-FFF2-40B4-BE49-F238E27FC236}">
                <a16:creationId xmlns:a16="http://schemas.microsoft.com/office/drawing/2014/main" id="{DF31FD15-8505-4C65-A23D-15BF0B9C2477}"/>
              </a:ext>
            </a:extLst>
          </xdr:cNvPr>
          <xdr:cNvCxnSpPr/>
        </xdr:nvCxnSpPr>
        <xdr:spPr>
          <a:xfrm flipH="1">
            <a:off x="2150757" y="3754406"/>
            <a:ext cx="12466" cy="441231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C65C33CB-78F7-4D95-87B1-EB5F6253EFB3}"/>
              </a:ext>
            </a:extLst>
          </xdr:cNvPr>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a:extLst>
              <a:ext uri="{FF2B5EF4-FFF2-40B4-BE49-F238E27FC236}">
                <a16:creationId xmlns:a16="http://schemas.microsoft.com/office/drawing/2014/main" id="{9661D80F-151C-4B6A-A9FC-EF4FA4A95FC0}"/>
              </a:ext>
            </a:extLst>
          </xdr:cNvPr>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13</a:t>
            </a:r>
            <a:r>
              <a:rPr kumimoji="1" lang="ja-JP" altLang="en-US" sz="1000"/>
              <a:t>者）</a:t>
            </a:r>
            <a:endParaRPr kumimoji="1" lang="en-US" altLang="ja-JP" sz="1000"/>
          </a:p>
          <a:p>
            <a:pPr algn="ctr"/>
            <a:r>
              <a:rPr lang="en-US" altLang="ja-JP" sz="1000">
                <a:solidFill>
                  <a:schemeClr val="tx1"/>
                </a:solidFill>
              </a:rPr>
              <a:t>37</a:t>
            </a:r>
            <a:r>
              <a:rPr lang="ja-JP" altLang="en-US" sz="1000">
                <a:solidFill>
                  <a:schemeClr val="tx1"/>
                </a:solidFill>
              </a:rPr>
              <a:t>百</a:t>
            </a:r>
            <a:r>
              <a:rPr lang="ja-JP" altLang="en-US" sz="1000"/>
              <a:t>万円</a:t>
            </a:r>
            <a:endParaRPr lang="en-US" altLang="ja-JP" sz="1000"/>
          </a:p>
        </xdr:txBody>
      </xdr:sp>
      <xdr:sp macro="" textlink="">
        <xdr:nvSpPr>
          <xdr:cNvPr id="7" name="正方形/長方形 6">
            <a:extLst>
              <a:ext uri="{FF2B5EF4-FFF2-40B4-BE49-F238E27FC236}">
                <a16:creationId xmlns:a16="http://schemas.microsoft.com/office/drawing/2014/main" id="{882FF904-DC83-4E4B-BD81-357EEC938FFA}"/>
              </a:ext>
            </a:extLst>
          </xdr:cNvPr>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一般競争契約（最低価格）等</a:t>
            </a:r>
            <a:r>
              <a:rPr kumimoji="1" lang="en-US" altLang="ja-JP" sz="1000"/>
              <a:t>】</a:t>
            </a:r>
            <a:endParaRPr kumimoji="1" lang="ja-JP" altLang="en-US" sz="1000"/>
          </a:p>
        </xdr:txBody>
      </xdr:sp>
      <xdr:cxnSp macro="">
        <xdr:nvCxnSpPr>
          <xdr:cNvPr id="8" name="直線コネクタ 7">
            <a:extLst>
              <a:ext uri="{FF2B5EF4-FFF2-40B4-BE49-F238E27FC236}">
                <a16:creationId xmlns:a16="http://schemas.microsoft.com/office/drawing/2014/main" id="{85DD4E78-1992-4642-9F31-A5BA23964170}"/>
              </a:ext>
            </a:extLst>
          </xdr:cNvPr>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正方形/長方形 8">
            <a:extLst>
              <a:ext uri="{FF2B5EF4-FFF2-40B4-BE49-F238E27FC236}">
                <a16:creationId xmlns:a16="http://schemas.microsoft.com/office/drawing/2014/main" id="{C0217818-E409-421F-9728-E92AC72AD6D9}"/>
              </a:ext>
            </a:extLst>
          </xdr:cNvPr>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1</a:t>
            </a:r>
            <a:r>
              <a:rPr kumimoji="1" lang="ja-JP" altLang="en-US" sz="1000">
                <a:solidFill>
                  <a:schemeClr val="tx1"/>
                </a:solidFill>
              </a:rPr>
              <a:t>者）</a:t>
            </a:r>
            <a:endParaRPr kumimoji="1" lang="en-US" altLang="ja-JP" sz="1000">
              <a:solidFill>
                <a:schemeClr val="tx1"/>
              </a:solidFill>
            </a:endParaRPr>
          </a:p>
          <a:p>
            <a:pPr algn="ctr"/>
            <a:r>
              <a:rPr lang="en-US" altLang="ja-JP" sz="1000">
                <a:solidFill>
                  <a:schemeClr val="tx1"/>
                </a:solidFill>
              </a:rPr>
              <a:t>0.4</a:t>
            </a:r>
            <a:r>
              <a:rPr lang="ja-JP" altLang="en-US" sz="1000">
                <a:solidFill>
                  <a:schemeClr val="tx1"/>
                </a:solidFill>
              </a:rPr>
              <a:t>百万円</a:t>
            </a:r>
            <a:endParaRPr lang="en-US" altLang="ja-JP" sz="1000">
              <a:solidFill>
                <a:schemeClr val="tx1"/>
              </a:solidFill>
            </a:endParaRPr>
          </a:p>
        </xdr:txBody>
      </xdr:sp>
      <xdr:sp macro="" textlink="">
        <xdr:nvSpPr>
          <xdr:cNvPr id="10" name="正方形/長方形 9">
            <a:extLst>
              <a:ext uri="{FF2B5EF4-FFF2-40B4-BE49-F238E27FC236}">
                <a16:creationId xmlns:a16="http://schemas.microsoft.com/office/drawing/2014/main" id="{CDD0B84D-A887-4591-8022-CCB855E5D122}"/>
              </a:ext>
            </a:extLst>
          </xdr:cNvPr>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随意契約（その他）</a:t>
            </a:r>
            <a:r>
              <a:rPr kumimoji="1" lang="en-US" altLang="ja-JP" sz="1000"/>
              <a:t>】</a:t>
            </a:r>
            <a:endParaRPr kumimoji="1" lang="ja-JP" altLang="en-US" sz="1000"/>
          </a:p>
        </xdr:txBody>
      </xdr:sp>
      <xdr:sp macro="" textlink="">
        <xdr:nvSpPr>
          <xdr:cNvPr id="11" name="大かっこ 10">
            <a:extLst>
              <a:ext uri="{FF2B5EF4-FFF2-40B4-BE49-F238E27FC236}">
                <a16:creationId xmlns:a16="http://schemas.microsoft.com/office/drawing/2014/main" id="{FC0E4D5E-02D7-4ED8-9A0F-B162FE62FD1F}"/>
              </a:ext>
            </a:extLst>
          </xdr:cNvPr>
          <xdr:cNvSpPr/>
        </xdr:nvSpPr>
        <xdr:spPr>
          <a:xfrm>
            <a:off x="1534294" y="2622393"/>
            <a:ext cx="2377133"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12" name="大かっこ 11">
            <a:extLst>
              <a:ext uri="{FF2B5EF4-FFF2-40B4-BE49-F238E27FC236}">
                <a16:creationId xmlns:a16="http://schemas.microsoft.com/office/drawing/2014/main" id="{D6928F7D-EE57-4559-8E7D-9E5DA57693E3}"/>
              </a:ext>
            </a:extLst>
          </xdr:cNvPr>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国土地理院情報システム管理の支援等</a:t>
            </a:r>
          </a:p>
        </xdr:txBody>
      </xdr:sp>
      <xdr:sp macro="" textlink="">
        <xdr:nvSpPr>
          <xdr:cNvPr id="13" name="大かっこ 12">
            <a:extLst>
              <a:ext uri="{FF2B5EF4-FFF2-40B4-BE49-F238E27FC236}">
                <a16:creationId xmlns:a16="http://schemas.microsoft.com/office/drawing/2014/main" id="{573032FF-71B9-4880-B2ED-EA3861E2CA8A}"/>
              </a:ext>
            </a:extLst>
          </xdr:cNvPr>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IP</a:t>
            </a:r>
            <a:r>
              <a:rPr kumimoji="1" lang="ja-JP" altLang="en-US" sz="1000"/>
              <a:t>アドレス維持</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3"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658</v>
      </c>
      <c r="AK2" s="172"/>
      <c r="AL2" s="172"/>
      <c r="AM2" s="172"/>
      <c r="AN2" s="75" t="s">
        <v>285</v>
      </c>
      <c r="AO2" s="172">
        <v>21</v>
      </c>
      <c r="AP2" s="172"/>
      <c r="AQ2" s="172"/>
      <c r="AR2" s="76" t="s">
        <v>285</v>
      </c>
      <c r="AS2" s="173">
        <v>460</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697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45</v>
      </c>
      <c r="Q13" s="217"/>
      <c r="R13" s="217"/>
      <c r="S13" s="217"/>
      <c r="T13" s="217"/>
      <c r="U13" s="217"/>
      <c r="V13" s="218"/>
      <c r="W13" s="216">
        <v>54</v>
      </c>
      <c r="X13" s="217"/>
      <c r="Y13" s="217"/>
      <c r="Z13" s="217"/>
      <c r="AA13" s="217"/>
      <c r="AB13" s="217"/>
      <c r="AC13" s="218"/>
      <c r="AD13" s="216">
        <v>38</v>
      </c>
      <c r="AE13" s="217"/>
      <c r="AF13" s="217"/>
      <c r="AG13" s="217"/>
      <c r="AH13" s="217"/>
      <c r="AI13" s="217"/>
      <c r="AJ13" s="218"/>
      <c r="AK13" s="216" t="s">
        <v>657</v>
      </c>
      <c r="AL13" s="217"/>
      <c r="AM13" s="217"/>
      <c r="AN13" s="217"/>
      <c r="AO13" s="217"/>
      <c r="AP13" s="217"/>
      <c r="AQ13" s="218"/>
      <c r="AR13" s="228" t="s">
        <v>657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657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657</v>
      </c>
      <c r="AL15" s="217"/>
      <c r="AM15" s="217"/>
      <c r="AN15" s="217"/>
      <c r="AO15" s="217"/>
      <c r="AP15" s="217"/>
      <c r="AQ15" s="218"/>
      <c r="AR15" s="216" t="s">
        <v>659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657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657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45</v>
      </c>
      <c r="Q18" s="261"/>
      <c r="R18" s="261"/>
      <c r="S18" s="261"/>
      <c r="T18" s="261"/>
      <c r="U18" s="261"/>
      <c r="V18" s="262"/>
      <c r="W18" s="260">
        <f>SUM(W13:AC17)</f>
        <v>54</v>
      </c>
      <c r="X18" s="261"/>
      <c r="Y18" s="261"/>
      <c r="Z18" s="261"/>
      <c r="AA18" s="261"/>
      <c r="AB18" s="261"/>
      <c r="AC18" s="262"/>
      <c r="AD18" s="260">
        <f>SUM(AD13:AJ17)</f>
        <v>38</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43</v>
      </c>
      <c r="Q19" s="217"/>
      <c r="R19" s="217"/>
      <c r="S19" s="217"/>
      <c r="T19" s="217"/>
      <c r="U19" s="217"/>
      <c r="V19" s="218"/>
      <c r="W19" s="216">
        <v>51</v>
      </c>
      <c r="X19" s="217"/>
      <c r="Y19" s="217"/>
      <c r="Z19" s="217"/>
      <c r="AA19" s="217"/>
      <c r="AB19" s="217"/>
      <c r="AC19" s="218"/>
      <c r="AD19" s="216">
        <v>38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0.9555555555555556</v>
      </c>
      <c r="Q20" s="292"/>
      <c r="R20" s="292"/>
      <c r="S20" s="292"/>
      <c r="T20" s="292"/>
      <c r="U20" s="292"/>
      <c r="V20" s="292"/>
      <c r="W20" s="292">
        <f>IF(W18=0, "-", SUM(W19)/W18)</f>
        <v>0.94444444444444442</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0.9555555555555556</v>
      </c>
      <c r="Q21" s="292"/>
      <c r="R21" s="292"/>
      <c r="S21" s="292"/>
      <c r="T21" s="292"/>
      <c r="U21" s="292"/>
      <c r="V21" s="292"/>
      <c r="W21" s="292">
        <f>IF(W19=0, "-", SUM(W19)/SUM(W13,W14))</f>
        <v>0.94444444444444442</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t="s">
        <v>657</v>
      </c>
      <c r="Q23" s="229"/>
      <c r="R23" s="229"/>
      <c r="S23" s="229"/>
      <c r="T23" s="229"/>
      <c r="U23" s="229"/>
      <c r="V23" s="280"/>
      <c r="W23" s="228" t="s">
        <v>657</v>
      </c>
      <c r="X23" s="229"/>
      <c r="Y23" s="229"/>
      <c r="Z23" s="229"/>
      <c r="AA23" s="229"/>
      <c r="AB23" s="229"/>
      <c r="AC23" s="280"/>
      <c r="AD23" s="281" t="s">
        <v>701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694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31.5" customHeight="1" x14ac:dyDescent="0.15">
      <c r="A32" s="348"/>
      <c r="B32" s="317"/>
      <c r="C32" s="317"/>
      <c r="D32" s="317"/>
      <c r="E32" s="317"/>
      <c r="F32" s="318"/>
      <c r="G32" s="357" t="s">
        <v>679</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252</v>
      </c>
      <c r="AC32" s="370"/>
      <c r="AD32" s="370"/>
      <c r="AE32" s="371">
        <v>99.8</v>
      </c>
      <c r="AF32" s="371"/>
      <c r="AG32" s="371"/>
      <c r="AH32" s="371"/>
      <c r="AI32" s="371">
        <v>99.2</v>
      </c>
      <c r="AJ32" s="371"/>
      <c r="AK32" s="371"/>
      <c r="AL32" s="371"/>
      <c r="AM32" s="371">
        <v>99.4</v>
      </c>
      <c r="AN32" s="371"/>
      <c r="AO32" s="371"/>
      <c r="AP32" s="371"/>
      <c r="AQ32" s="398" t="s">
        <v>657</v>
      </c>
      <c r="AR32" s="371"/>
      <c r="AS32" s="371"/>
      <c r="AT32" s="371"/>
      <c r="AU32" s="389" t="s">
        <v>657</v>
      </c>
      <c r="AV32" s="405"/>
      <c r="AW32" s="405"/>
      <c r="AX32" s="406"/>
    </row>
    <row r="33" spans="1:51" ht="31.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252</v>
      </c>
      <c r="AC33" s="370"/>
      <c r="AD33" s="370"/>
      <c r="AE33" s="371">
        <v>100</v>
      </c>
      <c r="AF33" s="371"/>
      <c r="AG33" s="371"/>
      <c r="AH33" s="371"/>
      <c r="AI33" s="371">
        <v>100</v>
      </c>
      <c r="AJ33" s="371"/>
      <c r="AK33" s="371"/>
      <c r="AL33" s="371"/>
      <c r="AM33" s="371">
        <v>100</v>
      </c>
      <c r="AN33" s="371"/>
      <c r="AO33" s="371"/>
      <c r="AP33" s="371"/>
      <c r="AQ33" s="398" t="s">
        <v>657</v>
      </c>
      <c r="AR33" s="371"/>
      <c r="AS33" s="371"/>
      <c r="AT33" s="371"/>
      <c r="AU33" s="389" t="s">
        <v>657</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687</v>
      </c>
      <c r="H35" s="395"/>
      <c r="I35" s="395"/>
      <c r="J35" s="395"/>
      <c r="K35" s="395"/>
      <c r="L35" s="395"/>
      <c r="M35" s="395"/>
      <c r="N35" s="395"/>
      <c r="O35" s="395"/>
      <c r="P35" s="395"/>
      <c r="Q35" s="395"/>
      <c r="R35" s="395"/>
      <c r="S35" s="395"/>
      <c r="T35" s="395"/>
      <c r="U35" s="395"/>
      <c r="V35" s="395"/>
      <c r="W35" s="395"/>
      <c r="X35" s="395"/>
      <c r="Y35" s="419" t="s">
        <v>582</v>
      </c>
      <c r="Z35" s="420"/>
      <c r="AA35" s="421"/>
      <c r="AB35" s="422" t="s">
        <v>696</v>
      </c>
      <c r="AC35" s="423"/>
      <c r="AD35" s="424"/>
      <c r="AE35" s="398">
        <v>9</v>
      </c>
      <c r="AF35" s="398"/>
      <c r="AG35" s="398"/>
      <c r="AH35" s="398"/>
      <c r="AI35" s="398">
        <v>11</v>
      </c>
      <c r="AJ35" s="398"/>
      <c r="AK35" s="398"/>
      <c r="AL35" s="398"/>
      <c r="AM35" s="398">
        <v>16</v>
      </c>
      <c r="AN35" s="398"/>
      <c r="AO35" s="398"/>
      <c r="AP35" s="398"/>
      <c r="AQ35" s="389" t="s">
        <v>680</v>
      </c>
      <c r="AR35" s="372"/>
      <c r="AS35" s="372"/>
      <c r="AT35" s="372"/>
      <c r="AU35" s="372"/>
      <c r="AV35" s="372"/>
      <c r="AW35" s="372"/>
      <c r="AX35" s="373"/>
    </row>
    <row r="36" spans="1:51" ht="46.5" customHeight="1" thickBo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693</v>
      </c>
      <c r="AC36" s="426"/>
      <c r="AD36" s="427"/>
      <c r="AE36" s="429" t="s">
        <v>689</v>
      </c>
      <c r="AF36" s="428"/>
      <c r="AG36" s="428"/>
      <c r="AH36" s="428"/>
      <c r="AI36" s="429" t="s">
        <v>690</v>
      </c>
      <c r="AJ36" s="428"/>
      <c r="AK36" s="428"/>
      <c r="AL36" s="428"/>
      <c r="AM36" s="429" t="s">
        <v>691</v>
      </c>
      <c r="AN36" s="428"/>
      <c r="AO36" s="428"/>
      <c r="AP36" s="428"/>
      <c r="AQ36" s="428" t="s">
        <v>680</v>
      </c>
      <c r="AR36" s="428"/>
      <c r="AS36" s="428"/>
      <c r="AT36" s="428"/>
      <c r="AU36" s="428"/>
      <c r="AV36" s="428"/>
      <c r="AW36" s="428"/>
      <c r="AX36" s="430"/>
    </row>
    <row r="37" spans="1:51" ht="18.75" hidden="1"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hidden="1"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c r="AR38" s="432"/>
      <c r="AS38" s="433" t="s">
        <v>175</v>
      </c>
      <c r="AT38" s="434"/>
      <c r="AU38" s="435"/>
      <c r="AV38" s="435"/>
      <c r="AW38" s="324" t="s">
        <v>166</v>
      </c>
      <c r="AX38" s="329"/>
    </row>
    <row r="39" spans="1:51" ht="23.25" hidden="1" customHeight="1" x14ac:dyDescent="0.15">
      <c r="A39" s="473"/>
      <c r="B39" s="471"/>
      <c r="C39" s="471"/>
      <c r="D39" s="471"/>
      <c r="E39" s="471"/>
      <c r="F39" s="472"/>
      <c r="G39" s="374"/>
      <c r="H39" s="375"/>
      <c r="I39" s="375"/>
      <c r="J39" s="375"/>
      <c r="K39" s="375"/>
      <c r="L39" s="375"/>
      <c r="M39" s="375"/>
      <c r="N39" s="375"/>
      <c r="O39" s="376"/>
      <c r="P39" s="139"/>
      <c r="Q39" s="139"/>
      <c r="R39" s="139"/>
      <c r="S39" s="139"/>
      <c r="T39" s="139"/>
      <c r="U39" s="139"/>
      <c r="V39" s="139"/>
      <c r="W39" s="139"/>
      <c r="X39" s="140"/>
      <c r="Y39" s="385" t="s">
        <v>12</v>
      </c>
      <c r="Z39" s="386"/>
      <c r="AA39" s="387"/>
      <c r="AB39" s="388"/>
      <c r="AC39" s="388"/>
      <c r="AD39" s="388"/>
      <c r="AE39" s="389"/>
      <c r="AF39" s="372"/>
      <c r="AG39" s="372"/>
      <c r="AH39" s="372"/>
      <c r="AI39" s="389"/>
      <c r="AJ39" s="372"/>
      <c r="AK39" s="372"/>
      <c r="AL39" s="372"/>
      <c r="AM39" s="389"/>
      <c r="AN39" s="372"/>
      <c r="AO39" s="372"/>
      <c r="AP39" s="372"/>
      <c r="AQ39" s="391"/>
      <c r="AR39" s="392"/>
      <c r="AS39" s="392"/>
      <c r="AT39" s="393"/>
      <c r="AU39" s="372"/>
      <c r="AV39" s="372"/>
      <c r="AW39" s="372"/>
      <c r="AX39" s="373"/>
    </row>
    <row r="40" spans="1:51" ht="23.25" hidden="1"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c r="AC40" s="448"/>
      <c r="AD40" s="448"/>
      <c r="AE40" s="389"/>
      <c r="AF40" s="372"/>
      <c r="AG40" s="372"/>
      <c r="AH40" s="372"/>
      <c r="AI40" s="389"/>
      <c r="AJ40" s="372"/>
      <c r="AK40" s="372"/>
      <c r="AL40" s="372"/>
      <c r="AM40" s="389"/>
      <c r="AN40" s="372"/>
      <c r="AO40" s="372"/>
      <c r="AP40" s="372"/>
      <c r="AQ40" s="391"/>
      <c r="AR40" s="392"/>
      <c r="AS40" s="392"/>
      <c r="AT40" s="393"/>
      <c r="AU40" s="372"/>
      <c r="AV40" s="372"/>
      <c r="AW40" s="372"/>
      <c r="AX40" s="373"/>
    </row>
    <row r="41" spans="1:51" ht="23.25" hidden="1"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c r="AF41" s="372"/>
      <c r="AG41" s="372"/>
      <c r="AH41" s="372"/>
      <c r="AI41" s="389"/>
      <c r="AJ41" s="372"/>
      <c r="AK41" s="372"/>
      <c r="AL41" s="372"/>
      <c r="AM41" s="389"/>
      <c r="AN41" s="372"/>
      <c r="AO41" s="372"/>
      <c r="AP41" s="372"/>
      <c r="AQ41" s="391"/>
      <c r="AR41" s="392"/>
      <c r="AS41" s="392"/>
      <c r="AT41" s="393"/>
      <c r="AU41" s="372"/>
      <c r="AV41" s="372"/>
      <c r="AW41" s="372"/>
      <c r="AX41" s="373"/>
    </row>
    <row r="42" spans="1:51" ht="23.25" hidden="1" customHeight="1" x14ac:dyDescent="0.15">
      <c r="A42" s="461" t="s">
        <v>261</v>
      </c>
      <c r="B42" s="456"/>
      <c r="C42" s="456"/>
      <c r="D42" s="456"/>
      <c r="E42" s="456"/>
      <c r="F42" s="457"/>
      <c r="G42" s="497"/>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hidden="1"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5"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2" t="s">
        <v>11</v>
      </c>
      <c r="AC49" s="893"/>
      <c r="AD49" s="894"/>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6" t="s">
        <v>57</v>
      </c>
      <c r="Z51" s="897"/>
      <c r="AA51" s="898"/>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9"/>
      <c r="H52" s="383"/>
      <c r="I52" s="383"/>
      <c r="J52" s="383"/>
      <c r="K52" s="383"/>
      <c r="L52" s="383"/>
      <c r="M52" s="383"/>
      <c r="N52" s="383"/>
      <c r="O52" s="384"/>
      <c r="P52" s="451"/>
      <c r="Q52" s="451"/>
      <c r="R52" s="451"/>
      <c r="S52" s="451"/>
      <c r="T52" s="451"/>
      <c r="U52" s="451"/>
      <c r="V52" s="451"/>
      <c r="W52" s="451"/>
      <c r="X52" s="452"/>
      <c r="Y52" s="900"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0" t="s">
        <v>13</v>
      </c>
      <c r="Z53" s="786"/>
      <c r="AA53" s="787"/>
      <c r="AB53" s="901" t="s">
        <v>14</v>
      </c>
      <c r="AC53" s="901"/>
      <c r="AD53" s="901"/>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2" t="s">
        <v>11</v>
      </c>
      <c r="AC54" s="893"/>
      <c r="AD54" s="894"/>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6" t="s">
        <v>57</v>
      </c>
      <c r="Z56" s="897"/>
      <c r="AA56" s="898"/>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9"/>
      <c r="H57" s="383"/>
      <c r="I57" s="383"/>
      <c r="J57" s="383"/>
      <c r="K57" s="383"/>
      <c r="L57" s="383"/>
      <c r="M57" s="383"/>
      <c r="N57" s="383"/>
      <c r="O57" s="384"/>
      <c r="P57" s="451"/>
      <c r="Q57" s="451"/>
      <c r="R57" s="451"/>
      <c r="S57" s="451"/>
      <c r="T57" s="451"/>
      <c r="U57" s="451"/>
      <c r="V57" s="451"/>
      <c r="W57" s="451"/>
      <c r="X57" s="452"/>
      <c r="Y57" s="900"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0" t="s">
        <v>13</v>
      </c>
      <c r="Z58" s="786"/>
      <c r="AA58" s="787"/>
      <c r="AB58" s="901" t="s">
        <v>14</v>
      </c>
      <c r="AC58" s="901"/>
      <c r="AD58" s="901"/>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2" t="s">
        <v>11</v>
      </c>
      <c r="AC59" s="893"/>
      <c r="AD59" s="894"/>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6" t="s">
        <v>57</v>
      </c>
      <c r="Z61" s="897"/>
      <c r="AA61" s="898"/>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9"/>
      <c r="H62" s="383"/>
      <c r="I62" s="383"/>
      <c r="J62" s="383"/>
      <c r="K62" s="383"/>
      <c r="L62" s="383"/>
      <c r="M62" s="383"/>
      <c r="N62" s="383"/>
      <c r="O62" s="384"/>
      <c r="P62" s="451"/>
      <c r="Q62" s="451"/>
      <c r="R62" s="451"/>
      <c r="S62" s="451"/>
      <c r="T62" s="451"/>
      <c r="U62" s="451"/>
      <c r="V62" s="451"/>
      <c r="W62" s="451"/>
      <c r="X62" s="452"/>
      <c r="Y62" s="900"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9"/>
      <c r="C63" s="890"/>
      <c r="D63" s="890"/>
      <c r="E63" s="890"/>
      <c r="F63" s="891"/>
      <c r="G63" s="141"/>
      <c r="H63" s="142"/>
      <c r="I63" s="142"/>
      <c r="J63" s="142"/>
      <c r="K63" s="142"/>
      <c r="L63" s="142"/>
      <c r="M63" s="142"/>
      <c r="N63" s="142"/>
      <c r="O63" s="143"/>
      <c r="P63" s="453"/>
      <c r="Q63" s="453"/>
      <c r="R63" s="453"/>
      <c r="S63" s="453"/>
      <c r="T63" s="453"/>
      <c r="U63" s="453"/>
      <c r="V63" s="453"/>
      <c r="W63" s="453"/>
      <c r="X63" s="454"/>
      <c r="Y63" s="900" t="s">
        <v>13</v>
      </c>
      <c r="Z63" s="786"/>
      <c r="AA63" s="787"/>
      <c r="AB63" s="901" t="s">
        <v>14</v>
      </c>
      <c r="AC63" s="901"/>
      <c r="AD63" s="901"/>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6" t="s">
        <v>580</v>
      </c>
      <c r="B64" s="337"/>
      <c r="C64" s="337"/>
      <c r="D64" s="337"/>
      <c r="E64" s="337"/>
      <c r="F64" s="338"/>
      <c r="G64" s="339" t="s">
        <v>695</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1</v>
      </c>
    </row>
    <row r="66" spans="1:51" ht="23.25" customHeight="1" x14ac:dyDescent="0.15">
      <c r="A66" s="348"/>
      <c r="B66" s="317"/>
      <c r="C66" s="317"/>
      <c r="D66" s="317"/>
      <c r="E66" s="317"/>
      <c r="F66" s="318"/>
      <c r="G66" s="357" t="s">
        <v>678</v>
      </c>
      <c r="H66" s="358"/>
      <c r="I66" s="358"/>
      <c r="J66" s="358"/>
      <c r="K66" s="358"/>
      <c r="L66" s="358"/>
      <c r="M66" s="358"/>
      <c r="N66" s="358"/>
      <c r="O66" s="358"/>
      <c r="P66" s="361" t="s">
        <v>623</v>
      </c>
      <c r="Q66" s="362"/>
      <c r="R66" s="362"/>
      <c r="S66" s="362"/>
      <c r="T66" s="362"/>
      <c r="U66" s="362"/>
      <c r="V66" s="362"/>
      <c r="W66" s="362"/>
      <c r="X66" s="363"/>
      <c r="Y66" s="367" t="s">
        <v>51</v>
      </c>
      <c r="Z66" s="368"/>
      <c r="AA66" s="369"/>
      <c r="AB66" s="370" t="s">
        <v>252</v>
      </c>
      <c r="AC66" s="370"/>
      <c r="AD66" s="370"/>
      <c r="AE66" s="371">
        <v>99.9</v>
      </c>
      <c r="AF66" s="371"/>
      <c r="AG66" s="371"/>
      <c r="AH66" s="371"/>
      <c r="AI66" s="371">
        <v>100</v>
      </c>
      <c r="AJ66" s="371"/>
      <c r="AK66" s="371"/>
      <c r="AL66" s="371"/>
      <c r="AM66" s="371">
        <v>100</v>
      </c>
      <c r="AN66" s="371"/>
      <c r="AO66" s="371"/>
      <c r="AP66" s="371"/>
      <c r="AQ66" s="398" t="s">
        <v>659</v>
      </c>
      <c r="AR66" s="371"/>
      <c r="AS66" s="371"/>
      <c r="AT66" s="371"/>
      <c r="AU66" s="389" t="s">
        <v>659</v>
      </c>
      <c r="AV66" s="405"/>
      <c r="AW66" s="405"/>
      <c r="AX66" s="406"/>
      <c r="AY66">
        <f>$AY$65</f>
        <v>1</v>
      </c>
    </row>
    <row r="67" spans="1:51" ht="2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252</v>
      </c>
      <c r="AC67" s="370"/>
      <c r="AD67" s="370"/>
      <c r="AE67" s="371">
        <v>100</v>
      </c>
      <c r="AF67" s="371"/>
      <c r="AG67" s="371"/>
      <c r="AH67" s="371"/>
      <c r="AI67" s="371">
        <v>100</v>
      </c>
      <c r="AJ67" s="371"/>
      <c r="AK67" s="371"/>
      <c r="AL67" s="371"/>
      <c r="AM67" s="371">
        <v>100</v>
      </c>
      <c r="AN67" s="371"/>
      <c r="AO67" s="371"/>
      <c r="AP67" s="371"/>
      <c r="AQ67" s="398" t="s">
        <v>659</v>
      </c>
      <c r="AR67" s="371"/>
      <c r="AS67" s="371"/>
      <c r="AT67" s="371"/>
      <c r="AU67" s="389" t="s">
        <v>659</v>
      </c>
      <c r="AV67" s="405"/>
      <c r="AW67" s="405"/>
      <c r="AX67" s="406"/>
      <c r="AY67">
        <f>$AY$65</f>
        <v>1</v>
      </c>
    </row>
    <row r="68" spans="1:51" ht="23.25"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688</v>
      </c>
      <c r="H69" s="395"/>
      <c r="I69" s="395"/>
      <c r="J69" s="395"/>
      <c r="K69" s="395"/>
      <c r="L69" s="395"/>
      <c r="M69" s="395"/>
      <c r="N69" s="395"/>
      <c r="O69" s="395"/>
      <c r="P69" s="395"/>
      <c r="Q69" s="395"/>
      <c r="R69" s="395"/>
      <c r="S69" s="395"/>
      <c r="T69" s="395"/>
      <c r="U69" s="395"/>
      <c r="V69" s="395"/>
      <c r="W69" s="395"/>
      <c r="X69" s="395"/>
      <c r="Y69" s="419" t="s">
        <v>582</v>
      </c>
      <c r="Z69" s="420"/>
      <c r="AA69" s="421"/>
      <c r="AB69" s="422" t="s">
        <v>696</v>
      </c>
      <c r="AC69" s="423"/>
      <c r="AD69" s="424"/>
      <c r="AE69" s="398">
        <v>17</v>
      </c>
      <c r="AF69" s="398"/>
      <c r="AG69" s="398"/>
      <c r="AH69" s="398"/>
      <c r="AI69" s="398">
        <v>18</v>
      </c>
      <c r="AJ69" s="398"/>
      <c r="AK69" s="398"/>
      <c r="AL69" s="398"/>
      <c r="AM69" s="398">
        <v>18</v>
      </c>
      <c r="AN69" s="398"/>
      <c r="AO69" s="398"/>
      <c r="AP69" s="398"/>
      <c r="AQ69" s="389" t="s">
        <v>659</v>
      </c>
      <c r="AR69" s="372"/>
      <c r="AS69" s="372"/>
      <c r="AT69" s="372"/>
      <c r="AU69" s="372"/>
      <c r="AV69" s="372"/>
      <c r="AW69" s="372"/>
      <c r="AX69" s="373"/>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681</v>
      </c>
      <c r="AC70" s="426"/>
      <c r="AD70" s="427"/>
      <c r="AE70" s="429" t="s">
        <v>692</v>
      </c>
      <c r="AF70" s="428"/>
      <c r="AG70" s="428"/>
      <c r="AH70" s="428"/>
      <c r="AI70" s="429" t="s">
        <v>685</v>
      </c>
      <c r="AJ70" s="428"/>
      <c r="AK70" s="428"/>
      <c r="AL70" s="428"/>
      <c r="AM70" s="429" t="s">
        <v>686</v>
      </c>
      <c r="AN70" s="428"/>
      <c r="AO70" s="428"/>
      <c r="AP70" s="428"/>
      <c r="AQ70" s="428" t="s">
        <v>659</v>
      </c>
      <c r="AR70" s="428"/>
      <c r="AS70" s="428"/>
      <c r="AT70" s="428"/>
      <c r="AU70" s="428"/>
      <c r="AV70" s="428"/>
      <c r="AW70" s="428"/>
      <c r="AX70" s="430"/>
      <c r="AY70">
        <f>$AY$68</f>
        <v>1</v>
      </c>
    </row>
    <row r="71" spans="1:51" ht="18.75"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c r="AR72" s="432"/>
      <c r="AS72" s="433" t="s">
        <v>175</v>
      </c>
      <c r="AT72" s="434"/>
      <c r="AU72" s="435">
        <v>3</v>
      </c>
      <c r="AV72" s="435"/>
      <c r="AW72" s="324" t="s">
        <v>166</v>
      </c>
      <c r="AX72" s="329"/>
      <c r="AY72">
        <f t="shared" ref="AY72:AY77" si="1">$AY$71</f>
        <v>1</v>
      </c>
    </row>
    <row r="73" spans="1:51" ht="23.25" customHeight="1" x14ac:dyDescent="0.15">
      <c r="A73" s="509"/>
      <c r="B73" s="507"/>
      <c r="C73" s="507"/>
      <c r="D73" s="507"/>
      <c r="E73" s="507"/>
      <c r="F73" s="508"/>
      <c r="G73" s="374" t="s">
        <v>619</v>
      </c>
      <c r="H73" s="375"/>
      <c r="I73" s="375"/>
      <c r="J73" s="375"/>
      <c r="K73" s="375"/>
      <c r="L73" s="375"/>
      <c r="M73" s="375"/>
      <c r="N73" s="375"/>
      <c r="O73" s="376"/>
      <c r="P73" s="139" t="s">
        <v>620</v>
      </c>
      <c r="Q73" s="139"/>
      <c r="R73" s="139"/>
      <c r="S73" s="139"/>
      <c r="T73" s="139"/>
      <c r="U73" s="139"/>
      <c r="V73" s="139"/>
      <c r="W73" s="139"/>
      <c r="X73" s="140"/>
      <c r="Y73" s="385" t="s">
        <v>12</v>
      </c>
      <c r="Z73" s="386"/>
      <c r="AA73" s="387"/>
      <c r="AB73" s="388" t="s">
        <v>621</v>
      </c>
      <c r="AC73" s="388"/>
      <c r="AD73" s="388"/>
      <c r="AE73" s="389">
        <v>366</v>
      </c>
      <c r="AF73" s="372"/>
      <c r="AG73" s="372"/>
      <c r="AH73" s="372"/>
      <c r="AI73" s="389">
        <v>365</v>
      </c>
      <c r="AJ73" s="372"/>
      <c r="AK73" s="372"/>
      <c r="AL73" s="372"/>
      <c r="AM73" s="389">
        <v>365</v>
      </c>
      <c r="AN73" s="372"/>
      <c r="AO73" s="372"/>
      <c r="AP73" s="372"/>
      <c r="AQ73" s="391" t="s">
        <v>659</v>
      </c>
      <c r="AR73" s="392"/>
      <c r="AS73" s="392"/>
      <c r="AT73" s="393"/>
      <c r="AU73" s="372" t="s">
        <v>659</v>
      </c>
      <c r="AV73" s="372"/>
      <c r="AW73" s="372"/>
      <c r="AX73" s="373"/>
      <c r="AY73">
        <f t="shared" si="1"/>
        <v>1</v>
      </c>
    </row>
    <row r="74" spans="1:51" ht="23.25"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621</v>
      </c>
      <c r="AC74" s="448"/>
      <c r="AD74" s="448"/>
      <c r="AE74" s="389">
        <v>366</v>
      </c>
      <c r="AF74" s="372"/>
      <c r="AG74" s="372"/>
      <c r="AH74" s="372"/>
      <c r="AI74" s="389">
        <v>365</v>
      </c>
      <c r="AJ74" s="372"/>
      <c r="AK74" s="372"/>
      <c r="AL74" s="372"/>
      <c r="AM74" s="389">
        <v>365</v>
      </c>
      <c r="AN74" s="372"/>
      <c r="AO74" s="372"/>
      <c r="AP74" s="372"/>
      <c r="AQ74" s="391" t="s">
        <v>659</v>
      </c>
      <c r="AR74" s="392"/>
      <c r="AS74" s="392"/>
      <c r="AT74" s="393"/>
      <c r="AU74" s="372">
        <v>365</v>
      </c>
      <c r="AV74" s="372"/>
      <c r="AW74" s="372"/>
      <c r="AX74" s="373"/>
      <c r="AY74">
        <f t="shared" si="1"/>
        <v>1</v>
      </c>
    </row>
    <row r="75" spans="1:51" ht="23.25"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100</v>
      </c>
      <c r="AF75" s="372"/>
      <c r="AG75" s="372"/>
      <c r="AH75" s="372"/>
      <c r="AI75" s="389">
        <v>100</v>
      </c>
      <c r="AJ75" s="372"/>
      <c r="AK75" s="372"/>
      <c r="AL75" s="372"/>
      <c r="AM75" s="389">
        <v>100</v>
      </c>
      <c r="AN75" s="372"/>
      <c r="AO75" s="372"/>
      <c r="AP75" s="372"/>
      <c r="AQ75" s="391" t="s">
        <v>659</v>
      </c>
      <c r="AR75" s="392"/>
      <c r="AS75" s="392"/>
      <c r="AT75" s="393"/>
      <c r="AU75" s="372" t="s">
        <v>659</v>
      </c>
      <c r="AV75" s="372"/>
      <c r="AW75" s="372"/>
      <c r="AX75" s="373"/>
      <c r="AY75">
        <f t="shared" si="1"/>
        <v>1</v>
      </c>
    </row>
    <row r="76" spans="1:51" ht="23.25" customHeight="1" x14ac:dyDescent="0.15">
      <c r="A76" s="461" t="s">
        <v>261</v>
      </c>
      <c r="B76" s="456"/>
      <c r="C76" s="456"/>
      <c r="D76" s="456"/>
      <c r="E76" s="456"/>
      <c r="F76" s="457"/>
      <c r="G76" s="497" t="s">
        <v>660</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2" t="s">
        <v>11</v>
      </c>
      <c r="AC83" s="893"/>
      <c r="AD83" s="894"/>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6" t="s">
        <v>57</v>
      </c>
      <c r="Z85" s="897"/>
      <c r="AA85" s="898"/>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9"/>
      <c r="H86" s="383"/>
      <c r="I86" s="383"/>
      <c r="J86" s="383"/>
      <c r="K86" s="383"/>
      <c r="L86" s="383"/>
      <c r="M86" s="383"/>
      <c r="N86" s="383"/>
      <c r="O86" s="384"/>
      <c r="P86" s="451"/>
      <c r="Q86" s="451"/>
      <c r="R86" s="451"/>
      <c r="S86" s="451"/>
      <c r="T86" s="451"/>
      <c r="U86" s="451"/>
      <c r="V86" s="451"/>
      <c r="W86" s="451"/>
      <c r="X86" s="452"/>
      <c r="Y86" s="900"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0" t="s">
        <v>13</v>
      </c>
      <c r="Z87" s="786"/>
      <c r="AA87" s="787"/>
      <c r="AB87" s="901" t="s">
        <v>14</v>
      </c>
      <c r="AC87" s="901"/>
      <c r="AD87" s="901"/>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2" t="s">
        <v>11</v>
      </c>
      <c r="AC88" s="893"/>
      <c r="AD88" s="894"/>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6" t="s">
        <v>57</v>
      </c>
      <c r="Z90" s="897"/>
      <c r="AA90" s="898"/>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9"/>
      <c r="H91" s="383"/>
      <c r="I91" s="383"/>
      <c r="J91" s="383"/>
      <c r="K91" s="383"/>
      <c r="L91" s="383"/>
      <c r="M91" s="383"/>
      <c r="N91" s="383"/>
      <c r="O91" s="384"/>
      <c r="P91" s="451"/>
      <c r="Q91" s="451"/>
      <c r="R91" s="451"/>
      <c r="S91" s="451"/>
      <c r="T91" s="451"/>
      <c r="U91" s="451"/>
      <c r="V91" s="451"/>
      <c r="W91" s="451"/>
      <c r="X91" s="452"/>
      <c r="Y91" s="900"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0" t="s">
        <v>13</v>
      </c>
      <c r="Z92" s="786"/>
      <c r="AA92" s="787"/>
      <c r="AB92" s="901" t="s">
        <v>14</v>
      </c>
      <c r="AC92" s="901"/>
      <c r="AD92" s="901"/>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2" t="s">
        <v>11</v>
      </c>
      <c r="AC93" s="893"/>
      <c r="AD93" s="894"/>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6" t="s">
        <v>57</v>
      </c>
      <c r="Z95" s="897"/>
      <c r="AA95" s="898"/>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9"/>
      <c r="H96" s="383"/>
      <c r="I96" s="383"/>
      <c r="J96" s="383"/>
      <c r="K96" s="383"/>
      <c r="L96" s="383"/>
      <c r="M96" s="383"/>
      <c r="N96" s="383"/>
      <c r="O96" s="384"/>
      <c r="P96" s="451"/>
      <c r="Q96" s="451"/>
      <c r="R96" s="451"/>
      <c r="S96" s="451"/>
      <c r="T96" s="451"/>
      <c r="U96" s="451"/>
      <c r="V96" s="451"/>
      <c r="W96" s="451"/>
      <c r="X96" s="452"/>
      <c r="Y96" s="900"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9"/>
      <c r="C97" s="890"/>
      <c r="D97" s="890"/>
      <c r="E97" s="890"/>
      <c r="F97" s="891"/>
      <c r="G97" s="141"/>
      <c r="H97" s="142"/>
      <c r="I97" s="142"/>
      <c r="J97" s="142"/>
      <c r="K97" s="142"/>
      <c r="L97" s="142"/>
      <c r="M97" s="142"/>
      <c r="N97" s="142"/>
      <c r="O97" s="143"/>
      <c r="P97" s="453"/>
      <c r="Q97" s="453"/>
      <c r="R97" s="453"/>
      <c r="S97" s="453"/>
      <c r="T97" s="453"/>
      <c r="U97" s="453"/>
      <c r="V97" s="453"/>
      <c r="W97" s="453"/>
      <c r="X97" s="454"/>
      <c r="Y97" s="900" t="s">
        <v>13</v>
      </c>
      <c r="Z97" s="786"/>
      <c r="AA97" s="787"/>
      <c r="AB97" s="901" t="s">
        <v>14</v>
      </c>
      <c r="AC97" s="901"/>
      <c r="AD97" s="901"/>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2" t="s">
        <v>11</v>
      </c>
      <c r="AC117" s="893"/>
      <c r="AD117" s="894"/>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6" t="s">
        <v>57</v>
      </c>
      <c r="Z119" s="897"/>
      <c r="AA119" s="898"/>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9"/>
      <c r="H120" s="383"/>
      <c r="I120" s="383"/>
      <c r="J120" s="383"/>
      <c r="K120" s="383"/>
      <c r="L120" s="383"/>
      <c r="M120" s="383"/>
      <c r="N120" s="383"/>
      <c r="O120" s="384"/>
      <c r="P120" s="451"/>
      <c r="Q120" s="451"/>
      <c r="R120" s="451"/>
      <c r="S120" s="451"/>
      <c r="T120" s="451"/>
      <c r="U120" s="451"/>
      <c r="V120" s="451"/>
      <c r="W120" s="451"/>
      <c r="X120" s="452"/>
      <c r="Y120" s="900"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0" t="s">
        <v>13</v>
      </c>
      <c r="Z121" s="786"/>
      <c r="AA121" s="787"/>
      <c r="AB121" s="901" t="s">
        <v>14</v>
      </c>
      <c r="AC121" s="901"/>
      <c r="AD121" s="901"/>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2" t="s">
        <v>11</v>
      </c>
      <c r="AC122" s="893"/>
      <c r="AD122" s="894"/>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6" t="s">
        <v>57</v>
      </c>
      <c r="Z124" s="897"/>
      <c r="AA124" s="898"/>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9"/>
      <c r="H125" s="383"/>
      <c r="I125" s="383"/>
      <c r="J125" s="383"/>
      <c r="K125" s="383"/>
      <c r="L125" s="383"/>
      <c r="M125" s="383"/>
      <c r="N125" s="383"/>
      <c r="O125" s="384"/>
      <c r="P125" s="451"/>
      <c r="Q125" s="451"/>
      <c r="R125" s="451"/>
      <c r="S125" s="451"/>
      <c r="T125" s="451"/>
      <c r="U125" s="451"/>
      <c r="V125" s="451"/>
      <c r="W125" s="451"/>
      <c r="X125" s="452"/>
      <c r="Y125" s="900"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0" t="s">
        <v>13</v>
      </c>
      <c r="Z126" s="786"/>
      <c r="AA126" s="787"/>
      <c r="AB126" s="901" t="s">
        <v>14</v>
      </c>
      <c r="AC126" s="901"/>
      <c r="AD126" s="901"/>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2" t="s">
        <v>11</v>
      </c>
      <c r="AC127" s="893"/>
      <c r="AD127" s="894"/>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6" t="s">
        <v>57</v>
      </c>
      <c r="Z129" s="897"/>
      <c r="AA129" s="898"/>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9"/>
      <c r="H130" s="383"/>
      <c r="I130" s="383"/>
      <c r="J130" s="383"/>
      <c r="K130" s="383"/>
      <c r="L130" s="383"/>
      <c r="M130" s="383"/>
      <c r="N130" s="383"/>
      <c r="O130" s="384"/>
      <c r="P130" s="451"/>
      <c r="Q130" s="451"/>
      <c r="R130" s="451"/>
      <c r="S130" s="451"/>
      <c r="T130" s="451"/>
      <c r="U130" s="451"/>
      <c r="V130" s="451"/>
      <c r="W130" s="451"/>
      <c r="X130" s="452"/>
      <c r="Y130" s="900"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9"/>
      <c r="C131" s="890"/>
      <c r="D131" s="890"/>
      <c r="E131" s="890"/>
      <c r="F131" s="891"/>
      <c r="G131" s="141"/>
      <c r="H131" s="142"/>
      <c r="I131" s="142"/>
      <c r="J131" s="142"/>
      <c r="K131" s="142"/>
      <c r="L131" s="142"/>
      <c r="M131" s="142"/>
      <c r="N131" s="142"/>
      <c r="O131" s="143"/>
      <c r="P131" s="453"/>
      <c r="Q131" s="453"/>
      <c r="R131" s="453"/>
      <c r="S131" s="453"/>
      <c r="T131" s="453"/>
      <c r="U131" s="453"/>
      <c r="V131" s="453"/>
      <c r="W131" s="453"/>
      <c r="X131" s="454"/>
      <c r="Y131" s="900" t="s">
        <v>13</v>
      </c>
      <c r="Z131" s="786"/>
      <c r="AA131" s="787"/>
      <c r="AB131" s="901" t="s">
        <v>14</v>
      </c>
      <c r="AC131" s="901"/>
      <c r="AD131" s="901"/>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2" t="s">
        <v>11</v>
      </c>
      <c r="AC151" s="893"/>
      <c r="AD151" s="894"/>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6" t="s">
        <v>57</v>
      </c>
      <c r="Z153" s="897"/>
      <c r="AA153" s="898"/>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9"/>
      <c r="H154" s="383"/>
      <c r="I154" s="383"/>
      <c r="J154" s="383"/>
      <c r="K154" s="383"/>
      <c r="L154" s="383"/>
      <c r="M154" s="383"/>
      <c r="N154" s="383"/>
      <c r="O154" s="384"/>
      <c r="P154" s="451"/>
      <c r="Q154" s="451"/>
      <c r="R154" s="451"/>
      <c r="S154" s="451"/>
      <c r="T154" s="451"/>
      <c r="U154" s="451"/>
      <c r="V154" s="451"/>
      <c r="W154" s="451"/>
      <c r="X154" s="452"/>
      <c r="Y154" s="900"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0" t="s">
        <v>13</v>
      </c>
      <c r="Z155" s="786"/>
      <c r="AA155" s="787"/>
      <c r="AB155" s="901" t="s">
        <v>14</v>
      </c>
      <c r="AC155" s="901"/>
      <c r="AD155" s="901"/>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2" t="s">
        <v>11</v>
      </c>
      <c r="AC156" s="893"/>
      <c r="AD156" s="894"/>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6" t="s">
        <v>57</v>
      </c>
      <c r="Z158" s="897"/>
      <c r="AA158" s="898"/>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9"/>
      <c r="H159" s="383"/>
      <c r="I159" s="383"/>
      <c r="J159" s="383"/>
      <c r="K159" s="383"/>
      <c r="L159" s="383"/>
      <c r="M159" s="383"/>
      <c r="N159" s="383"/>
      <c r="O159" s="384"/>
      <c r="P159" s="451"/>
      <c r="Q159" s="451"/>
      <c r="R159" s="451"/>
      <c r="S159" s="451"/>
      <c r="T159" s="451"/>
      <c r="U159" s="451"/>
      <c r="V159" s="451"/>
      <c r="W159" s="451"/>
      <c r="X159" s="452"/>
      <c r="Y159" s="900"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0" t="s">
        <v>13</v>
      </c>
      <c r="Z160" s="786"/>
      <c r="AA160" s="787"/>
      <c r="AB160" s="901" t="s">
        <v>14</v>
      </c>
      <c r="AC160" s="901"/>
      <c r="AD160" s="901"/>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2" t="s">
        <v>11</v>
      </c>
      <c r="AC161" s="893"/>
      <c r="AD161" s="894"/>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6" t="s">
        <v>57</v>
      </c>
      <c r="Z163" s="897"/>
      <c r="AA163" s="898"/>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9"/>
      <c r="H164" s="383"/>
      <c r="I164" s="383"/>
      <c r="J164" s="383"/>
      <c r="K164" s="383"/>
      <c r="L164" s="383"/>
      <c r="M164" s="383"/>
      <c r="N164" s="383"/>
      <c r="O164" s="384"/>
      <c r="P164" s="451"/>
      <c r="Q164" s="451"/>
      <c r="R164" s="451"/>
      <c r="S164" s="451"/>
      <c r="T164" s="451"/>
      <c r="U164" s="451"/>
      <c r="V164" s="451"/>
      <c r="W164" s="451"/>
      <c r="X164" s="452"/>
      <c r="Y164" s="900"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9"/>
      <c r="C165" s="890"/>
      <c r="D165" s="890"/>
      <c r="E165" s="890"/>
      <c r="F165" s="891"/>
      <c r="G165" s="902"/>
      <c r="H165" s="903"/>
      <c r="I165" s="903"/>
      <c r="J165" s="903"/>
      <c r="K165" s="903"/>
      <c r="L165" s="903"/>
      <c r="M165" s="903"/>
      <c r="N165" s="903"/>
      <c r="O165" s="904"/>
      <c r="P165" s="905"/>
      <c r="Q165" s="905"/>
      <c r="R165" s="905"/>
      <c r="S165" s="905"/>
      <c r="T165" s="905"/>
      <c r="U165" s="905"/>
      <c r="V165" s="905"/>
      <c r="W165" s="905"/>
      <c r="X165" s="906"/>
      <c r="Y165" s="907" t="s">
        <v>13</v>
      </c>
      <c r="Z165" s="908"/>
      <c r="AA165" s="909"/>
      <c r="AB165" s="910" t="s">
        <v>14</v>
      </c>
      <c r="AC165" s="910"/>
      <c r="AD165" s="910"/>
      <c r="AE165" s="911"/>
      <c r="AF165" s="912"/>
      <c r="AG165" s="912"/>
      <c r="AH165" s="912"/>
      <c r="AI165" s="911"/>
      <c r="AJ165" s="912"/>
      <c r="AK165" s="912"/>
      <c r="AL165" s="912"/>
      <c r="AM165" s="911"/>
      <c r="AN165" s="912"/>
      <c r="AO165" s="912"/>
      <c r="AP165" s="912"/>
      <c r="AQ165" s="913"/>
      <c r="AR165" s="914"/>
      <c r="AS165" s="914"/>
      <c r="AT165" s="915"/>
      <c r="AU165" s="912"/>
      <c r="AV165" s="912"/>
      <c r="AW165" s="912"/>
      <c r="AX165" s="916"/>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2" t="s">
        <v>11</v>
      </c>
      <c r="AC185" s="893"/>
      <c r="AD185" s="894"/>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6" t="s">
        <v>57</v>
      </c>
      <c r="Z187" s="897"/>
      <c r="AA187" s="898"/>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9"/>
      <c r="H188" s="383"/>
      <c r="I188" s="383"/>
      <c r="J188" s="383"/>
      <c r="K188" s="383"/>
      <c r="L188" s="383"/>
      <c r="M188" s="383"/>
      <c r="N188" s="383"/>
      <c r="O188" s="384"/>
      <c r="P188" s="451"/>
      <c r="Q188" s="451"/>
      <c r="R188" s="451"/>
      <c r="S188" s="451"/>
      <c r="T188" s="451"/>
      <c r="U188" s="451"/>
      <c r="V188" s="451"/>
      <c r="W188" s="451"/>
      <c r="X188" s="452"/>
      <c r="Y188" s="900"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0" t="s">
        <v>13</v>
      </c>
      <c r="Z189" s="786"/>
      <c r="AA189" s="787"/>
      <c r="AB189" s="901" t="s">
        <v>14</v>
      </c>
      <c r="AC189" s="901"/>
      <c r="AD189" s="901"/>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2" t="s">
        <v>11</v>
      </c>
      <c r="AC190" s="893"/>
      <c r="AD190" s="894"/>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6" t="s">
        <v>57</v>
      </c>
      <c r="Z192" s="897"/>
      <c r="AA192" s="898"/>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9"/>
      <c r="H193" s="383"/>
      <c r="I193" s="383"/>
      <c r="J193" s="383"/>
      <c r="K193" s="383"/>
      <c r="L193" s="383"/>
      <c r="M193" s="383"/>
      <c r="N193" s="383"/>
      <c r="O193" s="384"/>
      <c r="P193" s="451"/>
      <c r="Q193" s="451"/>
      <c r="R193" s="451"/>
      <c r="S193" s="451"/>
      <c r="T193" s="451"/>
      <c r="U193" s="451"/>
      <c r="V193" s="451"/>
      <c r="W193" s="451"/>
      <c r="X193" s="452"/>
      <c r="Y193" s="900"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0" t="s">
        <v>13</v>
      </c>
      <c r="Z194" s="786"/>
      <c r="AA194" s="787"/>
      <c r="AB194" s="901" t="s">
        <v>14</v>
      </c>
      <c r="AC194" s="901"/>
      <c r="AD194" s="901"/>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2" t="s">
        <v>11</v>
      </c>
      <c r="AC195" s="893"/>
      <c r="AD195" s="894"/>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6" t="s">
        <v>57</v>
      </c>
      <c r="Z197" s="897"/>
      <c r="AA197" s="898"/>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9"/>
      <c r="H198" s="383"/>
      <c r="I198" s="383"/>
      <c r="J198" s="383"/>
      <c r="K198" s="383"/>
      <c r="L198" s="383"/>
      <c r="M198" s="383"/>
      <c r="N198" s="383"/>
      <c r="O198" s="384"/>
      <c r="P198" s="451"/>
      <c r="Q198" s="451"/>
      <c r="R198" s="451"/>
      <c r="S198" s="451"/>
      <c r="T198" s="451"/>
      <c r="U198" s="451"/>
      <c r="V198" s="451"/>
      <c r="W198" s="451"/>
      <c r="X198" s="452"/>
      <c r="Y198" s="900"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9"/>
      <c r="C199" s="890"/>
      <c r="D199" s="890"/>
      <c r="E199" s="890"/>
      <c r="F199" s="891"/>
      <c r="G199" s="902"/>
      <c r="H199" s="903"/>
      <c r="I199" s="903"/>
      <c r="J199" s="903"/>
      <c r="K199" s="903"/>
      <c r="L199" s="903"/>
      <c r="M199" s="903"/>
      <c r="N199" s="903"/>
      <c r="O199" s="904"/>
      <c r="P199" s="905"/>
      <c r="Q199" s="905"/>
      <c r="R199" s="905"/>
      <c r="S199" s="905"/>
      <c r="T199" s="905"/>
      <c r="U199" s="905"/>
      <c r="V199" s="905"/>
      <c r="W199" s="905"/>
      <c r="X199" s="906"/>
      <c r="Y199" s="907" t="s">
        <v>13</v>
      </c>
      <c r="Z199" s="908"/>
      <c r="AA199" s="909"/>
      <c r="AB199" s="910" t="s">
        <v>14</v>
      </c>
      <c r="AC199" s="910"/>
      <c r="AD199" s="910"/>
      <c r="AE199" s="911"/>
      <c r="AF199" s="912"/>
      <c r="AG199" s="912"/>
      <c r="AH199" s="912"/>
      <c r="AI199" s="911"/>
      <c r="AJ199" s="912"/>
      <c r="AK199" s="912"/>
      <c r="AL199" s="912"/>
      <c r="AM199" s="911"/>
      <c r="AN199" s="912"/>
      <c r="AO199" s="912"/>
      <c r="AP199" s="912"/>
      <c r="AQ199" s="913"/>
      <c r="AR199" s="914"/>
      <c r="AS199" s="914"/>
      <c r="AT199" s="915"/>
      <c r="AU199" s="912"/>
      <c r="AV199" s="912"/>
      <c r="AW199" s="912"/>
      <c r="AX199" s="916"/>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661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662</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703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704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615</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659</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659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631</v>
      </c>
      <c r="AE223" s="707"/>
      <c r="AF223" s="707"/>
      <c r="AG223" s="708" t="s">
        <v>666</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631</v>
      </c>
      <c r="AE224" s="688"/>
      <c r="AF224" s="688"/>
      <c r="AG224" s="714" t="s">
        <v>667</v>
      </c>
      <c r="AH224" s="715"/>
      <c r="AI224" s="715"/>
      <c r="AJ224" s="715"/>
      <c r="AK224" s="715"/>
      <c r="AL224" s="715"/>
      <c r="AM224" s="715"/>
      <c r="AN224" s="715"/>
      <c r="AO224" s="715"/>
      <c r="AP224" s="715"/>
      <c r="AQ224" s="715"/>
      <c r="AR224" s="715"/>
      <c r="AS224" s="715"/>
      <c r="AT224" s="715"/>
      <c r="AU224" s="715"/>
      <c r="AV224" s="715"/>
      <c r="AW224" s="715"/>
      <c r="AX224" s="716"/>
    </row>
    <row r="225" spans="1:50" ht="43.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631</v>
      </c>
      <c r="AE225" s="721"/>
      <c r="AF225" s="721"/>
      <c r="AG225" s="678" t="s">
        <v>668</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631</v>
      </c>
      <c r="AE226" s="675"/>
      <c r="AF226" s="675"/>
      <c r="AG226" s="676" t="s">
        <v>669</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663</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664</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665</v>
      </c>
      <c r="AE229" s="740"/>
      <c r="AF229" s="740"/>
      <c r="AG229" s="741"/>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631</v>
      </c>
      <c r="AE230" s="688"/>
      <c r="AF230" s="688"/>
      <c r="AG230" s="714" t="s">
        <v>670</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665</v>
      </c>
      <c r="AE231" s="688"/>
      <c r="AF231" s="688"/>
      <c r="AG231" s="714"/>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631</v>
      </c>
      <c r="AE232" s="688"/>
      <c r="AF232" s="688"/>
      <c r="AG232" s="714" t="s">
        <v>671</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665</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665</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631</v>
      </c>
      <c r="AE235" s="729"/>
      <c r="AF235" s="730"/>
      <c r="AG235" s="731" t="s">
        <v>672</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631</v>
      </c>
      <c r="AE236" s="740"/>
      <c r="AF236" s="750"/>
      <c r="AG236" s="741" t="s">
        <v>673</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665</v>
      </c>
      <c r="AE237" s="755"/>
      <c r="AF237" s="755"/>
      <c r="AG237" s="714"/>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631</v>
      </c>
      <c r="AE238" s="688"/>
      <c r="AF238" s="688"/>
      <c r="AG238" s="714" t="s">
        <v>674</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631</v>
      </c>
      <c r="AE239" s="688"/>
      <c r="AF239" s="688"/>
      <c r="AG239" s="744" t="s">
        <v>675</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665</v>
      </c>
      <c r="AE240" s="675"/>
      <c r="AF240" s="767"/>
      <c r="AG240" s="676"/>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676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699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263</v>
      </c>
      <c r="B254" s="119"/>
      <c r="C254" s="119"/>
      <c r="D254" s="119"/>
      <c r="E254" s="120"/>
      <c r="F254" s="775" t="s">
        <v>700</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2.25" customHeight="1" thickBot="1" x14ac:dyDescent="0.2">
      <c r="A256" s="781" t="s">
        <v>702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278</v>
      </c>
      <c r="B258" s="786"/>
      <c r="C258" s="786"/>
      <c r="D258" s="787"/>
      <c r="E258" s="771" t="s">
        <v>624</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277</v>
      </c>
      <c r="B259" s="136"/>
      <c r="C259" s="136"/>
      <c r="D259" s="136"/>
      <c r="E259" s="771" t="s">
        <v>625</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276</v>
      </c>
      <c r="B260" s="136"/>
      <c r="C260" s="136"/>
      <c r="D260" s="136"/>
      <c r="E260" s="771" t="s">
        <v>626</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275</v>
      </c>
      <c r="B261" s="136"/>
      <c r="C261" s="136"/>
      <c r="D261" s="136"/>
      <c r="E261" s="771" t="s">
        <v>627</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274</v>
      </c>
      <c r="B262" s="136"/>
      <c r="C262" s="136"/>
      <c r="D262" s="136"/>
      <c r="E262" s="771" t="s">
        <v>628</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273</v>
      </c>
      <c r="B263" s="136"/>
      <c r="C263" s="136"/>
      <c r="D263" s="136"/>
      <c r="E263" s="771" t="s">
        <v>629</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272</v>
      </c>
      <c r="B264" s="136"/>
      <c r="C264" s="136"/>
      <c r="D264" s="136"/>
      <c r="E264" s="771" t="s">
        <v>630</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271</v>
      </c>
      <c r="B265" s="136"/>
      <c r="C265" s="136"/>
      <c r="D265" s="136"/>
      <c r="E265" s="771" t="s">
        <v>630</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417</v>
      </c>
      <c r="B266" s="136"/>
      <c r="C266" s="136"/>
      <c r="D266" s="136"/>
      <c r="E266" s="790" t="s">
        <v>608</v>
      </c>
      <c r="F266" s="791"/>
      <c r="G266" s="791"/>
      <c r="H266" s="77" t="str">
        <f>IF(E266="","","-")</f>
        <v>-</v>
      </c>
      <c r="I266" s="791"/>
      <c r="J266" s="791"/>
      <c r="K266" s="77" t="str">
        <f>IF(I266="","","-")</f>
        <v/>
      </c>
      <c r="L266" s="106">
        <v>406</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597</v>
      </c>
      <c r="B267" s="136"/>
      <c r="C267" s="136"/>
      <c r="D267" s="136"/>
      <c r="E267" s="790" t="s">
        <v>608</v>
      </c>
      <c r="F267" s="791"/>
      <c r="G267" s="791"/>
      <c r="H267" s="77"/>
      <c r="I267" s="791"/>
      <c r="J267" s="791"/>
      <c r="K267" s="77"/>
      <c r="L267" s="106">
        <v>440</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385</v>
      </c>
      <c r="B268" s="136"/>
      <c r="C268" s="136"/>
      <c r="D268" s="136"/>
      <c r="E268" s="793">
        <v>2021</v>
      </c>
      <c r="F268" s="137"/>
      <c r="G268" s="791" t="s">
        <v>658</v>
      </c>
      <c r="H268" s="791"/>
      <c r="I268" s="791"/>
      <c r="J268" s="137">
        <v>20</v>
      </c>
      <c r="K268" s="137"/>
      <c r="L268" s="106">
        <v>475</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8.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4.25"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635</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39.950000000000003"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39.950000000000003" customHeight="1" x14ac:dyDescent="0.15">
      <c r="A310" s="800"/>
      <c r="B310" s="801"/>
      <c r="C310" s="801"/>
      <c r="D310" s="801"/>
      <c r="E310" s="801"/>
      <c r="F310" s="802"/>
      <c r="G310" s="824" t="s">
        <v>636</v>
      </c>
      <c r="H310" s="825"/>
      <c r="I310" s="825"/>
      <c r="J310" s="825"/>
      <c r="K310" s="826"/>
      <c r="L310" s="827" t="s">
        <v>656</v>
      </c>
      <c r="M310" s="828"/>
      <c r="N310" s="828"/>
      <c r="O310" s="828"/>
      <c r="P310" s="828"/>
      <c r="Q310" s="828"/>
      <c r="R310" s="828"/>
      <c r="S310" s="828"/>
      <c r="T310" s="828"/>
      <c r="U310" s="828"/>
      <c r="V310" s="828"/>
      <c r="W310" s="828"/>
      <c r="X310" s="829"/>
      <c r="Y310" s="830">
        <v>12</v>
      </c>
      <c r="Z310" s="831"/>
      <c r="AA310" s="831"/>
      <c r="AB310" s="832"/>
      <c r="AC310" s="824"/>
      <c r="AD310" s="825"/>
      <c r="AE310" s="825"/>
      <c r="AF310" s="825"/>
      <c r="AG310" s="826"/>
      <c r="AH310" s="827"/>
      <c r="AI310" s="828"/>
      <c r="AJ310" s="828"/>
      <c r="AK310" s="828"/>
      <c r="AL310" s="828"/>
      <c r="AM310" s="828"/>
      <c r="AN310" s="828"/>
      <c r="AO310" s="828"/>
      <c r="AP310" s="828"/>
      <c r="AQ310" s="828"/>
      <c r="AR310" s="828"/>
      <c r="AS310" s="828"/>
      <c r="AT310" s="829"/>
      <c r="AU310" s="830"/>
      <c r="AV310" s="831"/>
      <c r="AW310" s="831"/>
      <c r="AX310" s="833"/>
    </row>
    <row r="311" spans="1:50" ht="30"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30"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30"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30"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30"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30"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30"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30"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30"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39.950000000000003"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12</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0</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14.25" thickBot="1" x14ac:dyDescent="0.2">
      <c r="A360" s="843" t="s">
        <v>578</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249</v>
      </c>
      <c r="AI365" s="848"/>
      <c r="AJ365" s="848"/>
      <c r="AK365" s="848"/>
      <c r="AL365" s="848" t="s">
        <v>19</v>
      </c>
      <c r="AM365" s="848"/>
      <c r="AN365" s="848"/>
      <c r="AO365" s="852"/>
      <c r="AP365" s="876" t="s">
        <v>198</v>
      </c>
      <c r="AQ365" s="876"/>
      <c r="AR365" s="876"/>
      <c r="AS365" s="876"/>
      <c r="AT365" s="876"/>
      <c r="AU365" s="876"/>
      <c r="AV365" s="876"/>
      <c r="AW365" s="876"/>
      <c r="AX365" s="876"/>
    </row>
    <row r="366" spans="1:51" ht="30" customHeight="1" x14ac:dyDescent="0.15">
      <c r="A366" s="859">
        <v>1</v>
      </c>
      <c r="B366" s="859">
        <v>1</v>
      </c>
      <c r="C366" s="874" t="s">
        <v>637</v>
      </c>
      <c r="D366" s="875"/>
      <c r="E366" s="875"/>
      <c r="F366" s="875"/>
      <c r="G366" s="875"/>
      <c r="H366" s="875"/>
      <c r="I366" s="875"/>
      <c r="J366" s="877">
        <v>9010701015238</v>
      </c>
      <c r="K366" s="878"/>
      <c r="L366" s="878"/>
      <c r="M366" s="878"/>
      <c r="N366" s="878"/>
      <c r="O366" s="879"/>
      <c r="P366" s="865" t="s">
        <v>651</v>
      </c>
      <c r="Q366" s="866"/>
      <c r="R366" s="866"/>
      <c r="S366" s="866"/>
      <c r="T366" s="866"/>
      <c r="U366" s="866"/>
      <c r="V366" s="866"/>
      <c r="W366" s="866"/>
      <c r="X366" s="866"/>
      <c r="Y366" s="867">
        <v>12</v>
      </c>
      <c r="Z366" s="868"/>
      <c r="AA366" s="868"/>
      <c r="AB366" s="869"/>
      <c r="AC366" s="870" t="s">
        <v>253</v>
      </c>
      <c r="AD366" s="871"/>
      <c r="AE366" s="871"/>
      <c r="AF366" s="871"/>
      <c r="AG366" s="871"/>
      <c r="AH366" s="853">
        <v>1</v>
      </c>
      <c r="AI366" s="854"/>
      <c r="AJ366" s="854"/>
      <c r="AK366" s="854"/>
      <c r="AL366" s="855">
        <v>91.3</v>
      </c>
      <c r="AM366" s="856"/>
      <c r="AN366" s="856"/>
      <c r="AO366" s="857"/>
      <c r="AP366" s="858" t="s">
        <v>650</v>
      </c>
      <c r="AQ366" s="858"/>
      <c r="AR366" s="858"/>
      <c r="AS366" s="858"/>
      <c r="AT366" s="858"/>
      <c r="AU366" s="858"/>
      <c r="AV366" s="858"/>
      <c r="AW366" s="858"/>
      <c r="AX366" s="858"/>
    </row>
    <row r="367" spans="1:51" ht="30" customHeight="1" x14ac:dyDescent="0.15">
      <c r="A367" s="859">
        <v>2</v>
      </c>
      <c r="B367" s="859">
        <v>1</v>
      </c>
      <c r="C367" s="874" t="s">
        <v>638</v>
      </c>
      <c r="D367" s="875"/>
      <c r="E367" s="875"/>
      <c r="F367" s="875"/>
      <c r="G367" s="875"/>
      <c r="H367" s="875"/>
      <c r="I367" s="875"/>
      <c r="J367" s="863">
        <v>7010701007922</v>
      </c>
      <c r="K367" s="864"/>
      <c r="L367" s="864"/>
      <c r="M367" s="864"/>
      <c r="N367" s="864"/>
      <c r="O367" s="864"/>
      <c r="P367" s="865" t="s">
        <v>652</v>
      </c>
      <c r="Q367" s="866"/>
      <c r="R367" s="866"/>
      <c r="S367" s="866"/>
      <c r="T367" s="866"/>
      <c r="U367" s="866"/>
      <c r="V367" s="866"/>
      <c r="W367" s="866"/>
      <c r="X367" s="866"/>
      <c r="Y367" s="867">
        <v>10</v>
      </c>
      <c r="Z367" s="868"/>
      <c r="AA367" s="868"/>
      <c r="AB367" s="869"/>
      <c r="AC367" s="870" t="s">
        <v>253</v>
      </c>
      <c r="AD367" s="871"/>
      <c r="AE367" s="871"/>
      <c r="AF367" s="871"/>
      <c r="AG367" s="871"/>
      <c r="AH367" s="853">
        <v>1</v>
      </c>
      <c r="AI367" s="854"/>
      <c r="AJ367" s="854"/>
      <c r="AK367" s="854"/>
      <c r="AL367" s="855">
        <v>98.2</v>
      </c>
      <c r="AM367" s="856"/>
      <c r="AN367" s="856"/>
      <c r="AO367" s="857"/>
      <c r="AP367" s="858" t="s">
        <v>650</v>
      </c>
      <c r="AQ367" s="858"/>
      <c r="AR367" s="858"/>
      <c r="AS367" s="858"/>
      <c r="AT367" s="858"/>
      <c r="AU367" s="858"/>
      <c r="AV367" s="858"/>
      <c r="AW367" s="858"/>
      <c r="AX367" s="858"/>
      <c r="AY367">
        <f>COUNTA($C$367)</f>
        <v>1</v>
      </c>
    </row>
    <row r="368" spans="1:51" ht="30" customHeight="1" x14ac:dyDescent="0.15">
      <c r="A368" s="859">
        <v>3</v>
      </c>
      <c r="B368" s="859">
        <v>1</v>
      </c>
      <c r="C368" s="860" t="s">
        <v>638</v>
      </c>
      <c r="D368" s="861"/>
      <c r="E368" s="861"/>
      <c r="F368" s="861"/>
      <c r="G368" s="861"/>
      <c r="H368" s="861"/>
      <c r="I368" s="862"/>
      <c r="J368" s="863">
        <v>7010701007922</v>
      </c>
      <c r="K368" s="864"/>
      <c r="L368" s="864"/>
      <c r="M368" s="864"/>
      <c r="N368" s="864"/>
      <c r="O368" s="864"/>
      <c r="P368" s="865" t="s">
        <v>644</v>
      </c>
      <c r="Q368" s="866"/>
      <c r="R368" s="866"/>
      <c r="S368" s="866"/>
      <c r="T368" s="866"/>
      <c r="U368" s="866"/>
      <c r="V368" s="866"/>
      <c r="W368" s="866"/>
      <c r="X368" s="866"/>
      <c r="Y368" s="867">
        <v>0.7</v>
      </c>
      <c r="Z368" s="868"/>
      <c r="AA368" s="868"/>
      <c r="AB368" s="869"/>
      <c r="AC368" s="870" t="s">
        <v>259</v>
      </c>
      <c r="AD368" s="871"/>
      <c r="AE368" s="871"/>
      <c r="AF368" s="871"/>
      <c r="AG368" s="871"/>
      <c r="AH368" s="872" t="s">
        <v>650</v>
      </c>
      <c r="AI368" s="873"/>
      <c r="AJ368" s="873"/>
      <c r="AK368" s="873"/>
      <c r="AL368" s="855" t="s">
        <v>650</v>
      </c>
      <c r="AM368" s="856"/>
      <c r="AN368" s="856"/>
      <c r="AO368" s="857"/>
      <c r="AP368" s="858" t="s">
        <v>650</v>
      </c>
      <c r="AQ368" s="858"/>
      <c r="AR368" s="858"/>
      <c r="AS368" s="858"/>
      <c r="AT368" s="858"/>
      <c r="AU368" s="858"/>
      <c r="AV368" s="858"/>
      <c r="AW368" s="858"/>
      <c r="AX368" s="858"/>
      <c r="AY368">
        <f>COUNTA($C$368)</f>
        <v>1</v>
      </c>
    </row>
    <row r="369" spans="1:51" ht="30" customHeight="1" x14ac:dyDescent="0.15">
      <c r="A369" s="859">
        <v>4</v>
      </c>
      <c r="B369" s="859">
        <v>1</v>
      </c>
      <c r="C369" s="860" t="s">
        <v>638</v>
      </c>
      <c r="D369" s="861"/>
      <c r="E369" s="861"/>
      <c r="F369" s="861"/>
      <c r="G369" s="861"/>
      <c r="H369" s="861"/>
      <c r="I369" s="862"/>
      <c r="J369" s="863">
        <v>7010701007922</v>
      </c>
      <c r="K369" s="864"/>
      <c r="L369" s="864"/>
      <c r="M369" s="864"/>
      <c r="N369" s="864"/>
      <c r="O369" s="864"/>
      <c r="P369" s="865" t="s">
        <v>653</v>
      </c>
      <c r="Q369" s="866"/>
      <c r="R369" s="866"/>
      <c r="S369" s="866"/>
      <c r="T369" s="866"/>
      <c r="U369" s="866"/>
      <c r="V369" s="866"/>
      <c r="W369" s="866"/>
      <c r="X369" s="866"/>
      <c r="Y369" s="867">
        <v>0.7</v>
      </c>
      <c r="Z369" s="868"/>
      <c r="AA369" s="868"/>
      <c r="AB369" s="869"/>
      <c r="AC369" s="870" t="s">
        <v>259</v>
      </c>
      <c r="AD369" s="871"/>
      <c r="AE369" s="871"/>
      <c r="AF369" s="871"/>
      <c r="AG369" s="871"/>
      <c r="AH369" s="872" t="s">
        <v>650</v>
      </c>
      <c r="AI369" s="873"/>
      <c r="AJ369" s="873"/>
      <c r="AK369" s="873"/>
      <c r="AL369" s="855" t="s">
        <v>650</v>
      </c>
      <c r="AM369" s="856"/>
      <c r="AN369" s="856"/>
      <c r="AO369" s="857"/>
      <c r="AP369" s="858" t="s">
        <v>650</v>
      </c>
      <c r="AQ369" s="858"/>
      <c r="AR369" s="858"/>
      <c r="AS369" s="858"/>
      <c r="AT369" s="858"/>
      <c r="AU369" s="858"/>
      <c r="AV369" s="858"/>
      <c r="AW369" s="858"/>
      <c r="AX369" s="858"/>
      <c r="AY369">
        <f>COUNTA($C$369)</f>
        <v>1</v>
      </c>
    </row>
    <row r="370" spans="1:51" ht="30" customHeight="1" x14ac:dyDescent="0.15">
      <c r="A370" s="859">
        <v>5</v>
      </c>
      <c r="B370" s="859">
        <v>1</v>
      </c>
      <c r="C370" s="874" t="s">
        <v>682</v>
      </c>
      <c r="D370" s="875"/>
      <c r="E370" s="875"/>
      <c r="F370" s="875"/>
      <c r="G370" s="875"/>
      <c r="H370" s="875"/>
      <c r="I370" s="875"/>
      <c r="J370" s="863">
        <v>3020001075516</v>
      </c>
      <c r="K370" s="864"/>
      <c r="L370" s="864"/>
      <c r="M370" s="864"/>
      <c r="N370" s="864"/>
      <c r="O370" s="864"/>
      <c r="P370" s="865" t="s">
        <v>645</v>
      </c>
      <c r="Q370" s="866"/>
      <c r="R370" s="866"/>
      <c r="S370" s="866"/>
      <c r="T370" s="866"/>
      <c r="U370" s="866"/>
      <c r="V370" s="866"/>
      <c r="W370" s="866"/>
      <c r="X370" s="866"/>
      <c r="Y370" s="867">
        <v>4</v>
      </c>
      <c r="Z370" s="868"/>
      <c r="AA370" s="868"/>
      <c r="AB370" s="869"/>
      <c r="AC370" s="870" t="s">
        <v>253</v>
      </c>
      <c r="AD370" s="871"/>
      <c r="AE370" s="871"/>
      <c r="AF370" s="871"/>
      <c r="AG370" s="871"/>
      <c r="AH370" s="872">
        <v>1</v>
      </c>
      <c r="AI370" s="873"/>
      <c r="AJ370" s="873"/>
      <c r="AK370" s="873"/>
      <c r="AL370" s="855">
        <v>100</v>
      </c>
      <c r="AM370" s="856"/>
      <c r="AN370" s="856"/>
      <c r="AO370" s="857"/>
      <c r="AP370" s="858" t="s">
        <v>650</v>
      </c>
      <c r="AQ370" s="858"/>
      <c r="AR370" s="858"/>
      <c r="AS370" s="858"/>
      <c r="AT370" s="858"/>
      <c r="AU370" s="858"/>
      <c r="AV370" s="858"/>
      <c r="AW370" s="858"/>
      <c r="AX370" s="858"/>
      <c r="AY370">
        <f>COUNTA($C$370)</f>
        <v>1</v>
      </c>
    </row>
    <row r="371" spans="1:51" ht="43.5" customHeight="1" x14ac:dyDescent="0.15">
      <c r="A371" s="859">
        <v>6</v>
      </c>
      <c r="B371" s="859">
        <v>1</v>
      </c>
      <c r="C371" s="874" t="s">
        <v>639</v>
      </c>
      <c r="D371" s="875"/>
      <c r="E371" s="875"/>
      <c r="F371" s="875"/>
      <c r="G371" s="875"/>
      <c r="H371" s="875"/>
      <c r="I371" s="875"/>
      <c r="J371" s="863">
        <v>1010001012983</v>
      </c>
      <c r="K371" s="864"/>
      <c r="L371" s="864"/>
      <c r="M371" s="864"/>
      <c r="N371" s="864"/>
      <c r="O371" s="864"/>
      <c r="P371" s="865" t="s">
        <v>654</v>
      </c>
      <c r="Q371" s="866"/>
      <c r="R371" s="866"/>
      <c r="S371" s="866"/>
      <c r="T371" s="866"/>
      <c r="U371" s="866"/>
      <c r="V371" s="866"/>
      <c r="W371" s="866"/>
      <c r="X371" s="866"/>
      <c r="Y371" s="867">
        <v>3</v>
      </c>
      <c r="Z371" s="868"/>
      <c r="AA371" s="868"/>
      <c r="AB371" s="869"/>
      <c r="AC371" s="870" t="s">
        <v>253</v>
      </c>
      <c r="AD371" s="871"/>
      <c r="AE371" s="871"/>
      <c r="AF371" s="871"/>
      <c r="AG371" s="871"/>
      <c r="AH371" s="872">
        <v>2</v>
      </c>
      <c r="AI371" s="873"/>
      <c r="AJ371" s="873"/>
      <c r="AK371" s="873"/>
      <c r="AL371" s="855">
        <v>87.6</v>
      </c>
      <c r="AM371" s="856"/>
      <c r="AN371" s="856"/>
      <c r="AO371" s="857"/>
      <c r="AP371" s="858" t="s">
        <v>650</v>
      </c>
      <c r="AQ371" s="858"/>
      <c r="AR371" s="858"/>
      <c r="AS371" s="858"/>
      <c r="AT371" s="858"/>
      <c r="AU371" s="858"/>
      <c r="AV371" s="858"/>
      <c r="AW371" s="858"/>
      <c r="AX371" s="858"/>
      <c r="AY371">
        <f>COUNTA($C$371)</f>
        <v>1</v>
      </c>
    </row>
    <row r="372" spans="1:51" ht="30" customHeight="1" x14ac:dyDescent="0.15">
      <c r="A372" s="859">
        <v>7</v>
      </c>
      <c r="B372" s="859">
        <v>1</v>
      </c>
      <c r="C372" s="874" t="s">
        <v>640</v>
      </c>
      <c r="D372" s="875"/>
      <c r="E372" s="875"/>
      <c r="F372" s="875"/>
      <c r="G372" s="875"/>
      <c r="H372" s="875"/>
      <c r="I372" s="875"/>
      <c r="J372" s="863">
        <v>9010501012393</v>
      </c>
      <c r="K372" s="864"/>
      <c r="L372" s="864"/>
      <c r="M372" s="864"/>
      <c r="N372" s="864"/>
      <c r="O372" s="864"/>
      <c r="P372" s="865" t="s">
        <v>646</v>
      </c>
      <c r="Q372" s="866"/>
      <c r="R372" s="866"/>
      <c r="S372" s="866"/>
      <c r="T372" s="866"/>
      <c r="U372" s="866"/>
      <c r="V372" s="866"/>
      <c r="W372" s="866"/>
      <c r="X372" s="866"/>
      <c r="Y372" s="867">
        <v>3</v>
      </c>
      <c r="Z372" s="868"/>
      <c r="AA372" s="868"/>
      <c r="AB372" s="869"/>
      <c r="AC372" s="870" t="s">
        <v>253</v>
      </c>
      <c r="AD372" s="871"/>
      <c r="AE372" s="871"/>
      <c r="AF372" s="871"/>
      <c r="AG372" s="871"/>
      <c r="AH372" s="872">
        <v>1</v>
      </c>
      <c r="AI372" s="873"/>
      <c r="AJ372" s="873"/>
      <c r="AK372" s="873"/>
      <c r="AL372" s="855">
        <v>100</v>
      </c>
      <c r="AM372" s="856"/>
      <c r="AN372" s="856"/>
      <c r="AO372" s="857"/>
      <c r="AP372" s="858" t="s">
        <v>650</v>
      </c>
      <c r="AQ372" s="858"/>
      <c r="AR372" s="858"/>
      <c r="AS372" s="858"/>
      <c r="AT372" s="858"/>
      <c r="AU372" s="858"/>
      <c r="AV372" s="858"/>
      <c r="AW372" s="858"/>
      <c r="AX372" s="858"/>
      <c r="AY372">
        <f>COUNTA($C$372)</f>
        <v>1</v>
      </c>
    </row>
    <row r="373" spans="1:51" ht="30" customHeight="1" x14ac:dyDescent="0.15">
      <c r="A373" s="859">
        <v>8</v>
      </c>
      <c r="B373" s="859">
        <v>1</v>
      </c>
      <c r="C373" s="874" t="s">
        <v>684</v>
      </c>
      <c r="D373" s="875"/>
      <c r="E373" s="875"/>
      <c r="F373" s="875"/>
      <c r="G373" s="875"/>
      <c r="H373" s="875"/>
      <c r="I373" s="875"/>
      <c r="J373" s="863">
        <v>3011101023530</v>
      </c>
      <c r="K373" s="864"/>
      <c r="L373" s="864"/>
      <c r="M373" s="864"/>
      <c r="N373" s="864"/>
      <c r="O373" s="864"/>
      <c r="P373" s="865" t="s">
        <v>647</v>
      </c>
      <c r="Q373" s="866"/>
      <c r="R373" s="866"/>
      <c r="S373" s="866"/>
      <c r="T373" s="866"/>
      <c r="U373" s="866"/>
      <c r="V373" s="866"/>
      <c r="W373" s="866"/>
      <c r="X373" s="866"/>
      <c r="Y373" s="867">
        <v>1</v>
      </c>
      <c r="Z373" s="868"/>
      <c r="AA373" s="868"/>
      <c r="AB373" s="869"/>
      <c r="AC373" s="870" t="s">
        <v>259</v>
      </c>
      <c r="AD373" s="871"/>
      <c r="AE373" s="871"/>
      <c r="AF373" s="871"/>
      <c r="AG373" s="871"/>
      <c r="AH373" s="872" t="s">
        <v>650</v>
      </c>
      <c r="AI373" s="873"/>
      <c r="AJ373" s="873"/>
      <c r="AK373" s="873"/>
      <c r="AL373" s="855" t="s">
        <v>650</v>
      </c>
      <c r="AM373" s="856"/>
      <c r="AN373" s="856"/>
      <c r="AO373" s="857"/>
      <c r="AP373" s="858" t="s">
        <v>650</v>
      </c>
      <c r="AQ373" s="858"/>
      <c r="AR373" s="858"/>
      <c r="AS373" s="858"/>
      <c r="AT373" s="858"/>
      <c r="AU373" s="858"/>
      <c r="AV373" s="858"/>
      <c r="AW373" s="858"/>
      <c r="AX373" s="858"/>
      <c r="AY373">
        <f>COUNTA($C$373)</f>
        <v>1</v>
      </c>
    </row>
    <row r="374" spans="1:51" ht="30" customHeight="1" x14ac:dyDescent="0.15">
      <c r="A374" s="859">
        <v>9</v>
      </c>
      <c r="B374" s="859">
        <v>1</v>
      </c>
      <c r="C374" s="874" t="s">
        <v>683</v>
      </c>
      <c r="D374" s="875"/>
      <c r="E374" s="875"/>
      <c r="F374" s="875"/>
      <c r="G374" s="875"/>
      <c r="H374" s="875"/>
      <c r="I374" s="875"/>
      <c r="J374" s="863">
        <v>1010701039459</v>
      </c>
      <c r="K374" s="864"/>
      <c r="L374" s="864"/>
      <c r="M374" s="864"/>
      <c r="N374" s="864"/>
      <c r="O374" s="864"/>
      <c r="P374" s="865" t="s">
        <v>655</v>
      </c>
      <c r="Q374" s="866"/>
      <c r="R374" s="866"/>
      <c r="S374" s="866"/>
      <c r="T374" s="866"/>
      <c r="U374" s="866"/>
      <c r="V374" s="866"/>
      <c r="W374" s="866"/>
      <c r="X374" s="866"/>
      <c r="Y374" s="867">
        <v>1</v>
      </c>
      <c r="Z374" s="868"/>
      <c r="AA374" s="868"/>
      <c r="AB374" s="869"/>
      <c r="AC374" s="870" t="s">
        <v>253</v>
      </c>
      <c r="AD374" s="871"/>
      <c r="AE374" s="871"/>
      <c r="AF374" s="871"/>
      <c r="AG374" s="871"/>
      <c r="AH374" s="872">
        <v>6</v>
      </c>
      <c r="AI374" s="873"/>
      <c r="AJ374" s="873"/>
      <c r="AK374" s="873"/>
      <c r="AL374" s="855">
        <v>56.4</v>
      </c>
      <c r="AM374" s="856"/>
      <c r="AN374" s="856"/>
      <c r="AO374" s="857"/>
      <c r="AP374" s="858" t="s">
        <v>650</v>
      </c>
      <c r="AQ374" s="858"/>
      <c r="AR374" s="858"/>
      <c r="AS374" s="858"/>
      <c r="AT374" s="858"/>
      <c r="AU374" s="858"/>
      <c r="AV374" s="858"/>
      <c r="AW374" s="858"/>
      <c r="AX374" s="858"/>
      <c r="AY374">
        <f>COUNTA($C$374)</f>
        <v>1</v>
      </c>
    </row>
    <row r="375" spans="1:51" ht="30" customHeight="1" x14ac:dyDescent="0.15">
      <c r="A375" s="859">
        <v>10</v>
      </c>
      <c r="B375" s="859">
        <v>1</v>
      </c>
      <c r="C375" s="874" t="s">
        <v>641</v>
      </c>
      <c r="D375" s="875"/>
      <c r="E375" s="875"/>
      <c r="F375" s="875"/>
      <c r="G375" s="875"/>
      <c r="H375" s="875"/>
      <c r="I375" s="875"/>
      <c r="J375" s="863">
        <v>9010901041661</v>
      </c>
      <c r="K375" s="864"/>
      <c r="L375" s="864"/>
      <c r="M375" s="864"/>
      <c r="N375" s="864"/>
      <c r="O375" s="864"/>
      <c r="P375" s="865" t="s">
        <v>655</v>
      </c>
      <c r="Q375" s="866"/>
      <c r="R375" s="866"/>
      <c r="S375" s="866"/>
      <c r="T375" s="866"/>
      <c r="U375" s="866"/>
      <c r="V375" s="866"/>
      <c r="W375" s="866"/>
      <c r="X375" s="866"/>
      <c r="Y375" s="867">
        <v>0.6</v>
      </c>
      <c r="Z375" s="868"/>
      <c r="AA375" s="868"/>
      <c r="AB375" s="869"/>
      <c r="AC375" s="870" t="s">
        <v>259</v>
      </c>
      <c r="AD375" s="871"/>
      <c r="AE375" s="871"/>
      <c r="AF375" s="871"/>
      <c r="AG375" s="871"/>
      <c r="AH375" s="872" t="s">
        <v>650</v>
      </c>
      <c r="AI375" s="873"/>
      <c r="AJ375" s="873"/>
      <c r="AK375" s="873"/>
      <c r="AL375" s="855" t="s">
        <v>650</v>
      </c>
      <c r="AM375" s="856"/>
      <c r="AN375" s="856"/>
      <c r="AO375" s="857"/>
      <c r="AP375" s="858" t="s">
        <v>650</v>
      </c>
      <c r="AQ375" s="858"/>
      <c r="AR375" s="858"/>
      <c r="AS375" s="858"/>
      <c r="AT375" s="858"/>
      <c r="AU375" s="858"/>
      <c r="AV375" s="858"/>
      <c r="AW375" s="858"/>
      <c r="AX375" s="858"/>
      <c r="AY375">
        <f>COUNTA($C$375)</f>
        <v>1</v>
      </c>
    </row>
    <row r="376" spans="1:51" ht="30" customHeight="1" x14ac:dyDescent="0.15">
      <c r="A376" s="859">
        <v>11</v>
      </c>
      <c r="B376" s="859">
        <v>1</v>
      </c>
      <c r="C376" s="874" t="s">
        <v>642</v>
      </c>
      <c r="D376" s="875"/>
      <c r="E376" s="875"/>
      <c r="F376" s="875"/>
      <c r="G376" s="875"/>
      <c r="H376" s="875"/>
      <c r="I376" s="875"/>
      <c r="J376" s="863">
        <v>5011101084091</v>
      </c>
      <c r="K376" s="864"/>
      <c r="L376" s="864"/>
      <c r="M376" s="864"/>
      <c r="N376" s="864"/>
      <c r="O376" s="864"/>
      <c r="P376" s="865" t="s">
        <v>648</v>
      </c>
      <c r="Q376" s="866"/>
      <c r="R376" s="866"/>
      <c r="S376" s="866"/>
      <c r="T376" s="866"/>
      <c r="U376" s="866"/>
      <c r="V376" s="866"/>
      <c r="W376" s="866"/>
      <c r="X376" s="866"/>
      <c r="Y376" s="867">
        <v>0.5</v>
      </c>
      <c r="Z376" s="868"/>
      <c r="AA376" s="868"/>
      <c r="AB376" s="869"/>
      <c r="AC376" s="870" t="s">
        <v>259</v>
      </c>
      <c r="AD376" s="871"/>
      <c r="AE376" s="871"/>
      <c r="AF376" s="871"/>
      <c r="AG376" s="871"/>
      <c r="AH376" s="872" t="s">
        <v>650</v>
      </c>
      <c r="AI376" s="873"/>
      <c r="AJ376" s="873"/>
      <c r="AK376" s="873"/>
      <c r="AL376" s="855" t="s">
        <v>650</v>
      </c>
      <c r="AM376" s="856"/>
      <c r="AN376" s="856"/>
      <c r="AO376" s="857"/>
      <c r="AP376" s="858" t="s">
        <v>650</v>
      </c>
      <c r="AQ376" s="858"/>
      <c r="AR376" s="858"/>
      <c r="AS376" s="858"/>
      <c r="AT376" s="858"/>
      <c r="AU376" s="858"/>
      <c r="AV376" s="858"/>
      <c r="AW376" s="858"/>
      <c r="AX376" s="858"/>
      <c r="AY376">
        <f>COUNTA($C$376)</f>
        <v>1</v>
      </c>
    </row>
    <row r="377" spans="1:51" ht="30" customHeight="1" x14ac:dyDescent="0.15">
      <c r="A377" s="859">
        <v>12</v>
      </c>
      <c r="B377" s="859">
        <v>1</v>
      </c>
      <c r="C377" s="874" t="s">
        <v>643</v>
      </c>
      <c r="D377" s="875"/>
      <c r="E377" s="875"/>
      <c r="F377" s="875"/>
      <c r="G377" s="875"/>
      <c r="H377" s="875"/>
      <c r="I377" s="875"/>
      <c r="J377" s="863">
        <v>8010001051991</v>
      </c>
      <c r="K377" s="864"/>
      <c r="L377" s="864"/>
      <c r="M377" s="864"/>
      <c r="N377" s="864"/>
      <c r="O377" s="864"/>
      <c r="P377" s="865" t="s">
        <v>649</v>
      </c>
      <c r="Q377" s="866"/>
      <c r="R377" s="866"/>
      <c r="S377" s="866"/>
      <c r="T377" s="866"/>
      <c r="U377" s="866"/>
      <c r="V377" s="866"/>
      <c r="W377" s="866"/>
      <c r="X377" s="866"/>
      <c r="Y377" s="867">
        <v>0.5</v>
      </c>
      <c r="Z377" s="868"/>
      <c r="AA377" s="868"/>
      <c r="AB377" s="869"/>
      <c r="AC377" s="870" t="s">
        <v>259</v>
      </c>
      <c r="AD377" s="871"/>
      <c r="AE377" s="871"/>
      <c r="AF377" s="871"/>
      <c r="AG377" s="871"/>
      <c r="AH377" s="872" t="s">
        <v>650</v>
      </c>
      <c r="AI377" s="873"/>
      <c r="AJ377" s="873"/>
      <c r="AK377" s="873"/>
      <c r="AL377" s="855" t="s">
        <v>650</v>
      </c>
      <c r="AM377" s="856"/>
      <c r="AN377" s="856"/>
      <c r="AO377" s="857"/>
      <c r="AP377" s="858" t="s">
        <v>650</v>
      </c>
      <c r="AQ377" s="858"/>
      <c r="AR377" s="858"/>
      <c r="AS377" s="858"/>
      <c r="AT377" s="858"/>
      <c r="AU377" s="858"/>
      <c r="AV377" s="858"/>
      <c r="AW377" s="858"/>
      <c r="AX377" s="858"/>
      <c r="AY377">
        <f>COUNTA($C$377)</f>
        <v>1</v>
      </c>
    </row>
    <row r="378" spans="1:51" ht="30" hidden="1" customHeight="1" x14ac:dyDescent="0.15">
      <c r="A378" s="859">
        <v>13</v>
      </c>
      <c r="B378" s="859">
        <v>1</v>
      </c>
      <c r="C378" s="875"/>
      <c r="D378" s="875"/>
      <c r="E378" s="875"/>
      <c r="F378" s="875"/>
      <c r="G378" s="875"/>
      <c r="H378" s="875"/>
      <c r="I378" s="875"/>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75"/>
      <c r="D379" s="875"/>
      <c r="E379" s="875"/>
      <c r="F379" s="875"/>
      <c r="G379" s="875"/>
      <c r="H379" s="875"/>
      <c r="I379" s="875"/>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75"/>
      <c r="D380" s="875"/>
      <c r="E380" s="875"/>
      <c r="F380" s="875"/>
      <c r="G380" s="875"/>
      <c r="H380" s="875"/>
      <c r="I380" s="875"/>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75"/>
      <c r="D381" s="875"/>
      <c r="E381" s="875"/>
      <c r="F381" s="875"/>
      <c r="G381" s="875"/>
      <c r="H381" s="875"/>
      <c r="I381" s="875"/>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75"/>
      <c r="D382" s="875"/>
      <c r="E382" s="875"/>
      <c r="F382" s="875"/>
      <c r="G382" s="875"/>
      <c r="H382" s="875"/>
      <c r="I382" s="875"/>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75"/>
      <c r="D383" s="875"/>
      <c r="E383" s="875"/>
      <c r="F383" s="875"/>
      <c r="G383" s="875"/>
      <c r="H383" s="875"/>
      <c r="I383" s="875"/>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75"/>
      <c r="D384" s="875"/>
      <c r="E384" s="875"/>
      <c r="F384" s="875"/>
      <c r="G384" s="875"/>
      <c r="H384" s="875"/>
      <c r="I384" s="875"/>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75"/>
      <c r="D385" s="875"/>
      <c r="E385" s="875"/>
      <c r="F385" s="875"/>
      <c r="G385" s="875"/>
      <c r="H385" s="875"/>
      <c r="I385" s="875"/>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75"/>
      <c r="D386" s="875"/>
      <c r="E386" s="875"/>
      <c r="F386" s="875"/>
      <c r="G386" s="875"/>
      <c r="H386" s="875"/>
      <c r="I386" s="875"/>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75"/>
      <c r="D387" s="875"/>
      <c r="E387" s="875"/>
      <c r="F387" s="875"/>
      <c r="G387" s="875"/>
      <c r="H387" s="875"/>
      <c r="I387" s="875"/>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75"/>
      <c r="D388" s="875"/>
      <c r="E388" s="875"/>
      <c r="F388" s="875"/>
      <c r="G388" s="875"/>
      <c r="H388" s="875"/>
      <c r="I388" s="875"/>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75"/>
      <c r="D389" s="875"/>
      <c r="E389" s="875"/>
      <c r="F389" s="875"/>
      <c r="G389" s="875"/>
      <c r="H389" s="875"/>
      <c r="I389" s="875"/>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75"/>
      <c r="D390" s="875"/>
      <c r="E390" s="875"/>
      <c r="F390" s="875"/>
      <c r="G390" s="875"/>
      <c r="H390" s="875"/>
      <c r="I390" s="875"/>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75"/>
      <c r="D391" s="875"/>
      <c r="E391" s="875"/>
      <c r="F391" s="875"/>
      <c r="G391" s="875"/>
      <c r="H391" s="875"/>
      <c r="I391" s="875"/>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75"/>
      <c r="D392" s="875"/>
      <c r="E392" s="875"/>
      <c r="F392" s="875"/>
      <c r="G392" s="875"/>
      <c r="H392" s="875"/>
      <c r="I392" s="875"/>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75"/>
      <c r="D393" s="875"/>
      <c r="E393" s="875"/>
      <c r="F393" s="875"/>
      <c r="G393" s="875"/>
      <c r="H393" s="875"/>
      <c r="I393" s="875"/>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75"/>
      <c r="D394" s="875"/>
      <c r="E394" s="875"/>
      <c r="F394" s="875"/>
      <c r="G394" s="875"/>
      <c r="H394" s="875"/>
      <c r="I394" s="875"/>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75"/>
      <c r="D395" s="875"/>
      <c r="E395" s="875"/>
      <c r="F395" s="875"/>
      <c r="G395" s="875"/>
      <c r="H395" s="875"/>
      <c r="I395" s="875"/>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249</v>
      </c>
      <c r="AI398" s="848"/>
      <c r="AJ398" s="848"/>
      <c r="AK398" s="848"/>
      <c r="AL398" s="848" t="s">
        <v>19</v>
      </c>
      <c r="AM398" s="848"/>
      <c r="AN398" s="848"/>
      <c r="AO398" s="852"/>
      <c r="AP398" s="876" t="s">
        <v>198</v>
      </c>
      <c r="AQ398" s="876"/>
      <c r="AR398" s="876"/>
      <c r="AS398" s="876"/>
      <c r="AT398" s="876"/>
      <c r="AU398" s="876"/>
      <c r="AV398" s="876"/>
      <c r="AW398" s="876"/>
      <c r="AX398" s="876"/>
      <c r="AY398">
        <f>$AY$396</f>
        <v>1</v>
      </c>
    </row>
    <row r="399" spans="1:51" ht="42" customHeight="1" x14ac:dyDescent="0.15">
      <c r="A399" s="859">
        <v>1</v>
      </c>
      <c r="B399" s="859">
        <v>1</v>
      </c>
      <c r="C399" s="874" t="s">
        <v>632</v>
      </c>
      <c r="D399" s="875"/>
      <c r="E399" s="875"/>
      <c r="F399" s="875"/>
      <c r="G399" s="875"/>
      <c r="H399" s="875"/>
      <c r="I399" s="875"/>
      <c r="J399" s="863">
        <v>4010005004371</v>
      </c>
      <c r="K399" s="864"/>
      <c r="L399" s="864"/>
      <c r="M399" s="864"/>
      <c r="N399" s="864"/>
      <c r="O399" s="864"/>
      <c r="P399" s="865" t="s">
        <v>633</v>
      </c>
      <c r="Q399" s="866"/>
      <c r="R399" s="866"/>
      <c r="S399" s="866"/>
      <c r="T399" s="866"/>
      <c r="U399" s="866"/>
      <c r="V399" s="866"/>
      <c r="W399" s="866"/>
      <c r="X399" s="866"/>
      <c r="Y399" s="867">
        <v>0.4</v>
      </c>
      <c r="Z399" s="868"/>
      <c r="AA399" s="868"/>
      <c r="AB399" s="869"/>
      <c r="AC399" s="870" t="s">
        <v>260</v>
      </c>
      <c r="AD399" s="871"/>
      <c r="AE399" s="871"/>
      <c r="AF399" s="871"/>
      <c r="AG399" s="871"/>
      <c r="AH399" s="853" t="s">
        <v>634</v>
      </c>
      <c r="AI399" s="854"/>
      <c r="AJ399" s="854"/>
      <c r="AK399" s="854"/>
      <c r="AL399" s="855" t="s">
        <v>634</v>
      </c>
      <c r="AM399" s="856"/>
      <c r="AN399" s="856"/>
      <c r="AO399" s="857"/>
      <c r="AP399" s="858" t="s">
        <v>634</v>
      </c>
      <c r="AQ399" s="858"/>
      <c r="AR399" s="858"/>
      <c r="AS399" s="858"/>
      <c r="AT399" s="858"/>
      <c r="AU399" s="858"/>
      <c r="AV399" s="858"/>
      <c r="AW399" s="858"/>
      <c r="AX399" s="858"/>
      <c r="AY399">
        <f>$AY$396</f>
        <v>1</v>
      </c>
    </row>
    <row r="400" spans="1:51" ht="30" hidden="1" customHeight="1" x14ac:dyDescent="0.15">
      <c r="A400" s="859">
        <v>2</v>
      </c>
      <c r="B400" s="859">
        <v>1</v>
      </c>
      <c r="C400" s="874"/>
      <c r="D400" s="875"/>
      <c r="E400" s="875"/>
      <c r="F400" s="875"/>
      <c r="G400" s="875"/>
      <c r="H400" s="875"/>
      <c r="I400" s="875"/>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74"/>
      <c r="D401" s="875"/>
      <c r="E401" s="875"/>
      <c r="F401" s="875"/>
      <c r="G401" s="875"/>
      <c r="H401" s="875"/>
      <c r="I401" s="875"/>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74"/>
      <c r="D402" s="875"/>
      <c r="E402" s="875"/>
      <c r="F402" s="875"/>
      <c r="G402" s="875"/>
      <c r="H402" s="875"/>
      <c r="I402" s="875"/>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75"/>
      <c r="D403" s="875"/>
      <c r="E403" s="875"/>
      <c r="F403" s="875"/>
      <c r="G403" s="875"/>
      <c r="H403" s="875"/>
      <c r="I403" s="875"/>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75"/>
      <c r="D404" s="875"/>
      <c r="E404" s="875"/>
      <c r="F404" s="875"/>
      <c r="G404" s="875"/>
      <c r="H404" s="875"/>
      <c r="I404" s="875"/>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75"/>
      <c r="D405" s="875"/>
      <c r="E405" s="875"/>
      <c r="F405" s="875"/>
      <c r="G405" s="875"/>
      <c r="H405" s="875"/>
      <c r="I405" s="875"/>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75"/>
      <c r="D406" s="875"/>
      <c r="E406" s="875"/>
      <c r="F406" s="875"/>
      <c r="G406" s="875"/>
      <c r="H406" s="875"/>
      <c r="I406" s="875"/>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75"/>
      <c r="D407" s="875"/>
      <c r="E407" s="875"/>
      <c r="F407" s="875"/>
      <c r="G407" s="875"/>
      <c r="H407" s="875"/>
      <c r="I407" s="875"/>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75"/>
      <c r="D408" s="875"/>
      <c r="E408" s="875"/>
      <c r="F408" s="875"/>
      <c r="G408" s="875"/>
      <c r="H408" s="875"/>
      <c r="I408" s="875"/>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75"/>
      <c r="D409" s="875"/>
      <c r="E409" s="875"/>
      <c r="F409" s="875"/>
      <c r="G409" s="875"/>
      <c r="H409" s="875"/>
      <c r="I409" s="875"/>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75"/>
      <c r="D410" s="875"/>
      <c r="E410" s="875"/>
      <c r="F410" s="875"/>
      <c r="G410" s="875"/>
      <c r="H410" s="875"/>
      <c r="I410" s="875"/>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75"/>
      <c r="D411" s="875"/>
      <c r="E411" s="875"/>
      <c r="F411" s="875"/>
      <c r="G411" s="875"/>
      <c r="H411" s="875"/>
      <c r="I411" s="875"/>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75"/>
      <c r="D412" s="875"/>
      <c r="E412" s="875"/>
      <c r="F412" s="875"/>
      <c r="G412" s="875"/>
      <c r="H412" s="875"/>
      <c r="I412" s="875"/>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75"/>
      <c r="D413" s="875"/>
      <c r="E413" s="875"/>
      <c r="F413" s="875"/>
      <c r="G413" s="875"/>
      <c r="H413" s="875"/>
      <c r="I413" s="875"/>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75"/>
      <c r="D414" s="875"/>
      <c r="E414" s="875"/>
      <c r="F414" s="875"/>
      <c r="G414" s="875"/>
      <c r="H414" s="875"/>
      <c r="I414" s="875"/>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75"/>
      <c r="D415" s="875"/>
      <c r="E415" s="875"/>
      <c r="F415" s="875"/>
      <c r="G415" s="875"/>
      <c r="H415" s="875"/>
      <c r="I415" s="875"/>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75"/>
      <c r="D416" s="875"/>
      <c r="E416" s="875"/>
      <c r="F416" s="875"/>
      <c r="G416" s="875"/>
      <c r="H416" s="875"/>
      <c r="I416" s="875"/>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75"/>
      <c r="D417" s="875"/>
      <c r="E417" s="875"/>
      <c r="F417" s="875"/>
      <c r="G417" s="875"/>
      <c r="H417" s="875"/>
      <c r="I417" s="875"/>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75"/>
      <c r="D418" s="875"/>
      <c r="E418" s="875"/>
      <c r="F418" s="875"/>
      <c r="G418" s="875"/>
      <c r="H418" s="875"/>
      <c r="I418" s="875"/>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75"/>
      <c r="D419" s="875"/>
      <c r="E419" s="875"/>
      <c r="F419" s="875"/>
      <c r="G419" s="875"/>
      <c r="H419" s="875"/>
      <c r="I419" s="875"/>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75"/>
      <c r="D420" s="875"/>
      <c r="E420" s="875"/>
      <c r="F420" s="875"/>
      <c r="G420" s="875"/>
      <c r="H420" s="875"/>
      <c r="I420" s="875"/>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75"/>
      <c r="D421" s="875"/>
      <c r="E421" s="875"/>
      <c r="F421" s="875"/>
      <c r="G421" s="875"/>
      <c r="H421" s="875"/>
      <c r="I421" s="875"/>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75"/>
      <c r="D422" s="875"/>
      <c r="E422" s="875"/>
      <c r="F422" s="875"/>
      <c r="G422" s="875"/>
      <c r="H422" s="875"/>
      <c r="I422" s="875"/>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75"/>
      <c r="D423" s="875"/>
      <c r="E423" s="875"/>
      <c r="F423" s="875"/>
      <c r="G423" s="875"/>
      <c r="H423" s="875"/>
      <c r="I423" s="875"/>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75"/>
      <c r="D424" s="875"/>
      <c r="E424" s="875"/>
      <c r="F424" s="875"/>
      <c r="G424" s="875"/>
      <c r="H424" s="875"/>
      <c r="I424" s="875"/>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75"/>
      <c r="D425" s="875"/>
      <c r="E425" s="875"/>
      <c r="F425" s="875"/>
      <c r="G425" s="875"/>
      <c r="H425" s="875"/>
      <c r="I425" s="875"/>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75"/>
      <c r="D426" s="875"/>
      <c r="E426" s="875"/>
      <c r="F426" s="875"/>
      <c r="G426" s="875"/>
      <c r="H426" s="875"/>
      <c r="I426" s="875"/>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75"/>
      <c r="D427" s="875"/>
      <c r="E427" s="875"/>
      <c r="F427" s="875"/>
      <c r="G427" s="875"/>
      <c r="H427" s="875"/>
      <c r="I427" s="875"/>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75"/>
      <c r="D428" s="875"/>
      <c r="E428" s="875"/>
      <c r="F428" s="875"/>
      <c r="G428" s="875"/>
      <c r="H428" s="875"/>
      <c r="I428" s="875"/>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249</v>
      </c>
      <c r="AI431" s="848"/>
      <c r="AJ431" s="848"/>
      <c r="AK431" s="848"/>
      <c r="AL431" s="848" t="s">
        <v>19</v>
      </c>
      <c r="AM431" s="848"/>
      <c r="AN431" s="848"/>
      <c r="AO431" s="852"/>
      <c r="AP431" s="876" t="s">
        <v>198</v>
      </c>
      <c r="AQ431" s="876"/>
      <c r="AR431" s="876"/>
      <c r="AS431" s="876"/>
      <c r="AT431" s="876"/>
      <c r="AU431" s="876"/>
      <c r="AV431" s="876"/>
      <c r="AW431" s="876"/>
      <c r="AX431" s="876"/>
      <c r="AY431">
        <f>$AY$429</f>
        <v>0</v>
      </c>
    </row>
    <row r="432" spans="1:51" ht="30" hidden="1" customHeight="1" x14ac:dyDescent="0.15">
      <c r="A432" s="859">
        <v>1</v>
      </c>
      <c r="B432" s="859">
        <v>1</v>
      </c>
      <c r="C432" s="875"/>
      <c r="D432" s="875"/>
      <c r="E432" s="875"/>
      <c r="F432" s="875"/>
      <c r="G432" s="875"/>
      <c r="H432" s="875"/>
      <c r="I432" s="875"/>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75"/>
      <c r="D433" s="875"/>
      <c r="E433" s="875"/>
      <c r="F433" s="875"/>
      <c r="G433" s="875"/>
      <c r="H433" s="875"/>
      <c r="I433" s="875"/>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74"/>
      <c r="D434" s="875"/>
      <c r="E434" s="875"/>
      <c r="F434" s="875"/>
      <c r="G434" s="875"/>
      <c r="H434" s="875"/>
      <c r="I434" s="875"/>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74"/>
      <c r="D435" s="875"/>
      <c r="E435" s="875"/>
      <c r="F435" s="875"/>
      <c r="G435" s="875"/>
      <c r="H435" s="875"/>
      <c r="I435" s="875"/>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75"/>
      <c r="D436" s="875"/>
      <c r="E436" s="875"/>
      <c r="F436" s="875"/>
      <c r="G436" s="875"/>
      <c r="H436" s="875"/>
      <c r="I436" s="875"/>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75"/>
      <c r="D437" s="875"/>
      <c r="E437" s="875"/>
      <c r="F437" s="875"/>
      <c r="G437" s="875"/>
      <c r="H437" s="875"/>
      <c r="I437" s="875"/>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75"/>
      <c r="D438" s="875"/>
      <c r="E438" s="875"/>
      <c r="F438" s="875"/>
      <c r="G438" s="875"/>
      <c r="H438" s="875"/>
      <c r="I438" s="875"/>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75"/>
      <c r="D439" s="875"/>
      <c r="E439" s="875"/>
      <c r="F439" s="875"/>
      <c r="G439" s="875"/>
      <c r="H439" s="875"/>
      <c r="I439" s="875"/>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75"/>
      <c r="D440" s="875"/>
      <c r="E440" s="875"/>
      <c r="F440" s="875"/>
      <c r="G440" s="875"/>
      <c r="H440" s="875"/>
      <c r="I440" s="875"/>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75"/>
      <c r="D441" s="875"/>
      <c r="E441" s="875"/>
      <c r="F441" s="875"/>
      <c r="G441" s="875"/>
      <c r="H441" s="875"/>
      <c r="I441" s="875"/>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75"/>
      <c r="D442" s="875"/>
      <c r="E442" s="875"/>
      <c r="F442" s="875"/>
      <c r="G442" s="875"/>
      <c r="H442" s="875"/>
      <c r="I442" s="875"/>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75"/>
      <c r="D443" s="875"/>
      <c r="E443" s="875"/>
      <c r="F443" s="875"/>
      <c r="G443" s="875"/>
      <c r="H443" s="875"/>
      <c r="I443" s="875"/>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75"/>
      <c r="D444" s="875"/>
      <c r="E444" s="875"/>
      <c r="F444" s="875"/>
      <c r="G444" s="875"/>
      <c r="H444" s="875"/>
      <c r="I444" s="875"/>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75"/>
      <c r="D445" s="875"/>
      <c r="E445" s="875"/>
      <c r="F445" s="875"/>
      <c r="G445" s="875"/>
      <c r="H445" s="875"/>
      <c r="I445" s="875"/>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75"/>
      <c r="D446" s="875"/>
      <c r="E446" s="875"/>
      <c r="F446" s="875"/>
      <c r="G446" s="875"/>
      <c r="H446" s="875"/>
      <c r="I446" s="875"/>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75"/>
      <c r="D447" s="875"/>
      <c r="E447" s="875"/>
      <c r="F447" s="875"/>
      <c r="G447" s="875"/>
      <c r="H447" s="875"/>
      <c r="I447" s="875"/>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75"/>
      <c r="D448" s="875"/>
      <c r="E448" s="875"/>
      <c r="F448" s="875"/>
      <c r="G448" s="875"/>
      <c r="H448" s="875"/>
      <c r="I448" s="875"/>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75"/>
      <c r="D449" s="875"/>
      <c r="E449" s="875"/>
      <c r="F449" s="875"/>
      <c r="G449" s="875"/>
      <c r="H449" s="875"/>
      <c r="I449" s="875"/>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75"/>
      <c r="D450" s="875"/>
      <c r="E450" s="875"/>
      <c r="F450" s="875"/>
      <c r="G450" s="875"/>
      <c r="H450" s="875"/>
      <c r="I450" s="875"/>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75"/>
      <c r="D451" s="875"/>
      <c r="E451" s="875"/>
      <c r="F451" s="875"/>
      <c r="G451" s="875"/>
      <c r="H451" s="875"/>
      <c r="I451" s="875"/>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75"/>
      <c r="D452" s="875"/>
      <c r="E452" s="875"/>
      <c r="F452" s="875"/>
      <c r="G452" s="875"/>
      <c r="H452" s="875"/>
      <c r="I452" s="875"/>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75"/>
      <c r="D453" s="875"/>
      <c r="E453" s="875"/>
      <c r="F453" s="875"/>
      <c r="G453" s="875"/>
      <c r="H453" s="875"/>
      <c r="I453" s="875"/>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75"/>
      <c r="D454" s="875"/>
      <c r="E454" s="875"/>
      <c r="F454" s="875"/>
      <c r="G454" s="875"/>
      <c r="H454" s="875"/>
      <c r="I454" s="875"/>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75"/>
      <c r="D455" s="875"/>
      <c r="E455" s="875"/>
      <c r="F455" s="875"/>
      <c r="G455" s="875"/>
      <c r="H455" s="875"/>
      <c r="I455" s="875"/>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75"/>
      <c r="D456" s="875"/>
      <c r="E456" s="875"/>
      <c r="F456" s="875"/>
      <c r="G456" s="875"/>
      <c r="H456" s="875"/>
      <c r="I456" s="875"/>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75"/>
      <c r="D457" s="875"/>
      <c r="E457" s="875"/>
      <c r="F457" s="875"/>
      <c r="G457" s="875"/>
      <c r="H457" s="875"/>
      <c r="I457" s="875"/>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75"/>
      <c r="D458" s="875"/>
      <c r="E458" s="875"/>
      <c r="F458" s="875"/>
      <c r="G458" s="875"/>
      <c r="H458" s="875"/>
      <c r="I458" s="875"/>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75"/>
      <c r="D459" s="875"/>
      <c r="E459" s="875"/>
      <c r="F459" s="875"/>
      <c r="G459" s="875"/>
      <c r="H459" s="875"/>
      <c r="I459" s="875"/>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75"/>
      <c r="D460" s="875"/>
      <c r="E460" s="875"/>
      <c r="F460" s="875"/>
      <c r="G460" s="875"/>
      <c r="H460" s="875"/>
      <c r="I460" s="875"/>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75"/>
      <c r="D461" s="875"/>
      <c r="E461" s="875"/>
      <c r="F461" s="875"/>
      <c r="G461" s="875"/>
      <c r="H461" s="875"/>
      <c r="I461" s="875"/>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249</v>
      </c>
      <c r="AI464" s="848"/>
      <c r="AJ464" s="848"/>
      <c r="AK464" s="848"/>
      <c r="AL464" s="848" t="s">
        <v>19</v>
      </c>
      <c r="AM464" s="848"/>
      <c r="AN464" s="848"/>
      <c r="AO464" s="852"/>
      <c r="AP464" s="876" t="s">
        <v>198</v>
      </c>
      <c r="AQ464" s="876"/>
      <c r="AR464" s="876"/>
      <c r="AS464" s="876"/>
      <c r="AT464" s="876"/>
      <c r="AU464" s="876"/>
      <c r="AV464" s="876"/>
      <c r="AW464" s="876"/>
      <c r="AX464" s="876"/>
      <c r="AY464">
        <f>$AY$462</f>
        <v>0</v>
      </c>
    </row>
    <row r="465" spans="1:51" ht="30" hidden="1" customHeight="1" x14ac:dyDescent="0.15">
      <c r="A465" s="859">
        <v>1</v>
      </c>
      <c r="B465" s="859">
        <v>1</v>
      </c>
      <c r="C465" s="875"/>
      <c r="D465" s="875"/>
      <c r="E465" s="875"/>
      <c r="F465" s="875"/>
      <c r="G465" s="875"/>
      <c r="H465" s="875"/>
      <c r="I465" s="875"/>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75"/>
      <c r="D466" s="875"/>
      <c r="E466" s="875"/>
      <c r="F466" s="875"/>
      <c r="G466" s="875"/>
      <c r="H466" s="875"/>
      <c r="I466" s="875"/>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74"/>
      <c r="D467" s="875"/>
      <c r="E467" s="875"/>
      <c r="F467" s="875"/>
      <c r="G467" s="875"/>
      <c r="H467" s="875"/>
      <c r="I467" s="875"/>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74"/>
      <c r="D468" s="875"/>
      <c r="E468" s="875"/>
      <c r="F468" s="875"/>
      <c r="G468" s="875"/>
      <c r="H468" s="875"/>
      <c r="I468" s="875"/>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75"/>
      <c r="D469" s="875"/>
      <c r="E469" s="875"/>
      <c r="F469" s="875"/>
      <c r="G469" s="875"/>
      <c r="H469" s="875"/>
      <c r="I469" s="875"/>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75"/>
      <c r="D470" s="875"/>
      <c r="E470" s="875"/>
      <c r="F470" s="875"/>
      <c r="G470" s="875"/>
      <c r="H470" s="875"/>
      <c r="I470" s="875"/>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75"/>
      <c r="D471" s="875"/>
      <c r="E471" s="875"/>
      <c r="F471" s="875"/>
      <c r="G471" s="875"/>
      <c r="H471" s="875"/>
      <c r="I471" s="875"/>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75"/>
      <c r="D472" s="875"/>
      <c r="E472" s="875"/>
      <c r="F472" s="875"/>
      <c r="G472" s="875"/>
      <c r="H472" s="875"/>
      <c r="I472" s="875"/>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75"/>
      <c r="D473" s="875"/>
      <c r="E473" s="875"/>
      <c r="F473" s="875"/>
      <c r="G473" s="875"/>
      <c r="H473" s="875"/>
      <c r="I473" s="875"/>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75"/>
      <c r="D474" s="875"/>
      <c r="E474" s="875"/>
      <c r="F474" s="875"/>
      <c r="G474" s="875"/>
      <c r="H474" s="875"/>
      <c r="I474" s="875"/>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75"/>
      <c r="D475" s="875"/>
      <c r="E475" s="875"/>
      <c r="F475" s="875"/>
      <c r="G475" s="875"/>
      <c r="H475" s="875"/>
      <c r="I475" s="875"/>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75"/>
      <c r="D476" s="875"/>
      <c r="E476" s="875"/>
      <c r="F476" s="875"/>
      <c r="G476" s="875"/>
      <c r="H476" s="875"/>
      <c r="I476" s="875"/>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75"/>
      <c r="D477" s="875"/>
      <c r="E477" s="875"/>
      <c r="F477" s="875"/>
      <c r="G477" s="875"/>
      <c r="H477" s="875"/>
      <c r="I477" s="875"/>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75"/>
      <c r="D478" s="875"/>
      <c r="E478" s="875"/>
      <c r="F478" s="875"/>
      <c r="G478" s="875"/>
      <c r="H478" s="875"/>
      <c r="I478" s="875"/>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75"/>
      <c r="D479" s="875"/>
      <c r="E479" s="875"/>
      <c r="F479" s="875"/>
      <c r="G479" s="875"/>
      <c r="H479" s="875"/>
      <c r="I479" s="875"/>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75"/>
      <c r="D480" s="875"/>
      <c r="E480" s="875"/>
      <c r="F480" s="875"/>
      <c r="G480" s="875"/>
      <c r="H480" s="875"/>
      <c r="I480" s="875"/>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75"/>
      <c r="D481" s="875"/>
      <c r="E481" s="875"/>
      <c r="F481" s="875"/>
      <c r="G481" s="875"/>
      <c r="H481" s="875"/>
      <c r="I481" s="875"/>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75"/>
      <c r="D482" s="875"/>
      <c r="E482" s="875"/>
      <c r="F482" s="875"/>
      <c r="G482" s="875"/>
      <c r="H482" s="875"/>
      <c r="I482" s="875"/>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75"/>
      <c r="D483" s="875"/>
      <c r="E483" s="875"/>
      <c r="F483" s="875"/>
      <c r="G483" s="875"/>
      <c r="H483" s="875"/>
      <c r="I483" s="875"/>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75"/>
      <c r="D484" s="875"/>
      <c r="E484" s="875"/>
      <c r="F484" s="875"/>
      <c r="G484" s="875"/>
      <c r="H484" s="875"/>
      <c r="I484" s="875"/>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75"/>
      <c r="D485" s="875"/>
      <c r="E485" s="875"/>
      <c r="F485" s="875"/>
      <c r="G485" s="875"/>
      <c r="H485" s="875"/>
      <c r="I485" s="875"/>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75"/>
      <c r="D486" s="875"/>
      <c r="E486" s="875"/>
      <c r="F486" s="875"/>
      <c r="G486" s="875"/>
      <c r="H486" s="875"/>
      <c r="I486" s="875"/>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75"/>
      <c r="D487" s="875"/>
      <c r="E487" s="875"/>
      <c r="F487" s="875"/>
      <c r="G487" s="875"/>
      <c r="H487" s="875"/>
      <c r="I487" s="875"/>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75"/>
      <c r="D488" s="875"/>
      <c r="E488" s="875"/>
      <c r="F488" s="875"/>
      <c r="G488" s="875"/>
      <c r="H488" s="875"/>
      <c r="I488" s="875"/>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75"/>
      <c r="D489" s="875"/>
      <c r="E489" s="875"/>
      <c r="F489" s="875"/>
      <c r="G489" s="875"/>
      <c r="H489" s="875"/>
      <c r="I489" s="875"/>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75"/>
      <c r="D490" s="875"/>
      <c r="E490" s="875"/>
      <c r="F490" s="875"/>
      <c r="G490" s="875"/>
      <c r="H490" s="875"/>
      <c r="I490" s="875"/>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75"/>
      <c r="D491" s="875"/>
      <c r="E491" s="875"/>
      <c r="F491" s="875"/>
      <c r="G491" s="875"/>
      <c r="H491" s="875"/>
      <c r="I491" s="875"/>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75"/>
      <c r="D492" s="875"/>
      <c r="E492" s="875"/>
      <c r="F492" s="875"/>
      <c r="G492" s="875"/>
      <c r="H492" s="875"/>
      <c r="I492" s="875"/>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75"/>
      <c r="D493" s="875"/>
      <c r="E493" s="875"/>
      <c r="F493" s="875"/>
      <c r="G493" s="875"/>
      <c r="H493" s="875"/>
      <c r="I493" s="875"/>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75"/>
      <c r="D494" s="875"/>
      <c r="E494" s="875"/>
      <c r="F494" s="875"/>
      <c r="G494" s="875"/>
      <c r="H494" s="875"/>
      <c r="I494" s="875"/>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249</v>
      </c>
      <c r="AI497" s="848"/>
      <c r="AJ497" s="848"/>
      <c r="AK497" s="848"/>
      <c r="AL497" s="848" t="s">
        <v>19</v>
      </c>
      <c r="AM497" s="848"/>
      <c r="AN497" s="848"/>
      <c r="AO497" s="852"/>
      <c r="AP497" s="876" t="s">
        <v>198</v>
      </c>
      <c r="AQ497" s="876"/>
      <c r="AR497" s="876"/>
      <c r="AS497" s="876"/>
      <c r="AT497" s="876"/>
      <c r="AU497" s="876"/>
      <c r="AV497" s="876"/>
      <c r="AW497" s="876"/>
      <c r="AX497" s="876"/>
      <c r="AY497">
        <f>$AY$495</f>
        <v>0</v>
      </c>
    </row>
    <row r="498" spans="1:51" ht="30" hidden="1" customHeight="1" x14ac:dyDescent="0.15">
      <c r="A498" s="859">
        <v>1</v>
      </c>
      <c r="B498" s="859">
        <v>1</v>
      </c>
      <c r="C498" s="875"/>
      <c r="D498" s="875"/>
      <c r="E498" s="875"/>
      <c r="F498" s="875"/>
      <c r="G498" s="875"/>
      <c r="H498" s="875"/>
      <c r="I498" s="875"/>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75"/>
      <c r="D499" s="875"/>
      <c r="E499" s="875"/>
      <c r="F499" s="875"/>
      <c r="G499" s="875"/>
      <c r="H499" s="875"/>
      <c r="I499" s="875"/>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74"/>
      <c r="D500" s="875"/>
      <c r="E500" s="875"/>
      <c r="F500" s="875"/>
      <c r="G500" s="875"/>
      <c r="H500" s="875"/>
      <c r="I500" s="875"/>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74"/>
      <c r="D501" s="875"/>
      <c r="E501" s="875"/>
      <c r="F501" s="875"/>
      <c r="G501" s="875"/>
      <c r="H501" s="875"/>
      <c r="I501" s="875"/>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75"/>
      <c r="D502" s="875"/>
      <c r="E502" s="875"/>
      <c r="F502" s="875"/>
      <c r="G502" s="875"/>
      <c r="H502" s="875"/>
      <c r="I502" s="875"/>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75"/>
      <c r="D503" s="875"/>
      <c r="E503" s="875"/>
      <c r="F503" s="875"/>
      <c r="G503" s="875"/>
      <c r="H503" s="875"/>
      <c r="I503" s="875"/>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75"/>
      <c r="D504" s="875"/>
      <c r="E504" s="875"/>
      <c r="F504" s="875"/>
      <c r="G504" s="875"/>
      <c r="H504" s="875"/>
      <c r="I504" s="875"/>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75"/>
      <c r="D505" s="875"/>
      <c r="E505" s="875"/>
      <c r="F505" s="875"/>
      <c r="G505" s="875"/>
      <c r="H505" s="875"/>
      <c r="I505" s="875"/>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75"/>
      <c r="D506" s="875"/>
      <c r="E506" s="875"/>
      <c r="F506" s="875"/>
      <c r="G506" s="875"/>
      <c r="H506" s="875"/>
      <c r="I506" s="875"/>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75"/>
      <c r="D507" s="875"/>
      <c r="E507" s="875"/>
      <c r="F507" s="875"/>
      <c r="G507" s="875"/>
      <c r="H507" s="875"/>
      <c r="I507" s="875"/>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75"/>
      <c r="D508" s="875"/>
      <c r="E508" s="875"/>
      <c r="F508" s="875"/>
      <c r="G508" s="875"/>
      <c r="H508" s="875"/>
      <c r="I508" s="875"/>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75"/>
      <c r="D509" s="875"/>
      <c r="E509" s="875"/>
      <c r="F509" s="875"/>
      <c r="G509" s="875"/>
      <c r="H509" s="875"/>
      <c r="I509" s="875"/>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75"/>
      <c r="D510" s="875"/>
      <c r="E510" s="875"/>
      <c r="F510" s="875"/>
      <c r="G510" s="875"/>
      <c r="H510" s="875"/>
      <c r="I510" s="875"/>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75"/>
      <c r="D511" s="875"/>
      <c r="E511" s="875"/>
      <c r="F511" s="875"/>
      <c r="G511" s="875"/>
      <c r="H511" s="875"/>
      <c r="I511" s="875"/>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75"/>
      <c r="D512" s="875"/>
      <c r="E512" s="875"/>
      <c r="F512" s="875"/>
      <c r="G512" s="875"/>
      <c r="H512" s="875"/>
      <c r="I512" s="875"/>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75"/>
      <c r="D513" s="875"/>
      <c r="E513" s="875"/>
      <c r="F513" s="875"/>
      <c r="G513" s="875"/>
      <c r="H513" s="875"/>
      <c r="I513" s="875"/>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75"/>
      <c r="D514" s="875"/>
      <c r="E514" s="875"/>
      <c r="F514" s="875"/>
      <c r="G514" s="875"/>
      <c r="H514" s="875"/>
      <c r="I514" s="875"/>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75"/>
      <c r="D515" s="875"/>
      <c r="E515" s="875"/>
      <c r="F515" s="875"/>
      <c r="G515" s="875"/>
      <c r="H515" s="875"/>
      <c r="I515" s="875"/>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75"/>
      <c r="D516" s="875"/>
      <c r="E516" s="875"/>
      <c r="F516" s="875"/>
      <c r="G516" s="875"/>
      <c r="H516" s="875"/>
      <c r="I516" s="875"/>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75"/>
      <c r="D517" s="875"/>
      <c r="E517" s="875"/>
      <c r="F517" s="875"/>
      <c r="G517" s="875"/>
      <c r="H517" s="875"/>
      <c r="I517" s="875"/>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75"/>
      <c r="D518" s="875"/>
      <c r="E518" s="875"/>
      <c r="F518" s="875"/>
      <c r="G518" s="875"/>
      <c r="H518" s="875"/>
      <c r="I518" s="875"/>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75"/>
      <c r="D519" s="875"/>
      <c r="E519" s="875"/>
      <c r="F519" s="875"/>
      <c r="G519" s="875"/>
      <c r="H519" s="875"/>
      <c r="I519" s="875"/>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75"/>
      <c r="D520" s="875"/>
      <c r="E520" s="875"/>
      <c r="F520" s="875"/>
      <c r="G520" s="875"/>
      <c r="H520" s="875"/>
      <c r="I520" s="875"/>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75"/>
      <c r="D521" s="875"/>
      <c r="E521" s="875"/>
      <c r="F521" s="875"/>
      <c r="G521" s="875"/>
      <c r="H521" s="875"/>
      <c r="I521" s="875"/>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75"/>
      <c r="D522" s="875"/>
      <c r="E522" s="875"/>
      <c r="F522" s="875"/>
      <c r="G522" s="875"/>
      <c r="H522" s="875"/>
      <c r="I522" s="875"/>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75"/>
      <c r="D523" s="875"/>
      <c r="E523" s="875"/>
      <c r="F523" s="875"/>
      <c r="G523" s="875"/>
      <c r="H523" s="875"/>
      <c r="I523" s="875"/>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75"/>
      <c r="D524" s="875"/>
      <c r="E524" s="875"/>
      <c r="F524" s="875"/>
      <c r="G524" s="875"/>
      <c r="H524" s="875"/>
      <c r="I524" s="875"/>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75"/>
      <c r="D525" s="875"/>
      <c r="E525" s="875"/>
      <c r="F525" s="875"/>
      <c r="G525" s="875"/>
      <c r="H525" s="875"/>
      <c r="I525" s="875"/>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75"/>
      <c r="D526" s="875"/>
      <c r="E526" s="875"/>
      <c r="F526" s="875"/>
      <c r="G526" s="875"/>
      <c r="H526" s="875"/>
      <c r="I526" s="875"/>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75"/>
      <c r="D527" s="875"/>
      <c r="E527" s="875"/>
      <c r="F527" s="875"/>
      <c r="G527" s="875"/>
      <c r="H527" s="875"/>
      <c r="I527" s="875"/>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249</v>
      </c>
      <c r="AI530" s="848"/>
      <c r="AJ530" s="848"/>
      <c r="AK530" s="848"/>
      <c r="AL530" s="848" t="s">
        <v>19</v>
      </c>
      <c r="AM530" s="848"/>
      <c r="AN530" s="848"/>
      <c r="AO530" s="852"/>
      <c r="AP530" s="876" t="s">
        <v>198</v>
      </c>
      <c r="AQ530" s="876"/>
      <c r="AR530" s="876"/>
      <c r="AS530" s="876"/>
      <c r="AT530" s="876"/>
      <c r="AU530" s="876"/>
      <c r="AV530" s="876"/>
      <c r="AW530" s="876"/>
      <c r="AX530" s="876"/>
      <c r="AY530">
        <f>$AY$528</f>
        <v>0</v>
      </c>
    </row>
    <row r="531" spans="1:51" ht="30" hidden="1" customHeight="1" x14ac:dyDescent="0.15">
      <c r="A531" s="859">
        <v>1</v>
      </c>
      <c r="B531" s="859">
        <v>1</v>
      </c>
      <c r="C531" s="875"/>
      <c r="D531" s="875"/>
      <c r="E531" s="875"/>
      <c r="F531" s="875"/>
      <c r="G531" s="875"/>
      <c r="H531" s="875"/>
      <c r="I531" s="875"/>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75"/>
      <c r="D532" s="875"/>
      <c r="E532" s="875"/>
      <c r="F532" s="875"/>
      <c r="G532" s="875"/>
      <c r="H532" s="875"/>
      <c r="I532" s="875"/>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74"/>
      <c r="D533" s="875"/>
      <c r="E533" s="875"/>
      <c r="F533" s="875"/>
      <c r="G533" s="875"/>
      <c r="H533" s="875"/>
      <c r="I533" s="875"/>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74"/>
      <c r="D534" s="875"/>
      <c r="E534" s="875"/>
      <c r="F534" s="875"/>
      <c r="G534" s="875"/>
      <c r="H534" s="875"/>
      <c r="I534" s="875"/>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75"/>
      <c r="D535" s="875"/>
      <c r="E535" s="875"/>
      <c r="F535" s="875"/>
      <c r="G535" s="875"/>
      <c r="H535" s="875"/>
      <c r="I535" s="875"/>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75"/>
      <c r="D536" s="875"/>
      <c r="E536" s="875"/>
      <c r="F536" s="875"/>
      <c r="G536" s="875"/>
      <c r="H536" s="875"/>
      <c r="I536" s="875"/>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75"/>
      <c r="D537" s="875"/>
      <c r="E537" s="875"/>
      <c r="F537" s="875"/>
      <c r="G537" s="875"/>
      <c r="H537" s="875"/>
      <c r="I537" s="875"/>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75"/>
      <c r="D538" s="875"/>
      <c r="E538" s="875"/>
      <c r="F538" s="875"/>
      <c r="G538" s="875"/>
      <c r="H538" s="875"/>
      <c r="I538" s="875"/>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75"/>
      <c r="D539" s="875"/>
      <c r="E539" s="875"/>
      <c r="F539" s="875"/>
      <c r="G539" s="875"/>
      <c r="H539" s="875"/>
      <c r="I539" s="875"/>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75"/>
      <c r="D540" s="875"/>
      <c r="E540" s="875"/>
      <c r="F540" s="875"/>
      <c r="G540" s="875"/>
      <c r="H540" s="875"/>
      <c r="I540" s="875"/>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75"/>
      <c r="D541" s="875"/>
      <c r="E541" s="875"/>
      <c r="F541" s="875"/>
      <c r="G541" s="875"/>
      <c r="H541" s="875"/>
      <c r="I541" s="875"/>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75"/>
      <c r="D542" s="875"/>
      <c r="E542" s="875"/>
      <c r="F542" s="875"/>
      <c r="G542" s="875"/>
      <c r="H542" s="875"/>
      <c r="I542" s="875"/>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75"/>
      <c r="D543" s="875"/>
      <c r="E543" s="875"/>
      <c r="F543" s="875"/>
      <c r="G543" s="875"/>
      <c r="H543" s="875"/>
      <c r="I543" s="875"/>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75"/>
      <c r="D544" s="875"/>
      <c r="E544" s="875"/>
      <c r="F544" s="875"/>
      <c r="G544" s="875"/>
      <c r="H544" s="875"/>
      <c r="I544" s="875"/>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75"/>
      <c r="D545" s="875"/>
      <c r="E545" s="875"/>
      <c r="F545" s="875"/>
      <c r="G545" s="875"/>
      <c r="H545" s="875"/>
      <c r="I545" s="875"/>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75"/>
      <c r="D546" s="875"/>
      <c r="E546" s="875"/>
      <c r="F546" s="875"/>
      <c r="G546" s="875"/>
      <c r="H546" s="875"/>
      <c r="I546" s="875"/>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75"/>
      <c r="D547" s="875"/>
      <c r="E547" s="875"/>
      <c r="F547" s="875"/>
      <c r="G547" s="875"/>
      <c r="H547" s="875"/>
      <c r="I547" s="875"/>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75"/>
      <c r="D548" s="875"/>
      <c r="E548" s="875"/>
      <c r="F548" s="875"/>
      <c r="G548" s="875"/>
      <c r="H548" s="875"/>
      <c r="I548" s="875"/>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75"/>
      <c r="D549" s="875"/>
      <c r="E549" s="875"/>
      <c r="F549" s="875"/>
      <c r="G549" s="875"/>
      <c r="H549" s="875"/>
      <c r="I549" s="875"/>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75"/>
      <c r="D550" s="875"/>
      <c r="E550" s="875"/>
      <c r="F550" s="875"/>
      <c r="G550" s="875"/>
      <c r="H550" s="875"/>
      <c r="I550" s="875"/>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75"/>
      <c r="D551" s="875"/>
      <c r="E551" s="875"/>
      <c r="F551" s="875"/>
      <c r="G551" s="875"/>
      <c r="H551" s="875"/>
      <c r="I551" s="875"/>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75"/>
      <c r="D552" s="875"/>
      <c r="E552" s="875"/>
      <c r="F552" s="875"/>
      <c r="G552" s="875"/>
      <c r="H552" s="875"/>
      <c r="I552" s="875"/>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75"/>
      <c r="D553" s="875"/>
      <c r="E553" s="875"/>
      <c r="F553" s="875"/>
      <c r="G553" s="875"/>
      <c r="H553" s="875"/>
      <c r="I553" s="875"/>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75"/>
      <c r="D554" s="875"/>
      <c r="E554" s="875"/>
      <c r="F554" s="875"/>
      <c r="G554" s="875"/>
      <c r="H554" s="875"/>
      <c r="I554" s="875"/>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75"/>
      <c r="D555" s="875"/>
      <c r="E555" s="875"/>
      <c r="F555" s="875"/>
      <c r="G555" s="875"/>
      <c r="H555" s="875"/>
      <c r="I555" s="875"/>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75"/>
      <c r="D556" s="875"/>
      <c r="E556" s="875"/>
      <c r="F556" s="875"/>
      <c r="G556" s="875"/>
      <c r="H556" s="875"/>
      <c r="I556" s="875"/>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75"/>
      <c r="D557" s="875"/>
      <c r="E557" s="875"/>
      <c r="F557" s="875"/>
      <c r="G557" s="875"/>
      <c r="H557" s="875"/>
      <c r="I557" s="875"/>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75"/>
      <c r="D558" s="875"/>
      <c r="E558" s="875"/>
      <c r="F558" s="875"/>
      <c r="G558" s="875"/>
      <c r="H558" s="875"/>
      <c r="I558" s="875"/>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75"/>
      <c r="D559" s="875"/>
      <c r="E559" s="875"/>
      <c r="F559" s="875"/>
      <c r="G559" s="875"/>
      <c r="H559" s="875"/>
      <c r="I559" s="875"/>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75"/>
      <c r="D560" s="875"/>
      <c r="E560" s="875"/>
      <c r="F560" s="875"/>
      <c r="G560" s="875"/>
      <c r="H560" s="875"/>
      <c r="I560" s="875"/>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249</v>
      </c>
      <c r="AI563" s="848"/>
      <c r="AJ563" s="848"/>
      <c r="AK563" s="848"/>
      <c r="AL563" s="848" t="s">
        <v>19</v>
      </c>
      <c r="AM563" s="848"/>
      <c r="AN563" s="848"/>
      <c r="AO563" s="852"/>
      <c r="AP563" s="876" t="s">
        <v>198</v>
      </c>
      <c r="AQ563" s="876"/>
      <c r="AR563" s="876"/>
      <c r="AS563" s="876"/>
      <c r="AT563" s="876"/>
      <c r="AU563" s="876"/>
      <c r="AV563" s="876"/>
      <c r="AW563" s="876"/>
      <c r="AX563" s="876"/>
      <c r="AY563">
        <f>$AY$561</f>
        <v>0</v>
      </c>
    </row>
    <row r="564" spans="1:51" ht="30" hidden="1" customHeight="1" x14ac:dyDescent="0.15">
      <c r="A564" s="859">
        <v>1</v>
      </c>
      <c r="B564" s="859">
        <v>1</v>
      </c>
      <c r="C564" s="875"/>
      <c r="D564" s="875"/>
      <c r="E564" s="875"/>
      <c r="F564" s="875"/>
      <c r="G564" s="875"/>
      <c r="H564" s="875"/>
      <c r="I564" s="875"/>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75"/>
      <c r="D565" s="875"/>
      <c r="E565" s="875"/>
      <c r="F565" s="875"/>
      <c r="G565" s="875"/>
      <c r="H565" s="875"/>
      <c r="I565" s="875"/>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74"/>
      <c r="D566" s="875"/>
      <c r="E566" s="875"/>
      <c r="F566" s="875"/>
      <c r="G566" s="875"/>
      <c r="H566" s="875"/>
      <c r="I566" s="875"/>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74"/>
      <c r="D567" s="875"/>
      <c r="E567" s="875"/>
      <c r="F567" s="875"/>
      <c r="G567" s="875"/>
      <c r="H567" s="875"/>
      <c r="I567" s="875"/>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75"/>
      <c r="D568" s="875"/>
      <c r="E568" s="875"/>
      <c r="F568" s="875"/>
      <c r="G568" s="875"/>
      <c r="H568" s="875"/>
      <c r="I568" s="875"/>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75"/>
      <c r="D569" s="875"/>
      <c r="E569" s="875"/>
      <c r="F569" s="875"/>
      <c r="G569" s="875"/>
      <c r="H569" s="875"/>
      <c r="I569" s="875"/>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75"/>
      <c r="D570" s="875"/>
      <c r="E570" s="875"/>
      <c r="F570" s="875"/>
      <c r="G570" s="875"/>
      <c r="H570" s="875"/>
      <c r="I570" s="875"/>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75"/>
      <c r="D571" s="875"/>
      <c r="E571" s="875"/>
      <c r="F571" s="875"/>
      <c r="G571" s="875"/>
      <c r="H571" s="875"/>
      <c r="I571" s="875"/>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75"/>
      <c r="D572" s="875"/>
      <c r="E572" s="875"/>
      <c r="F572" s="875"/>
      <c r="G572" s="875"/>
      <c r="H572" s="875"/>
      <c r="I572" s="875"/>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75"/>
      <c r="D573" s="875"/>
      <c r="E573" s="875"/>
      <c r="F573" s="875"/>
      <c r="G573" s="875"/>
      <c r="H573" s="875"/>
      <c r="I573" s="875"/>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75"/>
      <c r="D574" s="875"/>
      <c r="E574" s="875"/>
      <c r="F574" s="875"/>
      <c r="G574" s="875"/>
      <c r="H574" s="875"/>
      <c r="I574" s="875"/>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75"/>
      <c r="D575" s="875"/>
      <c r="E575" s="875"/>
      <c r="F575" s="875"/>
      <c r="G575" s="875"/>
      <c r="H575" s="875"/>
      <c r="I575" s="875"/>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75"/>
      <c r="D576" s="875"/>
      <c r="E576" s="875"/>
      <c r="F576" s="875"/>
      <c r="G576" s="875"/>
      <c r="H576" s="875"/>
      <c r="I576" s="875"/>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75"/>
      <c r="D577" s="875"/>
      <c r="E577" s="875"/>
      <c r="F577" s="875"/>
      <c r="G577" s="875"/>
      <c r="H577" s="875"/>
      <c r="I577" s="875"/>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75"/>
      <c r="D578" s="875"/>
      <c r="E578" s="875"/>
      <c r="F578" s="875"/>
      <c r="G578" s="875"/>
      <c r="H578" s="875"/>
      <c r="I578" s="875"/>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75"/>
      <c r="D579" s="875"/>
      <c r="E579" s="875"/>
      <c r="F579" s="875"/>
      <c r="G579" s="875"/>
      <c r="H579" s="875"/>
      <c r="I579" s="875"/>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75"/>
      <c r="D580" s="875"/>
      <c r="E580" s="875"/>
      <c r="F580" s="875"/>
      <c r="G580" s="875"/>
      <c r="H580" s="875"/>
      <c r="I580" s="875"/>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75"/>
      <c r="D581" s="875"/>
      <c r="E581" s="875"/>
      <c r="F581" s="875"/>
      <c r="G581" s="875"/>
      <c r="H581" s="875"/>
      <c r="I581" s="875"/>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75"/>
      <c r="D582" s="875"/>
      <c r="E582" s="875"/>
      <c r="F582" s="875"/>
      <c r="G582" s="875"/>
      <c r="H582" s="875"/>
      <c r="I582" s="875"/>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75"/>
      <c r="D583" s="875"/>
      <c r="E583" s="875"/>
      <c r="F583" s="875"/>
      <c r="G583" s="875"/>
      <c r="H583" s="875"/>
      <c r="I583" s="875"/>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75"/>
      <c r="D584" s="875"/>
      <c r="E584" s="875"/>
      <c r="F584" s="875"/>
      <c r="G584" s="875"/>
      <c r="H584" s="875"/>
      <c r="I584" s="875"/>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75"/>
      <c r="D585" s="875"/>
      <c r="E585" s="875"/>
      <c r="F585" s="875"/>
      <c r="G585" s="875"/>
      <c r="H585" s="875"/>
      <c r="I585" s="875"/>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75"/>
      <c r="D586" s="875"/>
      <c r="E586" s="875"/>
      <c r="F586" s="875"/>
      <c r="G586" s="875"/>
      <c r="H586" s="875"/>
      <c r="I586" s="875"/>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75"/>
      <c r="D587" s="875"/>
      <c r="E587" s="875"/>
      <c r="F587" s="875"/>
      <c r="G587" s="875"/>
      <c r="H587" s="875"/>
      <c r="I587" s="875"/>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75"/>
      <c r="D588" s="875"/>
      <c r="E588" s="875"/>
      <c r="F588" s="875"/>
      <c r="G588" s="875"/>
      <c r="H588" s="875"/>
      <c r="I588" s="875"/>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75"/>
      <c r="D589" s="875"/>
      <c r="E589" s="875"/>
      <c r="F589" s="875"/>
      <c r="G589" s="875"/>
      <c r="H589" s="875"/>
      <c r="I589" s="875"/>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75"/>
      <c r="D590" s="875"/>
      <c r="E590" s="875"/>
      <c r="F590" s="875"/>
      <c r="G590" s="875"/>
      <c r="H590" s="875"/>
      <c r="I590" s="875"/>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75"/>
      <c r="D591" s="875"/>
      <c r="E591" s="875"/>
      <c r="F591" s="875"/>
      <c r="G591" s="875"/>
      <c r="H591" s="875"/>
      <c r="I591" s="875"/>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75"/>
      <c r="D592" s="875"/>
      <c r="E592" s="875"/>
      <c r="F592" s="875"/>
      <c r="G592" s="875"/>
      <c r="H592" s="875"/>
      <c r="I592" s="875"/>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75"/>
      <c r="D593" s="875"/>
      <c r="E593" s="875"/>
      <c r="F593" s="875"/>
      <c r="G593" s="875"/>
      <c r="H593" s="875"/>
      <c r="I593" s="875"/>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249</v>
      </c>
      <c r="AI596" s="848"/>
      <c r="AJ596" s="848"/>
      <c r="AK596" s="848"/>
      <c r="AL596" s="848" t="s">
        <v>19</v>
      </c>
      <c r="AM596" s="848"/>
      <c r="AN596" s="848"/>
      <c r="AO596" s="852"/>
      <c r="AP596" s="876" t="s">
        <v>198</v>
      </c>
      <c r="AQ596" s="876"/>
      <c r="AR596" s="876"/>
      <c r="AS596" s="876"/>
      <c r="AT596" s="876"/>
      <c r="AU596" s="876"/>
      <c r="AV596" s="876"/>
      <c r="AW596" s="876"/>
      <c r="AX596" s="876"/>
      <c r="AY596">
        <f>$AY$594</f>
        <v>0</v>
      </c>
    </row>
    <row r="597" spans="1:51" ht="30" hidden="1" customHeight="1" x14ac:dyDescent="0.15">
      <c r="A597" s="859">
        <v>1</v>
      </c>
      <c r="B597" s="859">
        <v>1</v>
      </c>
      <c r="C597" s="875"/>
      <c r="D597" s="875"/>
      <c r="E597" s="875"/>
      <c r="F597" s="875"/>
      <c r="G597" s="875"/>
      <c r="H597" s="875"/>
      <c r="I597" s="875"/>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75"/>
      <c r="D598" s="875"/>
      <c r="E598" s="875"/>
      <c r="F598" s="875"/>
      <c r="G598" s="875"/>
      <c r="H598" s="875"/>
      <c r="I598" s="875"/>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74"/>
      <c r="D599" s="875"/>
      <c r="E599" s="875"/>
      <c r="F599" s="875"/>
      <c r="G599" s="875"/>
      <c r="H599" s="875"/>
      <c r="I599" s="875"/>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74"/>
      <c r="D600" s="875"/>
      <c r="E600" s="875"/>
      <c r="F600" s="875"/>
      <c r="G600" s="875"/>
      <c r="H600" s="875"/>
      <c r="I600" s="875"/>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75"/>
      <c r="D601" s="875"/>
      <c r="E601" s="875"/>
      <c r="F601" s="875"/>
      <c r="G601" s="875"/>
      <c r="H601" s="875"/>
      <c r="I601" s="875"/>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75"/>
      <c r="D602" s="875"/>
      <c r="E602" s="875"/>
      <c r="F602" s="875"/>
      <c r="G602" s="875"/>
      <c r="H602" s="875"/>
      <c r="I602" s="875"/>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75"/>
      <c r="D603" s="875"/>
      <c r="E603" s="875"/>
      <c r="F603" s="875"/>
      <c r="G603" s="875"/>
      <c r="H603" s="875"/>
      <c r="I603" s="875"/>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75"/>
      <c r="D604" s="875"/>
      <c r="E604" s="875"/>
      <c r="F604" s="875"/>
      <c r="G604" s="875"/>
      <c r="H604" s="875"/>
      <c r="I604" s="875"/>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75"/>
      <c r="D605" s="875"/>
      <c r="E605" s="875"/>
      <c r="F605" s="875"/>
      <c r="G605" s="875"/>
      <c r="H605" s="875"/>
      <c r="I605" s="875"/>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75"/>
      <c r="D606" s="875"/>
      <c r="E606" s="875"/>
      <c r="F606" s="875"/>
      <c r="G606" s="875"/>
      <c r="H606" s="875"/>
      <c r="I606" s="875"/>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75"/>
      <c r="D607" s="875"/>
      <c r="E607" s="875"/>
      <c r="F607" s="875"/>
      <c r="G607" s="875"/>
      <c r="H607" s="875"/>
      <c r="I607" s="875"/>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75"/>
      <c r="D608" s="875"/>
      <c r="E608" s="875"/>
      <c r="F608" s="875"/>
      <c r="G608" s="875"/>
      <c r="H608" s="875"/>
      <c r="I608" s="875"/>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75"/>
      <c r="D609" s="875"/>
      <c r="E609" s="875"/>
      <c r="F609" s="875"/>
      <c r="G609" s="875"/>
      <c r="H609" s="875"/>
      <c r="I609" s="875"/>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75"/>
      <c r="D610" s="875"/>
      <c r="E610" s="875"/>
      <c r="F610" s="875"/>
      <c r="G610" s="875"/>
      <c r="H610" s="875"/>
      <c r="I610" s="875"/>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75"/>
      <c r="D611" s="875"/>
      <c r="E611" s="875"/>
      <c r="F611" s="875"/>
      <c r="G611" s="875"/>
      <c r="H611" s="875"/>
      <c r="I611" s="875"/>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75"/>
      <c r="D612" s="875"/>
      <c r="E612" s="875"/>
      <c r="F612" s="875"/>
      <c r="G612" s="875"/>
      <c r="H612" s="875"/>
      <c r="I612" s="875"/>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75"/>
      <c r="D613" s="875"/>
      <c r="E613" s="875"/>
      <c r="F613" s="875"/>
      <c r="G613" s="875"/>
      <c r="H613" s="875"/>
      <c r="I613" s="875"/>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75"/>
      <c r="D614" s="875"/>
      <c r="E614" s="875"/>
      <c r="F614" s="875"/>
      <c r="G614" s="875"/>
      <c r="H614" s="875"/>
      <c r="I614" s="875"/>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75"/>
      <c r="D615" s="875"/>
      <c r="E615" s="875"/>
      <c r="F615" s="875"/>
      <c r="G615" s="875"/>
      <c r="H615" s="875"/>
      <c r="I615" s="875"/>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75"/>
      <c r="D616" s="875"/>
      <c r="E616" s="875"/>
      <c r="F616" s="875"/>
      <c r="G616" s="875"/>
      <c r="H616" s="875"/>
      <c r="I616" s="875"/>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75"/>
      <c r="D617" s="875"/>
      <c r="E617" s="875"/>
      <c r="F617" s="875"/>
      <c r="G617" s="875"/>
      <c r="H617" s="875"/>
      <c r="I617" s="875"/>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75"/>
      <c r="D618" s="875"/>
      <c r="E618" s="875"/>
      <c r="F618" s="875"/>
      <c r="G618" s="875"/>
      <c r="H618" s="875"/>
      <c r="I618" s="875"/>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75"/>
      <c r="D619" s="875"/>
      <c r="E619" s="875"/>
      <c r="F619" s="875"/>
      <c r="G619" s="875"/>
      <c r="H619" s="875"/>
      <c r="I619" s="875"/>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75"/>
      <c r="D620" s="875"/>
      <c r="E620" s="875"/>
      <c r="F620" s="875"/>
      <c r="G620" s="875"/>
      <c r="H620" s="875"/>
      <c r="I620" s="875"/>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75"/>
      <c r="D621" s="875"/>
      <c r="E621" s="875"/>
      <c r="F621" s="875"/>
      <c r="G621" s="875"/>
      <c r="H621" s="875"/>
      <c r="I621" s="875"/>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75"/>
      <c r="D622" s="875"/>
      <c r="E622" s="875"/>
      <c r="F622" s="875"/>
      <c r="G622" s="875"/>
      <c r="H622" s="875"/>
      <c r="I622" s="875"/>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75"/>
      <c r="D623" s="875"/>
      <c r="E623" s="875"/>
      <c r="F623" s="875"/>
      <c r="G623" s="875"/>
      <c r="H623" s="875"/>
      <c r="I623" s="875"/>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75"/>
      <c r="D624" s="875"/>
      <c r="E624" s="875"/>
      <c r="F624" s="875"/>
      <c r="G624" s="875"/>
      <c r="H624" s="875"/>
      <c r="I624" s="875"/>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75"/>
      <c r="D625" s="875"/>
      <c r="E625" s="875"/>
      <c r="F625" s="875"/>
      <c r="G625" s="875"/>
      <c r="H625" s="875"/>
      <c r="I625" s="875"/>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75"/>
      <c r="D626" s="875"/>
      <c r="E626" s="875"/>
      <c r="F626" s="875"/>
      <c r="G626" s="875"/>
      <c r="H626" s="875"/>
      <c r="I626" s="875"/>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80" t="s">
        <v>579</v>
      </c>
      <c r="B627" s="881"/>
      <c r="C627" s="881"/>
      <c r="D627" s="881"/>
      <c r="E627" s="881"/>
      <c r="F627" s="881"/>
      <c r="G627" s="881"/>
      <c r="H627" s="881"/>
      <c r="I627" s="881"/>
      <c r="J627" s="881"/>
      <c r="K627" s="881"/>
      <c r="L627" s="881"/>
      <c r="M627" s="881"/>
      <c r="N627" s="881"/>
      <c r="O627" s="881"/>
      <c r="P627" s="881"/>
      <c r="Q627" s="881"/>
      <c r="R627" s="881"/>
      <c r="S627" s="881"/>
      <c r="T627" s="881"/>
      <c r="U627" s="881"/>
      <c r="V627" s="881"/>
      <c r="W627" s="881"/>
      <c r="X627" s="881"/>
      <c r="Y627" s="881"/>
      <c r="Z627" s="881"/>
      <c r="AA627" s="881"/>
      <c r="AB627" s="881"/>
      <c r="AC627" s="881"/>
      <c r="AD627" s="881"/>
      <c r="AE627" s="881"/>
      <c r="AF627" s="881"/>
      <c r="AG627" s="881"/>
      <c r="AH627" s="881"/>
      <c r="AI627" s="881"/>
      <c r="AJ627" s="881"/>
      <c r="AK627" s="882"/>
      <c r="AL627" s="883" t="s">
        <v>232</v>
      </c>
      <c r="AM627" s="884"/>
      <c r="AN627" s="88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5"/>
      <c r="B630" s="885"/>
      <c r="C630" s="849" t="s">
        <v>192</v>
      </c>
      <c r="D630" s="886"/>
      <c r="E630" s="849" t="s">
        <v>191</v>
      </c>
      <c r="F630" s="886"/>
      <c r="G630" s="886"/>
      <c r="H630" s="886"/>
      <c r="I630" s="886"/>
      <c r="J630" s="849" t="s">
        <v>197</v>
      </c>
      <c r="K630" s="849"/>
      <c r="L630" s="849"/>
      <c r="M630" s="849"/>
      <c r="N630" s="849"/>
      <c r="O630" s="849"/>
      <c r="P630" s="849" t="s">
        <v>25</v>
      </c>
      <c r="Q630" s="849"/>
      <c r="R630" s="849"/>
      <c r="S630" s="849"/>
      <c r="T630" s="849"/>
      <c r="U630" s="849"/>
      <c r="V630" s="849"/>
      <c r="W630" s="849"/>
      <c r="X630" s="849"/>
      <c r="Y630" s="849" t="s">
        <v>199</v>
      </c>
      <c r="Z630" s="886"/>
      <c r="AA630" s="886"/>
      <c r="AB630" s="886"/>
      <c r="AC630" s="849" t="s">
        <v>180</v>
      </c>
      <c r="AD630" s="849"/>
      <c r="AE630" s="849"/>
      <c r="AF630" s="849"/>
      <c r="AG630" s="849"/>
      <c r="AH630" s="849" t="s">
        <v>187</v>
      </c>
      <c r="AI630" s="886"/>
      <c r="AJ630" s="886"/>
      <c r="AK630" s="886"/>
      <c r="AL630" s="886" t="s">
        <v>19</v>
      </c>
      <c r="AM630" s="886"/>
      <c r="AN630" s="886"/>
      <c r="AO630" s="885"/>
      <c r="AP630" s="876" t="s">
        <v>226</v>
      </c>
      <c r="AQ630" s="876"/>
      <c r="AR630" s="876"/>
      <c r="AS630" s="876"/>
      <c r="AT630" s="876"/>
      <c r="AU630" s="876"/>
      <c r="AV630" s="876"/>
      <c r="AW630" s="876"/>
      <c r="AX630" s="876"/>
    </row>
    <row r="631" spans="1:51" ht="30" hidden="1" customHeight="1" x14ac:dyDescent="0.15">
      <c r="A631" s="859">
        <v>1</v>
      </c>
      <c r="B631" s="859">
        <v>1</v>
      </c>
      <c r="C631" s="887"/>
      <c r="D631" s="887"/>
      <c r="E631" s="888"/>
      <c r="F631" s="888"/>
      <c r="G631" s="888"/>
      <c r="H631" s="888"/>
      <c r="I631" s="888"/>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5"/>
      <c r="AM631" s="856"/>
      <c r="AN631" s="856"/>
      <c r="AO631" s="857"/>
      <c r="AP631" s="858"/>
      <c r="AQ631" s="858"/>
      <c r="AR631" s="858"/>
      <c r="AS631" s="858"/>
      <c r="AT631" s="858"/>
      <c r="AU631" s="858"/>
      <c r="AV631" s="858"/>
      <c r="AW631" s="858"/>
      <c r="AX631" s="858"/>
    </row>
    <row r="632" spans="1:51" ht="30" hidden="1" customHeight="1" x14ac:dyDescent="0.15">
      <c r="A632" s="859">
        <v>2</v>
      </c>
      <c r="B632" s="859">
        <v>1</v>
      </c>
      <c r="C632" s="887"/>
      <c r="D632" s="887"/>
      <c r="E632" s="888"/>
      <c r="F632" s="888"/>
      <c r="G632" s="888"/>
      <c r="H632" s="888"/>
      <c r="I632" s="888"/>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7"/>
      <c r="D633" s="887"/>
      <c r="E633" s="888"/>
      <c r="F633" s="888"/>
      <c r="G633" s="888"/>
      <c r="H633" s="888"/>
      <c r="I633" s="888"/>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7"/>
      <c r="D634" s="887"/>
      <c r="E634" s="888"/>
      <c r="F634" s="888"/>
      <c r="G634" s="888"/>
      <c r="H634" s="888"/>
      <c r="I634" s="888"/>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7"/>
      <c r="D635" s="887"/>
      <c r="E635" s="888"/>
      <c r="F635" s="888"/>
      <c r="G635" s="888"/>
      <c r="H635" s="888"/>
      <c r="I635" s="888"/>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7"/>
      <c r="D636" s="887"/>
      <c r="E636" s="888"/>
      <c r="F636" s="888"/>
      <c r="G636" s="888"/>
      <c r="H636" s="888"/>
      <c r="I636" s="888"/>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7"/>
      <c r="D637" s="887"/>
      <c r="E637" s="888"/>
      <c r="F637" s="888"/>
      <c r="G637" s="888"/>
      <c r="H637" s="888"/>
      <c r="I637" s="888"/>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7"/>
      <c r="D638" s="887"/>
      <c r="E638" s="888"/>
      <c r="F638" s="888"/>
      <c r="G638" s="888"/>
      <c r="H638" s="888"/>
      <c r="I638" s="888"/>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7"/>
      <c r="D639" s="887"/>
      <c r="E639" s="888"/>
      <c r="F639" s="888"/>
      <c r="G639" s="888"/>
      <c r="H639" s="888"/>
      <c r="I639" s="888"/>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7"/>
      <c r="D640" s="887"/>
      <c r="E640" s="888"/>
      <c r="F640" s="888"/>
      <c r="G640" s="888"/>
      <c r="H640" s="888"/>
      <c r="I640" s="888"/>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7"/>
      <c r="D641" s="887"/>
      <c r="E641" s="888"/>
      <c r="F641" s="888"/>
      <c r="G641" s="888"/>
      <c r="H641" s="888"/>
      <c r="I641" s="888"/>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7"/>
      <c r="D642" s="887"/>
      <c r="E642" s="888"/>
      <c r="F642" s="888"/>
      <c r="G642" s="888"/>
      <c r="H642" s="888"/>
      <c r="I642" s="888"/>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7"/>
      <c r="D643" s="887"/>
      <c r="E643" s="888"/>
      <c r="F643" s="888"/>
      <c r="G643" s="888"/>
      <c r="H643" s="888"/>
      <c r="I643" s="888"/>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7"/>
      <c r="D644" s="887"/>
      <c r="E644" s="888"/>
      <c r="F644" s="888"/>
      <c r="G644" s="888"/>
      <c r="H644" s="888"/>
      <c r="I644" s="888"/>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7"/>
      <c r="D645" s="887"/>
      <c r="E645" s="888"/>
      <c r="F645" s="888"/>
      <c r="G645" s="888"/>
      <c r="H645" s="888"/>
      <c r="I645" s="888"/>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7"/>
      <c r="D646" s="887"/>
      <c r="E646" s="888"/>
      <c r="F646" s="888"/>
      <c r="G646" s="888"/>
      <c r="H646" s="888"/>
      <c r="I646" s="888"/>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7"/>
      <c r="D647" s="887"/>
      <c r="E647" s="888"/>
      <c r="F647" s="888"/>
      <c r="G647" s="888"/>
      <c r="H647" s="888"/>
      <c r="I647" s="888"/>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7"/>
      <c r="D648" s="887"/>
      <c r="E648" s="648"/>
      <c r="F648" s="888"/>
      <c r="G648" s="888"/>
      <c r="H648" s="888"/>
      <c r="I648" s="888"/>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7"/>
      <c r="D649" s="887"/>
      <c r="E649" s="888"/>
      <c r="F649" s="888"/>
      <c r="G649" s="888"/>
      <c r="H649" s="888"/>
      <c r="I649" s="888"/>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7"/>
      <c r="D650" s="887"/>
      <c r="E650" s="888"/>
      <c r="F650" s="888"/>
      <c r="G650" s="888"/>
      <c r="H650" s="888"/>
      <c r="I650" s="888"/>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7"/>
      <c r="D651" s="887"/>
      <c r="E651" s="888"/>
      <c r="F651" s="888"/>
      <c r="G651" s="888"/>
      <c r="H651" s="888"/>
      <c r="I651" s="888"/>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7"/>
      <c r="D652" s="887"/>
      <c r="E652" s="888"/>
      <c r="F652" s="888"/>
      <c r="G652" s="888"/>
      <c r="H652" s="888"/>
      <c r="I652" s="888"/>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7"/>
      <c r="D653" s="887"/>
      <c r="E653" s="888"/>
      <c r="F653" s="888"/>
      <c r="G653" s="888"/>
      <c r="H653" s="888"/>
      <c r="I653" s="888"/>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7"/>
      <c r="D654" s="887"/>
      <c r="E654" s="888"/>
      <c r="F654" s="888"/>
      <c r="G654" s="888"/>
      <c r="H654" s="888"/>
      <c r="I654" s="888"/>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7"/>
      <c r="D655" s="887"/>
      <c r="E655" s="888"/>
      <c r="F655" s="888"/>
      <c r="G655" s="888"/>
      <c r="H655" s="888"/>
      <c r="I655" s="888"/>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7"/>
      <c r="D656" s="887"/>
      <c r="E656" s="888"/>
      <c r="F656" s="888"/>
      <c r="G656" s="888"/>
      <c r="H656" s="888"/>
      <c r="I656" s="888"/>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7"/>
      <c r="D657" s="887"/>
      <c r="E657" s="888"/>
      <c r="F657" s="888"/>
      <c r="G657" s="888"/>
      <c r="H657" s="888"/>
      <c r="I657" s="888"/>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7"/>
      <c r="D658" s="887"/>
      <c r="E658" s="888"/>
      <c r="F658" s="888"/>
      <c r="G658" s="888"/>
      <c r="H658" s="888"/>
      <c r="I658" s="888"/>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7"/>
      <c r="D659" s="887"/>
      <c r="E659" s="888"/>
      <c r="F659" s="888"/>
      <c r="G659" s="888"/>
      <c r="H659" s="888"/>
      <c r="I659" s="888"/>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7"/>
      <c r="D660" s="887"/>
      <c r="E660" s="888"/>
      <c r="F660" s="888"/>
      <c r="G660" s="888"/>
      <c r="H660" s="888"/>
      <c r="I660" s="888"/>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7" priority="913">
      <formula>IF(RIGHT(TEXT(P14,"0.#"),1)=".",FALSE,TRUE)</formula>
    </cfRule>
    <cfRule type="expression" dxfId="806" priority="914">
      <formula>IF(RIGHT(TEXT(P14,"0.#"),1)=".",TRUE,FALSE)</formula>
    </cfRule>
  </conditionalFormatting>
  <conditionalFormatting sqref="P18:AX18">
    <cfRule type="expression" dxfId="805" priority="911">
      <formula>IF(RIGHT(TEXT(P18,"0.#"),1)=".",FALSE,TRUE)</formula>
    </cfRule>
    <cfRule type="expression" dxfId="804" priority="912">
      <formula>IF(RIGHT(TEXT(P18,"0.#"),1)=".",TRUE,FALSE)</formula>
    </cfRule>
  </conditionalFormatting>
  <conditionalFormatting sqref="Y311">
    <cfRule type="expression" dxfId="803" priority="909">
      <formula>IF(RIGHT(TEXT(Y311,"0.#"),1)=".",FALSE,TRUE)</formula>
    </cfRule>
    <cfRule type="expression" dxfId="802" priority="910">
      <formula>IF(RIGHT(TEXT(Y311,"0.#"),1)=".",TRUE,FALSE)</formula>
    </cfRule>
  </conditionalFormatting>
  <conditionalFormatting sqref="Y320">
    <cfRule type="expression" dxfId="801" priority="907">
      <formula>IF(RIGHT(TEXT(Y320,"0.#"),1)=".",FALSE,TRUE)</formula>
    </cfRule>
    <cfRule type="expression" dxfId="800" priority="908">
      <formula>IF(RIGHT(TEXT(Y320,"0.#"),1)=".",TRUE,FALSE)</formula>
    </cfRule>
  </conditionalFormatting>
  <conditionalFormatting sqref="Y351:Y358 Y349 Y338:Y345 Y336 Y325:Y332 Y323">
    <cfRule type="expression" dxfId="799" priority="887">
      <formula>IF(RIGHT(TEXT(Y323,"0.#"),1)=".",FALSE,TRUE)</formula>
    </cfRule>
    <cfRule type="expression" dxfId="798" priority="888">
      <formula>IF(RIGHT(TEXT(Y323,"0.#"),1)=".",TRUE,FALSE)</formula>
    </cfRule>
  </conditionalFormatting>
  <conditionalFormatting sqref="P16:AQ17 P15:AX15 P13:AX13">
    <cfRule type="expression" dxfId="797" priority="905">
      <formula>IF(RIGHT(TEXT(P13,"0.#"),1)=".",FALSE,TRUE)</formula>
    </cfRule>
    <cfRule type="expression" dxfId="796" priority="906">
      <formula>IF(RIGHT(TEXT(P13,"0.#"),1)=".",TRUE,FALSE)</formula>
    </cfRule>
  </conditionalFormatting>
  <conditionalFormatting sqref="P19:AJ19">
    <cfRule type="expression" dxfId="795" priority="903">
      <formula>IF(RIGHT(TEXT(P19,"0.#"),1)=".",FALSE,TRUE)</formula>
    </cfRule>
    <cfRule type="expression" dxfId="794" priority="904">
      <formula>IF(RIGHT(TEXT(P19,"0.#"),1)=".",TRUE,FALSE)</formula>
    </cfRule>
  </conditionalFormatting>
  <conditionalFormatting sqref="AE32 AQ32">
    <cfRule type="expression" dxfId="793" priority="901">
      <formula>IF(RIGHT(TEXT(AE32,"0.#"),1)=".",FALSE,TRUE)</formula>
    </cfRule>
    <cfRule type="expression" dxfId="792" priority="902">
      <formula>IF(RIGHT(TEXT(AE32,"0.#"),1)=".",TRUE,FALSE)</formula>
    </cfRule>
  </conditionalFormatting>
  <conditionalFormatting sqref="Y312:Y319 Y310">
    <cfRule type="expression" dxfId="791" priority="899">
      <formula>IF(RIGHT(TEXT(Y310,"0.#"),1)=".",FALSE,TRUE)</formula>
    </cfRule>
    <cfRule type="expression" dxfId="790" priority="900">
      <formula>IF(RIGHT(TEXT(Y310,"0.#"),1)=".",TRUE,FALSE)</formula>
    </cfRule>
  </conditionalFormatting>
  <conditionalFormatting sqref="AU311">
    <cfRule type="expression" dxfId="789" priority="897">
      <formula>IF(RIGHT(TEXT(AU311,"0.#"),1)=".",FALSE,TRUE)</formula>
    </cfRule>
    <cfRule type="expression" dxfId="788" priority="898">
      <formula>IF(RIGHT(TEXT(AU311,"0.#"),1)=".",TRUE,FALSE)</formula>
    </cfRule>
  </conditionalFormatting>
  <conditionalFormatting sqref="AU320">
    <cfRule type="expression" dxfId="787" priority="895">
      <formula>IF(RIGHT(TEXT(AU320,"0.#"),1)=".",FALSE,TRUE)</formula>
    </cfRule>
    <cfRule type="expression" dxfId="786" priority="896">
      <formula>IF(RIGHT(TEXT(AU320,"0.#"),1)=".",TRUE,FALSE)</formula>
    </cfRule>
  </conditionalFormatting>
  <conditionalFormatting sqref="AU312:AU319 AU310">
    <cfRule type="expression" dxfId="785" priority="893">
      <formula>IF(RIGHT(TEXT(AU310,"0.#"),1)=".",FALSE,TRUE)</formula>
    </cfRule>
    <cfRule type="expression" dxfId="784" priority="894">
      <formula>IF(RIGHT(TEXT(AU310,"0.#"),1)=".",TRUE,FALSE)</formula>
    </cfRule>
  </conditionalFormatting>
  <conditionalFormatting sqref="Y350 Y337 Y324">
    <cfRule type="expression" dxfId="783" priority="891">
      <formula>IF(RIGHT(TEXT(Y324,"0.#"),1)=".",FALSE,TRUE)</formula>
    </cfRule>
    <cfRule type="expression" dxfId="782" priority="892">
      <formula>IF(RIGHT(TEXT(Y324,"0.#"),1)=".",TRUE,FALSE)</formula>
    </cfRule>
  </conditionalFormatting>
  <conditionalFormatting sqref="Y359 Y346 Y333">
    <cfRule type="expression" dxfId="781" priority="889">
      <formula>IF(RIGHT(TEXT(Y333,"0.#"),1)=".",FALSE,TRUE)</formula>
    </cfRule>
    <cfRule type="expression" dxfId="780" priority="890">
      <formula>IF(RIGHT(TEXT(Y333,"0.#"),1)=".",TRUE,FALSE)</formula>
    </cfRule>
  </conditionalFormatting>
  <conditionalFormatting sqref="AU350 AU337 AU324">
    <cfRule type="expression" dxfId="779" priority="885">
      <formula>IF(RIGHT(TEXT(AU324,"0.#"),1)=".",FALSE,TRUE)</formula>
    </cfRule>
    <cfRule type="expression" dxfId="778" priority="886">
      <formula>IF(RIGHT(TEXT(AU324,"0.#"),1)=".",TRUE,FALSE)</formula>
    </cfRule>
  </conditionalFormatting>
  <conditionalFormatting sqref="AU359 AU346 AU333">
    <cfRule type="expression" dxfId="777" priority="883">
      <formula>IF(RIGHT(TEXT(AU333,"0.#"),1)=".",FALSE,TRUE)</formula>
    </cfRule>
    <cfRule type="expression" dxfId="776" priority="884">
      <formula>IF(RIGHT(TEXT(AU333,"0.#"),1)=".",TRUE,FALSE)</formula>
    </cfRule>
  </conditionalFormatting>
  <conditionalFormatting sqref="AU351:AU358 AU349 AU338:AU345 AU336 AU325:AU332 AU323">
    <cfRule type="expression" dxfId="775" priority="881">
      <formula>IF(RIGHT(TEXT(AU323,"0.#"),1)=".",FALSE,TRUE)</formula>
    </cfRule>
    <cfRule type="expression" dxfId="774" priority="882">
      <formula>IF(RIGHT(TEXT(AU323,"0.#"),1)=".",TRUE,FALSE)</formula>
    </cfRule>
  </conditionalFormatting>
  <conditionalFormatting sqref="AI32">
    <cfRule type="expression" dxfId="773" priority="879">
      <formula>IF(RIGHT(TEXT(AI32,"0.#"),1)=".",FALSE,TRUE)</formula>
    </cfRule>
    <cfRule type="expression" dxfId="772" priority="880">
      <formula>IF(RIGHT(TEXT(AI32,"0.#"),1)=".",TRUE,FALSE)</formula>
    </cfRule>
  </conditionalFormatting>
  <conditionalFormatting sqref="AM32">
    <cfRule type="expression" dxfId="771" priority="877">
      <formula>IF(RIGHT(TEXT(AM32,"0.#"),1)=".",FALSE,TRUE)</formula>
    </cfRule>
    <cfRule type="expression" dxfId="770" priority="878">
      <formula>IF(RIGHT(TEXT(AM32,"0.#"),1)=".",TRUE,FALSE)</formula>
    </cfRule>
  </conditionalFormatting>
  <conditionalFormatting sqref="AE33">
    <cfRule type="expression" dxfId="769" priority="875">
      <formula>IF(RIGHT(TEXT(AE33,"0.#"),1)=".",FALSE,TRUE)</formula>
    </cfRule>
    <cfRule type="expression" dxfId="768" priority="876">
      <formula>IF(RIGHT(TEXT(AE33,"0.#"),1)=".",TRUE,FALSE)</formula>
    </cfRule>
  </conditionalFormatting>
  <conditionalFormatting sqref="AI33">
    <cfRule type="expression" dxfId="767" priority="873">
      <formula>IF(RIGHT(TEXT(AI33,"0.#"),1)=".",FALSE,TRUE)</formula>
    </cfRule>
    <cfRule type="expression" dxfId="766" priority="874">
      <formula>IF(RIGHT(TEXT(AI33,"0.#"),1)=".",TRUE,FALSE)</formula>
    </cfRule>
  </conditionalFormatting>
  <conditionalFormatting sqref="AM33">
    <cfRule type="expression" dxfId="765" priority="871">
      <formula>IF(RIGHT(TEXT(AM33,"0.#"),1)=".",FALSE,TRUE)</formula>
    </cfRule>
    <cfRule type="expression" dxfId="764" priority="872">
      <formula>IF(RIGHT(TEXT(AM33,"0.#"),1)=".",TRUE,FALSE)</formula>
    </cfRule>
  </conditionalFormatting>
  <conditionalFormatting sqref="AQ33">
    <cfRule type="expression" dxfId="763" priority="869">
      <formula>IF(RIGHT(TEXT(AQ33,"0.#"),1)=".",FALSE,TRUE)</formula>
    </cfRule>
    <cfRule type="expression" dxfId="762" priority="870">
      <formula>IF(RIGHT(TEXT(AQ33,"0.#"),1)=".",TRUE,FALSE)</formula>
    </cfRule>
  </conditionalFormatting>
  <conditionalFormatting sqref="AE210">
    <cfRule type="expression" dxfId="761" priority="867">
      <formula>IF(RIGHT(TEXT(AE210,"0.#"),1)=".",FALSE,TRUE)</formula>
    </cfRule>
    <cfRule type="expression" dxfId="760" priority="868">
      <formula>IF(RIGHT(TEXT(AE210,"0.#"),1)=".",TRUE,FALSE)</formula>
    </cfRule>
  </conditionalFormatting>
  <conditionalFormatting sqref="AE211">
    <cfRule type="expression" dxfId="759" priority="865">
      <formula>IF(RIGHT(TEXT(AE211,"0.#"),1)=".",FALSE,TRUE)</formula>
    </cfRule>
    <cfRule type="expression" dxfId="758" priority="866">
      <formula>IF(RIGHT(TEXT(AE211,"0.#"),1)=".",TRUE,FALSE)</formula>
    </cfRule>
  </conditionalFormatting>
  <conditionalFormatting sqref="AE212">
    <cfRule type="expression" dxfId="757" priority="863">
      <formula>IF(RIGHT(TEXT(AE212,"0.#"),1)=".",FALSE,TRUE)</formula>
    </cfRule>
    <cfRule type="expression" dxfId="756" priority="864">
      <formula>IF(RIGHT(TEXT(AE212,"0.#"),1)=".",TRUE,FALSE)</formula>
    </cfRule>
  </conditionalFormatting>
  <conditionalFormatting sqref="AI212">
    <cfRule type="expression" dxfId="755" priority="861">
      <formula>IF(RIGHT(TEXT(AI212,"0.#"),1)=".",FALSE,TRUE)</formula>
    </cfRule>
    <cfRule type="expression" dxfId="754" priority="862">
      <formula>IF(RIGHT(TEXT(AI212,"0.#"),1)=".",TRUE,FALSE)</formula>
    </cfRule>
  </conditionalFormatting>
  <conditionalFormatting sqref="AI211">
    <cfRule type="expression" dxfId="753" priority="859">
      <formula>IF(RIGHT(TEXT(AI211,"0.#"),1)=".",FALSE,TRUE)</formula>
    </cfRule>
    <cfRule type="expression" dxfId="752" priority="860">
      <formula>IF(RIGHT(TEXT(AI211,"0.#"),1)=".",TRUE,FALSE)</formula>
    </cfRule>
  </conditionalFormatting>
  <conditionalFormatting sqref="AI210">
    <cfRule type="expression" dxfId="751" priority="857">
      <formula>IF(RIGHT(TEXT(AI210,"0.#"),1)=".",FALSE,TRUE)</formula>
    </cfRule>
    <cfRule type="expression" dxfId="750" priority="858">
      <formula>IF(RIGHT(TEXT(AI210,"0.#"),1)=".",TRUE,FALSE)</formula>
    </cfRule>
  </conditionalFormatting>
  <conditionalFormatting sqref="AM210">
    <cfRule type="expression" dxfId="749" priority="855">
      <formula>IF(RIGHT(TEXT(AM210,"0.#"),1)=".",FALSE,TRUE)</formula>
    </cfRule>
    <cfRule type="expression" dxfId="748" priority="856">
      <formula>IF(RIGHT(TEXT(AM210,"0.#"),1)=".",TRUE,FALSE)</formula>
    </cfRule>
  </conditionalFormatting>
  <conditionalFormatting sqref="AM211">
    <cfRule type="expression" dxfId="747" priority="853">
      <formula>IF(RIGHT(TEXT(AM211,"0.#"),1)=".",FALSE,TRUE)</formula>
    </cfRule>
    <cfRule type="expression" dxfId="746" priority="854">
      <formula>IF(RIGHT(TEXT(AM211,"0.#"),1)=".",TRUE,FALSE)</formula>
    </cfRule>
  </conditionalFormatting>
  <conditionalFormatting sqref="AM212">
    <cfRule type="expression" dxfId="745" priority="851">
      <formula>IF(RIGHT(TEXT(AM212,"0.#"),1)=".",FALSE,TRUE)</formula>
    </cfRule>
    <cfRule type="expression" dxfId="744" priority="852">
      <formula>IF(RIGHT(TEXT(AM212,"0.#"),1)=".",TRUE,FALSE)</formula>
    </cfRule>
  </conditionalFormatting>
  <conditionalFormatting sqref="AL368:AO395">
    <cfRule type="expression" dxfId="743" priority="847">
      <formula>IF(AND(AL368&gt;=0, RIGHT(TEXT(AL368,"0.#"),1)&lt;&gt;"."),TRUE,FALSE)</formula>
    </cfRule>
    <cfRule type="expression" dxfId="742" priority="848">
      <formula>IF(AND(AL368&gt;=0, RIGHT(TEXT(AL368,"0.#"),1)="."),TRUE,FALSE)</formula>
    </cfRule>
    <cfRule type="expression" dxfId="741" priority="849">
      <formula>IF(AND(AL368&lt;0, RIGHT(TEXT(AL368,"0.#"),1)&lt;&gt;"."),TRUE,FALSE)</formula>
    </cfRule>
    <cfRule type="expression" dxfId="740" priority="850">
      <formula>IF(AND(AL368&lt;0, RIGHT(TEXT(AL368,"0.#"),1)="."),TRUE,FALSE)</formula>
    </cfRule>
  </conditionalFormatting>
  <conditionalFormatting sqref="AQ210:AQ212">
    <cfRule type="expression" dxfId="739" priority="845">
      <formula>IF(RIGHT(TEXT(AQ210,"0.#"),1)=".",FALSE,TRUE)</formula>
    </cfRule>
    <cfRule type="expression" dxfId="738" priority="846">
      <formula>IF(RIGHT(TEXT(AQ210,"0.#"),1)=".",TRUE,FALSE)</formula>
    </cfRule>
  </conditionalFormatting>
  <conditionalFormatting sqref="AU210:AU212">
    <cfRule type="expression" dxfId="737" priority="843">
      <formula>IF(RIGHT(TEXT(AU210,"0.#"),1)=".",FALSE,TRUE)</formula>
    </cfRule>
    <cfRule type="expression" dxfId="736" priority="844">
      <formula>IF(RIGHT(TEXT(AU210,"0.#"),1)=".",TRUE,FALSE)</formula>
    </cfRule>
  </conditionalFormatting>
  <conditionalFormatting sqref="Y368:Y395">
    <cfRule type="expression" dxfId="735" priority="841">
      <formula>IF(RIGHT(TEXT(Y368,"0.#"),1)=".",FALSE,TRUE)</formula>
    </cfRule>
    <cfRule type="expression" dxfId="734" priority="842">
      <formula>IF(RIGHT(TEXT(Y368,"0.#"),1)=".",TRUE,FALSE)</formula>
    </cfRule>
  </conditionalFormatting>
  <conditionalFormatting sqref="AL631:AO660">
    <cfRule type="expression" dxfId="733" priority="837">
      <formula>IF(AND(AL631&gt;=0, RIGHT(TEXT(AL631,"0.#"),1)&lt;&gt;"."),TRUE,FALSE)</formula>
    </cfRule>
    <cfRule type="expression" dxfId="732" priority="838">
      <formula>IF(AND(AL631&gt;=0, RIGHT(TEXT(AL631,"0.#"),1)="."),TRUE,FALSE)</formula>
    </cfRule>
    <cfRule type="expression" dxfId="731" priority="839">
      <formula>IF(AND(AL631&lt;0, RIGHT(TEXT(AL631,"0.#"),1)&lt;&gt;"."),TRUE,FALSE)</formula>
    </cfRule>
    <cfRule type="expression" dxfId="730" priority="840">
      <formula>IF(AND(AL631&lt;0, RIGHT(TEXT(AL631,"0.#"),1)="."),TRUE,FALSE)</formula>
    </cfRule>
  </conditionalFormatting>
  <conditionalFormatting sqref="Y631:Y660">
    <cfRule type="expression" dxfId="729" priority="835">
      <formula>IF(RIGHT(TEXT(Y631,"0.#"),1)=".",FALSE,TRUE)</formula>
    </cfRule>
    <cfRule type="expression" dxfId="728" priority="836">
      <formula>IF(RIGHT(TEXT(Y631,"0.#"),1)=".",TRUE,FALSE)</formula>
    </cfRule>
  </conditionalFormatting>
  <conditionalFormatting sqref="AL366:AO367">
    <cfRule type="expression" dxfId="727" priority="831">
      <formula>IF(AND(AL366&gt;=0, RIGHT(TEXT(AL366,"0.#"),1)&lt;&gt;"."),TRUE,FALSE)</formula>
    </cfRule>
    <cfRule type="expression" dxfId="726" priority="832">
      <formula>IF(AND(AL366&gt;=0, RIGHT(TEXT(AL366,"0.#"),1)="."),TRUE,FALSE)</formula>
    </cfRule>
    <cfRule type="expression" dxfId="725" priority="833">
      <formula>IF(AND(AL366&lt;0, RIGHT(TEXT(AL366,"0.#"),1)&lt;&gt;"."),TRUE,FALSE)</formula>
    </cfRule>
    <cfRule type="expression" dxfId="724" priority="834">
      <formula>IF(AND(AL366&lt;0, RIGHT(TEXT(AL366,"0.#"),1)="."),TRUE,FALSE)</formula>
    </cfRule>
  </conditionalFormatting>
  <conditionalFormatting sqref="Y366:Y367">
    <cfRule type="expression" dxfId="723" priority="829">
      <formula>IF(RIGHT(TEXT(Y366,"0.#"),1)=".",FALSE,TRUE)</formula>
    </cfRule>
    <cfRule type="expression" dxfId="722" priority="830">
      <formula>IF(RIGHT(TEXT(Y366,"0.#"),1)=".",TRUE,FALSE)</formula>
    </cfRule>
  </conditionalFormatting>
  <conditionalFormatting sqref="Y401:Y428">
    <cfRule type="expression" dxfId="721" priority="767">
      <formula>IF(RIGHT(TEXT(Y401,"0.#"),1)=".",FALSE,TRUE)</formula>
    </cfRule>
    <cfRule type="expression" dxfId="720" priority="768">
      <formula>IF(RIGHT(TEXT(Y401,"0.#"),1)=".",TRUE,FALSE)</formula>
    </cfRule>
  </conditionalFormatting>
  <conditionalFormatting sqref="Y399:Y400">
    <cfRule type="expression" dxfId="719" priority="761">
      <formula>IF(RIGHT(TEXT(Y399,"0.#"),1)=".",FALSE,TRUE)</formula>
    </cfRule>
    <cfRule type="expression" dxfId="718" priority="762">
      <formula>IF(RIGHT(TEXT(Y399,"0.#"),1)=".",TRUE,FALSE)</formula>
    </cfRule>
  </conditionalFormatting>
  <conditionalFormatting sqref="Y434:Y461">
    <cfRule type="expression" dxfId="717" priority="755">
      <formula>IF(RIGHT(TEXT(Y434,"0.#"),1)=".",FALSE,TRUE)</formula>
    </cfRule>
    <cfRule type="expression" dxfId="716" priority="756">
      <formula>IF(RIGHT(TEXT(Y434,"0.#"),1)=".",TRUE,FALSE)</formula>
    </cfRule>
  </conditionalFormatting>
  <conditionalFormatting sqref="Y432:Y433">
    <cfRule type="expression" dxfId="715" priority="749">
      <formula>IF(RIGHT(TEXT(Y432,"0.#"),1)=".",FALSE,TRUE)</formula>
    </cfRule>
    <cfRule type="expression" dxfId="714" priority="750">
      <formula>IF(RIGHT(TEXT(Y432,"0.#"),1)=".",TRUE,FALSE)</formula>
    </cfRule>
  </conditionalFormatting>
  <conditionalFormatting sqref="Y467:Y494">
    <cfRule type="expression" dxfId="713" priority="743">
      <formula>IF(RIGHT(TEXT(Y467,"0.#"),1)=".",FALSE,TRUE)</formula>
    </cfRule>
    <cfRule type="expression" dxfId="712" priority="744">
      <formula>IF(RIGHT(TEXT(Y467,"0.#"),1)=".",TRUE,FALSE)</formula>
    </cfRule>
  </conditionalFormatting>
  <conditionalFormatting sqref="Y465:Y466">
    <cfRule type="expression" dxfId="711" priority="737">
      <formula>IF(RIGHT(TEXT(Y465,"0.#"),1)=".",FALSE,TRUE)</formula>
    </cfRule>
    <cfRule type="expression" dxfId="710" priority="738">
      <formula>IF(RIGHT(TEXT(Y465,"0.#"),1)=".",TRUE,FALSE)</formula>
    </cfRule>
  </conditionalFormatting>
  <conditionalFormatting sqref="Y500:Y527">
    <cfRule type="expression" dxfId="709" priority="731">
      <formula>IF(RIGHT(TEXT(Y500,"0.#"),1)=".",FALSE,TRUE)</formula>
    </cfRule>
    <cfRule type="expression" dxfId="708" priority="732">
      <formula>IF(RIGHT(TEXT(Y500,"0.#"),1)=".",TRUE,FALSE)</formula>
    </cfRule>
  </conditionalFormatting>
  <conditionalFormatting sqref="Y498:Y499">
    <cfRule type="expression" dxfId="707" priority="725">
      <formula>IF(RIGHT(TEXT(Y498,"0.#"),1)=".",FALSE,TRUE)</formula>
    </cfRule>
    <cfRule type="expression" dxfId="706" priority="726">
      <formula>IF(RIGHT(TEXT(Y498,"0.#"),1)=".",TRUE,FALSE)</formula>
    </cfRule>
  </conditionalFormatting>
  <conditionalFormatting sqref="Y533:Y560">
    <cfRule type="expression" dxfId="705" priority="719">
      <formula>IF(RIGHT(TEXT(Y533,"0.#"),1)=".",FALSE,TRUE)</formula>
    </cfRule>
    <cfRule type="expression" dxfId="704" priority="720">
      <formula>IF(RIGHT(TEXT(Y533,"0.#"),1)=".",TRUE,FALSE)</formula>
    </cfRule>
  </conditionalFormatting>
  <conditionalFormatting sqref="W23">
    <cfRule type="expression" dxfId="703" priority="827">
      <formula>IF(RIGHT(TEXT(W23,"0.#"),1)=".",FALSE,TRUE)</formula>
    </cfRule>
    <cfRule type="expression" dxfId="702" priority="828">
      <formula>IF(RIGHT(TEXT(W23,"0.#"),1)=".",TRUE,FALSE)</formula>
    </cfRule>
  </conditionalFormatting>
  <conditionalFormatting sqref="W24:W27">
    <cfRule type="expression" dxfId="701" priority="825">
      <formula>IF(RIGHT(TEXT(W24,"0.#"),1)=".",FALSE,TRUE)</formula>
    </cfRule>
    <cfRule type="expression" dxfId="700" priority="826">
      <formula>IF(RIGHT(TEXT(W24,"0.#"),1)=".",TRUE,FALSE)</formula>
    </cfRule>
  </conditionalFormatting>
  <conditionalFormatting sqref="W28">
    <cfRule type="expression" dxfId="699" priority="823">
      <formula>IF(RIGHT(TEXT(W28,"0.#"),1)=".",FALSE,TRUE)</formula>
    </cfRule>
    <cfRule type="expression" dxfId="698" priority="824">
      <formula>IF(RIGHT(TEXT(W28,"0.#"),1)=".",TRUE,FALSE)</formula>
    </cfRule>
  </conditionalFormatting>
  <conditionalFormatting sqref="P23">
    <cfRule type="expression" dxfId="697" priority="821">
      <formula>IF(RIGHT(TEXT(P23,"0.#"),1)=".",FALSE,TRUE)</formula>
    </cfRule>
    <cfRule type="expression" dxfId="696" priority="822">
      <formula>IF(RIGHT(TEXT(P23,"0.#"),1)=".",TRUE,FALSE)</formula>
    </cfRule>
  </conditionalFormatting>
  <conditionalFormatting sqref="P24:P27">
    <cfRule type="expression" dxfId="695" priority="819">
      <formula>IF(RIGHT(TEXT(P24,"0.#"),1)=".",FALSE,TRUE)</formula>
    </cfRule>
    <cfRule type="expression" dxfId="694" priority="820">
      <formula>IF(RIGHT(TEXT(P24,"0.#"),1)=".",TRUE,FALSE)</formula>
    </cfRule>
  </conditionalFormatting>
  <conditionalFormatting sqref="P28">
    <cfRule type="expression" dxfId="693" priority="817">
      <formula>IF(RIGHT(TEXT(P28,"0.#"),1)=".",FALSE,TRUE)</formula>
    </cfRule>
    <cfRule type="expression" dxfId="692" priority="818">
      <formula>IF(RIGHT(TEXT(P28,"0.#"),1)=".",TRUE,FALSE)</formula>
    </cfRule>
  </conditionalFormatting>
  <conditionalFormatting sqref="AE202">
    <cfRule type="expression" dxfId="691" priority="815">
      <formula>IF(RIGHT(TEXT(AE202,"0.#"),1)=".",FALSE,TRUE)</formula>
    </cfRule>
    <cfRule type="expression" dxfId="690" priority="816">
      <formula>IF(RIGHT(TEXT(AE202,"0.#"),1)=".",TRUE,FALSE)</formula>
    </cfRule>
  </conditionalFormatting>
  <conditionalFormatting sqref="AE203">
    <cfRule type="expression" dxfId="689" priority="813">
      <formula>IF(RIGHT(TEXT(AE203,"0.#"),1)=".",FALSE,TRUE)</formula>
    </cfRule>
    <cfRule type="expression" dxfId="688" priority="814">
      <formula>IF(RIGHT(TEXT(AE203,"0.#"),1)=".",TRUE,FALSE)</formula>
    </cfRule>
  </conditionalFormatting>
  <conditionalFormatting sqref="AE204">
    <cfRule type="expression" dxfId="687" priority="811">
      <formula>IF(RIGHT(TEXT(AE204,"0.#"),1)=".",FALSE,TRUE)</formula>
    </cfRule>
    <cfRule type="expression" dxfId="686" priority="812">
      <formula>IF(RIGHT(TEXT(AE204,"0.#"),1)=".",TRUE,FALSE)</formula>
    </cfRule>
  </conditionalFormatting>
  <conditionalFormatting sqref="AI204">
    <cfRule type="expression" dxfId="685" priority="809">
      <formula>IF(RIGHT(TEXT(AI204,"0.#"),1)=".",FALSE,TRUE)</formula>
    </cfRule>
    <cfRule type="expression" dxfId="684" priority="810">
      <formula>IF(RIGHT(TEXT(AI204,"0.#"),1)=".",TRUE,FALSE)</formula>
    </cfRule>
  </conditionalFormatting>
  <conditionalFormatting sqref="AI203">
    <cfRule type="expression" dxfId="683" priority="807">
      <formula>IF(RIGHT(TEXT(AI203,"0.#"),1)=".",FALSE,TRUE)</formula>
    </cfRule>
    <cfRule type="expression" dxfId="682" priority="808">
      <formula>IF(RIGHT(TEXT(AI203,"0.#"),1)=".",TRUE,FALSE)</formula>
    </cfRule>
  </conditionalFormatting>
  <conditionalFormatting sqref="AI202">
    <cfRule type="expression" dxfId="681" priority="805">
      <formula>IF(RIGHT(TEXT(AI202,"0.#"),1)=".",FALSE,TRUE)</formula>
    </cfRule>
    <cfRule type="expression" dxfId="680" priority="806">
      <formula>IF(RIGHT(TEXT(AI202,"0.#"),1)=".",TRUE,FALSE)</formula>
    </cfRule>
  </conditionalFormatting>
  <conditionalFormatting sqref="AM202">
    <cfRule type="expression" dxfId="679" priority="803">
      <formula>IF(RIGHT(TEXT(AM202,"0.#"),1)=".",FALSE,TRUE)</formula>
    </cfRule>
    <cfRule type="expression" dxfId="678" priority="804">
      <formula>IF(RIGHT(TEXT(AM202,"0.#"),1)=".",TRUE,FALSE)</formula>
    </cfRule>
  </conditionalFormatting>
  <conditionalFormatting sqref="AM203">
    <cfRule type="expression" dxfId="677" priority="801">
      <formula>IF(RIGHT(TEXT(AM203,"0.#"),1)=".",FALSE,TRUE)</formula>
    </cfRule>
    <cfRule type="expression" dxfId="676" priority="802">
      <formula>IF(RIGHT(TEXT(AM203,"0.#"),1)=".",TRUE,FALSE)</formula>
    </cfRule>
  </conditionalFormatting>
  <conditionalFormatting sqref="AM204">
    <cfRule type="expression" dxfId="675" priority="799">
      <formula>IF(RIGHT(TEXT(AM204,"0.#"),1)=".",FALSE,TRUE)</formula>
    </cfRule>
    <cfRule type="expression" dxfId="674" priority="800">
      <formula>IF(RIGHT(TEXT(AM204,"0.#"),1)=".",TRUE,FALSE)</formula>
    </cfRule>
  </conditionalFormatting>
  <conditionalFormatting sqref="AQ202:AQ204">
    <cfRule type="expression" dxfId="673" priority="797">
      <formula>IF(RIGHT(TEXT(AQ202,"0.#"),1)=".",FALSE,TRUE)</formula>
    </cfRule>
    <cfRule type="expression" dxfId="672" priority="798">
      <formula>IF(RIGHT(TEXT(AQ202,"0.#"),1)=".",TRUE,FALSE)</formula>
    </cfRule>
  </conditionalFormatting>
  <conditionalFormatting sqref="AU202:AU204">
    <cfRule type="expression" dxfId="671" priority="795">
      <formula>IF(RIGHT(TEXT(AU202,"0.#"),1)=".",FALSE,TRUE)</formula>
    </cfRule>
    <cfRule type="expression" dxfId="670" priority="796">
      <formula>IF(RIGHT(TEXT(AU202,"0.#"),1)=".",TRUE,FALSE)</formula>
    </cfRule>
  </conditionalFormatting>
  <conditionalFormatting sqref="AE205">
    <cfRule type="expression" dxfId="669" priority="793">
      <formula>IF(RIGHT(TEXT(AE205,"0.#"),1)=".",FALSE,TRUE)</formula>
    </cfRule>
    <cfRule type="expression" dxfId="668" priority="794">
      <formula>IF(RIGHT(TEXT(AE205,"0.#"),1)=".",TRUE,FALSE)</formula>
    </cfRule>
  </conditionalFormatting>
  <conditionalFormatting sqref="AE206">
    <cfRule type="expression" dxfId="667" priority="791">
      <formula>IF(RIGHT(TEXT(AE206,"0.#"),1)=".",FALSE,TRUE)</formula>
    </cfRule>
    <cfRule type="expression" dxfId="666" priority="792">
      <formula>IF(RIGHT(TEXT(AE206,"0.#"),1)=".",TRUE,FALSE)</formula>
    </cfRule>
  </conditionalFormatting>
  <conditionalFormatting sqref="AE207">
    <cfRule type="expression" dxfId="665" priority="789">
      <formula>IF(RIGHT(TEXT(AE207,"0.#"),1)=".",FALSE,TRUE)</formula>
    </cfRule>
    <cfRule type="expression" dxfId="664" priority="790">
      <formula>IF(RIGHT(TEXT(AE207,"0.#"),1)=".",TRUE,FALSE)</formula>
    </cfRule>
  </conditionalFormatting>
  <conditionalFormatting sqref="AI207">
    <cfRule type="expression" dxfId="663" priority="787">
      <formula>IF(RIGHT(TEXT(AI207,"0.#"),1)=".",FALSE,TRUE)</formula>
    </cfRule>
    <cfRule type="expression" dxfId="662" priority="788">
      <formula>IF(RIGHT(TEXT(AI207,"0.#"),1)=".",TRUE,FALSE)</formula>
    </cfRule>
  </conditionalFormatting>
  <conditionalFormatting sqref="AI206">
    <cfRule type="expression" dxfId="661" priority="785">
      <formula>IF(RIGHT(TEXT(AI206,"0.#"),1)=".",FALSE,TRUE)</formula>
    </cfRule>
    <cfRule type="expression" dxfId="660" priority="786">
      <formula>IF(RIGHT(TEXT(AI206,"0.#"),1)=".",TRUE,FALSE)</formula>
    </cfRule>
  </conditionalFormatting>
  <conditionalFormatting sqref="AI205">
    <cfRule type="expression" dxfId="659" priority="783">
      <formula>IF(RIGHT(TEXT(AI205,"0.#"),1)=".",FALSE,TRUE)</formula>
    </cfRule>
    <cfRule type="expression" dxfId="658" priority="784">
      <formula>IF(RIGHT(TEXT(AI205,"0.#"),1)=".",TRUE,FALSE)</formula>
    </cfRule>
  </conditionalFormatting>
  <conditionalFormatting sqref="AM205">
    <cfRule type="expression" dxfId="657" priority="781">
      <formula>IF(RIGHT(TEXT(AM205,"0.#"),1)=".",FALSE,TRUE)</formula>
    </cfRule>
    <cfRule type="expression" dxfId="656" priority="782">
      <formula>IF(RIGHT(TEXT(AM205,"0.#"),1)=".",TRUE,FALSE)</formula>
    </cfRule>
  </conditionalFormatting>
  <conditionalFormatting sqref="AM206">
    <cfRule type="expression" dxfId="655" priority="779">
      <formula>IF(RIGHT(TEXT(AM206,"0.#"),1)=".",FALSE,TRUE)</formula>
    </cfRule>
    <cfRule type="expression" dxfId="654" priority="780">
      <formula>IF(RIGHT(TEXT(AM206,"0.#"),1)=".",TRUE,FALSE)</formula>
    </cfRule>
  </conditionalFormatting>
  <conditionalFormatting sqref="AM207">
    <cfRule type="expression" dxfId="653" priority="777">
      <formula>IF(RIGHT(TEXT(AM207,"0.#"),1)=".",FALSE,TRUE)</formula>
    </cfRule>
    <cfRule type="expression" dxfId="652" priority="778">
      <formula>IF(RIGHT(TEXT(AM207,"0.#"),1)=".",TRUE,FALSE)</formula>
    </cfRule>
  </conditionalFormatting>
  <conditionalFormatting sqref="AQ205:AQ207">
    <cfRule type="expression" dxfId="651" priority="775">
      <formula>IF(RIGHT(TEXT(AQ205,"0.#"),1)=".",FALSE,TRUE)</formula>
    </cfRule>
    <cfRule type="expression" dxfId="650" priority="776">
      <formula>IF(RIGHT(TEXT(AQ205,"0.#"),1)=".",TRUE,FALSE)</formula>
    </cfRule>
  </conditionalFormatting>
  <conditionalFormatting sqref="AU205:AU207">
    <cfRule type="expression" dxfId="649" priority="773">
      <formula>IF(RIGHT(TEXT(AU205,"0.#"),1)=".",FALSE,TRUE)</formula>
    </cfRule>
    <cfRule type="expression" dxfId="648" priority="774">
      <formula>IF(RIGHT(TEXT(AU205,"0.#"),1)=".",TRUE,FALSE)</formula>
    </cfRule>
  </conditionalFormatting>
  <conditionalFormatting sqref="AL401:AO428">
    <cfRule type="expression" dxfId="647" priority="769">
      <formula>IF(AND(AL401&gt;=0, RIGHT(TEXT(AL401,"0.#"),1)&lt;&gt;"."),TRUE,FALSE)</formula>
    </cfRule>
    <cfRule type="expression" dxfId="646" priority="770">
      <formula>IF(AND(AL401&gt;=0, RIGHT(TEXT(AL401,"0.#"),1)="."),TRUE,FALSE)</formula>
    </cfRule>
    <cfRule type="expression" dxfId="645" priority="771">
      <formula>IF(AND(AL401&lt;0, RIGHT(TEXT(AL401,"0.#"),1)&lt;&gt;"."),TRUE,FALSE)</formula>
    </cfRule>
    <cfRule type="expression" dxfId="644" priority="772">
      <formula>IF(AND(AL401&lt;0, RIGHT(TEXT(AL401,"0.#"),1)="."),TRUE,FALSE)</formula>
    </cfRule>
  </conditionalFormatting>
  <conditionalFormatting sqref="AL399:AO400">
    <cfRule type="expression" dxfId="643" priority="763">
      <formula>IF(AND(AL399&gt;=0, RIGHT(TEXT(AL399,"0.#"),1)&lt;&gt;"."),TRUE,FALSE)</formula>
    </cfRule>
    <cfRule type="expression" dxfId="642" priority="764">
      <formula>IF(AND(AL399&gt;=0, RIGHT(TEXT(AL399,"0.#"),1)="."),TRUE,FALSE)</formula>
    </cfRule>
    <cfRule type="expression" dxfId="641" priority="765">
      <formula>IF(AND(AL399&lt;0, RIGHT(TEXT(AL399,"0.#"),1)&lt;&gt;"."),TRUE,FALSE)</formula>
    </cfRule>
    <cfRule type="expression" dxfId="640" priority="766">
      <formula>IF(AND(AL399&lt;0, RIGHT(TEXT(AL399,"0.#"),1)="."),TRUE,FALSE)</formula>
    </cfRule>
  </conditionalFormatting>
  <conditionalFormatting sqref="AL434:AO461">
    <cfRule type="expression" dxfId="639" priority="757">
      <formula>IF(AND(AL434&gt;=0, RIGHT(TEXT(AL434,"0.#"),1)&lt;&gt;"."),TRUE,FALSE)</formula>
    </cfRule>
    <cfRule type="expression" dxfId="638" priority="758">
      <formula>IF(AND(AL434&gt;=0, RIGHT(TEXT(AL434,"0.#"),1)="."),TRUE,FALSE)</formula>
    </cfRule>
    <cfRule type="expression" dxfId="637" priority="759">
      <formula>IF(AND(AL434&lt;0, RIGHT(TEXT(AL434,"0.#"),1)&lt;&gt;"."),TRUE,FALSE)</formula>
    </cfRule>
    <cfRule type="expression" dxfId="636" priority="760">
      <formula>IF(AND(AL434&lt;0, RIGHT(TEXT(AL434,"0.#"),1)="."),TRUE,FALSE)</formula>
    </cfRule>
  </conditionalFormatting>
  <conditionalFormatting sqref="AL432:AO433">
    <cfRule type="expression" dxfId="635" priority="751">
      <formula>IF(AND(AL432&gt;=0, RIGHT(TEXT(AL432,"0.#"),1)&lt;&gt;"."),TRUE,FALSE)</formula>
    </cfRule>
    <cfRule type="expression" dxfId="634" priority="752">
      <formula>IF(AND(AL432&gt;=0, RIGHT(TEXT(AL432,"0.#"),1)="."),TRUE,FALSE)</formula>
    </cfRule>
    <cfRule type="expression" dxfId="633" priority="753">
      <formula>IF(AND(AL432&lt;0, RIGHT(TEXT(AL432,"0.#"),1)&lt;&gt;"."),TRUE,FALSE)</formula>
    </cfRule>
    <cfRule type="expression" dxfId="632" priority="754">
      <formula>IF(AND(AL432&lt;0, RIGHT(TEXT(AL432,"0.#"),1)="."),TRUE,FALSE)</formula>
    </cfRule>
  </conditionalFormatting>
  <conditionalFormatting sqref="AL467:AO494">
    <cfRule type="expression" dxfId="631" priority="745">
      <formula>IF(AND(AL467&gt;=0, RIGHT(TEXT(AL467,"0.#"),1)&lt;&gt;"."),TRUE,FALSE)</formula>
    </cfRule>
    <cfRule type="expression" dxfId="630" priority="746">
      <formula>IF(AND(AL467&gt;=0, RIGHT(TEXT(AL467,"0.#"),1)="."),TRUE,FALSE)</formula>
    </cfRule>
    <cfRule type="expression" dxfId="629" priority="747">
      <formula>IF(AND(AL467&lt;0, RIGHT(TEXT(AL467,"0.#"),1)&lt;&gt;"."),TRUE,FALSE)</formula>
    </cfRule>
    <cfRule type="expression" dxfId="628" priority="748">
      <formula>IF(AND(AL467&lt;0, RIGHT(TEXT(AL467,"0.#"),1)="."),TRUE,FALSE)</formula>
    </cfRule>
  </conditionalFormatting>
  <conditionalFormatting sqref="AL465:AO466">
    <cfRule type="expression" dxfId="627" priority="739">
      <formula>IF(AND(AL465&gt;=0, RIGHT(TEXT(AL465,"0.#"),1)&lt;&gt;"."),TRUE,FALSE)</formula>
    </cfRule>
    <cfRule type="expression" dxfId="626" priority="740">
      <formula>IF(AND(AL465&gt;=0, RIGHT(TEXT(AL465,"0.#"),1)="."),TRUE,FALSE)</formula>
    </cfRule>
    <cfRule type="expression" dxfId="625" priority="741">
      <formula>IF(AND(AL465&lt;0, RIGHT(TEXT(AL465,"0.#"),1)&lt;&gt;"."),TRUE,FALSE)</formula>
    </cfRule>
    <cfRule type="expression" dxfId="624" priority="742">
      <formula>IF(AND(AL465&lt;0, RIGHT(TEXT(AL465,"0.#"),1)="."),TRUE,FALSE)</formula>
    </cfRule>
  </conditionalFormatting>
  <conditionalFormatting sqref="AL500:AO527">
    <cfRule type="expression" dxfId="623" priority="733">
      <formula>IF(AND(AL500&gt;=0, RIGHT(TEXT(AL500,"0.#"),1)&lt;&gt;"."),TRUE,FALSE)</formula>
    </cfRule>
    <cfRule type="expression" dxfId="622" priority="734">
      <formula>IF(AND(AL500&gt;=0, RIGHT(TEXT(AL500,"0.#"),1)="."),TRUE,FALSE)</formula>
    </cfRule>
    <cfRule type="expression" dxfId="621" priority="735">
      <formula>IF(AND(AL500&lt;0, RIGHT(TEXT(AL500,"0.#"),1)&lt;&gt;"."),TRUE,FALSE)</formula>
    </cfRule>
    <cfRule type="expression" dxfId="620" priority="736">
      <formula>IF(AND(AL500&lt;0, RIGHT(TEXT(AL500,"0.#"),1)="."),TRUE,FALSE)</formula>
    </cfRule>
  </conditionalFormatting>
  <conditionalFormatting sqref="AL498:AO499">
    <cfRule type="expression" dxfId="619" priority="727">
      <formula>IF(AND(AL498&gt;=0, RIGHT(TEXT(AL498,"0.#"),1)&lt;&gt;"."),TRUE,FALSE)</formula>
    </cfRule>
    <cfRule type="expression" dxfId="618" priority="728">
      <formula>IF(AND(AL498&gt;=0, RIGHT(TEXT(AL498,"0.#"),1)="."),TRUE,FALSE)</formula>
    </cfRule>
    <cfRule type="expression" dxfId="617" priority="729">
      <formula>IF(AND(AL498&lt;0, RIGHT(TEXT(AL498,"0.#"),1)&lt;&gt;"."),TRUE,FALSE)</formula>
    </cfRule>
    <cfRule type="expression" dxfId="616" priority="730">
      <formula>IF(AND(AL498&lt;0, RIGHT(TEXT(AL498,"0.#"),1)="."),TRUE,FALSE)</formula>
    </cfRule>
  </conditionalFormatting>
  <conditionalFormatting sqref="AL533:AO560">
    <cfRule type="expression" dxfId="615" priority="721">
      <formula>IF(AND(AL533&gt;=0, RIGHT(TEXT(AL533,"0.#"),1)&lt;&gt;"."),TRUE,FALSE)</formula>
    </cfRule>
    <cfRule type="expression" dxfId="614" priority="722">
      <formula>IF(AND(AL533&gt;=0, RIGHT(TEXT(AL533,"0.#"),1)="."),TRUE,FALSE)</formula>
    </cfRule>
    <cfRule type="expression" dxfId="613" priority="723">
      <formula>IF(AND(AL533&lt;0, RIGHT(TEXT(AL533,"0.#"),1)&lt;&gt;"."),TRUE,FALSE)</formula>
    </cfRule>
    <cfRule type="expression" dxfId="612" priority="724">
      <formula>IF(AND(AL533&lt;0, RIGHT(TEXT(AL533,"0.#"),1)="."),TRUE,FALSE)</formula>
    </cfRule>
  </conditionalFormatting>
  <conditionalFormatting sqref="AL531:AO532">
    <cfRule type="expression" dxfId="611" priority="715">
      <formula>IF(AND(AL531&gt;=0, RIGHT(TEXT(AL531,"0.#"),1)&lt;&gt;"."),TRUE,FALSE)</formula>
    </cfRule>
    <cfRule type="expression" dxfId="610" priority="716">
      <formula>IF(AND(AL531&gt;=0, RIGHT(TEXT(AL531,"0.#"),1)="."),TRUE,FALSE)</formula>
    </cfRule>
    <cfRule type="expression" dxfId="609" priority="717">
      <formula>IF(AND(AL531&lt;0, RIGHT(TEXT(AL531,"0.#"),1)&lt;&gt;"."),TRUE,FALSE)</formula>
    </cfRule>
    <cfRule type="expression" dxfId="608" priority="718">
      <formula>IF(AND(AL531&lt;0, RIGHT(TEXT(AL531,"0.#"),1)="."),TRUE,FALSE)</formula>
    </cfRule>
  </conditionalFormatting>
  <conditionalFormatting sqref="Y531:Y532">
    <cfRule type="expression" dxfId="607" priority="713">
      <formula>IF(RIGHT(TEXT(Y531,"0.#"),1)=".",FALSE,TRUE)</formula>
    </cfRule>
    <cfRule type="expression" dxfId="606" priority="714">
      <formula>IF(RIGHT(TEXT(Y531,"0.#"),1)=".",TRUE,FALSE)</formula>
    </cfRule>
  </conditionalFormatting>
  <conditionalFormatting sqref="AL566:AO593">
    <cfRule type="expression" dxfId="605" priority="709">
      <formula>IF(AND(AL566&gt;=0, RIGHT(TEXT(AL566,"0.#"),1)&lt;&gt;"."),TRUE,FALSE)</formula>
    </cfRule>
    <cfRule type="expression" dxfId="604" priority="710">
      <formula>IF(AND(AL566&gt;=0, RIGHT(TEXT(AL566,"0.#"),1)="."),TRUE,FALSE)</formula>
    </cfRule>
    <cfRule type="expression" dxfId="603" priority="711">
      <formula>IF(AND(AL566&lt;0, RIGHT(TEXT(AL566,"0.#"),1)&lt;&gt;"."),TRUE,FALSE)</formula>
    </cfRule>
    <cfRule type="expression" dxfId="602" priority="712">
      <formula>IF(AND(AL566&lt;0, RIGHT(TEXT(AL566,"0.#"),1)="."),TRUE,FALSE)</formula>
    </cfRule>
  </conditionalFormatting>
  <conditionalFormatting sqref="Y566:Y593">
    <cfRule type="expression" dxfId="601" priority="707">
      <formula>IF(RIGHT(TEXT(Y566,"0.#"),1)=".",FALSE,TRUE)</formula>
    </cfRule>
    <cfRule type="expression" dxfId="600" priority="708">
      <formula>IF(RIGHT(TEXT(Y566,"0.#"),1)=".",TRUE,FALSE)</formula>
    </cfRule>
  </conditionalFormatting>
  <conditionalFormatting sqref="AL564:AO565">
    <cfRule type="expression" dxfId="599" priority="703">
      <formula>IF(AND(AL564&gt;=0, RIGHT(TEXT(AL564,"0.#"),1)&lt;&gt;"."),TRUE,FALSE)</formula>
    </cfRule>
    <cfRule type="expression" dxfId="598" priority="704">
      <formula>IF(AND(AL564&gt;=0, RIGHT(TEXT(AL564,"0.#"),1)="."),TRUE,FALSE)</formula>
    </cfRule>
    <cfRule type="expression" dxfId="597" priority="705">
      <formula>IF(AND(AL564&lt;0, RIGHT(TEXT(AL564,"0.#"),1)&lt;&gt;"."),TRUE,FALSE)</formula>
    </cfRule>
    <cfRule type="expression" dxfId="596" priority="706">
      <formula>IF(AND(AL564&lt;0, RIGHT(TEXT(AL564,"0.#"),1)="."),TRUE,FALSE)</formula>
    </cfRule>
  </conditionalFormatting>
  <conditionalFormatting sqref="Y564:Y565">
    <cfRule type="expression" dxfId="595" priority="701">
      <formula>IF(RIGHT(TEXT(Y564,"0.#"),1)=".",FALSE,TRUE)</formula>
    </cfRule>
    <cfRule type="expression" dxfId="594" priority="702">
      <formula>IF(RIGHT(TEXT(Y564,"0.#"),1)=".",TRUE,FALSE)</formula>
    </cfRule>
  </conditionalFormatting>
  <conditionalFormatting sqref="AL599:AO626">
    <cfRule type="expression" dxfId="593" priority="697">
      <formula>IF(AND(AL599&gt;=0, RIGHT(TEXT(AL599,"0.#"),1)&lt;&gt;"."),TRUE,FALSE)</formula>
    </cfRule>
    <cfRule type="expression" dxfId="592" priority="698">
      <formula>IF(AND(AL599&gt;=0, RIGHT(TEXT(AL599,"0.#"),1)="."),TRUE,FALSE)</formula>
    </cfRule>
    <cfRule type="expression" dxfId="591" priority="699">
      <formula>IF(AND(AL599&lt;0, RIGHT(TEXT(AL599,"0.#"),1)&lt;&gt;"."),TRUE,FALSE)</formula>
    </cfRule>
    <cfRule type="expression" dxfId="590" priority="700">
      <formula>IF(AND(AL599&lt;0, RIGHT(TEXT(AL599,"0.#"),1)="."),TRUE,FALSE)</formula>
    </cfRule>
  </conditionalFormatting>
  <conditionalFormatting sqref="Y599:Y626">
    <cfRule type="expression" dxfId="589" priority="695">
      <formula>IF(RIGHT(TEXT(Y599,"0.#"),1)=".",FALSE,TRUE)</formula>
    </cfRule>
    <cfRule type="expression" dxfId="588" priority="696">
      <formula>IF(RIGHT(TEXT(Y599,"0.#"),1)=".",TRUE,FALSE)</formula>
    </cfRule>
  </conditionalFormatting>
  <conditionalFormatting sqref="AL597:AO598">
    <cfRule type="expression" dxfId="587" priority="691">
      <formula>IF(AND(AL597&gt;=0, RIGHT(TEXT(AL597,"0.#"),1)&lt;&gt;"."),TRUE,FALSE)</formula>
    </cfRule>
    <cfRule type="expression" dxfId="586" priority="692">
      <formula>IF(AND(AL597&gt;=0, RIGHT(TEXT(AL597,"0.#"),1)="."),TRUE,FALSE)</formula>
    </cfRule>
    <cfRule type="expression" dxfId="585" priority="693">
      <formula>IF(AND(AL597&lt;0, RIGHT(TEXT(AL597,"0.#"),1)&lt;&gt;"."),TRUE,FALSE)</formula>
    </cfRule>
    <cfRule type="expression" dxfId="584" priority="694">
      <formula>IF(AND(AL597&lt;0, RIGHT(TEXT(AL597,"0.#"),1)="."),TRUE,FALSE)</formula>
    </cfRule>
  </conditionalFormatting>
  <conditionalFormatting sqref="Y597:Y598">
    <cfRule type="expression" dxfId="583" priority="689">
      <formula>IF(RIGHT(TEXT(Y597,"0.#"),1)=".",FALSE,TRUE)</formula>
    </cfRule>
    <cfRule type="expression" dxfId="582" priority="690">
      <formula>IF(RIGHT(TEXT(Y597,"0.#"),1)=".",TRUE,FALSE)</formula>
    </cfRule>
  </conditionalFormatting>
  <conditionalFormatting sqref="AU33">
    <cfRule type="expression" dxfId="581" priority="685">
      <formula>IF(RIGHT(TEXT(AU33,"0.#"),1)=".",FALSE,TRUE)</formula>
    </cfRule>
    <cfRule type="expression" dxfId="580" priority="686">
      <formula>IF(RIGHT(TEXT(AU33,"0.#"),1)=".",TRUE,FALSE)</formula>
    </cfRule>
  </conditionalFormatting>
  <conditionalFormatting sqref="AU32">
    <cfRule type="expression" dxfId="579" priority="687">
      <formula>IF(RIGHT(TEXT(AU32,"0.#"),1)=".",FALSE,TRUE)</formula>
    </cfRule>
    <cfRule type="expression" dxfId="578" priority="688">
      <formula>IF(RIGHT(TEXT(AU32,"0.#"),1)=".",TRUE,FALSE)</formula>
    </cfRule>
  </conditionalFormatting>
  <conditionalFormatting sqref="P29:AC29">
    <cfRule type="expression" dxfId="577" priority="683">
      <formula>IF(RIGHT(TEXT(P29,"0.#"),1)=".",FALSE,TRUE)</formula>
    </cfRule>
    <cfRule type="expression" dxfId="576" priority="684">
      <formula>IF(RIGHT(TEXT(P29,"0.#"),1)=".",TRUE,FALSE)</formula>
    </cfRule>
  </conditionalFormatting>
  <conditionalFormatting sqref="AM41">
    <cfRule type="expression" dxfId="575" priority="665">
      <formula>IF(RIGHT(TEXT(AM41,"0.#"),1)=".",FALSE,TRUE)</formula>
    </cfRule>
    <cfRule type="expression" dxfId="574" priority="666">
      <formula>IF(RIGHT(TEXT(AM41,"0.#"),1)=".",TRUE,FALSE)</formula>
    </cfRule>
  </conditionalFormatting>
  <conditionalFormatting sqref="AM40">
    <cfRule type="expression" dxfId="573" priority="667">
      <formula>IF(RIGHT(TEXT(AM40,"0.#"),1)=".",FALSE,TRUE)</formula>
    </cfRule>
    <cfRule type="expression" dxfId="572" priority="668">
      <formula>IF(RIGHT(TEXT(AM40,"0.#"),1)=".",TRUE,FALSE)</formula>
    </cfRule>
  </conditionalFormatting>
  <conditionalFormatting sqref="AE39">
    <cfRule type="expression" dxfId="571" priority="681">
      <formula>IF(RIGHT(TEXT(AE39,"0.#"),1)=".",FALSE,TRUE)</formula>
    </cfRule>
    <cfRule type="expression" dxfId="570" priority="682">
      <formula>IF(RIGHT(TEXT(AE39,"0.#"),1)=".",TRUE,FALSE)</formula>
    </cfRule>
  </conditionalFormatting>
  <conditionalFormatting sqref="AQ39:AQ41">
    <cfRule type="expression" dxfId="569" priority="663">
      <formula>IF(RIGHT(TEXT(AQ39,"0.#"),1)=".",FALSE,TRUE)</formula>
    </cfRule>
    <cfRule type="expression" dxfId="568" priority="664">
      <formula>IF(RIGHT(TEXT(AQ39,"0.#"),1)=".",TRUE,FALSE)</formula>
    </cfRule>
  </conditionalFormatting>
  <conditionalFormatting sqref="AU39:AU41">
    <cfRule type="expression" dxfId="567" priority="661">
      <formula>IF(RIGHT(TEXT(AU39,"0.#"),1)=".",FALSE,TRUE)</formula>
    </cfRule>
    <cfRule type="expression" dxfId="566" priority="662">
      <formula>IF(RIGHT(TEXT(AU39,"0.#"),1)=".",TRUE,FALSE)</formula>
    </cfRule>
  </conditionalFormatting>
  <conditionalFormatting sqref="AI41">
    <cfRule type="expression" dxfId="565" priority="675">
      <formula>IF(RIGHT(TEXT(AI41,"0.#"),1)=".",FALSE,TRUE)</formula>
    </cfRule>
    <cfRule type="expression" dxfId="564" priority="676">
      <formula>IF(RIGHT(TEXT(AI41,"0.#"),1)=".",TRUE,FALSE)</formula>
    </cfRule>
  </conditionalFormatting>
  <conditionalFormatting sqref="AE40">
    <cfRule type="expression" dxfId="563" priority="679">
      <formula>IF(RIGHT(TEXT(AE40,"0.#"),1)=".",FALSE,TRUE)</formula>
    </cfRule>
    <cfRule type="expression" dxfId="562" priority="680">
      <formula>IF(RIGHT(TEXT(AE40,"0.#"),1)=".",TRUE,FALSE)</formula>
    </cfRule>
  </conditionalFormatting>
  <conditionalFormatting sqref="AE41">
    <cfRule type="expression" dxfId="561" priority="677">
      <formula>IF(RIGHT(TEXT(AE41,"0.#"),1)=".",FALSE,TRUE)</formula>
    </cfRule>
    <cfRule type="expression" dxfId="560" priority="678">
      <formula>IF(RIGHT(TEXT(AE41,"0.#"),1)=".",TRUE,FALSE)</formula>
    </cfRule>
  </conditionalFormatting>
  <conditionalFormatting sqref="AM39">
    <cfRule type="expression" dxfId="559" priority="669">
      <formula>IF(RIGHT(TEXT(AM39,"0.#"),1)=".",FALSE,TRUE)</formula>
    </cfRule>
    <cfRule type="expression" dxfId="558" priority="670">
      <formula>IF(RIGHT(TEXT(AM39,"0.#"),1)=".",TRUE,FALSE)</formula>
    </cfRule>
  </conditionalFormatting>
  <conditionalFormatting sqref="AI39">
    <cfRule type="expression" dxfId="557" priority="671">
      <formula>IF(RIGHT(TEXT(AI39,"0.#"),1)=".",FALSE,TRUE)</formula>
    </cfRule>
    <cfRule type="expression" dxfId="556" priority="672">
      <formula>IF(RIGHT(TEXT(AI39,"0.#"),1)=".",TRUE,FALSE)</formula>
    </cfRule>
  </conditionalFormatting>
  <conditionalFormatting sqref="AI40">
    <cfRule type="expression" dxfId="555" priority="673">
      <formula>IF(RIGHT(TEXT(AI40,"0.#"),1)=".",FALSE,TRUE)</formula>
    </cfRule>
    <cfRule type="expression" dxfId="554" priority="674">
      <formula>IF(RIGHT(TEXT(AI40,"0.#"),1)=".",TRUE,FALSE)</formula>
    </cfRule>
  </conditionalFormatting>
  <conditionalFormatting sqref="AM69">
    <cfRule type="expression" dxfId="553" priority="633">
      <formula>IF(RIGHT(TEXT(AM69,"0.#"),1)=".",FALSE,TRUE)</formula>
    </cfRule>
    <cfRule type="expression" dxfId="552" priority="634">
      <formula>IF(RIGHT(TEXT(AM69,"0.#"),1)=".",TRUE,FALSE)</formula>
    </cfRule>
  </conditionalFormatting>
  <conditionalFormatting sqref="AE70">
    <cfRule type="expression" dxfId="551" priority="631">
      <formula>IF(RIGHT(TEXT(AE70,"0.#"),1)=".",FALSE,TRUE)</formula>
    </cfRule>
    <cfRule type="expression" dxfId="550" priority="632">
      <formula>IF(RIGHT(TEXT(AE70,"0.#"),1)=".",TRUE,FALSE)</formula>
    </cfRule>
  </conditionalFormatting>
  <conditionalFormatting sqref="AQ70">
    <cfRule type="expression" dxfId="549" priority="627">
      <formula>IF(RIGHT(TEXT(AQ70,"0.#"),1)=".",FALSE,TRUE)</formula>
    </cfRule>
    <cfRule type="expression" dxfId="548" priority="628">
      <formula>IF(RIGHT(TEXT(AQ70,"0.#"),1)=".",TRUE,FALSE)</formula>
    </cfRule>
  </conditionalFormatting>
  <conditionalFormatting sqref="AE69 AQ69">
    <cfRule type="expression" dxfId="547" priority="637">
      <formula>IF(RIGHT(TEXT(AE69,"0.#"),1)=".",FALSE,TRUE)</formula>
    </cfRule>
    <cfRule type="expression" dxfId="546" priority="638">
      <formula>IF(RIGHT(TEXT(AE69,"0.#"),1)=".",TRUE,FALSE)</formula>
    </cfRule>
  </conditionalFormatting>
  <conditionalFormatting sqref="AI69">
    <cfRule type="expression" dxfId="545" priority="635">
      <formula>IF(RIGHT(TEXT(AI69,"0.#"),1)=".",FALSE,TRUE)</formula>
    </cfRule>
    <cfRule type="expression" dxfId="544" priority="636">
      <formula>IF(RIGHT(TEXT(AI69,"0.#"),1)=".",TRUE,FALSE)</formula>
    </cfRule>
  </conditionalFormatting>
  <conditionalFormatting sqref="AE66 AQ66">
    <cfRule type="expression" dxfId="543" priority="625">
      <formula>IF(RIGHT(TEXT(AE66,"0.#"),1)=".",FALSE,TRUE)</formula>
    </cfRule>
    <cfRule type="expression" dxfId="542" priority="626">
      <formula>IF(RIGHT(TEXT(AE66,"0.#"),1)=".",TRUE,FALSE)</formula>
    </cfRule>
  </conditionalFormatting>
  <conditionalFormatting sqref="AI66">
    <cfRule type="expression" dxfId="541" priority="623">
      <formula>IF(RIGHT(TEXT(AI66,"0.#"),1)=".",FALSE,TRUE)</formula>
    </cfRule>
    <cfRule type="expression" dxfId="540" priority="624">
      <formula>IF(RIGHT(TEXT(AI66,"0.#"),1)=".",TRUE,FALSE)</formula>
    </cfRule>
  </conditionalFormatting>
  <conditionalFormatting sqref="AM66">
    <cfRule type="expression" dxfId="539" priority="621">
      <formula>IF(RIGHT(TEXT(AM66,"0.#"),1)=".",FALSE,TRUE)</formula>
    </cfRule>
    <cfRule type="expression" dxfId="538" priority="622">
      <formula>IF(RIGHT(TEXT(AM66,"0.#"),1)=".",TRUE,FALSE)</formula>
    </cfRule>
  </conditionalFormatting>
  <conditionalFormatting sqref="AE67">
    <cfRule type="expression" dxfId="537" priority="619">
      <formula>IF(RIGHT(TEXT(AE67,"0.#"),1)=".",FALSE,TRUE)</formula>
    </cfRule>
    <cfRule type="expression" dxfId="536" priority="620">
      <formula>IF(RIGHT(TEXT(AE67,"0.#"),1)=".",TRUE,FALSE)</formula>
    </cfRule>
  </conditionalFormatting>
  <conditionalFormatting sqref="AI67">
    <cfRule type="expression" dxfId="535" priority="617">
      <formula>IF(RIGHT(TEXT(AI67,"0.#"),1)=".",FALSE,TRUE)</formula>
    </cfRule>
    <cfRule type="expression" dxfId="534" priority="618">
      <formula>IF(RIGHT(TEXT(AI67,"0.#"),1)=".",TRUE,FALSE)</formula>
    </cfRule>
  </conditionalFormatting>
  <conditionalFormatting sqref="AM67">
    <cfRule type="expression" dxfId="533" priority="615">
      <formula>IF(RIGHT(TEXT(AM67,"0.#"),1)=".",FALSE,TRUE)</formula>
    </cfRule>
    <cfRule type="expression" dxfId="532" priority="616">
      <formula>IF(RIGHT(TEXT(AM67,"0.#"),1)=".",TRUE,FALSE)</formula>
    </cfRule>
  </conditionalFormatting>
  <conditionalFormatting sqref="AQ67">
    <cfRule type="expression" dxfId="531" priority="613">
      <formula>IF(RIGHT(TEXT(AQ67,"0.#"),1)=".",FALSE,TRUE)</formula>
    </cfRule>
    <cfRule type="expression" dxfId="530" priority="614">
      <formula>IF(RIGHT(TEXT(AQ67,"0.#"),1)=".",TRUE,FALSE)</formula>
    </cfRule>
  </conditionalFormatting>
  <conditionalFormatting sqref="AU66">
    <cfRule type="expression" dxfId="529" priority="611">
      <formula>IF(RIGHT(TEXT(AU66,"0.#"),1)=".",FALSE,TRUE)</formula>
    </cfRule>
    <cfRule type="expression" dxfId="528" priority="612">
      <formula>IF(RIGHT(TEXT(AU66,"0.#"),1)=".",TRUE,FALSE)</formula>
    </cfRule>
  </conditionalFormatting>
  <conditionalFormatting sqref="AU67">
    <cfRule type="expression" dxfId="527" priority="609">
      <formula>IF(RIGHT(TEXT(AU67,"0.#"),1)=".",FALSE,TRUE)</formula>
    </cfRule>
    <cfRule type="expression" dxfId="526" priority="610">
      <formula>IF(RIGHT(TEXT(AU67,"0.#"),1)=".",TRUE,FALSE)</formula>
    </cfRule>
  </conditionalFormatting>
  <conditionalFormatting sqref="AE100 AQ100">
    <cfRule type="expression" dxfId="525" priority="571">
      <formula>IF(RIGHT(TEXT(AE100,"0.#"),1)=".",FALSE,TRUE)</formula>
    </cfRule>
    <cfRule type="expression" dxfId="524" priority="572">
      <formula>IF(RIGHT(TEXT(AE100,"0.#"),1)=".",TRUE,FALSE)</formula>
    </cfRule>
  </conditionalFormatting>
  <conditionalFormatting sqref="AI100">
    <cfRule type="expression" dxfId="523" priority="569">
      <formula>IF(RIGHT(TEXT(AI100,"0.#"),1)=".",FALSE,TRUE)</formula>
    </cfRule>
    <cfRule type="expression" dxfId="522" priority="570">
      <formula>IF(RIGHT(TEXT(AI100,"0.#"),1)=".",TRUE,FALSE)</formula>
    </cfRule>
  </conditionalFormatting>
  <conditionalFormatting sqref="AM100">
    <cfRule type="expression" dxfId="521" priority="567">
      <formula>IF(RIGHT(TEXT(AM100,"0.#"),1)=".",FALSE,TRUE)</formula>
    </cfRule>
    <cfRule type="expression" dxfId="520" priority="568">
      <formula>IF(RIGHT(TEXT(AM100,"0.#"),1)=".",TRUE,FALSE)</formula>
    </cfRule>
  </conditionalFormatting>
  <conditionalFormatting sqref="AE101">
    <cfRule type="expression" dxfId="519" priority="565">
      <formula>IF(RIGHT(TEXT(AE101,"0.#"),1)=".",FALSE,TRUE)</formula>
    </cfRule>
    <cfRule type="expression" dxfId="518" priority="566">
      <formula>IF(RIGHT(TEXT(AE101,"0.#"),1)=".",TRUE,FALSE)</formula>
    </cfRule>
  </conditionalFormatting>
  <conditionalFormatting sqref="AI101">
    <cfRule type="expression" dxfId="517" priority="563">
      <formula>IF(RIGHT(TEXT(AI101,"0.#"),1)=".",FALSE,TRUE)</formula>
    </cfRule>
    <cfRule type="expression" dxfId="516" priority="564">
      <formula>IF(RIGHT(TEXT(AI101,"0.#"),1)=".",TRUE,FALSE)</formula>
    </cfRule>
  </conditionalFormatting>
  <conditionalFormatting sqref="AM101">
    <cfRule type="expression" dxfId="515" priority="561">
      <formula>IF(RIGHT(TEXT(AM101,"0.#"),1)=".",FALSE,TRUE)</formula>
    </cfRule>
    <cfRule type="expression" dxfId="514" priority="562">
      <formula>IF(RIGHT(TEXT(AM101,"0.#"),1)=".",TRUE,FALSE)</formula>
    </cfRule>
  </conditionalFormatting>
  <conditionalFormatting sqref="AQ101">
    <cfRule type="expression" dxfId="513" priority="559">
      <formula>IF(RIGHT(TEXT(AQ101,"0.#"),1)=".",FALSE,TRUE)</formula>
    </cfRule>
    <cfRule type="expression" dxfId="512" priority="560">
      <formula>IF(RIGHT(TEXT(AQ101,"0.#"),1)=".",TRUE,FALSE)</formula>
    </cfRule>
  </conditionalFormatting>
  <conditionalFormatting sqref="AU100">
    <cfRule type="expression" dxfId="511" priority="557">
      <formula>IF(RIGHT(TEXT(AU100,"0.#"),1)=".",FALSE,TRUE)</formula>
    </cfRule>
    <cfRule type="expression" dxfId="510" priority="558">
      <formula>IF(RIGHT(TEXT(AU100,"0.#"),1)=".",TRUE,FALSE)</formula>
    </cfRule>
  </conditionalFormatting>
  <conditionalFormatting sqref="AU101">
    <cfRule type="expression" dxfId="509" priority="555">
      <formula>IF(RIGHT(TEXT(AU101,"0.#"),1)=".",FALSE,TRUE)</formula>
    </cfRule>
    <cfRule type="expression" dxfId="508" priority="556">
      <formula>IF(RIGHT(TEXT(AU101,"0.#"),1)=".",TRUE,FALSE)</formula>
    </cfRule>
  </conditionalFormatting>
  <conditionalFormatting sqref="AM35">
    <cfRule type="expression" dxfId="507" priority="549">
      <formula>IF(RIGHT(TEXT(AM35,"0.#"),1)=".",FALSE,TRUE)</formula>
    </cfRule>
    <cfRule type="expression" dxfId="506" priority="550">
      <formula>IF(RIGHT(TEXT(AM35,"0.#"),1)=".",TRUE,FALSE)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AM70">
    <cfRule type="expression" dxfId="7" priority="7">
      <formula>IF(RIGHT(TEXT(AM70,"0.#"),1)=".",FALSE,TRUE)</formula>
    </cfRule>
    <cfRule type="expression" dxfId="6" priority="8">
      <formula>IF(RIGHT(TEXT(AM70,"0.#"),1)=".",TRUE,FALSE)</formula>
    </cfRule>
  </conditionalFormatting>
  <conditionalFormatting sqref="AE36">
    <cfRule type="expression" dxfId="5" priority="5">
      <formula>IF(RIGHT(TEXT(AE36,"0.#"),1)=".",FALSE,TRUE)</formula>
    </cfRule>
    <cfRule type="expression" dxfId="4" priority="6">
      <formula>IF(RIGHT(TEXT(AE36,"0.#"),1)=".",TRUE,FALSE)</formula>
    </cfRule>
  </conditionalFormatting>
  <conditionalFormatting sqref="AI70">
    <cfRule type="expression" dxfId="3" priority="3">
      <formula>IF(RIGHT(TEXT(AI70,"0.#"),1)=".",FALSE,TRUE)</formula>
    </cfRule>
    <cfRule type="expression" dxfId="2" priority="4">
      <formula>IF(RIGHT(TEXT(AI70,"0.#"),1)=".",TRUE,FALSE)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 max="16383" man="1"/>
    <brk id="24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2022-08-25T02:18:25Z</cp:lastPrinted>
  <dcterms:created xsi:type="dcterms:W3CDTF">2012-03-13T00:50:25Z</dcterms:created>
  <dcterms:modified xsi:type="dcterms:W3CDTF">2022-09-05T11:31:26Z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