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北海道局※\エクセル\"/>
    </mc:Choice>
  </mc:AlternateContent>
  <bookViews>
    <workbookView xWindow="29025" yWindow="1680" windowWidth="22680" windowHeight="14580" tabRatio="532"/>
  </bookViews>
  <sheets>
    <sheet name="行政事業レビューシート" sheetId="11" r:id="rId1"/>
    <sheet name="入力規則等" sheetId="4" r:id="rId2"/>
    <sheet name="別紙1" sheetId="5" r:id="rId3"/>
    <sheet name="別紙2" sheetId="6" r:id="rId4"/>
    <sheet name="別紙3" sheetId="7" r:id="rId5"/>
    <sheet name="別紙4" sheetId="13" r:id="rId6"/>
    <sheet name="別紙5" sheetId="12"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別紙3!$A$1:$AX$1318</definedName>
    <definedName name="_xlnm.Print_Area" localSheetId="5">別紙4!$A$1:$AX$69</definedName>
    <definedName name="_xlnm.Print_Area" localSheetId="6">別紙5!$A$1:$AX$19</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c r="AY76" i="11"/>
  <c r="AY68" i="11"/>
  <c r="AY70" i="11"/>
  <c r="AY65" i="11"/>
  <c r="AY67" i="11"/>
  <c r="AY64" i="11"/>
  <c r="AY400" i="11"/>
  <c r="AY396" i="11"/>
  <c r="AY399" i="11"/>
  <c r="AY398" i="11"/>
  <c r="AY397" i="11"/>
  <c r="AY372" i="11"/>
  <c r="AY371" i="11"/>
  <c r="AY370" i="11"/>
  <c r="AY369" i="11"/>
  <c r="AY368" i="11"/>
  <c r="AY367" i="11"/>
  <c r="AY334" i="11"/>
  <c r="AY339" i="11"/>
  <c r="AY341" i="11"/>
  <c r="AY340" i="11"/>
  <c r="AY338" i="11"/>
  <c r="AY337" i="11"/>
  <c r="AY336" i="11"/>
  <c r="AY333" i="11"/>
  <c r="AY332" i="11"/>
  <c r="AY331" i="11"/>
  <c r="AY330" i="11"/>
  <c r="AY329" i="11"/>
  <c r="AY328" i="11"/>
  <c r="AY327" i="11"/>
  <c r="AY326" i="11"/>
  <c r="AY325" i="11"/>
  <c r="AY324" i="11"/>
  <c r="AY323" i="11"/>
  <c r="AY322" i="11"/>
  <c r="AY321" i="11"/>
  <c r="AY69"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3" i="11"/>
  <c r="AY179" i="11"/>
  <c r="AY170" i="11"/>
  <c r="AY171" i="11"/>
  <c r="AY167" i="11"/>
  <c r="AY169" i="11"/>
  <c r="AY136" i="11"/>
  <c r="AY137" i="11"/>
  <c r="AY133" i="11"/>
  <c r="AY135" i="11"/>
  <c r="AY132" i="11"/>
  <c r="AY139" i="11"/>
  <c r="AY145" i="11"/>
  <c r="AY166" i="11"/>
  <c r="AY161" i="11"/>
  <c r="AY162" i="11"/>
  <c r="AY156" i="11"/>
  <c r="AY158" i="11"/>
  <c r="AY153" i="11"/>
  <c r="AY152" i="11"/>
  <c r="AY146" i="11"/>
  <c r="AY150" i="11"/>
  <c r="AY130" i="11"/>
  <c r="AY127" i="11"/>
  <c r="AY129" i="11"/>
  <c r="AY122" i="11"/>
  <c r="AY125" i="11"/>
  <c r="AY119" i="11"/>
  <c r="AY118" i="11"/>
  <c r="AY115" i="11"/>
  <c r="AY114" i="11"/>
  <c r="AY112" i="11"/>
  <c r="AY121" i="11"/>
  <c r="AY99" i="11"/>
  <c r="AY101" i="11"/>
  <c r="AY98" i="11"/>
  <c r="AY102" i="11"/>
  <c r="AY104" i="11"/>
  <c r="AY212" i="11"/>
  <c r="AY204" i="11"/>
  <c r="AY193" i="11"/>
  <c r="AY201" i="11"/>
  <c r="AY205" i="11"/>
  <c r="AY209" i="11"/>
  <c r="AY213" i="11"/>
  <c r="AY202" i="11"/>
  <c r="AY154" i="11"/>
  <c r="AY163" i="11"/>
  <c r="AY151" i="11"/>
  <c r="AY155" i="11"/>
  <c r="AY164" i="11"/>
  <c r="AY126" i="11"/>
  <c r="AY123" i="11"/>
  <c r="AY131" i="11"/>
  <c r="AY116" i="11"/>
  <c r="AY120" i="11"/>
  <c r="AY124" i="11"/>
  <c r="AY128" i="11"/>
  <c r="AY113" i="11"/>
  <c r="AY117" i="11"/>
  <c r="AY134" i="11"/>
  <c r="AY174" i="11"/>
  <c r="AY178" i="11"/>
  <c r="AY176" i="11"/>
  <c r="AY177" i="11"/>
  <c r="AY175" i="11"/>
  <c r="AY172" i="11"/>
  <c r="AY140" i="11"/>
  <c r="AY144" i="11"/>
  <c r="AY142" i="11"/>
  <c r="AY143" i="11"/>
  <c r="AY141" i="11"/>
  <c r="AY138"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6" i="11"/>
  <c r="AY95" i="11"/>
  <c r="AY94" i="11"/>
  <c r="AY93" i="11"/>
  <c r="AY97" i="11"/>
  <c r="AY88" i="11"/>
  <c r="AY89" i="11"/>
  <c r="AY78" i="11"/>
  <c r="AY85" i="11"/>
  <c r="AY44" i="11"/>
  <c r="AY52" i="11"/>
  <c r="AY86" i="11"/>
  <c r="AY90" i="11"/>
  <c r="AY79" i="11"/>
  <c r="AY83" i="11"/>
  <c r="AY87" i="11"/>
  <c r="AY91" i="11"/>
  <c r="AY80" i="11"/>
  <c r="AY84" i="11"/>
  <c r="AY82" i="11"/>
  <c r="AY92" i="11"/>
  <c r="AY81"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s="1"/>
  <c r="AY529" i="7"/>
  <c r="AY531" i="7"/>
  <c r="AY498" i="7"/>
  <c r="AY499" i="7"/>
  <c r="AY497" i="7"/>
  <c r="AY465" i="7"/>
  <c r="AY466" i="7"/>
  <c r="AY464" i="7"/>
  <c r="AY432" i="7"/>
  <c r="AY433" i="7"/>
  <c r="AY431" i="7"/>
  <c r="AY399" i="7"/>
  <c r="AY400" i="7"/>
  <c r="AY398" i="7"/>
  <c r="AY364" i="7"/>
  <c r="AY366" i="7" s="1"/>
  <c r="AY331" i="7"/>
  <c r="AY333" i="7"/>
  <c r="AY298" i="7"/>
  <c r="AY299" i="7" s="1"/>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96" i="7"/>
  <c r="AY1190" i="7"/>
  <c r="AY1223" i="7"/>
  <c r="AY1256" i="7"/>
  <c r="AY1289" i="7"/>
  <c r="AY598" i="7"/>
  <c r="AY1124" i="7"/>
  <c r="AY1192" i="7"/>
  <c r="AY1225" i="7"/>
  <c r="AY1258" i="7"/>
  <c r="AY1291" i="7"/>
  <c r="AY334" i="7"/>
  <c r="AY532" i="7"/>
  <c r="AY926" i="7"/>
  <c r="AY928" i="7"/>
  <c r="AY202" i="7"/>
  <c r="AY201" i="7"/>
  <c r="AY102" i="7"/>
  <c r="AY103" i="7"/>
  <c r="AY101" i="7"/>
  <c r="AY34" i="7"/>
  <c r="AY35" i="7" s="1"/>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00" i="7" l="1"/>
  <c r="AY301" i="7"/>
  <c r="AY69" i="7"/>
  <c r="AY563" i="7"/>
  <c r="AY565" i="7"/>
  <c r="AY365" i="7"/>
  <c r="AY367" i="7"/>
  <c r="AY430" i="11"/>
</calcChain>
</file>

<file path=xl/sharedStrings.xml><?xml version="1.0" encoding="utf-8"?>
<sst xmlns="http://schemas.openxmlformats.org/spreadsheetml/2006/main" count="3824" uniqueCount="1208">
  <si>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</si>
  <si>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</si>
  <si>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</si>
  <si>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</si>
  <si>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</si>
  <si>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</si>
  <si>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</si>
  <si>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</si>
  <si>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</si>
  <si>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</si>
  <si>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</si>
  <si>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</si>
  <si>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</si>
  <si>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</si>
  <si>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</si>
  <si>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</si>
  <si>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</si>
  <si>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</si>
  <si>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</si>
  <si>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</si>
  <si>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</si>
  <si>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</si>
  <si>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</si>
  <si>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</si>
  <si>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</si>
  <si>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</si>
  <si>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</si>
  <si>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</si>
  <si>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</si>
  <si>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</si>
  <si>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</si>
  <si>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</si>
  <si>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</si>
  <si>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</si>
  <si>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</si>
  <si>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</si>
  <si>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</si>
  <si>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</si>
  <si>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</si>
  <si>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</si>
  <si>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</si>
  <si>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</si>
  <si>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</si>
  <si>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</si>
  <si>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</si>
  <si>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</si>
  <si>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</si>
  <si>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</si>
  <si>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</si>
  <si>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</si>
  <si>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</si>
  <si>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</si>
  <si>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</si>
  <si>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</si>
  <si>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</si>
  <si>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</si>
  <si>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</si>
  <si>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</si>
  <si>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</si>
  <si>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</si>
  <si>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</si>
  <si>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</si>
  <si>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</si>
  <si>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</si>
  <si>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</si>
  <si>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</si>
  <si>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</si>
  <si>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</si>
  <si>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</si>
  <si>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</si>
  <si>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</si>
  <si>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</si>
  <si>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</si>
  <si>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</si>
  <si>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</si>
  <si>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</si>
  <si>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</si>
  <si>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</si>
  <si>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</si>
  <si>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</si>
  <si>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</si>
  <si>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</si>
  <si>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</si>
  <si>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</si>
  <si>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</si>
  <si>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</si>
  <si>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</si>
  <si>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</si>
  <si>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</si>
  <si>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</si>
  <si>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</si>
  <si>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</si>
  <si>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</si>
  <si>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</si>
  <si>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</si>
  <si>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</si>
  <si>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</si>
  <si>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</si>
  <si>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</si>
  <si>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</si>
  <si>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</si>
  <si>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</si>
  <si>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</si>
  <si>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</si>
  <si>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</si>
  <si>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</si>
  <si>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</si>
  <si>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</si>
  <si>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</si>
  <si>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</si>
  <si>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</si>
  <si>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</si>
  <si>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</si>
  <si>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</si>
  <si>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</si>
  <si>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</si>
  <si>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</si>
  <si>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</si>
  <si>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</si>
  <si>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</si>
  <si>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</si>
  <si>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</si>
  <si>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</si>
  <si>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</si>
  <si>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</si>
  <si>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</si>
  <si>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</si>
  <si>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</si>
  <si>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</si>
  <si>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</si>
  <si>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</si>
  <si>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</si>
  <si>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</si>
  <si>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</si>
  <si>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</si>
  <si>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</si>
  <si>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</si>
  <si>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</si>
  <si>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</si>
  <si>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</si>
  <si>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</si>
  <si>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</si>
  <si>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</si>
  <si>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</si>
  <si>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</si>
  <si>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</si>
  <si>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</si>
  <si>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</si>
  <si>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</si>
  <si>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</si>
  <si>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</si>
  <si>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</si>
  <si>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</si>
  <si>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</si>
  <si>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</si>
  <si>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</si>
  <si>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</si>
  <si>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</si>
  <si>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</si>
  <si>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</si>
  <si>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</si>
  <si>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</si>
  <si>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</si>
  <si>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</si>
  <si>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</si>
  <si>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</si>
  <si>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</si>
  <si>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</si>
  <si>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</si>
  <si>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</si>
  <si>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</si>
  <si>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</si>
  <si>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</si>
  <si>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</si>
  <si>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</si>
  <si>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</si>
  <si>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</si>
  <si>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</si>
  <si>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</si>
  <si>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</si>
  <si>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</si>
  <si>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</si>
  <si>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</si>
  <si>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</si>
  <si>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</si>
  <si>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</si>
  <si>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</si>
  <si>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</si>
  <si>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</si>
  <si>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</si>
  <si>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</si>
  <si>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</si>
  <si>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</si>
  <si>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</si>
  <si>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</si>
  <si>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</si>
  <si>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</si>
  <si>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</si>
  <si>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</si>
  <si>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</si>
  <si>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</si>
  <si>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</si>
  <si>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</si>
  <si>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</si>
  <si>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</si>
  <si>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</si>
  <si>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</si>
  <si>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</si>
  <si>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</si>
  <si>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</si>
  <si>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</si>
  <si>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</si>
  <si>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</si>
  <si>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</si>
  <si>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</si>
  <si>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</si>
  <si>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</si>
  <si>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</si>
  <si>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</si>
  <si>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</si>
  <si>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</si>
  <si>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</si>
  <si>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</si>
  <si>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</si>
  <si>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</si>
  <si>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</si>
  <si>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</si>
  <si>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</si>
  <si>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</si>
  <si>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</si>
  <si>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</si>
  <si>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</si>
  <si>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</si>
  <si>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</si>
  <si>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</si>
  <si>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</si>
  <si>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</si>
  <si>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</si>
  <si>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</si>
  <si>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</si>
  <si>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</si>
  <si>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</si>
  <si>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</si>
  <si>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</si>
  <si>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</si>
  <si>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</si>
  <si>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</si>
  <si>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</si>
  <si>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</si>
  <si>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</si>
  <si>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</si>
  <si>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</si>
  <si>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</si>
  <si>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</si>
  <si>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</si>
  <si>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</si>
  <si>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</si>
  <si>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</si>
  <si>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</si>
  <si>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</si>
  <si>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</si>
  <si>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</si>
  <si>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</si>
  <si>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</si>
  <si>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</si>
  <si>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</si>
  <si>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</si>
  <si>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</si>
  <si>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</si>
  <si>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</si>
  <si>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</si>
  <si>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</si>
  <si>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</si>
  <si>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</si>
  <si>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</si>
  <si>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</si>
  <si>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</si>
  <si>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</si>
  <si>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</si>
  <si>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</si>
  <si>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</si>
  <si>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</si>
  <si>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</si>
  <si>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</si>
  <si>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</si>
  <si>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</si>
  <si>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</si>
  <si>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</si>
  <si>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</si>
  <si>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</si>
  <si>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</si>
  <si>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</si>
  <si>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</si>
  <si>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</si>
  <si>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</si>
  <si>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</si>
  <si>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</si>
  <si>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</si>
  <si>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</si>
  <si>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</si>
  <si>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</si>
  <si>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</si>
  <si>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</si>
  <si>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</si>
  <si>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</si>
  <si>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</si>
  <si>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</si>
  <si>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</si>
  <si>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</si>
  <si>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</si>
  <si>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</si>
  <si>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</si>
  <si>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</si>
  <si>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</si>
  <si>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</si>
  <si>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</si>
  <si>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</si>
  <si>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</si>
  <si>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</si>
  <si>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</si>
  <si>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</si>
  <si>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</si>
  <si>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</si>
  <si>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</si>
  <si>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</si>
  <si>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</si>
  <si>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</si>
  <si>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</si>
  <si>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</si>
  <si>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</si>
  <si>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</si>
  <si>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</si>
  <si>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</si>
  <si>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</si>
  <si>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</si>
  <si>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</si>
  <si>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</si>
  <si>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</si>
  <si>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</si>
  <si>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</si>
  <si>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</si>
  <si>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</si>
  <si>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</si>
  <si>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</si>
  <si>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</si>
  <si>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</si>
  <si>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</si>
  <si>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</si>
  <si>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</si>
  <si>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</si>
  <si>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</si>
  <si>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</si>
  <si>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</si>
  <si>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</si>
  <si>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</si>
  <si>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</si>
  <si>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</si>
  <si>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</si>
  <si>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</si>
  <si>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</si>
  <si>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</si>
  <si>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</si>
  <si>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</si>
  <si>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</si>
  <si>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</si>
  <si>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</si>
  <si>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</si>
  <si>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</si>
  <si>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</si>
  <si>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</si>
  <si>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</si>
  <si>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</si>
  <si>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</si>
  <si>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</si>
  <si>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</si>
  <si>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</si>
  <si>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</si>
  <si>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</si>
  <si>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</si>
  <si>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</si>
  <si>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</si>
  <si>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</si>
  <si>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</si>
  <si>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</si>
  <si>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</si>
  <si>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</si>
  <si>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</si>
  <si>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</si>
  <si>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</si>
  <si>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</si>
  <si>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</si>
  <si>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</si>
  <si>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</si>
  <si>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</si>
  <si>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</si>
  <si>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</si>
  <si>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</si>
  <si>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</si>
  <si>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</si>
  <si>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</si>
  <si>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</si>
  <si>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</si>
  <si>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</si>
  <si>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</si>
  <si>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</si>
  <si>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</si>
  <si>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</si>
  <si>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</si>
  <si>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</si>
  <si>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</si>
  <si>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</si>
  <si>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</si>
  <si>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</si>
  <si>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</si>
  <si>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</si>
  <si>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</si>
  <si>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</si>
  <si>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</si>
  <si>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</si>
  <si>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</si>
  <si>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</si>
  <si>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</si>
  <si>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</si>
  <si>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</si>
  <si>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</si>
  <si>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</si>
  <si>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</si>
  <si>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</si>
  <si>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</si>
  <si>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</si>
  <si>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</si>
  <si>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</si>
  <si>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</si>
  <si>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</si>
  <si>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</si>
  <si>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</si>
  <si>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</si>
  <si>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</si>
  <si>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</si>
  <si>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</si>
  <si>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</si>
  <si>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</si>
  <si>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</si>
  <si>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</si>
  <si>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</si>
  <si>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</si>
  <si>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</si>
  <si>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</si>
  <si>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</si>
  <si>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</si>
  <si>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</si>
  <si>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</si>
  <si>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</si>
  <si>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</si>
  <si>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</si>
  <si>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</si>
  <si>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</si>
  <si>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</si>
  <si>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</si>
  <si>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</si>
  <si>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</si>
  <si>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</si>
  <si>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</si>
  <si>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</si>
  <si>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</si>
  <si>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</si>
  <si>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</si>
  <si>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</si>
  <si>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</si>
  <si>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</si>
  <si>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</si>
  <si>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</si>
  <si>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</si>
  <si>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</si>
  <si>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</si>
  <si>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</si>
  <si>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</si>
  <si>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</si>
  <si>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</si>
  <si>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</si>
  <si>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</si>
  <si>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</si>
  <si>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</si>
  <si>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</si>
  <si>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</si>
  <si>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</si>
  <si>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</si>
  <si>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</si>
  <si>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</si>
  <si>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</si>
  <si>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</si>
  <si>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</si>
  <si>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</si>
  <si>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</si>
  <si>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</si>
  <si>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</si>
  <si>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</si>
  <si>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</si>
  <si>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</si>
  <si>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</si>
  <si>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</si>
  <si>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</si>
  <si>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</si>
  <si>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</si>
  <si>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</si>
  <si>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</si>
  <si>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</si>
  <si>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</si>
  <si>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</si>
  <si>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</si>
  <si>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</si>
  <si>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</si>
  <si>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</si>
  <si>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</si>
  <si>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</si>
  <si>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</si>
  <si>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</si>
  <si>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</si>
  <si>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</si>
  <si>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</si>
  <si>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</si>
  <si>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</si>
  <si>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</si>
  <si>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</si>
  <si>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</si>
  <si>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</si>
  <si>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</si>
  <si>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</si>
  <si>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</si>
  <si>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</si>
  <si>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</si>
  <si>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</si>
  <si>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</si>
  <si>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</si>
  <si>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</si>
  <si>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</si>
  <si>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</si>
  <si>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</si>
  <si>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</si>
  <si>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</si>
  <si>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</si>
  <si>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</si>
  <si>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</si>
  <si>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</si>
  <si>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</si>
  <si>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</si>
  <si>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</si>
  <si>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</si>
  <si>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</si>
  <si>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</si>
  <si>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</si>
  <si>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</si>
  <si>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</si>
  <si>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</si>
  <si>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</si>
  <si>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</si>
  <si>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</si>
  <si>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</si>
  <si>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</si>
  <si>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</si>
  <si>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</si>
  <si>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</si>
  <si>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</si>
  <si>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</si>
  <si>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</si>
  <si>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</si>
  <si>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</si>
  <si>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</si>
  <si>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</si>
  <si>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</si>
  <si>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</si>
  <si>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</si>
  <si>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</si>
  <si>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</si>
  <si>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</si>
  <si>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</si>
  <si>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</si>
  <si>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</si>
  <si>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</si>
  <si>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</si>
  <si>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</si>
  <si>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</si>
  <si>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</si>
  <si>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</si>
  <si>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</si>
  <si>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</si>
  <si>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</si>
  <si>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</si>
  <si>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</si>
  <si>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</si>
  <si>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</si>
  <si>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</si>
  <si>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</si>
  <si>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</si>
  <si>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</si>
  <si>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</si>
  <si>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</si>
  <si>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</si>
  <si>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</si>
  <si>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</si>
  <si>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</si>
  <si>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</si>
  <si>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</si>
  <si>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</si>
  <si>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</si>
  <si>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</si>
  <si>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</si>
  <si>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</si>
  <si>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</si>
  <si>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</si>
  <si>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</si>
  <si>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</si>
  <si>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</si>
  <si>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</si>
  <si>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</si>
  <si>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</si>
  <si>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</si>
  <si>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</si>
  <si>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</si>
  <si>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</si>
  <si>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</si>
  <si>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</si>
  <si>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</si>
  <si>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</si>
  <si>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</si>
  <si>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</si>
  <si>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北海道開発事業</t>
    <rPh sb="0" eb="3">
      <t>ホッカイドウ</t>
    </rPh>
    <rPh sb="3" eb="5">
      <t>カイハツ</t>
    </rPh>
    <rPh sb="5" eb="7">
      <t>ジギョウ</t>
    </rPh>
    <phoneticPr fontId="5"/>
  </si>
  <si>
    <t>北海道局</t>
    <rPh sb="0" eb="3">
      <t>ホッカイドウ</t>
    </rPh>
    <rPh sb="3" eb="4">
      <t>キョク</t>
    </rPh>
    <phoneticPr fontId="4"/>
  </si>
  <si>
    <t>予算課</t>
    <rPh sb="0" eb="3">
      <t>ヨサンカ</t>
    </rPh>
    <phoneticPr fontId="4"/>
  </si>
  <si>
    <t>○</t>
  </si>
  <si>
    <t>北海道開発法（昭和25年法律第126号）のほか、当該事業に関する法律等による</t>
  </si>
  <si>
    <t>「北海道総合開発計画」（平成28年3月29日閣議決定）</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</si>
  <si>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2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</si>
  <si>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25"/>
  </si>
  <si>
    <t>事業概要</t>
    <rPh sb="0" eb="4">
      <t>ジギョウガイヨウ</t>
    </rPh>
    <phoneticPr fontId="34"/>
  </si>
  <si>
    <t>１　治水
　(1) 河川整備事業
　　ア  河川改修事業等の施行
　　イ  ダムの維持管理
　　ウ  河川事業及び河川総合開発事業に関する調査
　　エ  北海道等が施行する治水ダム等建設事業等に要する事業費の補助（補助率：7/10･2/3･5.5/10･1/2･4/10･1/3）
　(2) 多目的ダム建設事業
　　　多目的ダム建設事業の施行
　(3) 総合流域防災事業
　　　総合流域防災対策事業の施行
　(4) 砂防事業
　　ア　砂防事業及び特定緊急砂防事業の施行
　　イ　北海道が施行する特定土砂災害対策推進事業に要する事業費の補助（補助率：5.5/10･1/2）</t>
    <rPh sb="22" eb="24">
      <t>カセン</t>
    </rPh>
    <rPh sb="24" eb="26">
      <t>カイシュウ</t>
    </rPh>
    <rPh sb="26" eb="28">
      <t>ジギョウ</t>
    </rPh>
    <rPh sb="28" eb="29">
      <t>トウ</t>
    </rPh>
    <rPh sb="30" eb="32">
      <t>セコウ</t>
    </rPh>
    <rPh sb="80" eb="81">
      <t>トウ</t>
    </rPh>
    <rPh sb="86" eb="88">
      <t>チスイ</t>
    </rPh>
    <rPh sb="90" eb="91">
      <t>トウ</t>
    </rPh>
    <rPh sb="91" eb="93">
      <t>ケンセツ</t>
    </rPh>
    <rPh sb="93" eb="95">
      <t>ジギョウ</t>
    </rPh>
    <rPh sb="95" eb="96">
      <t>トウ</t>
    </rPh>
    <rPh sb="97" eb="98">
      <t>ヨウ</t>
    </rPh>
    <rPh sb="100" eb="103">
      <t>ジギョウヒ</t>
    </rPh>
    <rPh sb="104" eb="106">
      <t>ホジョ</t>
    </rPh>
    <rPh sb="166" eb="168">
      <t>ジギョウ</t>
    </rPh>
    <rPh sb="169" eb="171">
      <t>セコウ</t>
    </rPh>
    <rPh sb="200" eb="202">
      <t>セコウ</t>
    </rPh>
    <rPh sb="221" eb="222">
      <t>オヨ</t>
    </rPh>
    <rPh sb="223" eb="225">
      <t>トクテイ</t>
    </rPh>
    <rPh sb="225" eb="227">
      <t>キンキュウ</t>
    </rPh>
    <rPh sb="227" eb="229">
      <t>サボウ</t>
    </rPh>
    <rPh sb="229" eb="231">
      <t>ジギョウ</t>
    </rPh>
    <rPh sb="232" eb="234">
      <t>セコウ</t>
    </rPh>
    <phoneticPr fontId="34"/>
  </si>
  <si>
    <t>２　治山
  (1) 国有林野内治山事業の施行
  (2) 北海道が施行する治山事業に要する事業費の補助（補助率：5.5/10･1/2･1/3）</t>
    <rPh sb="21" eb="23">
      <t>セコウ</t>
    </rPh>
    <phoneticPr fontId="34"/>
  </si>
  <si>
    <t>３　海岸
　(1) 海岸保全施設整備事業の施行
　(2) 地方公共団体が施行する海岸保全施設整備事業に要する事業費の補助（補助率：2/3･11/20）</t>
    <rPh sb="21" eb="23">
      <t>セコウ</t>
    </rPh>
    <rPh sb="29" eb="31">
      <t>チホウ</t>
    </rPh>
    <rPh sb="31" eb="33">
      <t>コウキョウ</t>
    </rPh>
    <rPh sb="33" eb="35">
      <t>ダンタイ</t>
    </rPh>
    <rPh sb="36" eb="38">
      <t>セギョウ</t>
    </rPh>
    <rPh sb="40" eb="42">
      <t>カイガン</t>
    </rPh>
    <rPh sb="42" eb="44">
      <t>ホゼン</t>
    </rPh>
    <rPh sb="44" eb="46">
      <t>シセツ</t>
    </rPh>
    <rPh sb="46" eb="48">
      <t>セイビ</t>
    </rPh>
    <rPh sb="48" eb="50">
      <t>ジギョウ</t>
    </rPh>
    <rPh sb="51" eb="52">
      <t>ヨウ</t>
    </rPh>
    <rPh sb="54" eb="57">
      <t>ジギョウヒ</t>
    </rPh>
    <rPh sb="58" eb="60">
      <t>ホジョ</t>
    </rPh>
    <phoneticPr fontId="34"/>
  </si>
  <si>
    <r>
      <t xml:space="preserve">５　港湾
　(1) 港湾整備事業の施行
　(2) 港湾事業に関する調査
</t>
    </r>
    <r>
      <rPr>
        <sz val="11"/>
        <rFont val="ＭＳ Ｐゴシック"/>
        <family val="3"/>
        <charset val="128"/>
      </rPr>
      <t>　</t>
    </r>
    <r>
      <rPr>
        <sz val="11"/>
        <rFont val="ＭＳ Ｐゴシック"/>
        <family val="3"/>
        <charset val="128"/>
      </rPr>
      <t>(3) 港湾管理者が施行する港湾整備事業に要する事業費の補助等（補助率：7.5/10･6/10･5/10･1/3）</t>
    </r>
    <rPh sb="12" eb="14">
      <t>セイビ</t>
    </rPh>
    <rPh sb="14" eb="16">
      <t>ジギョウ</t>
    </rPh>
    <rPh sb="17" eb="19">
      <t>セコウ</t>
    </rPh>
    <rPh sb="41" eb="43">
      <t>コウワン</t>
    </rPh>
    <rPh sb="43" eb="46">
      <t>カンリシャ</t>
    </rPh>
    <rPh sb="47" eb="49">
      <t>セコウ</t>
    </rPh>
    <rPh sb="51" eb="53">
      <t>コウワン</t>
    </rPh>
    <rPh sb="53" eb="55">
      <t>セイビ</t>
    </rPh>
    <rPh sb="55" eb="57">
      <t>ジギョウ</t>
    </rPh>
    <rPh sb="58" eb="59">
      <t>ヨウ</t>
    </rPh>
    <rPh sb="61" eb="64">
      <t>ジギョウヒ</t>
    </rPh>
    <rPh sb="65" eb="67">
      <t>ホジョ</t>
    </rPh>
    <rPh sb="67" eb="68">
      <t>トウ</t>
    </rPh>
    <phoneticPr fontId="34"/>
  </si>
  <si>
    <t>６　空港　（自動車安全特別会計空港整備勘定において実施）
  (1) 空港整備事業の施行
  (2) 空港整備事業に関する調査
  (3) 地方公共団体等が施行する空港整備事業に要する事業費の補助（補助率：8/10･2/3･6/10･5/10）</t>
    <rPh sb="15" eb="17">
      <t>クウコウ</t>
    </rPh>
    <rPh sb="17" eb="19">
      <t>セイビ</t>
    </rPh>
    <rPh sb="19" eb="21">
      <t>カンジョウ</t>
    </rPh>
    <rPh sb="37" eb="39">
      <t>セイビ</t>
    </rPh>
    <rPh sb="39" eb="41">
      <t>ジギョウ</t>
    </rPh>
    <rPh sb="42" eb="44">
      <t>セコウ</t>
    </rPh>
    <rPh sb="76" eb="77">
      <t>トウ</t>
    </rPh>
    <rPh sb="84" eb="86">
      <t>セイビ</t>
    </rPh>
    <rPh sb="86" eb="88">
      <t>ジギョウ</t>
    </rPh>
    <phoneticPr fontId="34"/>
  </si>
  <si>
    <t>７　都市環境整備
　(1) 道路環境改善事業
     ア　｢電線共同溝の整備等に関する特別措置法｣に基づく無電柱化推進事業の施行
     イ　地方公共団体等が施行する無電柱化推進事業に要する事業費の補助（補助率：6/10）
　(2) 道路交通安全対策事業
     ア　｢交通安全施設等整備事業の推進に関する法律｣等に基づく交通安全施設等整備事業及び交通事故重点対策事業の施行
     イ　地方公共団体が施行する交通連携推進事業及び交通安全施設等整備事業に要する事業費の補助（補助率：定率･6/10）
　(3) 都市水環境整備事業
     ア　総合水系環境整備事業の施行
     イ　総合水系環境整備事業に関する調査</t>
    <rPh sb="51" eb="52">
      <t>モト</t>
    </rPh>
    <rPh sb="63" eb="65">
      <t>セコウ</t>
    </rPh>
    <rPh sb="79" eb="80">
      <t>トウ</t>
    </rPh>
    <rPh sb="85" eb="89">
      <t>ムデンチュウカ</t>
    </rPh>
    <rPh sb="89" eb="91">
      <t>スイシン</t>
    </rPh>
    <rPh sb="91" eb="93">
      <t>ジギョウ</t>
    </rPh>
    <rPh sb="188" eb="190">
      <t>セコウ</t>
    </rPh>
    <rPh sb="198" eb="200">
      <t>チホウ</t>
    </rPh>
    <rPh sb="200" eb="202">
      <t>コウキョウ</t>
    </rPh>
    <rPh sb="202" eb="204">
      <t>ダンタイ</t>
    </rPh>
    <rPh sb="205" eb="207">
      <t>セコウ</t>
    </rPh>
    <rPh sb="209" eb="211">
      <t>コウツウ</t>
    </rPh>
    <rPh sb="211" eb="213">
      <t>レンケイ</t>
    </rPh>
    <rPh sb="213" eb="215">
      <t>スイシン</t>
    </rPh>
    <rPh sb="215" eb="217">
      <t>ジギョウ</t>
    </rPh>
    <rPh sb="217" eb="218">
      <t>オヨ</t>
    </rPh>
    <rPh sb="221" eb="223">
      <t>アンゼン</t>
    </rPh>
    <rPh sb="223" eb="225">
      <t>シセツ</t>
    </rPh>
    <rPh sb="225" eb="226">
      <t>トウ</t>
    </rPh>
    <rPh sb="226" eb="228">
      <t>セイビ</t>
    </rPh>
    <rPh sb="231" eb="232">
      <t>ヨウ</t>
    </rPh>
    <rPh sb="234" eb="237">
      <t>ジギョウヒ</t>
    </rPh>
    <rPh sb="238" eb="240">
      <t>ホジョ</t>
    </rPh>
    <rPh sb="287" eb="289">
      <t>セコウ</t>
    </rPh>
    <phoneticPr fontId="34"/>
  </si>
  <si>
    <t>８　下水道
　　地方公共団体が施行する下水道防災事業に要する事業費の補助（補助率：1/2）</t>
    <rPh sb="2" eb="5">
      <t>ゲスイドウ</t>
    </rPh>
    <rPh sb="19" eb="22">
      <t>ゲスイドウ</t>
    </rPh>
    <rPh sb="22" eb="24">
      <t>ボウサイ</t>
    </rPh>
    <rPh sb="24" eb="26">
      <t>ジギョウ</t>
    </rPh>
    <phoneticPr fontId="34"/>
  </si>
  <si>
    <t>９　水道
　　地方公共団体が施行する水道施設整備事業に要する事業費の補助（補助率：定額･1/2･4/10･1/3･1/4）</t>
    <rPh sb="2" eb="4">
      <t>スイドウ</t>
    </rPh>
    <rPh sb="24" eb="26">
      <t>ジギョウ</t>
    </rPh>
    <phoneticPr fontId="34"/>
  </si>
  <si>
    <t>10　廃棄物処理
　　地方公共団体が施行する廃棄物処理施設整備事業に要する事業費に充てるための交付金の交付（国費率：1/2･1/3）</t>
    <rPh sb="34" eb="35">
      <t>ヨウ</t>
    </rPh>
    <rPh sb="37" eb="40">
      <t>ジギョウヒ</t>
    </rPh>
    <rPh sb="41" eb="42">
      <t>ア</t>
    </rPh>
    <rPh sb="51" eb="53">
      <t>コウフ</t>
    </rPh>
    <phoneticPr fontId="34"/>
  </si>
  <si>
    <t>13　森林整備
　 (1) 民間団体等が施行する森林環境保全整備事業に要する事業費の補助（補助率：50/100･45/100･30/100･3/10）
　 (2) ｢森林の間伐等の実施の促進に関する特別措置法｣に基づく地方公共団体等が施行する特定間伐等の実施に要する経費に充てるための交付金の交付
　　　　（国費率：定額）</t>
    <rPh sb="14" eb="16">
      <t>ミンカン</t>
    </rPh>
    <rPh sb="16" eb="18">
      <t>ダンタイ</t>
    </rPh>
    <rPh sb="18" eb="19">
      <t>トウ</t>
    </rPh>
    <rPh sb="106" eb="107">
      <t>モト</t>
    </rPh>
    <rPh sb="109" eb="111">
      <t>チホウ</t>
    </rPh>
    <rPh sb="111" eb="113">
      <t>コウキョウ</t>
    </rPh>
    <rPh sb="113" eb="115">
      <t>ダンタイ</t>
    </rPh>
    <rPh sb="127" eb="129">
      <t>ジッシ</t>
    </rPh>
    <rPh sb="130" eb="131">
      <t>ヨウ</t>
    </rPh>
    <rPh sb="133" eb="135">
      <t>ケイヒ</t>
    </rPh>
    <rPh sb="136" eb="137">
      <t>ア</t>
    </rPh>
    <rPh sb="146" eb="148">
      <t>コウフ</t>
    </rPh>
    <phoneticPr fontId="34"/>
  </si>
  <si>
    <t>14　水産基盤整備
   (1) 特定漁港漁場整備事業等の施行
   (2) 地方公共団体等が施行する水産基盤整備事業に要する事業費の補助等
　　　  （補助率：95/100･90/100･80/100･8/10･75/100･70/100･7/10･2/3･60/100･6/10･55/100･5.5/10･50/100･5/10･1/2･1/3･1/4）</t>
    <rPh sb="29" eb="31">
      <t>セコウ</t>
    </rPh>
    <phoneticPr fontId="34"/>
  </si>
  <si>
    <t>15　農山漁村地域整備
     地方公共団体等が施行する農山漁村地域整備事業に要する事業費に充てるための交付金の交付 （国費率：定額）</t>
    <rPh sb="33" eb="35">
      <t>チイキ</t>
    </rPh>
    <rPh sb="35" eb="37">
      <t>セイビ</t>
    </rPh>
    <rPh sb="37" eb="39">
      <t>ジギョウ</t>
    </rPh>
    <rPh sb="40" eb="41">
      <t>ヨウ</t>
    </rPh>
    <rPh sb="43" eb="46">
      <t>ジギョウヒ</t>
    </rPh>
    <rPh sb="47" eb="48">
      <t>ア</t>
    </rPh>
    <rPh sb="57" eb="59">
      <t>コウフ</t>
    </rPh>
    <phoneticPr fontId="34"/>
  </si>
  <si>
    <t>16　社会資本総合整備
　　 地方公共団体等が施行する社会資本総合整備事業に要する事業費に充てるための交付金の交付 （国費率：定額）</t>
    <rPh sb="21" eb="22">
      <t>トウ</t>
    </rPh>
    <rPh sb="35" eb="37">
      <t>ジギョウ</t>
    </rPh>
    <rPh sb="38" eb="39">
      <t>ヨウ</t>
    </rPh>
    <rPh sb="41" eb="44">
      <t>ジギョウヒ</t>
    </rPh>
    <rPh sb="45" eb="46">
      <t>ア</t>
    </rPh>
    <rPh sb="55" eb="57">
      <t>コウフ</t>
    </rPh>
    <phoneticPr fontId="34"/>
  </si>
  <si>
    <t>17　社会資本整備円滑化地籍整備
　　 「国土調査法」に基づく地方公共団体等が施行する社会資本整備円滑化地籍整備事業に要する事業費の補助（補助率：2/3･1/2）</t>
    <rPh sb="9" eb="12">
      <t>エンカツカ</t>
    </rPh>
    <rPh sb="12" eb="14">
      <t>チセキ</t>
    </rPh>
    <rPh sb="14" eb="16">
      <t>セイビ</t>
    </rPh>
    <rPh sb="21" eb="23">
      <t>コクド</t>
    </rPh>
    <rPh sb="23" eb="26">
      <t>チョウサホウ</t>
    </rPh>
    <rPh sb="28" eb="29">
      <t>モト</t>
    </rPh>
    <rPh sb="31" eb="33">
      <t>チホウ</t>
    </rPh>
    <rPh sb="33" eb="35">
      <t>コウキョウ</t>
    </rPh>
    <rPh sb="35" eb="37">
      <t>ダンタイ</t>
    </rPh>
    <rPh sb="37" eb="38">
      <t>トウ</t>
    </rPh>
    <rPh sb="39" eb="41">
      <t>セギョウ</t>
    </rPh>
    <rPh sb="43" eb="47">
      <t>シャカイシホン</t>
    </rPh>
    <rPh sb="47" eb="49">
      <t>セイビ</t>
    </rPh>
    <rPh sb="49" eb="52">
      <t>エンカツカ</t>
    </rPh>
    <rPh sb="52" eb="54">
      <t>チセキ</t>
    </rPh>
    <rPh sb="54" eb="56">
      <t>セイビ</t>
    </rPh>
    <rPh sb="56" eb="58">
      <t>ジギョウ</t>
    </rPh>
    <rPh sb="59" eb="60">
      <t>ヨウ</t>
    </rPh>
    <rPh sb="62" eb="65">
      <t>ジギョウヒ</t>
    </rPh>
    <rPh sb="66" eb="68">
      <t>ホジョ</t>
    </rPh>
    <phoneticPr fontId="34"/>
  </si>
  <si>
    <t>-</t>
  </si>
  <si>
    <t>各省の所管部局において、個別の事業単位毎に活動内容を設定</t>
    <rPh sb="0" eb="2">
      <t>カクショウ</t>
    </rPh>
    <rPh sb="3" eb="5">
      <t>ショカン</t>
    </rPh>
    <rPh sb="5" eb="7">
      <t>ブキョク</t>
    </rPh>
    <rPh sb="12" eb="14">
      <t>コベツ</t>
    </rPh>
    <rPh sb="15" eb="17">
      <t>ジギョウ</t>
    </rPh>
    <rPh sb="17" eb="19">
      <t>タンイ</t>
    </rPh>
    <rPh sb="19" eb="20">
      <t>ゴト</t>
    </rPh>
    <rPh sb="21" eb="25">
      <t>カツドウナイヨウ</t>
    </rPh>
    <rPh sb="26" eb="28">
      <t>セッテイ</t>
    </rPh>
    <phoneticPr fontId="5"/>
  </si>
  <si>
    <t>各省の所管部局において、個別の事業単位毎に活動目標を設定</t>
    <rPh sb="23" eb="25">
      <t>モクヒョウ</t>
    </rPh>
    <phoneticPr fontId="5"/>
  </si>
  <si>
    <t>各省の所管部局において、個別の事業単位毎に活動指標を設定</t>
    <rPh sb="23" eb="25">
      <t>シヒョウ</t>
    </rPh>
    <phoneticPr fontId="5"/>
  </si>
  <si>
    <t>-</t>
    <phoneticPr fontId="5"/>
  </si>
  <si>
    <t>各省の所管部局において、個別の事業単位毎に設定された異なる単位により算出</t>
    <rPh sb="21" eb="23">
      <t>セッテイ</t>
    </rPh>
    <rPh sb="26" eb="27">
      <t>コト</t>
    </rPh>
    <rPh sb="29" eb="31">
      <t>タンイ</t>
    </rPh>
    <rPh sb="34" eb="36">
      <t>サンシュツ</t>
    </rPh>
    <phoneticPr fontId="5"/>
  </si>
  <si>
    <t>事業再評価時の浸水面積（国土交通省 北海道開発局調べ）</t>
  </si>
  <si>
    <t>令和7年度までに、担い手への農用地の利用を93%に集積させる。</t>
    <rPh sb="0" eb="2">
      <t>レイワ</t>
    </rPh>
    <phoneticPr fontId="35"/>
  </si>
  <si>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36"/>
  </si>
  <si>
    <t>農林水産省経営局農地政策課調べ「集落営農実態調査」（農林水産省大臣官房統計部）
北海道「第６期北海道農業・農村振興推進計画」</t>
    <rPh sb="40" eb="43">
      <t>ホッカイドウ</t>
    </rPh>
    <rPh sb="44" eb="45">
      <t>ダイ</t>
    </rPh>
    <rPh sb="46" eb="47">
      <t>キ</t>
    </rPh>
    <rPh sb="47" eb="50">
      <t>ホッカイドウ</t>
    </rPh>
    <rPh sb="50" eb="52">
      <t>ノウギョウ</t>
    </rPh>
    <rPh sb="53" eb="55">
      <t>ノウソン</t>
    </rPh>
    <rPh sb="55" eb="57">
      <t>シンコウ</t>
    </rPh>
    <rPh sb="57" eb="59">
      <t>スイシン</t>
    </rPh>
    <rPh sb="59" eb="61">
      <t>ケイカク</t>
    </rPh>
    <phoneticPr fontId="34"/>
  </si>
  <si>
    <t>令和3年度までに新たに品質の向上や出荷の安定が図られた水産物の取扱量の割合をおおむね50%とする。</t>
    <rPh sb="0" eb="2">
      <t>レイワ</t>
    </rPh>
    <phoneticPr fontId="35"/>
  </si>
  <si>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33"/>
  </si>
  <si>
    <t>国土交通省北海道局調べ</t>
    <rPh sb="0" eb="2">
      <t>コクド</t>
    </rPh>
    <rPh sb="2" eb="5">
      <t>コウツウショウ</t>
    </rPh>
    <rPh sb="5" eb="7">
      <t>ホッカイ</t>
    </rPh>
    <rPh sb="7" eb="9">
      <t>ドウキョク</t>
    </rPh>
    <rPh sb="9" eb="10">
      <t>シラ</t>
    </rPh>
    <phoneticPr fontId="37"/>
  </si>
  <si>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36"/>
  </si>
  <si>
    <t>水道事業における耐震化の状況（厚生労働省医薬・生活衛生局水道課調べ）</t>
  </si>
  <si>
    <t>令和4年度までにごみリサイクル率を27％とする。</t>
    <rPh sb="0" eb="2">
      <t>レイワ</t>
    </rPh>
    <phoneticPr fontId="35"/>
  </si>
  <si>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3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</si>
  <si>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</si>
  <si>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40　北海道総合開発を推進する</t>
    <rPh sb="3" eb="6">
      <t>ホッカイドウ</t>
    </rPh>
    <rPh sb="6" eb="8">
      <t>ソウゴウ</t>
    </rPh>
    <rPh sb="8" eb="10">
      <t>カイハツ</t>
    </rPh>
    <rPh sb="11" eb="13">
      <t>スイシン</t>
    </rPh>
    <phoneticPr fontId="5"/>
  </si>
  <si>
    <t>有</t>
  </si>
  <si>
    <t>‐</t>
  </si>
  <si>
    <t>　北海道開発法に基づく北海道総合開発計画の推進を目的に実施する事業である。関係地方自治体、民間等と調整を経た上で国民や社会のニーズを把握し反映している。</t>
    <phoneticPr fontId="5"/>
  </si>
  <si>
    <t>　北海道開発法に基づく国が策定・実施すべき北海道総合開発計画の推進を目的に国が実施する事業である。</t>
    <phoneticPr fontId="5"/>
  </si>
  <si>
    <t>　北海道開発法に基づく北海道総合開発計画の推進を図るという目的に照らして各事業の必要性・適否・優先度を毎年度の予算編成過程で判断した事業を実施している。</t>
    <phoneticPr fontId="5"/>
  </si>
  <si>
    <t>　北海道開発局で実施する直轄事業については、一般競争入札等により競争性を確保している。
　一者応札となった案件は、従前から競争参加資格要件の緩和、十分な公告期間の確保、ホームページに発注予定情報等を掲載するなど複数の業者が参加できるように努めてきているところであり、改善が図られたものもあるが、結果として一者応札となっている案件が発生し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なお、入札及び契約の過程並びに契約内容の透明性については、第三者で組織された入札監視委員会において審議している。</t>
    <phoneticPr fontId="5"/>
  </si>
  <si>
    <t>　国と地方公共団体等の負担割合は関係法令等に従って決められている。</t>
  </si>
  <si>
    <t>　公共事業に必要な費目・使途に限定している。</t>
  </si>
  <si>
    <t>　入札不調や関係機関等との調整に時間を要したことから、事業の執行見込みを下回った等のため。</t>
  </si>
  <si>
    <t>　複数の工法を比較検討して効率的で低コストな工法の採用、新技術の活用といった取組を行っている。</t>
  </si>
  <si>
    <t>　成果目標の達成に向け着実に実績を上げている。</t>
  </si>
  <si>
    <t>　事業計画段階において、費用対効果分析や必要性、効率性等の観点から総合的な評価を行った上で、事業着手している。</t>
  </si>
  <si>
    <t>　執行率は高く、北海道総合開発計画の着実な推進に寄与している。</t>
  </si>
  <si>
    <t>　整備された施設は、事業目的にあった機能を発揮している。</t>
  </si>
  <si>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</si>
  <si>
    <t>　一者応札について改善が図られるよう、引き続き要因の分析や具体的な取組の推進について、北海道開発局に対して指導を行っていく。</t>
  </si>
  <si>
    <t>382</t>
    <phoneticPr fontId="5"/>
  </si>
  <si>
    <t>409</t>
    <phoneticPr fontId="5"/>
  </si>
  <si>
    <t>408</t>
    <phoneticPr fontId="5"/>
  </si>
  <si>
    <t>389</t>
    <phoneticPr fontId="5"/>
  </si>
  <si>
    <t>406</t>
    <phoneticPr fontId="5"/>
  </si>
  <si>
    <t>423</t>
    <phoneticPr fontId="5"/>
  </si>
  <si>
    <t>413</t>
    <phoneticPr fontId="5"/>
  </si>
  <si>
    <t>414</t>
    <phoneticPr fontId="5"/>
  </si>
  <si>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39"/>
  </si>
  <si>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38"/>
  </si>
  <si>
    <t>道路維持管理費</t>
  </si>
  <si>
    <t>地域連携道路事業費</t>
  </si>
  <si>
    <t>河川改修費</t>
  </si>
  <si>
    <t>社会資本整備総合交付金</t>
  </si>
  <si>
    <t>その他</t>
  </si>
  <si>
    <t>防災・安全交付金</t>
    <phoneticPr fontId="5"/>
  </si>
  <si>
    <t>☑</t>
  </si>
  <si>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</si>
  <si>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</si>
  <si>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phoneticPr fontId="5"/>
  </si>
  <si>
    <t>港湾整備事業</t>
    <rPh sb="0" eb="2">
      <t>コウワン</t>
    </rPh>
    <rPh sb="2" eb="4">
      <t>セイビ</t>
    </rPh>
    <rPh sb="4" eb="6">
      <t>ジギョウ</t>
    </rPh>
    <phoneticPr fontId="5"/>
  </si>
  <si>
    <t>防災・安全交付金</t>
    <rPh sb="0" eb="2">
      <t>ボウサイ</t>
    </rPh>
    <rPh sb="3" eb="5">
      <t>アンゼン</t>
    </rPh>
    <rPh sb="5" eb="8">
      <t>コウフキン</t>
    </rPh>
    <phoneticPr fontId="5"/>
  </si>
  <si>
    <t>農水</t>
  </si>
  <si>
    <t>12　農業農村整備
   (1) かんがい排水事業等の施行
   (2) 農業農村整備事業に関する調査
   (3) 地方公共団体等が施行する諸土地改良事業等に要する事業費の補助
　　　  （補助率：定額･70/100･62.5/100･60/100･55/100･52/100･50/100･1/2･45/100･1/3･30/100）</t>
    <rPh sb="25" eb="26">
      <t>トウ</t>
    </rPh>
    <rPh sb="27" eb="29">
      <t>セコウ</t>
    </rPh>
    <rPh sb="39" eb="41">
      <t>ノウソン</t>
    </rPh>
    <rPh sb="59" eb="61">
      <t>チホウ</t>
    </rPh>
    <rPh sb="61" eb="63">
      <t>コウキョウ</t>
    </rPh>
    <rPh sb="63" eb="65">
      <t>ダンタイ</t>
    </rPh>
    <rPh sb="65" eb="66">
      <t>トウ</t>
    </rPh>
    <rPh sb="71" eb="72">
      <t>ショ</t>
    </rPh>
    <rPh sb="72" eb="74">
      <t>トチ</t>
    </rPh>
    <rPh sb="74" eb="76">
      <t>カイリョウ</t>
    </rPh>
    <rPh sb="78" eb="79">
      <t>トウ</t>
    </rPh>
    <phoneticPr fontId="34"/>
  </si>
  <si>
    <r>
      <t xml:space="preserve">４　道路整備
　(1) 地域連携道路事業
　　ア　地域連携推進事業の施行
　　イ　道路整備事業に関する調査
　　ウ　地方公共団体が施行する地域連携推進事業に要する事業費の補助等（補助率：6/10･1/2･1/3）
　　エ　｢道州制特別区域における広域行政の推進に関する法律｣に基づく北海道が施行する特定道路事業に要する経費に充てるための交付金の交付
　　　　　（国費率：定額）
　(2) 道路更新防災対策事業及び維持管理
　　ア　道路更新防災対策事業の施行
　　イ　高速自動車国道等の維持管理
　　ウ　地方公共団体が施行する道路更新防災等対策事業及び｢積雪寒冷特別地域における道路交通の確保に関する特別措置法｣に基づく雪寒地域道路事業に
　　　  </t>
    </r>
    <r>
      <rPr>
        <sz val="9"/>
        <rFont val="ＭＳ Ｐゴシック"/>
        <family val="3"/>
        <charset val="128"/>
      </rPr>
      <t xml:space="preserve"> </t>
    </r>
    <r>
      <rPr>
        <sz val="11"/>
        <rFont val="ＭＳ Ｐゴシック"/>
        <family val="3"/>
      </rPr>
      <t>要する事業費の補助（補助率：</t>
    </r>
    <r>
      <rPr>
        <sz val="11"/>
        <rFont val="ＭＳ Ｐゴシック"/>
        <family val="3"/>
        <charset val="128"/>
      </rPr>
      <t>定率･2/3･6/10）
　(3) 道路交通円滑化事業
　　　交通円滑化事業の施行</t>
    </r>
    <rPh sb="34" eb="36">
      <t>セコウ</t>
    </rPh>
    <rPh sb="87" eb="88">
      <t>トウ</t>
    </rPh>
    <rPh sb="138" eb="139">
      <t>モト</t>
    </rPh>
    <rPh sb="141" eb="144">
      <t>ホッカイドウ</t>
    </rPh>
    <rPh sb="145" eb="147">
      <t>セコウ</t>
    </rPh>
    <rPh sb="172" eb="174">
      <t>コウフ</t>
    </rPh>
    <rPh sb="185" eb="187">
      <t>テイガク</t>
    </rPh>
    <rPh sb="226" eb="228">
      <t>セコウ</t>
    </rPh>
    <rPh sb="273" eb="274">
      <t>オヨ</t>
    </rPh>
    <rPh sb="306" eb="307">
      <t>モト</t>
    </rPh>
    <rPh sb="325" eb="326">
      <t>ヨウ</t>
    </rPh>
    <rPh sb="328" eb="331">
      <t>ジギョウヒ</t>
    </rPh>
    <rPh sb="332" eb="334">
      <t>ホジョ</t>
    </rPh>
    <rPh sb="339" eb="341">
      <t>テイリツ</t>
    </rPh>
    <rPh sb="378" eb="380">
      <t>セコウ</t>
    </rPh>
    <phoneticPr fontId="34"/>
  </si>
  <si>
    <t>11　国営公園等
   (1) 国営公園等の維持管理
   (2) 地方公共団体が施行する都市公園事業に要する事業費の補助（補助率：1/2･1/3）</t>
    <rPh sb="16" eb="18">
      <t>コクエイ</t>
    </rPh>
    <rPh sb="18" eb="20">
      <t>コウエン</t>
    </rPh>
    <rPh sb="20" eb="21">
      <t>トウ</t>
    </rPh>
    <rPh sb="22" eb="24">
      <t>イジ</t>
    </rPh>
    <rPh sb="24" eb="26">
      <t>カンリ</t>
    </rPh>
    <rPh sb="34" eb="36">
      <t>チホウ</t>
    </rPh>
    <rPh sb="36" eb="38">
      <t>コウキョウ</t>
    </rPh>
    <rPh sb="38" eb="40">
      <t>ダンタイ</t>
    </rPh>
    <rPh sb="41" eb="43">
      <t>セコウ</t>
    </rPh>
    <rPh sb="45" eb="47">
      <t>トシ</t>
    </rPh>
    <rPh sb="47" eb="49">
      <t>コウエン</t>
    </rPh>
    <rPh sb="49" eb="51">
      <t>ジギョウ</t>
    </rPh>
    <rPh sb="52" eb="53">
      <t>ヨウ</t>
    </rPh>
    <rPh sb="55" eb="58">
      <t>ジギョウヒ</t>
    </rPh>
    <rPh sb="59" eb="61">
      <t>ホジョ</t>
    </rPh>
    <phoneticPr fontId="34"/>
  </si>
  <si>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7">
      <t>ジギョウ</t>
    </rPh>
    <rPh sb="18" eb="21">
      <t>ジドウシャ</t>
    </rPh>
    <rPh sb="21" eb="23">
      <t>アンゼン</t>
    </rPh>
    <rPh sb="23" eb="25">
      <t>トクベツ</t>
    </rPh>
    <rPh sb="25" eb="27">
      <t>カイケイ</t>
    </rPh>
    <rPh sb="28" eb="30">
      <t>クリイレ</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</si>
  <si>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</si>
  <si>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</si>
  <si>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A.国土交通省</t>
    <rPh sb="2" eb="7">
      <t>コクドコウツウショウ</t>
    </rPh>
    <phoneticPr fontId="5"/>
  </si>
  <si>
    <t>B.北海道開発局等（札幌開発建設部）</t>
    <rPh sb="2" eb="8">
      <t>ホッカイドウカイハツキョク</t>
    </rPh>
    <rPh sb="8" eb="9">
      <t>トウ</t>
    </rPh>
    <rPh sb="10" eb="17">
      <t>サッポロカイハツケンセツブ</t>
    </rPh>
    <phoneticPr fontId="5"/>
  </si>
  <si>
    <t>E.地方公共団体等（釧路市）</t>
    <rPh sb="2" eb="8">
      <t>チホウコウキョウダンタイ</t>
    </rPh>
    <rPh sb="8" eb="9">
      <t>トウ</t>
    </rPh>
    <rPh sb="10" eb="13">
      <t>クシロシ</t>
    </rPh>
    <phoneticPr fontId="5"/>
  </si>
  <si>
    <t>用地補償</t>
    <rPh sb="0" eb="4">
      <t>ヨウチホショウ</t>
    </rPh>
    <phoneticPr fontId="5"/>
  </si>
  <si>
    <t>F. 個人（個人A）</t>
    <rPh sb="3" eb="5">
      <t>コジン</t>
    </rPh>
    <rPh sb="6" eb="8">
      <t>コジン</t>
    </rPh>
    <phoneticPr fontId="5"/>
  </si>
  <si>
    <t>G.地方公共団体（北海道）</t>
    <rPh sb="2" eb="6">
      <t>チホウコウキョウ</t>
    </rPh>
    <rPh sb="6" eb="8">
      <t>ダンタイ</t>
    </rPh>
    <rPh sb="9" eb="12">
      <t>ホッカイドウ</t>
    </rPh>
    <phoneticPr fontId="5"/>
  </si>
  <si>
    <t>補助金</t>
    <rPh sb="0" eb="3">
      <t>ホジョキン</t>
    </rPh>
    <phoneticPr fontId="5"/>
  </si>
  <si>
    <t>H.北海道</t>
    <rPh sb="2" eb="5">
      <t>ホッカイドウ</t>
    </rPh>
    <phoneticPr fontId="5"/>
  </si>
  <si>
    <t>交付金事業</t>
    <rPh sb="0" eb="3">
      <t>コウフキン</t>
    </rPh>
    <rPh sb="3" eb="5">
      <t>ジギョウ</t>
    </rPh>
    <phoneticPr fontId="5"/>
  </si>
  <si>
    <t>北海道（第５期）地域住宅計画</t>
    <rPh sb="0" eb="3">
      <t>ホッカイドウ</t>
    </rPh>
    <rPh sb="4" eb="5">
      <t>ダイ</t>
    </rPh>
    <rPh sb="6" eb="7">
      <t>キ</t>
    </rPh>
    <rPh sb="8" eb="10">
      <t>チイキ</t>
    </rPh>
    <rPh sb="10" eb="12">
      <t>ジュウタク</t>
    </rPh>
    <rPh sb="12" eb="14">
      <t>ケイカク</t>
    </rPh>
    <phoneticPr fontId="6"/>
  </si>
  <si>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6"/>
  </si>
  <si>
    <t>北の大地を支える持続可能な下水道</t>
    <rPh sb="0" eb="1">
      <t>キタ</t>
    </rPh>
    <rPh sb="2" eb="4">
      <t>ダイチ</t>
    </rPh>
    <rPh sb="5" eb="6">
      <t>ササ</t>
    </rPh>
    <rPh sb="8" eb="10">
      <t>ジゾク</t>
    </rPh>
    <rPh sb="10" eb="12">
      <t>カノウ</t>
    </rPh>
    <rPh sb="13" eb="16">
      <t>ゲスイドウ</t>
    </rPh>
    <phoneticPr fontId="6"/>
  </si>
  <si>
    <t>北の大地を支える持続可能な下水道（防災・安全）</t>
    <rPh sb="0" eb="1">
      <t>キタ</t>
    </rPh>
    <rPh sb="2" eb="4">
      <t>ダイチ</t>
    </rPh>
    <rPh sb="5" eb="6">
      <t>ササ</t>
    </rPh>
    <rPh sb="8" eb="10">
      <t>ジゾク</t>
    </rPh>
    <rPh sb="10" eb="12">
      <t>カノウ</t>
    </rPh>
    <rPh sb="13" eb="16">
      <t>ゲスイドウ</t>
    </rPh>
    <rPh sb="17" eb="19">
      <t>ボウサイ</t>
    </rPh>
    <rPh sb="20" eb="22">
      <t>アンゼン</t>
    </rPh>
    <phoneticPr fontId="6"/>
  </si>
  <si>
    <t>防災・安全を支える道路ネットワーク強化</t>
    <rPh sb="0" eb="2">
      <t>ボウサイ</t>
    </rPh>
    <rPh sb="3" eb="5">
      <t>アンゼン</t>
    </rPh>
    <rPh sb="6" eb="7">
      <t>ササ</t>
    </rPh>
    <rPh sb="9" eb="11">
      <t>ドウロ</t>
    </rPh>
    <rPh sb="17" eb="19">
      <t>キョウカ</t>
    </rPh>
    <phoneticPr fontId="6"/>
  </si>
  <si>
    <t>札幌市下水道事業　社会資本総合整備計画２０２５（防災・安全）</t>
    <rPh sb="0" eb="2">
      <t>サッポロ</t>
    </rPh>
    <rPh sb="2" eb="3">
      <t>シ</t>
    </rPh>
    <rPh sb="3" eb="6">
      <t>ゲスイドウ</t>
    </rPh>
    <rPh sb="6" eb="8">
      <t>ジギョウ</t>
    </rPh>
    <rPh sb="9" eb="11">
      <t>シャカイ</t>
    </rPh>
    <rPh sb="11" eb="13">
      <t>シホン</t>
    </rPh>
    <rPh sb="13" eb="15">
      <t>ソウゴウ</t>
    </rPh>
    <rPh sb="15" eb="17">
      <t>セイビ</t>
    </rPh>
    <rPh sb="17" eb="19">
      <t>ケイカク</t>
    </rPh>
    <rPh sb="24" eb="26">
      <t>ボウサイ</t>
    </rPh>
    <rPh sb="27" eb="29">
      <t>アンゼン</t>
    </rPh>
    <phoneticPr fontId="6"/>
  </si>
  <si>
    <t>国土強靱化地域計画に基づく道路の防災・減災対策推進</t>
    <rPh sb="0" eb="2">
      <t>コクド</t>
    </rPh>
    <rPh sb="2" eb="4">
      <t>キョウジン</t>
    </rPh>
    <rPh sb="4" eb="5">
      <t>カ</t>
    </rPh>
    <rPh sb="5" eb="7">
      <t>チイキ</t>
    </rPh>
    <rPh sb="7" eb="9">
      <t>ケイカク</t>
    </rPh>
    <rPh sb="10" eb="11">
      <t>モト</t>
    </rPh>
    <rPh sb="13" eb="15">
      <t>ドウロ</t>
    </rPh>
    <rPh sb="16" eb="18">
      <t>ボウサイ</t>
    </rPh>
    <rPh sb="19" eb="21">
      <t>ゲンサイ</t>
    </rPh>
    <rPh sb="21" eb="23">
      <t>タイサク</t>
    </rPh>
    <rPh sb="23" eb="25">
      <t>スイシン</t>
    </rPh>
    <phoneticPr fontId="6"/>
  </si>
  <si>
    <t>北の大地を支える持続可能な下水道（防災・安全）（重点）</t>
    <rPh sb="0" eb="1">
      <t>キタ</t>
    </rPh>
    <rPh sb="2" eb="4">
      <t>ダイチ</t>
    </rPh>
    <rPh sb="5" eb="6">
      <t>ササ</t>
    </rPh>
    <rPh sb="8" eb="10">
      <t>ジゾク</t>
    </rPh>
    <rPh sb="10" eb="12">
      <t>カノウ</t>
    </rPh>
    <rPh sb="13" eb="16">
      <t>ゲスイドウ</t>
    </rPh>
    <rPh sb="17" eb="19">
      <t>ボウサイ</t>
    </rPh>
    <rPh sb="20" eb="22">
      <t>アンゼン</t>
    </rPh>
    <rPh sb="24" eb="26">
      <t>ジュウテン</t>
    </rPh>
    <phoneticPr fontId="6"/>
  </si>
  <si>
    <t>道内各地域の活力向上、国際競争力強化に資する道路ネットワークの機能向上・交通環境形成</t>
    <rPh sb="0" eb="2">
      <t>ドウナイ</t>
    </rPh>
    <rPh sb="2" eb="3">
      <t>カク</t>
    </rPh>
    <rPh sb="3" eb="5">
      <t>チイキ</t>
    </rPh>
    <rPh sb="6" eb="8">
      <t>カツリョク</t>
    </rPh>
    <rPh sb="8" eb="10">
      <t>コウジョウ</t>
    </rPh>
    <rPh sb="11" eb="13">
      <t>コクサイ</t>
    </rPh>
    <rPh sb="13" eb="15">
      <t>キョウソウ</t>
    </rPh>
    <rPh sb="15" eb="16">
      <t>チカラ</t>
    </rPh>
    <rPh sb="16" eb="18">
      <t>キョウカ</t>
    </rPh>
    <rPh sb="19" eb="20">
      <t>シ</t>
    </rPh>
    <rPh sb="22" eb="24">
      <t>ドウロ</t>
    </rPh>
    <rPh sb="31" eb="33">
      <t>キノウ</t>
    </rPh>
    <rPh sb="33" eb="35">
      <t>コウジョウ</t>
    </rPh>
    <rPh sb="36" eb="38">
      <t>コウツウ</t>
    </rPh>
    <rPh sb="38" eb="40">
      <t>カンキョウ</t>
    </rPh>
    <rPh sb="40" eb="42">
      <t>ケイセイ</t>
    </rPh>
    <phoneticPr fontId="6"/>
  </si>
  <si>
    <t>その他</t>
    <rPh sb="2" eb="3">
      <t>タ</t>
    </rPh>
    <phoneticPr fontId="6"/>
  </si>
  <si>
    <t>農業農村整備工事</t>
    <rPh sb="0" eb="4">
      <t>ノウギョウノウソン</t>
    </rPh>
    <rPh sb="4" eb="6">
      <t>セイビ</t>
    </rPh>
    <rPh sb="6" eb="8">
      <t>コウジ</t>
    </rPh>
    <phoneticPr fontId="5"/>
  </si>
  <si>
    <t>農業工事監督支援業務</t>
    <rPh sb="0" eb="2">
      <t>ノウギョウ</t>
    </rPh>
    <rPh sb="2" eb="4">
      <t>コウジ</t>
    </rPh>
    <rPh sb="4" eb="6">
      <t>カントク</t>
    </rPh>
    <rPh sb="6" eb="10">
      <t>シエンギョウム</t>
    </rPh>
    <phoneticPr fontId="5"/>
  </si>
  <si>
    <t>L.地方公共団体等（北海道）</t>
    <rPh sb="2" eb="8">
      <t>チホウコウキョウダンタイ</t>
    </rPh>
    <rPh sb="8" eb="9">
      <t>トウ</t>
    </rPh>
    <rPh sb="10" eb="13">
      <t>ホッカイドウ</t>
    </rPh>
    <phoneticPr fontId="5"/>
  </si>
  <si>
    <t>M.個人（個人K）</t>
    <rPh sb="2" eb="4">
      <t>コジン</t>
    </rPh>
    <rPh sb="5" eb="7">
      <t>コジン</t>
    </rPh>
    <phoneticPr fontId="5"/>
  </si>
  <si>
    <t>N.北海道</t>
    <rPh sb="2" eb="5">
      <t>ホッカイドウ</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</si>
  <si>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34"/>
  </si>
  <si>
    <t>農村整備事業費補助</t>
    <phoneticPr fontId="5"/>
  </si>
  <si>
    <t>農村地域防災減災事業費補助</t>
    <phoneticPr fontId="5"/>
  </si>
  <si>
    <t>土地改良施設管理費補助</t>
    <phoneticPr fontId="5"/>
  </si>
  <si>
    <t>中山間総合整備事業費補助</t>
    <rPh sb="0" eb="1">
      <t>チュウ</t>
    </rPh>
    <rPh sb="1" eb="3">
      <t>サンカン</t>
    </rPh>
    <rPh sb="3" eb="5">
      <t>ソウゴウ</t>
    </rPh>
    <rPh sb="5" eb="7">
      <t>セイビ</t>
    </rPh>
    <rPh sb="7" eb="10">
      <t>ジギョウヒ</t>
    </rPh>
    <rPh sb="10" eb="12">
      <t>ホジョ</t>
    </rPh>
    <phoneticPr fontId="34"/>
  </si>
  <si>
    <t>諸土地改良事業費補助</t>
    <phoneticPr fontId="5"/>
  </si>
  <si>
    <t>O.北海道</t>
    <rPh sb="2" eb="5">
      <t>ホッカイドウ</t>
    </rPh>
    <phoneticPr fontId="5"/>
  </si>
  <si>
    <t>交付金</t>
    <rPh sb="0" eb="3">
      <t>コウフキン</t>
    </rPh>
    <phoneticPr fontId="34"/>
  </si>
  <si>
    <t>農山漁村地域の総合的な整備</t>
    <rPh sb="0" eb="4">
      <t>ノウサンギョソン</t>
    </rPh>
    <rPh sb="4" eb="6">
      <t>チイキ</t>
    </rPh>
    <rPh sb="7" eb="10">
      <t>ソウゴウテキ</t>
    </rPh>
    <rPh sb="11" eb="13">
      <t>セイビ</t>
    </rPh>
    <phoneticPr fontId="34"/>
  </si>
  <si>
    <t>P.北海道営事業</t>
    <rPh sb="2" eb="5">
      <t>ホッカイドウ</t>
    </rPh>
    <rPh sb="5" eb="6">
      <t>エイ</t>
    </rPh>
    <rPh sb="6" eb="8">
      <t>ジギョウ</t>
    </rPh>
    <phoneticPr fontId="5"/>
  </si>
  <si>
    <t>Q.市町村営事業（妹背牛町）</t>
    <rPh sb="2" eb="6">
      <t>シチョウソンエイ</t>
    </rPh>
    <rPh sb="6" eb="8">
      <t>ジギョウ</t>
    </rPh>
    <rPh sb="9" eb="12">
      <t>モセウシ</t>
    </rPh>
    <rPh sb="12" eb="13">
      <t>チョウ</t>
    </rPh>
    <phoneticPr fontId="5"/>
  </si>
  <si>
    <t>S.北海道森林管理局</t>
    <rPh sb="2" eb="5">
      <t>ホッカイドウ</t>
    </rPh>
    <rPh sb="5" eb="7">
      <t>シンリン</t>
    </rPh>
    <rPh sb="7" eb="10">
      <t>カンリキョク</t>
    </rPh>
    <phoneticPr fontId="5"/>
  </si>
  <si>
    <t>建設費</t>
    <rPh sb="0" eb="2">
      <t>ケンセツ</t>
    </rPh>
    <rPh sb="2" eb="3">
      <t>ヒ</t>
    </rPh>
    <phoneticPr fontId="34"/>
  </si>
  <si>
    <t>治山事業の施工に係る請負費</t>
  </si>
  <si>
    <t>設計費</t>
    <rPh sb="0" eb="2">
      <t>セッケイ</t>
    </rPh>
    <rPh sb="2" eb="3">
      <t>ヒ</t>
    </rPh>
    <phoneticPr fontId="34"/>
  </si>
  <si>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41"/>
  </si>
  <si>
    <t>役務費</t>
    <rPh sb="0" eb="2">
      <t>エキム</t>
    </rPh>
    <rPh sb="2" eb="3">
      <t>ヒ</t>
    </rPh>
    <phoneticPr fontId="34"/>
  </si>
  <si>
    <t>海岸防災林の造成に係る請負費、ヘリコプター運航単価請負業務等</t>
    <rPh sb="0" eb="2">
      <t>カイガン</t>
    </rPh>
    <rPh sb="2" eb="5">
      <t>ボウサイリン</t>
    </rPh>
    <rPh sb="6" eb="8">
      <t>ゾウセイ</t>
    </rPh>
    <rPh sb="9" eb="10">
      <t>カカ</t>
    </rPh>
    <rPh sb="11" eb="13">
      <t>ウケオイ</t>
    </rPh>
    <rPh sb="13" eb="14">
      <t>ヒ</t>
    </rPh>
    <phoneticPr fontId="34"/>
  </si>
  <si>
    <t>物品購入費</t>
    <rPh sb="0" eb="2">
      <t>ブッピン</t>
    </rPh>
    <rPh sb="2" eb="4">
      <t>コウニュウ</t>
    </rPh>
    <rPh sb="4" eb="5">
      <t>ヒ</t>
    </rPh>
    <phoneticPr fontId="34"/>
  </si>
  <si>
    <t>治山事業（直轄）の実施</t>
    <rPh sb="0" eb="4">
      <t>チサンジギョウ</t>
    </rPh>
    <rPh sb="5" eb="7">
      <t>チョッカツ</t>
    </rPh>
    <rPh sb="9" eb="11">
      <t>ジッシ</t>
    </rPh>
    <phoneticPr fontId="5"/>
  </si>
  <si>
    <t>U.個人（個人U）</t>
    <rPh sb="2" eb="4">
      <t>コジン</t>
    </rPh>
    <rPh sb="5" eb="7">
      <t>コジン</t>
    </rPh>
    <phoneticPr fontId="5"/>
  </si>
  <si>
    <t>庁舎敷地借上料</t>
    <rPh sb="0" eb="2">
      <t>チョウシャ</t>
    </rPh>
    <rPh sb="2" eb="4">
      <t>シキチ</t>
    </rPh>
    <rPh sb="4" eb="6">
      <t>カリア</t>
    </rPh>
    <rPh sb="6" eb="7">
      <t>リョウ</t>
    </rPh>
    <phoneticPr fontId="5"/>
  </si>
  <si>
    <t>V.北海道</t>
    <rPh sb="2" eb="5">
      <t>ホッカイドウ</t>
    </rPh>
    <phoneticPr fontId="5"/>
  </si>
  <si>
    <t>補助金</t>
    <rPh sb="0" eb="3">
      <t>ホジョキン</t>
    </rPh>
    <phoneticPr fontId="34"/>
  </si>
  <si>
    <t>森林環境保全整備事業費補助</t>
    <rPh sb="4" eb="6">
      <t>ホゼン</t>
    </rPh>
    <phoneticPr fontId="34"/>
  </si>
  <si>
    <t>治山事業費補助</t>
    <rPh sb="0" eb="2">
      <t>チサン</t>
    </rPh>
    <rPh sb="2" eb="5">
      <t>ジギョウヒ</t>
    </rPh>
    <rPh sb="5" eb="7">
      <t>ホジョ</t>
    </rPh>
    <phoneticPr fontId="34"/>
  </si>
  <si>
    <t>美しい森林づくり基盤整備交付金</t>
    <rPh sb="0" eb="1">
      <t>ウツク</t>
    </rPh>
    <rPh sb="3" eb="5">
      <t>シンリン</t>
    </rPh>
    <rPh sb="8" eb="10">
      <t>キバン</t>
    </rPh>
    <rPh sb="10" eb="12">
      <t>セイビ</t>
    </rPh>
    <rPh sb="12" eb="15">
      <t>コウフキン</t>
    </rPh>
    <phoneticPr fontId="34"/>
  </si>
  <si>
    <t>W.市町（平取町）</t>
    <rPh sb="2" eb="4">
      <t>シチョウ</t>
    </rPh>
    <rPh sb="5" eb="8">
      <t>ビラトリチョウ</t>
    </rPh>
    <phoneticPr fontId="5"/>
  </si>
  <si>
    <t>工事費</t>
    <rPh sb="0" eb="3">
      <t>コウジヒ</t>
    </rPh>
    <phoneticPr fontId="5"/>
  </si>
  <si>
    <t>林道改良工事</t>
    <rPh sb="0" eb="2">
      <t>リンドウ</t>
    </rPh>
    <rPh sb="2" eb="6">
      <t>カイリョウコウジ</t>
    </rPh>
    <phoneticPr fontId="5"/>
  </si>
  <si>
    <t>X.北海道開発局等（釧路開発建設部）</t>
    <rPh sb="2" eb="8">
      <t>ホッカイドウカイハツキョク</t>
    </rPh>
    <rPh sb="8" eb="9">
      <t>トウ</t>
    </rPh>
    <rPh sb="10" eb="12">
      <t>クシロ</t>
    </rPh>
    <rPh sb="12" eb="16">
      <t>カイハツケンセツ</t>
    </rPh>
    <rPh sb="16" eb="17">
      <t>ブ</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</si>
  <si>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2">
      <t>ヨウチシュトク</t>
    </rPh>
    <rPh sb="22" eb="23">
      <t>トウ</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</si>
  <si>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</si>
  <si>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10">
      <t>イタクギョウム</t>
    </rPh>
    <rPh sb="11" eb="13">
      <t>ジッシ</t>
    </rPh>
    <phoneticPr fontId="5"/>
  </si>
  <si>
    <t>a.地方公共団体（室蘭市）</t>
    <rPh sb="2" eb="8">
      <t>チホウコウキョウダンタイ</t>
    </rPh>
    <rPh sb="9" eb="12">
      <t>ムロランシ</t>
    </rPh>
    <phoneticPr fontId="5"/>
  </si>
  <si>
    <t>b.個人（個人V）</t>
    <rPh sb="2" eb="4">
      <t>コジン</t>
    </rPh>
    <rPh sb="5" eb="7">
      <t>コジン</t>
    </rPh>
    <phoneticPr fontId="5"/>
  </si>
  <si>
    <t>c.北海道</t>
    <rPh sb="2" eb="5">
      <t>ホッカイドウ</t>
    </rPh>
    <phoneticPr fontId="5"/>
  </si>
  <si>
    <t>補助金</t>
    <rPh sb="0" eb="3">
      <t>ホジョキン</t>
    </rPh>
    <phoneticPr fontId="5"/>
  </si>
  <si>
    <t>海岸保全施設整備費補助</t>
    <phoneticPr fontId="5"/>
  </si>
  <si>
    <t>水産基盤整備事業費補助</t>
    <rPh sb="0" eb="2">
      <t>スイサン</t>
    </rPh>
    <rPh sb="2" eb="4">
      <t>キバン</t>
    </rPh>
    <rPh sb="4" eb="6">
      <t>セイビ</t>
    </rPh>
    <rPh sb="6" eb="9">
      <t>ジギョウヒ</t>
    </rPh>
    <rPh sb="9" eb="11">
      <t>ホジョ</t>
    </rPh>
    <phoneticPr fontId="4"/>
  </si>
  <si>
    <t>水産基盤整備調査費補助</t>
    <rPh sb="0" eb="2">
      <t>スイサン</t>
    </rPh>
    <rPh sb="2" eb="4">
      <t>キバン</t>
    </rPh>
    <rPh sb="4" eb="6">
      <t>セイビ</t>
    </rPh>
    <rPh sb="6" eb="8">
      <t>チョウサ</t>
    </rPh>
    <rPh sb="8" eb="9">
      <t>ヒ</t>
    </rPh>
    <rPh sb="9" eb="11">
      <t>ホジョ</t>
    </rPh>
    <phoneticPr fontId="5"/>
  </si>
  <si>
    <t>d.北海道</t>
    <rPh sb="2" eb="5">
      <t>ホッカイドウ</t>
    </rPh>
    <phoneticPr fontId="5"/>
  </si>
  <si>
    <t>その他</t>
    <rPh sb="2" eb="3">
      <t>タ</t>
    </rPh>
    <phoneticPr fontId="5"/>
  </si>
  <si>
    <t>事務費</t>
    <rPh sb="0" eb="3">
      <t>ジムヒ</t>
    </rPh>
    <phoneticPr fontId="5"/>
  </si>
  <si>
    <t>e.水道事業者（長幌上水道企業団）</t>
    <rPh sb="2" eb="4">
      <t>スイドウ</t>
    </rPh>
    <rPh sb="4" eb="7">
      <t>ジギョウシャ</t>
    </rPh>
    <rPh sb="8" eb="10">
      <t>ナガホロ</t>
    </rPh>
    <rPh sb="10" eb="13">
      <t>ジョウスイドウ</t>
    </rPh>
    <rPh sb="13" eb="16">
      <t>キギョウダン</t>
    </rPh>
    <phoneticPr fontId="5"/>
  </si>
  <si>
    <t>施設整備費</t>
    <rPh sb="0" eb="5">
      <t>シセツセイビヒ</t>
    </rPh>
    <phoneticPr fontId="5"/>
  </si>
  <si>
    <t>基幹的設備改良事業</t>
    <rPh sb="0" eb="3">
      <t>キカンテキ</t>
    </rPh>
    <rPh sb="3" eb="5">
      <t>セツビ</t>
    </rPh>
    <rPh sb="5" eb="9">
      <t>カイリョウジギョウ</t>
    </rPh>
    <phoneticPr fontId="5"/>
  </si>
  <si>
    <t>g.個人</t>
    <rPh sb="2" eb="4">
      <t>コジン</t>
    </rPh>
    <phoneticPr fontId="5"/>
  </si>
  <si>
    <t>個人設置型浄化槽の設置・整備</t>
    <rPh sb="0" eb="2">
      <t>コジン</t>
    </rPh>
    <rPh sb="2" eb="5">
      <t>セッチガタ</t>
    </rPh>
    <rPh sb="5" eb="8">
      <t>ジョウカソウ</t>
    </rPh>
    <rPh sb="9" eb="11">
      <t>セッチ</t>
    </rPh>
    <rPh sb="12" eb="14">
      <t>セイビ</t>
    </rPh>
    <phoneticPr fontId="5"/>
  </si>
  <si>
    <t>C.民間団体（１，８５７団体）</t>
    <rPh sb="2" eb="4">
      <t>ミンカン</t>
    </rPh>
    <rPh sb="4" eb="6">
      <t>ダンタイ</t>
    </rPh>
    <rPh sb="12" eb="14">
      <t>ダンタイ</t>
    </rPh>
    <phoneticPr fontId="5"/>
  </si>
  <si>
    <t>D.公益法人（６７団体）</t>
    <rPh sb="2" eb="6">
      <t>コウエキホウジン</t>
    </rPh>
    <rPh sb="9" eb="11">
      <t>ダンタイ</t>
    </rPh>
    <phoneticPr fontId="5"/>
  </si>
  <si>
    <t>E.地方公共団体等（１６９団体）</t>
    <rPh sb="2" eb="4">
      <t>チホウ</t>
    </rPh>
    <rPh sb="4" eb="6">
      <t>コウキョウ</t>
    </rPh>
    <rPh sb="6" eb="8">
      <t>ダンタイ</t>
    </rPh>
    <rPh sb="8" eb="9">
      <t>トウ</t>
    </rPh>
    <rPh sb="13" eb="15">
      <t>ダンタイ</t>
    </rPh>
    <phoneticPr fontId="5"/>
  </si>
  <si>
    <t>F.個人（２，２５３名）</t>
    <rPh sb="2" eb="4">
      <t>コジン</t>
    </rPh>
    <rPh sb="10" eb="11">
      <t>メイ</t>
    </rPh>
    <phoneticPr fontId="5"/>
  </si>
  <si>
    <t>G.地方公共団体（１７８団体）</t>
    <rPh sb="2" eb="4">
      <t>チホウ</t>
    </rPh>
    <rPh sb="4" eb="6">
      <t>コウキョウ</t>
    </rPh>
    <rPh sb="6" eb="8">
      <t>ダンタイ</t>
    </rPh>
    <rPh sb="12" eb="14">
      <t>ダンタイ</t>
    </rPh>
    <phoneticPr fontId="5"/>
  </si>
  <si>
    <t>I.北海道開発局等（１１機関）</t>
    <rPh sb="2" eb="5">
      <t>ホッカイドウ</t>
    </rPh>
    <rPh sb="5" eb="8">
      <t>カイハツキョク</t>
    </rPh>
    <rPh sb="8" eb="9">
      <t>トウ</t>
    </rPh>
    <rPh sb="12" eb="14">
      <t>キカン</t>
    </rPh>
    <phoneticPr fontId="5"/>
  </si>
  <si>
    <t>J.民間団体（４６８団体）</t>
    <rPh sb="2" eb="6">
      <t>ミンカンダンタイ</t>
    </rPh>
    <rPh sb="10" eb="12">
      <t>ダンタイ</t>
    </rPh>
    <phoneticPr fontId="5"/>
  </si>
  <si>
    <t>K.公益法人（１３団体）</t>
    <rPh sb="2" eb="6">
      <t>コウエキホウジン</t>
    </rPh>
    <rPh sb="9" eb="11">
      <t>ダンタイ</t>
    </rPh>
    <phoneticPr fontId="5"/>
  </si>
  <si>
    <t>L.地方公共団体等（３３団体）</t>
    <rPh sb="2" eb="8">
      <t>チホウコウキョウダンタイ</t>
    </rPh>
    <rPh sb="8" eb="9">
      <t>トウ</t>
    </rPh>
    <rPh sb="12" eb="14">
      <t>ダンタイ</t>
    </rPh>
    <phoneticPr fontId="5"/>
  </si>
  <si>
    <t>M.個人（２９１名）</t>
    <rPh sb="2" eb="4">
      <t>コジン</t>
    </rPh>
    <rPh sb="8" eb="9">
      <t>メイ</t>
    </rPh>
    <phoneticPr fontId="5"/>
  </si>
  <si>
    <t>P.北海道営事業</t>
    <rPh sb="2" eb="5">
      <t>ホッカイドウ</t>
    </rPh>
    <rPh sb="5" eb="6">
      <t>イトナ</t>
    </rPh>
    <rPh sb="6" eb="8">
      <t>ジギョウ</t>
    </rPh>
    <phoneticPr fontId="5"/>
  </si>
  <si>
    <t>R.団体営事業（１団体）</t>
    <rPh sb="2" eb="4">
      <t>ダンタイ</t>
    </rPh>
    <rPh sb="4" eb="5">
      <t>イトナ</t>
    </rPh>
    <rPh sb="5" eb="7">
      <t>ジギョウ</t>
    </rPh>
    <rPh sb="9" eb="11">
      <t>ダンタイ</t>
    </rPh>
    <phoneticPr fontId="5"/>
  </si>
  <si>
    <t>S.北海道森林管理局</t>
    <rPh sb="2" eb="5">
      <t>ホッカイドウ</t>
    </rPh>
    <rPh sb="5" eb="10">
      <t>シンリンカンリキョク</t>
    </rPh>
    <phoneticPr fontId="5"/>
  </si>
  <si>
    <t>U.個人（１名）</t>
    <rPh sb="2" eb="4">
      <t>コジン</t>
    </rPh>
    <rPh sb="6" eb="7">
      <t>メイ</t>
    </rPh>
    <phoneticPr fontId="5"/>
  </si>
  <si>
    <t>X.北海道開発局等（８機関）</t>
    <rPh sb="2" eb="8">
      <t>ホッカイドウカイハツキョク</t>
    </rPh>
    <rPh sb="8" eb="9">
      <t>トウ</t>
    </rPh>
    <rPh sb="11" eb="13">
      <t>キカン</t>
    </rPh>
    <phoneticPr fontId="5"/>
  </si>
  <si>
    <t>Y.民間団体（１８２団体）</t>
    <rPh sb="2" eb="6">
      <t>ミンカンダンタイ</t>
    </rPh>
    <rPh sb="10" eb="12">
      <t>ダンタイ</t>
    </rPh>
    <phoneticPr fontId="5"/>
  </si>
  <si>
    <t>Z.公益法人（１３団体）</t>
    <rPh sb="2" eb="6">
      <t>コウエキホウジン</t>
    </rPh>
    <rPh sb="9" eb="11">
      <t>ダンタイ</t>
    </rPh>
    <phoneticPr fontId="5"/>
  </si>
  <si>
    <t>a.地方公共団体（９団体）</t>
    <rPh sb="2" eb="8">
      <t>チホウコウキョウダンタイ</t>
    </rPh>
    <rPh sb="10" eb="12">
      <t>ダンタイ</t>
    </rPh>
    <phoneticPr fontId="5"/>
  </si>
  <si>
    <t>b.個人（６名）</t>
    <rPh sb="2" eb="4">
      <t>コジン</t>
    </rPh>
    <rPh sb="6" eb="7">
      <t>メイ</t>
    </rPh>
    <phoneticPr fontId="5"/>
  </si>
  <si>
    <t>d.北海道</t>
    <rPh sb="2" eb="4">
      <t>ホッカイ</t>
    </rPh>
    <rPh sb="4" eb="5">
      <t>ドウ</t>
    </rPh>
    <phoneticPr fontId="5"/>
  </si>
  <si>
    <t>国土交通省</t>
    <rPh sb="0" eb="5">
      <t>コクドコウツウショウ</t>
    </rPh>
    <phoneticPr fontId="5"/>
  </si>
  <si>
    <t>空港整備事業に要する経費特別会計への繰入</t>
    <rPh sb="0" eb="4">
      <t>クウコウセイビ</t>
    </rPh>
    <rPh sb="4" eb="6">
      <t>ジギョウ</t>
    </rPh>
    <rPh sb="7" eb="8">
      <t>ヨウ</t>
    </rPh>
    <rPh sb="10" eb="12">
      <t>ケイヒ</t>
    </rPh>
    <rPh sb="12" eb="16">
      <t>トクベツカイケイ</t>
    </rPh>
    <rPh sb="18" eb="20">
      <t>クリイレ</t>
    </rPh>
    <phoneticPr fontId="5"/>
  </si>
  <si>
    <t>その他</t>
    <rPh sb="2" eb="3">
      <t>タ</t>
    </rPh>
    <phoneticPr fontId="5"/>
  </si>
  <si>
    <t>-</t>
    <phoneticPr fontId="5"/>
  </si>
  <si>
    <t>札幌開発建設部</t>
    <rPh sb="0" eb="7">
      <t>サッポロカイハツケンセツブ</t>
    </rPh>
    <phoneticPr fontId="5"/>
  </si>
  <si>
    <t>室蘭開発建設部</t>
    <rPh sb="0" eb="7">
      <t>ムロランカイハツケンセツブ</t>
    </rPh>
    <phoneticPr fontId="5"/>
  </si>
  <si>
    <t>旭川開発建設部</t>
    <rPh sb="0" eb="7">
      <t>アサヒカワカイハツケンセツブ</t>
    </rPh>
    <phoneticPr fontId="5"/>
  </si>
  <si>
    <t>小樽開発建設部</t>
    <rPh sb="0" eb="2">
      <t>オタル</t>
    </rPh>
    <rPh sb="2" eb="7">
      <t>カイハツケンセツブ</t>
    </rPh>
    <phoneticPr fontId="5"/>
  </si>
  <si>
    <t>釧路開発建設部</t>
    <rPh sb="0" eb="2">
      <t>クシロ</t>
    </rPh>
    <rPh sb="2" eb="7">
      <t>カイハツケンセツブ</t>
    </rPh>
    <phoneticPr fontId="5"/>
  </si>
  <si>
    <t>函館開発建設部</t>
    <rPh sb="0" eb="2">
      <t>ハコダテ</t>
    </rPh>
    <rPh sb="2" eb="7">
      <t>カイハツケンセツブ</t>
    </rPh>
    <phoneticPr fontId="5"/>
  </si>
  <si>
    <t>帯広開発建設部</t>
    <rPh sb="0" eb="2">
      <t>オビヒロ</t>
    </rPh>
    <rPh sb="2" eb="7">
      <t>カイハツケンセツブ</t>
    </rPh>
    <phoneticPr fontId="5"/>
  </si>
  <si>
    <t>網走開発建設部</t>
    <rPh sb="0" eb="2">
      <t>アバシリ</t>
    </rPh>
    <rPh sb="2" eb="7">
      <t>カイハツケンセツブ</t>
    </rPh>
    <phoneticPr fontId="5"/>
  </si>
  <si>
    <t>留萌開発建設部</t>
    <rPh sb="0" eb="2">
      <t>ルモイ</t>
    </rPh>
    <rPh sb="2" eb="7">
      <t>カイハツケンセツブ</t>
    </rPh>
    <phoneticPr fontId="5"/>
  </si>
  <si>
    <t>北海道開発局</t>
    <rPh sb="0" eb="6">
      <t>ホッカイドウカイハツキョク</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</si>
  <si>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</si>
  <si>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沙流川総合開発事業の内平取ダム堤体建設第１期工事西松・岩田地崎・岩倉特定建設工事共同企業体</t>
    <rPh sb="0" eb="3">
      <t>サルガワ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4" eb="26">
      <t>ニシマツ</t>
    </rPh>
    <rPh sb="27" eb="29">
      <t>イワタ</t>
    </rPh>
    <rPh sb="29" eb="31">
      <t>チザキ</t>
    </rPh>
    <rPh sb="32" eb="34">
      <t>イワクラ</t>
    </rPh>
    <rPh sb="34" eb="36">
      <t>トクテイ</t>
    </rPh>
    <rPh sb="36" eb="38">
      <t>ケンセツ</t>
    </rPh>
    <rPh sb="38" eb="40">
      <t>コウジ</t>
    </rPh>
    <rPh sb="40" eb="42">
      <t>キョウドウ</t>
    </rPh>
    <rPh sb="42" eb="45">
      <t>キギョウタイ</t>
    </rPh>
    <phoneticPr fontId="5"/>
  </si>
  <si>
    <t>ダム本体工事</t>
    <rPh sb="2" eb="4">
      <t>ホンタイ</t>
    </rPh>
    <rPh sb="4" eb="6">
      <t>コウジ</t>
    </rPh>
    <phoneticPr fontId="5"/>
  </si>
  <si>
    <t>トンネル工事</t>
    <rPh sb="4" eb="6">
      <t>コウジ</t>
    </rPh>
    <phoneticPr fontId="5"/>
  </si>
  <si>
    <t>発注者支援業務</t>
    <rPh sb="0" eb="3">
      <t>ハッチュウシャ</t>
    </rPh>
    <rPh sb="3" eb="5">
      <t>シエン</t>
    </rPh>
    <rPh sb="5" eb="7">
      <t>ギョウム</t>
    </rPh>
    <phoneticPr fontId="5"/>
  </si>
  <si>
    <t>北海道土地開発公社</t>
    <rPh sb="0" eb="3">
      <t>ホッカイドウ</t>
    </rPh>
    <rPh sb="3" eb="5">
      <t>トチ</t>
    </rPh>
    <rPh sb="5" eb="7">
      <t>カイハツ</t>
    </rPh>
    <rPh sb="7" eb="9">
      <t>コウシャ</t>
    </rPh>
    <phoneticPr fontId="5"/>
  </si>
  <si>
    <r>
      <t>H31-</t>
    </r>
    <r>
      <rPr>
        <sz val="11"/>
        <rFont val="ＭＳ Ｐゴシック"/>
        <family val="3"/>
        <charset val="128"/>
      </rPr>
      <t>35国営滝野すずらん丘陵公園運営維持管理業務札幌市公園緑化協会共同体</t>
    </r>
    <rPh sb="6" eb="8">
      <t>コクエイ</t>
    </rPh>
    <rPh sb="8" eb="10">
      <t>タキノ</t>
    </rPh>
    <rPh sb="14" eb="16">
      <t>キュウリョウ</t>
    </rPh>
    <rPh sb="16" eb="18">
      <t>コウエン</t>
    </rPh>
    <rPh sb="18" eb="20">
      <t>ウンエイ</t>
    </rPh>
    <rPh sb="20" eb="22">
      <t>イジ</t>
    </rPh>
    <rPh sb="22" eb="24">
      <t>カンリ</t>
    </rPh>
    <rPh sb="24" eb="26">
      <t>ギョウム</t>
    </rPh>
    <rPh sb="26" eb="29">
      <t>サッポロシ</t>
    </rPh>
    <rPh sb="29" eb="31">
      <t>コウエン</t>
    </rPh>
    <rPh sb="31" eb="33">
      <t>リョッカ</t>
    </rPh>
    <rPh sb="33" eb="35">
      <t>キョウカイ</t>
    </rPh>
    <rPh sb="35" eb="38">
      <t>キョウドウタイ</t>
    </rPh>
    <phoneticPr fontId="5"/>
  </si>
  <si>
    <t>用地補償</t>
    <rPh sb="0" eb="4">
      <t>ヨウチホショウ</t>
    </rPh>
    <phoneticPr fontId="5"/>
  </si>
  <si>
    <t>埋蔵文化財調査</t>
    <rPh sb="0" eb="5">
      <t>マイゾウブンカザイ</t>
    </rPh>
    <rPh sb="5" eb="7">
      <t>チョウサ</t>
    </rPh>
    <phoneticPr fontId="5"/>
  </si>
  <si>
    <t>港湾における委託業務の実施</t>
    <rPh sb="0" eb="2">
      <t>コウワン</t>
    </rPh>
    <rPh sb="6" eb="8">
      <t>イタク</t>
    </rPh>
    <rPh sb="8" eb="10">
      <t>ギョウム</t>
    </rPh>
    <rPh sb="11" eb="13">
      <t>ジッシ</t>
    </rPh>
    <phoneticPr fontId="5"/>
  </si>
  <si>
    <t>釧路市</t>
    <rPh sb="0" eb="3">
      <t>クシロシ</t>
    </rPh>
    <phoneticPr fontId="5"/>
  </si>
  <si>
    <t>北海道</t>
    <rPh sb="0" eb="3">
      <t>ホッカイドウ</t>
    </rPh>
    <phoneticPr fontId="5"/>
  </si>
  <si>
    <t>余市町</t>
    <rPh sb="0" eb="3">
      <t>ヨイチチョウ</t>
    </rPh>
    <phoneticPr fontId="5"/>
  </si>
  <si>
    <t>富良野市</t>
    <rPh sb="0" eb="4">
      <t>フラノシ</t>
    </rPh>
    <phoneticPr fontId="5"/>
  </si>
  <si>
    <t>札幌市</t>
  </si>
  <si>
    <t>札幌市</t>
    <rPh sb="0" eb="3">
      <t>サッポロシ</t>
    </rPh>
    <phoneticPr fontId="5"/>
  </si>
  <si>
    <t>紋別市</t>
    <rPh sb="0" eb="3">
      <t>モンベツシ</t>
    </rPh>
    <phoneticPr fontId="5"/>
  </si>
  <si>
    <t>美唄市</t>
    <rPh sb="0" eb="3">
      <t>ビバイシ</t>
    </rPh>
    <phoneticPr fontId="5"/>
  </si>
  <si>
    <t>せたな町</t>
    <rPh sb="3" eb="4">
      <t>チョウ</t>
    </rPh>
    <phoneticPr fontId="5"/>
  </si>
  <si>
    <t>小樽市</t>
    <rPh sb="0" eb="3">
      <t>オタルシ</t>
    </rPh>
    <phoneticPr fontId="5"/>
  </si>
  <si>
    <t>江別市</t>
    <rPh sb="0" eb="3">
      <t>エベツシ</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</si>
  <si>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</si>
  <si>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</si>
  <si>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</si>
  <si>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</si>
  <si>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</si>
  <si>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</si>
  <si>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</si>
  <si>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</si>
  <si>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</si>
  <si>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</si>
  <si>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旭川市</t>
    <rPh sb="0" eb="2">
      <t>アサヒカワ</t>
    </rPh>
    <rPh sb="2" eb="3">
      <t>シ</t>
    </rPh>
    <phoneticPr fontId="5"/>
  </si>
  <si>
    <t>北見市</t>
    <rPh sb="0" eb="3">
      <t>キタミシ</t>
    </rPh>
    <phoneticPr fontId="5"/>
  </si>
  <si>
    <t>恵庭市</t>
    <rPh sb="0" eb="3">
      <t>エニワシ</t>
    </rPh>
    <phoneticPr fontId="5"/>
  </si>
  <si>
    <t>北広島市</t>
    <rPh sb="0" eb="4">
      <t>キタヒロシマシ</t>
    </rPh>
    <phoneticPr fontId="5"/>
  </si>
  <si>
    <t>苫小牧市</t>
    <rPh sb="0" eb="4">
      <t>トマコマイシ</t>
    </rPh>
    <phoneticPr fontId="5"/>
  </si>
  <si>
    <t>岩見沢市</t>
    <rPh sb="0" eb="4">
      <t>イワミザワシ</t>
    </rPh>
    <phoneticPr fontId="5"/>
  </si>
  <si>
    <t>補助金等交付</t>
  </si>
  <si>
    <t>補助金等交付</t>
    <rPh sb="0" eb="3">
      <t>ホジョキン</t>
    </rPh>
    <rPh sb="3" eb="4">
      <t>トウ</t>
    </rPh>
    <rPh sb="4" eb="6">
      <t>コウフ</t>
    </rPh>
    <phoneticPr fontId="5"/>
  </si>
  <si>
    <t>札幌開発建設部</t>
    <rPh sb="0" eb="7">
      <t>サッポロカイハツケンセツブ</t>
    </rPh>
    <phoneticPr fontId="5"/>
  </si>
  <si>
    <t>旭川開発建設部</t>
    <rPh sb="0" eb="2">
      <t>アサヒカワ</t>
    </rPh>
    <rPh sb="2" eb="4">
      <t>カイハツ</t>
    </rPh>
    <rPh sb="4" eb="7">
      <t>ケンセツブ</t>
    </rPh>
    <phoneticPr fontId="5"/>
  </si>
  <si>
    <t>帯広開発建設部</t>
    <rPh sb="0" eb="2">
      <t>オビヒロ</t>
    </rPh>
    <rPh sb="2" eb="7">
      <t>カイハツケンセツブ</t>
    </rPh>
    <phoneticPr fontId="5"/>
  </si>
  <si>
    <t>釧路開発建設部</t>
    <rPh sb="0" eb="2">
      <t>クシロ</t>
    </rPh>
    <rPh sb="2" eb="7">
      <t>カイハツケンセツブ</t>
    </rPh>
    <phoneticPr fontId="5"/>
  </si>
  <si>
    <t>網走開発建設部</t>
    <rPh sb="0" eb="2">
      <t>アバシリ</t>
    </rPh>
    <rPh sb="2" eb="7">
      <t>カイハツケンセツブ</t>
    </rPh>
    <phoneticPr fontId="5"/>
  </si>
  <si>
    <t>函館開発建設部</t>
    <rPh sb="0" eb="2">
      <t>ハコダテ</t>
    </rPh>
    <rPh sb="2" eb="4">
      <t>カイハツ</t>
    </rPh>
    <rPh sb="4" eb="7">
      <t>ケンセツブ</t>
    </rPh>
    <phoneticPr fontId="5"/>
  </si>
  <si>
    <t>小樽開発建設部</t>
    <rPh sb="0" eb="2">
      <t>オタル</t>
    </rPh>
    <rPh sb="2" eb="4">
      <t>カイハツ</t>
    </rPh>
    <rPh sb="4" eb="7">
      <t>ケンセツブ</t>
    </rPh>
    <phoneticPr fontId="5"/>
  </si>
  <si>
    <t>室蘭開発建設部</t>
    <rPh sb="0" eb="2">
      <t>ムロラン</t>
    </rPh>
    <rPh sb="2" eb="7">
      <t>カイハツケンセツブ</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</si>
  <si>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</si>
  <si>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その他</t>
    <rPh sb="2" eb="3">
      <t>タ</t>
    </rPh>
    <phoneticPr fontId="5"/>
  </si>
  <si>
    <t>-</t>
    <phoneticPr fontId="5"/>
  </si>
  <si>
    <t>稚内開発建設部</t>
    <rPh sb="0" eb="7">
      <t>ワッカナイカイハツケンセツブ</t>
    </rPh>
    <phoneticPr fontId="5"/>
  </si>
  <si>
    <t>留萌開発建設部</t>
    <rPh sb="0" eb="2">
      <t>ルモイ</t>
    </rPh>
    <rPh sb="2" eb="7">
      <t>カイハツケンセツブ</t>
    </rPh>
    <phoneticPr fontId="5"/>
  </si>
  <si>
    <t>農業農村整備工事</t>
    <rPh sb="0" eb="2">
      <t>ノウギョウ</t>
    </rPh>
    <rPh sb="2" eb="4">
      <t>ノウソン</t>
    </rPh>
    <rPh sb="4" eb="6">
      <t>セイビ</t>
    </rPh>
    <rPh sb="6" eb="8">
      <t>コウジ</t>
    </rPh>
    <phoneticPr fontId="5"/>
  </si>
  <si>
    <t>農業工事監督支援業務</t>
    <rPh sb="0" eb="4">
      <t>ノウギョウコウジ</t>
    </rPh>
    <rPh sb="4" eb="6">
      <t>カントク</t>
    </rPh>
    <rPh sb="6" eb="8">
      <t>シエン</t>
    </rPh>
    <rPh sb="8" eb="10">
      <t>ギョウム</t>
    </rPh>
    <phoneticPr fontId="5"/>
  </si>
  <si>
    <t>市場調査</t>
    <rPh sb="0" eb="2">
      <t>シジョウ</t>
    </rPh>
    <rPh sb="2" eb="4">
      <t>チョウサ</t>
    </rPh>
    <phoneticPr fontId="5"/>
  </si>
  <si>
    <t>社会福祉法人えべつ幸誠会</t>
    <rPh sb="0" eb="6">
      <t>シャカイフクシホウジン</t>
    </rPh>
    <rPh sb="9" eb="10">
      <t>シアワ</t>
    </rPh>
    <rPh sb="11" eb="12">
      <t>カイ</t>
    </rPh>
    <phoneticPr fontId="5"/>
  </si>
  <si>
    <t>市場調査</t>
    <rPh sb="0" eb="4">
      <t>シジョウチョウサ</t>
    </rPh>
    <phoneticPr fontId="5"/>
  </si>
  <si>
    <t>農業農村整備業務</t>
    <rPh sb="0" eb="4">
      <t>ノウギョウノウソン</t>
    </rPh>
    <rPh sb="4" eb="6">
      <t>セイビ</t>
    </rPh>
    <rPh sb="6" eb="8">
      <t>ギョウム</t>
    </rPh>
    <phoneticPr fontId="5"/>
  </si>
  <si>
    <t>気象情報提供業務</t>
    <rPh sb="0" eb="4">
      <t>キショウジョウホウ</t>
    </rPh>
    <rPh sb="4" eb="6">
      <t>テイキョウ</t>
    </rPh>
    <rPh sb="6" eb="8">
      <t>ギョウム</t>
    </rPh>
    <phoneticPr fontId="5"/>
  </si>
  <si>
    <t>北海道</t>
    <rPh sb="0" eb="3">
      <t>ホッカイドウ</t>
    </rPh>
    <phoneticPr fontId="5"/>
  </si>
  <si>
    <t>旭川市</t>
    <rPh sb="0" eb="3">
      <t>アサヒカワシ</t>
    </rPh>
    <phoneticPr fontId="5"/>
  </si>
  <si>
    <t>愛別町</t>
    <rPh sb="0" eb="3">
      <t>アイベツチョウ</t>
    </rPh>
    <phoneticPr fontId="5"/>
  </si>
  <si>
    <t>長幌上水道企業団</t>
    <rPh sb="0" eb="2">
      <t>ナガホロ</t>
    </rPh>
    <rPh sb="2" eb="5">
      <t>ジョウスイドウ</t>
    </rPh>
    <rPh sb="5" eb="8">
      <t>キギョウダン</t>
    </rPh>
    <phoneticPr fontId="5"/>
  </si>
  <si>
    <t>今金町</t>
    <rPh sb="0" eb="2">
      <t>イマガネ</t>
    </rPh>
    <rPh sb="2" eb="3">
      <t>チョウ</t>
    </rPh>
    <phoneticPr fontId="5"/>
  </si>
  <si>
    <t>東川町</t>
    <rPh sb="0" eb="3">
      <t>ヒガシカワチョウ</t>
    </rPh>
    <phoneticPr fontId="5"/>
  </si>
  <si>
    <t>江別市</t>
    <rPh sb="0" eb="3">
      <t>エベツシ</t>
    </rPh>
    <phoneticPr fontId="5"/>
  </si>
  <si>
    <t>雨竜町</t>
    <rPh sb="0" eb="3">
      <t>ウリュウチョウ</t>
    </rPh>
    <phoneticPr fontId="5"/>
  </si>
  <si>
    <t>雄武町</t>
    <rPh sb="0" eb="3">
      <t>オウムチョウ</t>
    </rPh>
    <phoneticPr fontId="5"/>
  </si>
  <si>
    <t>東神楽町</t>
    <rPh sb="0" eb="4">
      <t>ヒガシカグラチョウ</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</si>
  <si>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</si>
  <si>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</si>
  <si>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</si>
  <si>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</si>
  <si>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</si>
  <si>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</si>
  <si>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</si>
  <si>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</si>
  <si>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</si>
  <si>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</si>
  <si>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用地補償</t>
    <rPh sb="0" eb="4">
      <t>ヨウチホショウ</t>
    </rPh>
    <phoneticPr fontId="5"/>
  </si>
  <si>
    <t>北海道</t>
    <rPh sb="0" eb="3">
      <t>ホッカイドウ</t>
    </rPh>
    <phoneticPr fontId="34"/>
  </si>
  <si>
    <t>農地や農業水利施設の整備等、市町村等に対する補助金の交付、指導監督等</t>
    <phoneticPr fontId="5"/>
  </si>
  <si>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34"/>
  </si>
  <si>
    <t>妹背牛町</t>
    <rPh sb="0" eb="3">
      <t>モセウシ</t>
    </rPh>
    <rPh sb="3" eb="4">
      <t>チョウ</t>
    </rPh>
    <phoneticPr fontId="5"/>
  </si>
  <si>
    <t>農山漁村地域の総合的な整備</t>
    <phoneticPr fontId="5"/>
  </si>
  <si>
    <t>積丹町</t>
    <rPh sb="0" eb="3">
      <t>シャコタンチョウ</t>
    </rPh>
    <phoneticPr fontId="5"/>
  </si>
  <si>
    <t>士別市</t>
    <phoneticPr fontId="34"/>
  </si>
  <si>
    <t>今金町</t>
    <rPh sb="0" eb="1">
      <t>イマ</t>
    </rPh>
    <rPh sb="1" eb="2">
      <t>カネ</t>
    </rPh>
    <rPh sb="2" eb="3">
      <t>チョウ</t>
    </rPh>
    <phoneticPr fontId="5"/>
  </si>
  <si>
    <t>岩見沢市</t>
    <rPh sb="0" eb="4">
      <t>イワミザワシ</t>
    </rPh>
    <phoneticPr fontId="5"/>
  </si>
  <si>
    <t>上士幌町</t>
    <phoneticPr fontId="34"/>
  </si>
  <si>
    <t>別海町</t>
    <phoneticPr fontId="34"/>
  </si>
  <si>
    <t>平取町</t>
    <rPh sb="0" eb="2">
      <t>ヒラトリ</t>
    </rPh>
    <rPh sb="2" eb="3">
      <t>チョウ</t>
    </rPh>
    <phoneticPr fontId="5"/>
  </si>
  <si>
    <t>鹿部町</t>
    <rPh sb="0" eb="3">
      <t>シカベチョウ</t>
    </rPh>
    <phoneticPr fontId="5"/>
  </si>
  <si>
    <t>石狩市</t>
    <rPh sb="0" eb="3">
      <t>イシカリシ</t>
    </rPh>
    <phoneticPr fontId="5"/>
  </si>
  <si>
    <t>北海道森林管理局</t>
  </si>
  <si>
    <t>治山事業（直轄）の実施</t>
  </si>
  <si>
    <t>その他</t>
    <rPh sb="2" eb="3">
      <t>タ</t>
    </rPh>
    <phoneticPr fontId="34"/>
  </si>
  <si>
    <t>治山事業（直轄）の実施</t>
    <rPh sb="0" eb="2">
      <t>チサン</t>
    </rPh>
    <rPh sb="2" eb="4">
      <t>ジギョウ</t>
    </rPh>
    <rPh sb="5" eb="7">
      <t>チョッカツ</t>
    </rPh>
    <rPh sb="9" eb="11">
      <t>ジッシ</t>
    </rPh>
    <phoneticPr fontId="5"/>
  </si>
  <si>
    <t>個人U</t>
    <rPh sb="0" eb="2">
      <t>コジン</t>
    </rPh>
    <phoneticPr fontId="5"/>
  </si>
  <si>
    <t>庁舎敷地借上料</t>
    <rPh sb="0" eb="4">
      <t>チョウシャシキチ</t>
    </rPh>
    <rPh sb="4" eb="6">
      <t>カリア</t>
    </rPh>
    <rPh sb="6" eb="7">
      <t>リョウ</t>
    </rPh>
    <phoneticPr fontId="5"/>
  </si>
  <si>
    <t>平取町</t>
    <rPh sb="0" eb="3">
      <t>ビラトリチョウ</t>
    </rPh>
    <phoneticPr fontId="34"/>
  </si>
  <si>
    <t>特定間伐等促進計画に基づく間伐等に係る交付金の交付等</t>
  </si>
  <si>
    <t>佐呂間町</t>
  </si>
  <si>
    <t>当麻町</t>
  </si>
  <si>
    <t>W.市町（４市町）</t>
    <rPh sb="2" eb="4">
      <t>シチョウ</t>
    </rPh>
    <rPh sb="6" eb="8">
      <t>シチョウ</t>
    </rPh>
    <phoneticPr fontId="5"/>
  </si>
  <si>
    <t>釧路開発建設部</t>
    <rPh sb="0" eb="7">
      <t>クシロカイハツケンセツブ</t>
    </rPh>
    <phoneticPr fontId="5"/>
  </si>
  <si>
    <t>函館開発建設部</t>
    <rPh sb="0" eb="2">
      <t>ハコダテ</t>
    </rPh>
    <rPh sb="2" eb="7">
      <t>カイハツケンセツブ</t>
    </rPh>
    <phoneticPr fontId="5"/>
  </si>
  <si>
    <t>室蘭開発建設部</t>
    <rPh sb="0" eb="7">
      <t>ムロランカイハツケンセツブ</t>
    </rPh>
    <phoneticPr fontId="5"/>
  </si>
  <si>
    <t>小樽開発建設部</t>
    <rPh sb="0" eb="2">
      <t>オタル</t>
    </rPh>
    <rPh sb="2" eb="7">
      <t>カイハツケンセツブ</t>
    </rPh>
    <phoneticPr fontId="5"/>
  </si>
  <si>
    <t>稚内開発建設部</t>
    <rPh sb="0" eb="2">
      <t>ワッカナイ</t>
    </rPh>
    <rPh sb="2" eb="7">
      <t>カイハツケンセツブ</t>
    </rPh>
    <phoneticPr fontId="5"/>
  </si>
  <si>
    <t>留萌開発建設部</t>
    <rPh sb="0" eb="2">
      <t>ルモイ</t>
    </rPh>
    <rPh sb="2" eb="4">
      <t>カイハツ</t>
    </rPh>
    <rPh sb="4" eb="7">
      <t>ケンセツブ</t>
    </rPh>
    <phoneticPr fontId="5"/>
  </si>
  <si>
    <t>北海道開発局</t>
    <rPh sb="0" eb="6">
      <t>ホッカイドウカイハツキョク</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</si>
  <si>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2">
      <t>ヨウチシュトク</t>
    </rPh>
    <rPh sb="22" eb="23">
      <t>トウ</t>
    </rPh>
    <phoneticPr fontId="5"/>
  </si>
  <si>
    <t>萩原・釧石経常建設共同企業体</t>
    <rPh sb="0" eb="2">
      <t>ハギワラ</t>
    </rPh>
    <rPh sb="3" eb="4">
      <t>セン</t>
    </rPh>
    <rPh sb="4" eb="5">
      <t>イシ</t>
    </rPh>
    <rPh sb="5" eb="7">
      <t>ケイジョウ</t>
    </rPh>
    <rPh sb="7" eb="9">
      <t>ケンセツ</t>
    </rPh>
    <rPh sb="9" eb="11">
      <t>キョウドウ</t>
    </rPh>
    <rPh sb="11" eb="14">
      <t>キギョウタイ</t>
    </rPh>
    <phoneticPr fontId="5"/>
  </si>
  <si>
    <t>漁港における請負工事の実施</t>
    <rPh sb="0" eb="2">
      <t>ギョコウ</t>
    </rPh>
    <rPh sb="6" eb="10">
      <t>ウケオイコウジ</t>
    </rPh>
    <rPh sb="11" eb="13">
      <t>ジッシ</t>
    </rPh>
    <phoneticPr fontId="5"/>
  </si>
  <si>
    <t>りんかい日産・山口経常建設共同企業体</t>
    <rPh sb="4" eb="6">
      <t>ニッサン</t>
    </rPh>
    <rPh sb="7" eb="9">
      <t>ヤマグチ</t>
    </rPh>
    <rPh sb="9" eb="11">
      <t>ケイジョウ</t>
    </rPh>
    <rPh sb="11" eb="13">
      <t>ケンセツ</t>
    </rPh>
    <rPh sb="13" eb="15">
      <t>キョウドウ</t>
    </rPh>
    <rPh sb="15" eb="18">
      <t>キギョウタイ</t>
    </rPh>
    <phoneticPr fontId="5"/>
  </si>
  <si>
    <t>漁港における委託業務の実施</t>
    <rPh sb="0" eb="2">
      <t>ギョコウ</t>
    </rPh>
    <rPh sb="6" eb="8">
      <t>イタク</t>
    </rPh>
    <rPh sb="8" eb="10">
      <t>ギョウム</t>
    </rPh>
    <rPh sb="11" eb="13">
      <t>ジッシ</t>
    </rPh>
    <phoneticPr fontId="5"/>
  </si>
  <si>
    <t>室蘭市</t>
    <rPh sb="0" eb="3">
      <t>ムロランシ</t>
    </rPh>
    <phoneticPr fontId="5"/>
  </si>
  <si>
    <t>函館市</t>
    <rPh sb="0" eb="3">
      <t>ハコダテシ</t>
    </rPh>
    <phoneticPr fontId="5"/>
  </si>
  <si>
    <t>網走市</t>
    <rPh sb="0" eb="3">
      <t>アバシリシ</t>
    </rPh>
    <phoneticPr fontId="5"/>
  </si>
  <si>
    <t>豊頃町</t>
    <rPh sb="0" eb="3">
      <t>トヨコロチョウ</t>
    </rPh>
    <phoneticPr fontId="5"/>
  </si>
  <si>
    <t>せたな町</t>
    <rPh sb="3" eb="4">
      <t>チョウ</t>
    </rPh>
    <phoneticPr fontId="5"/>
  </si>
  <si>
    <t>奥尻町</t>
    <rPh sb="0" eb="3">
      <t>オクシリチョウ</t>
    </rPh>
    <phoneticPr fontId="5"/>
  </si>
  <si>
    <t>新ひだか町</t>
    <rPh sb="0" eb="1">
      <t>シン</t>
    </rPh>
    <rPh sb="4" eb="5">
      <t>チョウ</t>
    </rPh>
    <phoneticPr fontId="5"/>
  </si>
  <si>
    <t>稚内市</t>
    <rPh sb="0" eb="3">
      <t>ワッカナイシ</t>
    </rPh>
    <phoneticPr fontId="5"/>
  </si>
  <si>
    <t>根室市</t>
    <rPh sb="0" eb="3">
      <t>ネムロシ</t>
    </rPh>
    <phoneticPr fontId="5"/>
  </si>
  <si>
    <t>土地使用料</t>
    <rPh sb="0" eb="2">
      <t>トチ</t>
    </rPh>
    <rPh sb="2" eb="5">
      <t>シヨウリョウ</t>
    </rPh>
    <phoneticPr fontId="5"/>
  </si>
  <si>
    <t>土地使用料</t>
    <rPh sb="0" eb="5">
      <t>トチシヨウリョウ</t>
    </rPh>
    <phoneticPr fontId="5"/>
  </si>
  <si>
    <t>水道料</t>
    <rPh sb="0" eb="3">
      <t>スイドウリョウ</t>
    </rPh>
    <phoneticPr fontId="5"/>
  </si>
  <si>
    <t>個人V</t>
    <rPh sb="0" eb="2">
      <t>コジン</t>
    </rPh>
    <phoneticPr fontId="5"/>
  </si>
  <si>
    <t>個人W</t>
    <rPh sb="0" eb="2">
      <t>コジン</t>
    </rPh>
    <phoneticPr fontId="5"/>
  </si>
  <si>
    <t>個人X</t>
    <rPh sb="0" eb="2">
      <t>コジン</t>
    </rPh>
    <phoneticPr fontId="5"/>
  </si>
  <si>
    <t>個人Y</t>
    <rPh sb="0" eb="2">
      <t>コジン</t>
    </rPh>
    <phoneticPr fontId="5"/>
  </si>
  <si>
    <t>個人Z</t>
    <rPh sb="0" eb="2">
      <t>コジン</t>
    </rPh>
    <phoneticPr fontId="5"/>
  </si>
  <si>
    <t>個人ａ</t>
    <rPh sb="0" eb="2">
      <t>コジン</t>
    </rPh>
    <phoneticPr fontId="5"/>
  </si>
  <si>
    <t>補助金等交付</t>
    <rPh sb="0" eb="3">
      <t>ホジョキン</t>
    </rPh>
    <rPh sb="3" eb="4">
      <t>トウ</t>
    </rPh>
    <rPh sb="4" eb="6">
      <t>コウフ</t>
    </rPh>
    <phoneticPr fontId="5"/>
  </si>
  <si>
    <t>北海道</t>
    <rPh sb="0" eb="3">
      <t>ホッカイドウ</t>
    </rPh>
    <phoneticPr fontId="5"/>
  </si>
  <si>
    <t>長幌上水道企業団</t>
    <phoneticPr fontId="5"/>
  </si>
  <si>
    <t>水道水源開発等施設整備事業の実施</t>
    <phoneticPr fontId="5"/>
  </si>
  <si>
    <t>釧路市</t>
    <rPh sb="0" eb="3">
      <t>クシロシ</t>
    </rPh>
    <phoneticPr fontId="5"/>
  </si>
  <si>
    <t>水道水源開発等施設整備事業の実施</t>
  </si>
  <si>
    <t>小平町</t>
    <rPh sb="0" eb="2">
      <t>オビラ</t>
    </rPh>
    <rPh sb="2" eb="3">
      <t>チョウ</t>
    </rPh>
    <phoneticPr fontId="5"/>
  </si>
  <si>
    <t>簡易水道等施設整備事業の実施</t>
    <phoneticPr fontId="5"/>
  </si>
  <si>
    <t>札幌市</t>
    <rPh sb="0" eb="3">
      <t>サッポロシ</t>
    </rPh>
    <phoneticPr fontId="5"/>
  </si>
  <si>
    <t>厚沢部町</t>
    <phoneticPr fontId="5"/>
  </si>
  <si>
    <t>簡易水道等施設整備事業の実施</t>
  </si>
  <si>
    <t>旭川市</t>
    <rPh sb="0" eb="3">
      <t>アサヒカワシ</t>
    </rPh>
    <phoneticPr fontId="5"/>
  </si>
  <si>
    <t>礼文町</t>
    <rPh sb="0" eb="3">
      <t>レブンチョウ</t>
    </rPh>
    <phoneticPr fontId="5"/>
  </si>
  <si>
    <t>京極町</t>
    <rPh sb="0" eb="3">
      <t>キョウゴクチョウ</t>
    </rPh>
    <phoneticPr fontId="5"/>
  </si>
  <si>
    <t>苫前町</t>
    <rPh sb="0" eb="3">
      <t>トママエチョウ</t>
    </rPh>
    <phoneticPr fontId="5"/>
  </si>
  <si>
    <t>木古内町</t>
    <rPh sb="0" eb="4">
      <t>キコナイチョウ</t>
    </rPh>
    <phoneticPr fontId="5"/>
  </si>
  <si>
    <t>釧路広域連合</t>
    <phoneticPr fontId="5"/>
  </si>
  <si>
    <t>基幹的設備改良事業</t>
    <phoneticPr fontId="5"/>
  </si>
  <si>
    <t>森町</t>
    <rPh sb="0" eb="2">
      <t>モリチョウ</t>
    </rPh>
    <phoneticPr fontId="5"/>
  </si>
  <si>
    <t>有機性廃棄物リサイクル推進施設</t>
    <phoneticPr fontId="5"/>
  </si>
  <si>
    <t>羽幌町外２町村衛生施設組合</t>
    <phoneticPr fontId="5"/>
  </si>
  <si>
    <t>根室北部衛生組合</t>
    <phoneticPr fontId="5"/>
  </si>
  <si>
    <t>浦河町</t>
    <rPh sb="0" eb="3">
      <t>ウラカワチョウ</t>
    </rPh>
    <phoneticPr fontId="5"/>
  </si>
  <si>
    <t>基幹的設備改良事業</t>
  </si>
  <si>
    <t>愛別町外３町塵芥処理組合</t>
    <phoneticPr fontId="5"/>
  </si>
  <si>
    <t>稚内市</t>
    <rPh sb="0" eb="3">
      <t>ワッカナイシ</t>
    </rPh>
    <phoneticPr fontId="5"/>
  </si>
  <si>
    <t>名寄市</t>
    <rPh sb="0" eb="2">
      <t>ナヨロ</t>
    </rPh>
    <rPh sb="2" eb="3">
      <t>シ</t>
    </rPh>
    <phoneticPr fontId="5"/>
  </si>
  <si>
    <t>マテリアルリサイクル推進施設</t>
    <phoneticPr fontId="5"/>
  </si>
  <si>
    <t>個人</t>
    <rPh sb="0" eb="2">
      <t>コジン</t>
    </rPh>
    <phoneticPr fontId="4"/>
  </si>
  <si>
    <t>個人設置型浄化槽の設置・整備</t>
  </si>
  <si>
    <t>一般国道４０号音威子府村音中トンネル清水・伊藤・岩倉特定建設工事共同企業体</t>
    <rPh sb="18" eb="20">
      <t>シミズ</t>
    </rPh>
    <rPh sb="21" eb="23">
      <t>イトウ</t>
    </rPh>
    <rPh sb="24" eb="26">
      <t>イワクラ</t>
    </rPh>
    <rPh sb="26" eb="28">
      <t>トクテイ</t>
    </rPh>
    <rPh sb="28" eb="30">
      <t>ケンセツ</t>
    </rPh>
    <rPh sb="30" eb="32">
      <t>コウジ</t>
    </rPh>
    <rPh sb="32" eb="37">
      <t>キョウドウキギョウタイ</t>
    </rPh>
    <phoneticPr fontId="5"/>
  </si>
  <si>
    <t>国庫債務負担行為等</t>
  </si>
  <si>
    <t>-</t>
    <phoneticPr fontId="5"/>
  </si>
  <si>
    <t>農業農村整備業務</t>
    <rPh sb="0" eb="2">
      <t>ノウギョウ</t>
    </rPh>
    <rPh sb="2" eb="4">
      <t>ノウソン</t>
    </rPh>
    <rPh sb="4" eb="6">
      <t>セイビ</t>
    </rPh>
    <rPh sb="6" eb="8">
      <t>ギョウム</t>
    </rPh>
    <phoneticPr fontId="5"/>
  </si>
  <si>
    <t>用地補償</t>
    <rPh sb="0" eb="4">
      <t>ヨウチホショウ</t>
    </rPh>
    <phoneticPr fontId="5"/>
  </si>
  <si>
    <t>委託業務</t>
    <rPh sb="0" eb="4">
      <t>イタクギョウム</t>
    </rPh>
    <phoneticPr fontId="5"/>
  </si>
  <si>
    <t>庁舎賃貸借料</t>
    <rPh sb="0" eb="2">
      <t>チョウシャ</t>
    </rPh>
    <rPh sb="2" eb="5">
      <t>チンタイシャク</t>
    </rPh>
    <rPh sb="5" eb="6">
      <t>リョウ</t>
    </rPh>
    <phoneticPr fontId="5"/>
  </si>
  <si>
    <t>競争参加資格を満たす業者が多数いることを把握した上で、適切な発注条件のもと総合評価入札方式で公告した結果、一者のみの応札であった。</t>
    <phoneticPr fontId="5"/>
  </si>
  <si>
    <t>随意契約
（その他）</t>
    <rPh sb="0" eb="2">
      <t>ズイイ</t>
    </rPh>
    <rPh sb="2" eb="4">
      <t>ケイヤク</t>
    </rPh>
    <rPh sb="8" eb="9">
      <t>タ</t>
    </rPh>
    <phoneticPr fontId="34"/>
  </si>
  <si>
    <t>-</t>
    <phoneticPr fontId="34"/>
  </si>
  <si>
    <t>万ha</t>
    <rPh sb="0" eb="1">
      <t>マン</t>
    </rPh>
    <phoneticPr fontId="42"/>
  </si>
  <si>
    <t>令和10年度までに基幹管路の耐震化適合率を60%とする。</t>
    <rPh sb="0" eb="2">
      <t>レイワ</t>
    </rPh>
    <rPh sb="4" eb="6">
      <t>ネンド</t>
    </rPh>
    <rPh sb="9" eb="11">
      <t>キカン</t>
    </rPh>
    <rPh sb="11" eb="13">
      <t>カンロ</t>
    </rPh>
    <rPh sb="14" eb="17">
      <t>タイシンカ</t>
    </rPh>
    <rPh sb="17" eb="20">
      <t>テキゴウリツ</t>
    </rPh>
    <phoneticPr fontId="3"/>
  </si>
  <si>
    <t>全国の貨物輸送量における北海道の割合について過去10年で最高である8.7％を目指す。（毎年度）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3"/>
  </si>
  <si>
    <t>-</t>
    <phoneticPr fontId="5"/>
  </si>
  <si>
    <t>一般廃棄物処理実態調査結果（令和2年度調査結果）</t>
    <rPh sb="0" eb="2">
      <t>イッパン</t>
    </rPh>
    <rPh sb="2" eb="5">
      <t>ハイキブツ</t>
    </rPh>
    <rPh sb="5" eb="7">
      <t>ショリ</t>
    </rPh>
    <rPh sb="7" eb="9">
      <t>ジッタイ</t>
    </rPh>
    <rPh sb="9" eb="11">
      <t>チョウサ</t>
    </rPh>
    <rPh sb="11" eb="13">
      <t>ケッカ</t>
    </rPh>
    <rPh sb="14" eb="16">
      <t>レイワ</t>
    </rPh>
    <rPh sb="17" eb="19">
      <t>ネンド</t>
    </rPh>
    <rPh sb="19" eb="21">
      <t>チョウサ</t>
    </rPh>
    <rPh sb="21" eb="23">
      <t>ケッカ</t>
    </rPh>
    <phoneticPr fontId="37"/>
  </si>
  <si>
    <t>【予備費使用】
大雪に伴う道路事業に必要な経費として、5,648百万円を計上（令和4年3月18日閣議決定）
【その他】
支出先上位10者リストの中には平成29年度から令和2年度までに入札等を行ったものが含まれる。</t>
    <rPh sb="1" eb="4">
      <t>ヨビヒ</t>
    </rPh>
    <rPh sb="4" eb="6">
      <t>シヨウ</t>
    </rPh>
    <rPh sb="8" eb="10">
      <t>オオユキ</t>
    </rPh>
    <rPh sb="11" eb="12">
      <t>トモナ</t>
    </rPh>
    <rPh sb="13" eb="15">
      <t>ドウロ</t>
    </rPh>
    <rPh sb="15" eb="17">
      <t>ジギョウ</t>
    </rPh>
    <rPh sb="18" eb="20">
      <t>ヒツヨウ</t>
    </rPh>
    <rPh sb="21" eb="23">
      <t>ケイヒ</t>
    </rPh>
    <rPh sb="36" eb="38">
      <t>ケイジョウ</t>
    </rPh>
    <rPh sb="39" eb="41">
      <t>レイワ</t>
    </rPh>
    <rPh sb="42" eb="43">
      <t>ネン</t>
    </rPh>
    <rPh sb="44" eb="45">
      <t>ガツ</t>
    </rPh>
    <rPh sb="47" eb="48">
      <t>ニチ</t>
    </rPh>
    <rPh sb="48" eb="50">
      <t>カクギ</t>
    </rPh>
    <rPh sb="50" eb="52">
      <t>ケッテイ</t>
    </rPh>
    <rPh sb="57" eb="58">
      <t>タ</t>
    </rPh>
    <rPh sb="60" eb="63">
      <t>シシュツサキ</t>
    </rPh>
    <rPh sb="63" eb="65">
      <t>ジョウイ</t>
    </rPh>
    <rPh sb="67" eb="68">
      <t>シャ</t>
    </rPh>
    <rPh sb="72" eb="73">
      <t>ナカ</t>
    </rPh>
    <rPh sb="75" eb="77">
      <t>ヘイセイ</t>
    </rPh>
    <rPh sb="79" eb="81">
      <t>ネンド</t>
    </rPh>
    <rPh sb="83" eb="85">
      <t>レイワ</t>
    </rPh>
    <rPh sb="86" eb="88">
      <t>ネンド</t>
    </rPh>
    <rPh sb="91" eb="93">
      <t>ニュウサツ</t>
    </rPh>
    <rPh sb="93" eb="94">
      <t>トウ</t>
    </rPh>
    <rPh sb="95" eb="96">
      <t>オコナ</t>
    </rPh>
    <rPh sb="101" eb="102">
      <t>フク</t>
    </rPh>
    <phoneticPr fontId="4"/>
  </si>
  <si>
    <t>繰入経費</t>
    <rPh sb="0" eb="2">
      <t>クリイレ</t>
    </rPh>
    <rPh sb="2" eb="4">
      <t>ケイヒ</t>
    </rPh>
    <phoneticPr fontId="5"/>
  </si>
  <si>
    <t>B.北海道開発局等（１７機関）</t>
    <rPh sb="2" eb="5">
      <t>ホッカイドウ</t>
    </rPh>
    <rPh sb="5" eb="8">
      <t>カイハツキョク</t>
    </rPh>
    <rPh sb="8" eb="9">
      <t>トウ</t>
    </rPh>
    <rPh sb="12" eb="14">
      <t>キカン</t>
    </rPh>
    <phoneticPr fontId="5"/>
  </si>
  <si>
    <t>-</t>
    <phoneticPr fontId="5"/>
  </si>
  <si>
    <t>T.民間団体（１０１団体）</t>
    <rPh sb="2" eb="6">
      <t>ミンカンダンタイ</t>
    </rPh>
    <rPh sb="10" eb="12">
      <t>ダンタイ</t>
    </rPh>
    <phoneticPr fontId="5"/>
  </si>
  <si>
    <t>高度浄水施設等整備費</t>
    <rPh sb="0" eb="2">
      <t>コウド</t>
    </rPh>
    <rPh sb="2" eb="4">
      <t>ジョウスイ</t>
    </rPh>
    <rPh sb="4" eb="6">
      <t>シセツ</t>
    </rPh>
    <rPh sb="6" eb="7">
      <t>トウ</t>
    </rPh>
    <rPh sb="7" eb="9">
      <t>セイビ</t>
    </rPh>
    <rPh sb="9" eb="10">
      <t>ヒ</t>
    </rPh>
    <phoneticPr fontId="5"/>
  </si>
  <si>
    <t>e.水道事業者（４４団体）</t>
    <rPh sb="2" eb="4">
      <t>スイドウ</t>
    </rPh>
    <rPh sb="4" eb="7">
      <t>ジギョウシャ</t>
    </rPh>
    <rPh sb="10" eb="12">
      <t>ダンタイ</t>
    </rPh>
    <phoneticPr fontId="5"/>
  </si>
  <si>
    <t>f.市町村及び一部事務組合等（１０７団体）</t>
    <rPh sb="2" eb="5">
      <t>シチョウソン</t>
    </rPh>
    <rPh sb="5" eb="6">
      <t>オヨ</t>
    </rPh>
    <rPh sb="7" eb="9">
      <t>イチブ</t>
    </rPh>
    <rPh sb="9" eb="13">
      <t>ジムクミアイ</t>
    </rPh>
    <rPh sb="13" eb="14">
      <t>トウ</t>
    </rPh>
    <rPh sb="18" eb="20">
      <t>ダンタイ</t>
    </rPh>
    <phoneticPr fontId="5"/>
  </si>
  <si>
    <t>f.市町村及び一部事務組合等（釧路広域連合）</t>
    <rPh sb="2" eb="5">
      <t>シチョウソン</t>
    </rPh>
    <rPh sb="5" eb="6">
      <t>オヨ</t>
    </rPh>
    <rPh sb="7" eb="9">
      <t>イチブ</t>
    </rPh>
    <rPh sb="9" eb="13">
      <t>ジムクミアイ</t>
    </rPh>
    <rPh sb="13" eb="14">
      <t>トウ</t>
    </rPh>
    <rPh sb="15" eb="17">
      <t>クシロ</t>
    </rPh>
    <rPh sb="17" eb="19">
      <t>コウイキ</t>
    </rPh>
    <rPh sb="19" eb="21">
      <t>レンゴウ</t>
    </rPh>
    <phoneticPr fontId="5"/>
  </si>
  <si>
    <t>最終処分場、浄化槽設置整備事業</t>
    <phoneticPr fontId="5"/>
  </si>
  <si>
    <t>最終処分場、有機性廃棄物リサイクル推進施設</t>
    <phoneticPr fontId="5"/>
  </si>
  <si>
    <t>最終処分場、マテリアルリサイクル推進施設</t>
    <phoneticPr fontId="5"/>
  </si>
  <si>
    <t>マテリアルリサイクル推進施設、施設整備に関する計画支援事業、浄化槽設置整備事業</t>
    <phoneticPr fontId="5"/>
  </si>
  <si>
    <t>基幹的設備改良事業、浄化槽設置整備事業</t>
    <phoneticPr fontId="5"/>
  </si>
  <si>
    <t>森林の造成事業又は森林の造成若しくは維持に必要な事業や地すべり防止施設の新設、改良の実施、間伐等の実施や林道開設等の実施、市町村等に対する補助金の交付、指導監督等</t>
    <phoneticPr fontId="5"/>
  </si>
  <si>
    <t>特定間伐等促進計画に基づく間伐等に係る交付金の交付等</t>
    <phoneticPr fontId="5"/>
  </si>
  <si>
    <t>治山事業を実施するために必要な無人航空機等の購入</t>
    <phoneticPr fontId="5"/>
  </si>
  <si>
    <t>水道施設整備に係る指導監督事務の実施</t>
    <phoneticPr fontId="5"/>
  </si>
  <si>
    <t>水産基盤整備及び海岸保全施設整備事業の実施、市町村等事業に対する補助金の交付及び指導監督等</t>
    <phoneticPr fontId="5"/>
  </si>
  <si>
    <t>北海道（第５期）地域住宅計画等</t>
    <rPh sb="0" eb="3">
      <t>ホッカイドウ</t>
    </rPh>
    <rPh sb="4" eb="5">
      <t>ダイ</t>
    </rPh>
    <rPh sb="6" eb="7">
      <t>キ</t>
    </rPh>
    <rPh sb="8" eb="12">
      <t>チイキジュウタク</t>
    </rPh>
    <rPh sb="12" eb="14">
      <t>ケイカク</t>
    </rPh>
    <rPh sb="14" eb="15">
      <t>トウ</t>
    </rPh>
    <phoneticPr fontId="5"/>
  </si>
  <si>
    <t>I.北海道開発局等（札幌開発建設部）</t>
    <rPh sb="2" eb="5">
      <t>ホッカイドウ</t>
    </rPh>
    <rPh sb="5" eb="8">
      <t>カイハツキョク</t>
    </rPh>
    <rPh sb="8" eb="9">
      <t>トウ</t>
    </rPh>
    <rPh sb="10" eb="17">
      <t>サッポロカイハツケンセツブ</t>
    </rPh>
    <phoneticPr fontId="5"/>
  </si>
  <si>
    <t>Q.市町村営事業（２２市町）</t>
    <rPh sb="2" eb="5">
      <t>シチョウソン</t>
    </rPh>
    <rPh sb="6" eb="8">
      <t>ジギョウ</t>
    </rPh>
    <rPh sb="11" eb="13">
      <t>シチョウ</t>
    </rPh>
    <phoneticPr fontId="5"/>
  </si>
  <si>
    <t>マテリアルリサイクル推進施設、エネルギー回収型廃棄物処理施設、最終処分場、浄化槽設置整備事業</t>
    <phoneticPr fontId="5"/>
  </si>
  <si>
    <t>河川水位予測モデル検討業務</t>
    <rPh sb="0" eb="2">
      <t>カセン</t>
    </rPh>
    <rPh sb="2" eb="4">
      <t>スイイ</t>
    </rPh>
    <rPh sb="4" eb="6">
      <t>ヨソク</t>
    </rPh>
    <rPh sb="9" eb="11">
      <t>ケントウ</t>
    </rPh>
    <rPh sb="11" eb="13">
      <t>ギョウム</t>
    </rPh>
    <phoneticPr fontId="5"/>
  </si>
  <si>
    <t>周囲堤盛土工事</t>
    <rPh sb="0" eb="2">
      <t>シュウイ</t>
    </rPh>
    <rPh sb="2" eb="3">
      <t>ツツミ</t>
    </rPh>
    <rPh sb="3" eb="4">
      <t>モリ</t>
    </rPh>
    <rPh sb="4" eb="7">
      <t>ドコウジ</t>
    </rPh>
    <phoneticPr fontId="5"/>
  </si>
  <si>
    <t>攪拌土造成工事</t>
    <rPh sb="0" eb="2">
      <t>カクハン</t>
    </rPh>
    <rPh sb="2" eb="3">
      <t>ツチ</t>
    </rPh>
    <rPh sb="3" eb="5">
      <t>ゾウセイ</t>
    </rPh>
    <rPh sb="5" eb="7">
      <t>コウジ</t>
    </rPh>
    <phoneticPr fontId="5"/>
  </si>
  <si>
    <t>-</t>
    <phoneticPr fontId="5"/>
  </si>
  <si>
    <t>斜面対策工事</t>
    <rPh sb="0" eb="2">
      <t>シャメン</t>
    </rPh>
    <rPh sb="2" eb="4">
      <t>タイサク</t>
    </rPh>
    <rPh sb="4" eb="6">
      <t>コウジ</t>
    </rPh>
    <phoneticPr fontId="5"/>
  </si>
  <si>
    <t>補償金</t>
    <rPh sb="0" eb="3">
      <t>ホショウキン</t>
    </rPh>
    <phoneticPr fontId="5"/>
  </si>
  <si>
    <t>本契約は、幾春別川総合開発事業の内新桂沢ダム建設工事の実施に伴い、桂沢発電所の廃止等が必要となったため、発生する補償金について左記契約先と随意契約を行うものである。</t>
    <phoneticPr fontId="5"/>
  </si>
  <si>
    <t>舗装工事</t>
    <phoneticPr fontId="5"/>
  </si>
  <si>
    <t>河道掘削工事</t>
    <rPh sb="0" eb="1">
      <t>カワ</t>
    </rPh>
    <rPh sb="1" eb="2">
      <t>ドウ</t>
    </rPh>
    <rPh sb="2" eb="4">
      <t>クッサク</t>
    </rPh>
    <rPh sb="4" eb="6">
      <t>コウジ</t>
    </rPh>
    <phoneticPr fontId="5"/>
  </si>
  <si>
    <t>橋梁診断業務</t>
    <rPh sb="0" eb="2">
      <t>キョウリョウ</t>
    </rPh>
    <rPh sb="2" eb="4">
      <t>シンダン</t>
    </rPh>
    <rPh sb="4" eb="6">
      <t>ギョウム</t>
    </rPh>
    <phoneticPr fontId="5"/>
  </si>
  <si>
    <t>競争参加資格を満たす業者が多数いることを把握した上で、適切な発注条件のもと簡易公募型プロポーザル方式で公告した結果、一者のみの応札であった。</t>
    <phoneticPr fontId="5"/>
  </si>
  <si>
    <t>積算技術業務</t>
    <rPh sb="0" eb="2">
      <t>セキサン</t>
    </rPh>
    <rPh sb="2" eb="4">
      <t>ギジュツ</t>
    </rPh>
    <rPh sb="4" eb="6">
      <t>ギョウム</t>
    </rPh>
    <phoneticPr fontId="5"/>
  </si>
  <si>
    <t>競争参加資格を満たす業者が多数いることを把握した上で、適切な発注条件のもと総合評価入札方式で公告した結果、一者のみの応札であった。</t>
  </si>
  <si>
    <t>競争参加資格を満たす業者が多数いることを把握した上で、適切な発注条件のもと総合評価入札方式で公告した結果、一者のみの応札であった。</t>
    <phoneticPr fontId="5"/>
  </si>
  <si>
    <t>工事計画業務</t>
    <rPh sb="0" eb="2">
      <t>コウジ</t>
    </rPh>
    <rPh sb="2" eb="4">
      <t>ケイカク</t>
    </rPh>
    <rPh sb="4" eb="6">
      <t>ギョウム</t>
    </rPh>
    <phoneticPr fontId="5"/>
  </si>
  <si>
    <t>公園運営維持管理業務</t>
    <phoneticPr fontId="5"/>
  </si>
  <si>
    <t>魚類生態調査検討業務</t>
    <rPh sb="0" eb="2">
      <t>ギョルイ</t>
    </rPh>
    <rPh sb="2" eb="4">
      <t>セイタイ</t>
    </rPh>
    <rPh sb="4" eb="6">
      <t>チョウサ</t>
    </rPh>
    <rPh sb="6" eb="8">
      <t>ケントウ</t>
    </rPh>
    <rPh sb="8" eb="10">
      <t>ギョウム</t>
    </rPh>
    <phoneticPr fontId="5"/>
  </si>
  <si>
    <t>河川情報サービス提供業務</t>
    <rPh sb="0" eb="2">
      <t>カセン</t>
    </rPh>
    <rPh sb="2" eb="4">
      <t>ジョウホウ</t>
    </rPh>
    <rPh sb="8" eb="10">
      <t>テイキョウ</t>
    </rPh>
    <rPh sb="10" eb="12">
      <t>ギョウム</t>
    </rPh>
    <phoneticPr fontId="5"/>
  </si>
  <si>
    <t>埋蔵文化財調査</t>
    <phoneticPr fontId="5"/>
  </si>
  <si>
    <t>用地補償</t>
    <phoneticPr fontId="5"/>
  </si>
  <si>
    <t>維持管理委託</t>
    <phoneticPr fontId="5"/>
  </si>
  <si>
    <t>トンネル工事</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</si>
  <si>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</si>
  <si>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河道掘削工事</t>
    <rPh sb="0" eb="2">
      <t>カドウ</t>
    </rPh>
    <rPh sb="2" eb="4">
      <t>クッサク</t>
    </rPh>
    <rPh sb="4" eb="6">
      <t>コウジ</t>
    </rPh>
    <phoneticPr fontId="3"/>
  </si>
  <si>
    <t>道路改良工事</t>
    <rPh sb="0" eb="2">
      <t>ドウロ</t>
    </rPh>
    <rPh sb="2" eb="4">
      <t>カイリョウ</t>
    </rPh>
    <rPh sb="4" eb="6">
      <t>コウジ</t>
    </rPh>
    <phoneticPr fontId="3"/>
  </si>
  <si>
    <t>築堤盛土工事</t>
    <rPh sb="0" eb="2">
      <t>チクテイ</t>
    </rPh>
    <rPh sb="2" eb="3">
      <t>モ</t>
    </rPh>
    <rPh sb="3" eb="4">
      <t>ド</t>
    </rPh>
    <rPh sb="4" eb="6">
      <t>コウジ</t>
    </rPh>
    <phoneticPr fontId="3"/>
  </si>
  <si>
    <t>北海道</t>
    <rPh sb="0" eb="3">
      <t>ホッカイドウ</t>
    </rPh>
    <phoneticPr fontId="5"/>
  </si>
  <si>
    <t>北海道農業競争力強化基盤整備事業費補助</t>
  </si>
  <si>
    <t>北海道治山事業費補助</t>
    <rPh sb="0" eb="3">
      <t>ホッカイドウ</t>
    </rPh>
    <rPh sb="3" eb="5">
      <t>チサン</t>
    </rPh>
    <rPh sb="5" eb="8">
      <t>ジギョウヒ</t>
    </rPh>
    <rPh sb="8" eb="10">
      <t>ホジョ</t>
    </rPh>
    <phoneticPr fontId="3"/>
  </si>
  <si>
    <t>北海道水産基盤整備事業費補助</t>
    <rPh sb="0" eb="3">
      <t>ホッカイドウ</t>
    </rPh>
    <rPh sb="3" eb="5">
      <t>スイサン</t>
    </rPh>
    <rPh sb="5" eb="7">
      <t>キバン</t>
    </rPh>
    <rPh sb="7" eb="9">
      <t>セイビ</t>
    </rPh>
    <rPh sb="9" eb="12">
      <t>ジギョウヒ</t>
    </rPh>
    <rPh sb="12" eb="14">
      <t>ホジョ</t>
    </rPh>
    <phoneticPr fontId="3"/>
  </si>
  <si>
    <t>北海道道路更新防災等対策事業費補助</t>
    <rPh sb="0" eb="3">
      <t>ホッカイドウ</t>
    </rPh>
    <rPh sb="3" eb="5">
      <t>ドウロ</t>
    </rPh>
    <rPh sb="5" eb="7">
      <t>コウシン</t>
    </rPh>
    <rPh sb="7" eb="9">
      <t>ボウサイ</t>
    </rPh>
    <rPh sb="9" eb="10">
      <t>トウ</t>
    </rPh>
    <rPh sb="10" eb="12">
      <t>タイサク</t>
    </rPh>
    <rPh sb="12" eb="15">
      <t>ジギョウヒ</t>
    </rPh>
    <rPh sb="15" eb="17">
      <t>ホジョ</t>
    </rPh>
    <phoneticPr fontId="3"/>
  </si>
  <si>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3"/>
  </si>
  <si>
    <t>北海道道路交通安全施設等整備事業費補助</t>
    <rPh sb="0" eb="3">
      <t>ホッカイドウ</t>
    </rPh>
    <rPh sb="3" eb="5">
      <t>ドウロ</t>
    </rPh>
    <rPh sb="5" eb="7">
      <t>コウツウ</t>
    </rPh>
    <rPh sb="7" eb="9">
      <t>アンゼン</t>
    </rPh>
    <rPh sb="9" eb="11">
      <t>シセツ</t>
    </rPh>
    <rPh sb="11" eb="12">
      <t>トウ</t>
    </rPh>
    <rPh sb="12" eb="14">
      <t>セイビ</t>
    </rPh>
    <rPh sb="14" eb="17">
      <t>ジギョウヒ</t>
    </rPh>
    <rPh sb="17" eb="19">
      <t>ホジョ</t>
    </rPh>
    <phoneticPr fontId="3"/>
  </si>
  <si>
    <t>ダム管理支援業務</t>
  </si>
  <si>
    <t>河川巡視支援業務</t>
  </si>
  <si>
    <t>水文観測業務</t>
  </si>
  <si>
    <t>流量観測業務</t>
  </si>
  <si>
    <t>水辺調査業務</t>
  </si>
  <si>
    <t>河川管理施設監理検討業務</t>
  </si>
  <si>
    <t>一般競争契約
（総合評価）</t>
    <rPh sb="4" eb="6">
      <t>ケイヤク</t>
    </rPh>
    <rPh sb="8" eb="12">
      <t>ソウゴウヒョウカ</t>
    </rPh>
    <phoneticPr fontId="4"/>
  </si>
  <si>
    <t>指名競争契約
（最低価格）</t>
    <rPh sb="0" eb="2">
      <t>シメイ</t>
    </rPh>
    <rPh sb="2" eb="4">
      <t>キョウソウ</t>
    </rPh>
    <rPh sb="4" eb="6">
      <t>ケイヤク</t>
    </rPh>
    <rPh sb="8" eb="10">
      <t>サイテイ</t>
    </rPh>
    <rPh sb="10" eb="12">
      <t>カカク</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</si>
  <si>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</si>
  <si>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</si>
  <si>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競争参加資格を満たす業者が多数いることを把握した上で、適切な発注条件のもと簡易公募型競争入札方式(価格競争)で公告した結果、一者のみの応札であった。</t>
    <rPh sb="37" eb="39">
      <t>カンイ</t>
    </rPh>
    <rPh sb="39" eb="42">
      <t>コウボガタ</t>
    </rPh>
    <rPh sb="42" eb="44">
      <t>キョウソウ</t>
    </rPh>
    <rPh sb="49" eb="53">
      <t>カカクキョウソウ</t>
    </rPh>
    <phoneticPr fontId="3"/>
  </si>
  <si>
    <t>競争参加資格を満たす業者が多数いることを把握した上で、適切な発注条件のもと簡易公募型プロポーザル方式で公告した結果、一者のみの応札であった。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カンイ</t>
    </rPh>
    <rPh sb="39" eb="41">
      <t>コウボ</t>
    </rPh>
    <rPh sb="41" eb="42">
      <t>ガタ</t>
    </rPh>
    <rPh sb="48" eb="50">
      <t>ホウシキ</t>
    </rPh>
    <rPh sb="51" eb="53">
      <t>コウコク</t>
    </rPh>
    <rPh sb="55" eb="57">
      <t>ケッカ</t>
    </rPh>
    <rPh sb="58" eb="59">
      <t>イッ</t>
    </rPh>
    <rPh sb="59" eb="60">
      <t>シャ</t>
    </rPh>
    <rPh sb="63" eb="65">
      <t>オウサツ</t>
    </rPh>
    <phoneticPr fontId="3"/>
  </si>
  <si>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34"/>
  </si>
  <si>
    <r>
      <rPr>
        <sz val="10"/>
        <rFont val="ＭＳ Ｐゴシック"/>
        <family val="3"/>
        <charset val="128"/>
      </rPr>
      <t>ﾌﾞﾛｯｸ</t>
    </r>
    <r>
      <rPr>
        <sz val="11"/>
        <rFont val="ＭＳ Ｐゴシック"/>
        <family val="3"/>
        <charset val="128"/>
      </rPr>
      <t xml:space="preserve">
名</t>
    </r>
    <rPh sb="6" eb="7">
      <t>メイ</t>
    </rPh>
    <phoneticPr fontId="34"/>
  </si>
  <si>
    <t>契　約　先</t>
    <rPh sb="0" eb="1">
      <t>チギリ</t>
    </rPh>
    <rPh sb="2" eb="3">
      <t>ヤク</t>
    </rPh>
    <phoneticPr fontId="34"/>
  </si>
  <si>
    <t>法　人　番　号</t>
    <rPh sb="0" eb="1">
      <t>ホウ</t>
    </rPh>
    <rPh sb="2" eb="3">
      <t>ヒト</t>
    </rPh>
    <rPh sb="4" eb="5">
      <t>バン</t>
    </rPh>
    <rPh sb="6" eb="7">
      <t>ゴウ</t>
    </rPh>
    <phoneticPr fontId="34"/>
  </si>
  <si>
    <t>業　務　概　要</t>
  </si>
  <si>
    <t>契約額
（百万円）</t>
  </si>
  <si>
    <t>契約方式</t>
    <rPh sb="0" eb="2">
      <t>ケイヤク</t>
    </rPh>
    <rPh sb="2" eb="4">
      <t>ホウシキ</t>
    </rPh>
    <phoneticPr fontId="34"/>
  </si>
  <si>
    <t>入札者数
（応募者数）</t>
    <rPh sb="6" eb="9">
      <t>オウボシャ</t>
    </rPh>
    <rPh sb="9" eb="10">
      <t>スウ</t>
    </rPh>
    <phoneticPr fontId="34"/>
  </si>
  <si>
    <t>一者応札・一者応募又は
競争性のない随意契約となった理由及び改善策
（契約額10億円以上）</t>
  </si>
  <si>
    <t>C</t>
  </si>
  <si>
    <t>一般競争契約
（総合評価）</t>
    <rPh sb="4" eb="6">
      <t>ケイヤク</t>
    </rPh>
    <rPh sb="8" eb="12">
      <t>ソウゴウヒョウカ</t>
    </rPh>
    <phoneticPr fontId="34"/>
  </si>
  <si>
    <t>随意契約
（企画競争）</t>
    <rPh sb="2" eb="4">
      <t>ケイヤク</t>
    </rPh>
    <rPh sb="6" eb="8">
      <t>キカク</t>
    </rPh>
    <rPh sb="8" eb="10">
      <t>キョウソウ</t>
    </rPh>
    <phoneticPr fontId="34"/>
  </si>
  <si>
    <t>河川巡視支援業務</t>
    <rPh sb="0" eb="2">
      <t>カセン</t>
    </rPh>
    <rPh sb="2" eb="4">
      <t>ジュンシ</t>
    </rPh>
    <rPh sb="4" eb="6">
      <t>シエン</t>
    </rPh>
    <rPh sb="6" eb="8">
      <t>ギョウム</t>
    </rPh>
    <phoneticPr fontId="41"/>
  </si>
  <si>
    <t>環境調査業務</t>
    <rPh sb="0" eb="2">
      <t>カンキョウ</t>
    </rPh>
    <rPh sb="2" eb="4">
      <t>チョウサ</t>
    </rPh>
    <rPh sb="4" eb="6">
      <t>ギョウム</t>
    </rPh>
    <phoneticPr fontId="3"/>
  </si>
  <si>
    <t>環境調査業務</t>
    <rPh sb="0" eb="2">
      <t>カンキョウ</t>
    </rPh>
    <rPh sb="2" eb="4">
      <t>チョウサ</t>
    </rPh>
    <rPh sb="4" eb="6">
      <t>ギョウム</t>
    </rPh>
    <phoneticPr fontId="41"/>
  </si>
  <si>
    <t>指名競争契約
（総合評価）</t>
    <rPh sb="0" eb="2">
      <t>シメイ</t>
    </rPh>
    <rPh sb="2" eb="4">
      <t>キョウソウ</t>
    </rPh>
    <rPh sb="4" eb="6">
      <t>ケイヤク</t>
    </rPh>
    <rPh sb="8" eb="12">
      <t>ソウゴウヒョウカ</t>
    </rPh>
    <phoneticPr fontId="34"/>
  </si>
  <si>
    <t>水辺調査業務</t>
    <rPh sb="0" eb="2">
      <t>ミズベ</t>
    </rPh>
    <rPh sb="2" eb="4">
      <t>チョウサ</t>
    </rPh>
    <rPh sb="4" eb="6">
      <t>ギョウム</t>
    </rPh>
    <phoneticPr fontId="41"/>
  </si>
  <si>
    <t>水質調査業務</t>
    <rPh sb="0" eb="2">
      <t>スイシツ</t>
    </rPh>
    <rPh sb="2" eb="4">
      <t>チョウサ</t>
    </rPh>
    <rPh sb="4" eb="6">
      <t>ギョウム</t>
    </rPh>
    <phoneticPr fontId="41"/>
  </si>
  <si>
    <t>指名競争契約
（最低価格）</t>
    <rPh sb="0" eb="2">
      <t>シメイ</t>
    </rPh>
    <rPh sb="2" eb="4">
      <t>キョウソウ</t>
    </rPh>
    <rPh sb="4" eb="6">
      <t>ケイヤク</t>
    </rPh>
    <rPh sb="8" eb="10">
      <t>サイテイ</t>
    </rPh>
    <rPh sb="10" eb="12">
      <t>カカク</t>
    </rPh>
    <phoneticPr fontId="34"/>
  </si>
  <si>
    <t>競争参加資格を満たす業者が多数いることを把握した上で、適切な発注条件のもと簡易公募型競争入札方式(価格競争)で公告した結果、一者のみの応札であった。</t>
    <rPh sb="37" eb="39">
      <t>カンイ</t>
    </rPh>
    <rPh sb="39" eb="42">
      <t>コウボガタ</t>
    </rPh>
    <rPh sb="42" eb="44">
      <t>キョウソウ</t>
    </rPh>
    <rPh sb="49" eb="53">
      <t>カカクキョウソウ</t>
    </rPh>
    <phoneticPr fontId="41"/>
  </si>
  <si>
    <t>農業農村整備工事</t>
  </si>
  <si>
    <t>ダム管理支援業務</t>
    <rPh sb="2" eb="4">
      <t>カンリ</t>
    </rPh>
    <rPh sb="4" eb="6">
      <t>シエン</t>
    </rPh>
    <rPh sb="6" eb="8">
      <t>ギョウム</t>
    </rPh>
    <phoneticPr fontId="3"/>
  </si>
  <si>
    <t>工事監督支援業務</t>
    <rPh sb="0" eb="2">
      <t>コウジ</t>
    </rPh>
    <rPh sb="2" eb="4">
      <t>カントク</t>
    </rPh>
    <rPh sb="4" eb="6">
      <t>シエン</t>
    </rPh>
    <rPh sb="6" eb="8">
      <t>ギョウム</t>
    </rPh>
    <phoneticPr fontId="3"/>
  </si>
  <si>
    <t>積算技術業務</t>
    <rPh sb="0" eb="2">
      <t>セキサン</t>
    </rPh>
    <rPh sb="2" eb="4">
      <t>ギジュツ</t>
    </rPh>
    <rPh sb="4" eb="6">
      <t>ギョウム</t>
    </rPh>
    <phoneticPr fontId="3"/>
  </si>
  <si>
    <t>リスクマップ検討業務</t>
    <rPh sb="6" eb="8">
      <t>ケントウ</t>
    </rPh>
    <rPh sb="8" eb="10">
      <t>ギョウム</t>
    </rPh>
    <phoneticPr fontId="3"/>
  </si>
  <si>
    <t>河川事業推進方策検討業務</t>
  </si>
  <si>
    <t>道路点検業務</t>
    <rPh sb="0" eb="2">
      <t>ドウロ</t>
    </rPh>
    <rPh sb="2" eb="4">
      <t>テンケン</t>
    </rPh>
    <rPh sb="4" eb="6">
      <t>ギョウム</t>
    </rPh>
    <phoneticPr fontId="3"/>
  </si>
  <si>
    <t>橋梁点検業務</t>
    <rPh sb="0" eb="2">
      <t>キョウリョウ</t>
    </rPh>
    <rPh sb="2" eb="4">
      <t>テンケン</t>
    </rPh>
    <rPh sb="4" eb="6">
      <t>ギョウム</t>
    </rPh>
    <phoneticPr fontId="3"/>
  </si>
  <si>
    <t>河川改修事業評価検討業務</t>
    <rPh sb="0" eb="2">
      <t>カセン</t>
    </rPh>
    <rPh sb="2" eb="4">
      <t>カイシュウ</t>
    </rPh>
    <rPh sb="4" eb="6">
      <t>ジギョウ</t>
    </rPh>
    <rPh sb="6" eb="8">
      <t>ヒョウカ</t>
    </rPh>
    <rPh sb="8" eb="10">
      <t>ケントウ</t>
    </rPh>
    <rPh sb="10" eb="12">
      <t>ギョウム</t>
    </rPh>
    <phoneticPr fontId="3"/>
  </si>
  <si>
    <t>河川整備計画検討業務</t>
  </si>
  <si>
    <t>治水事業対策検討業務</t>
  </si>
  <si>
    <t>河道評価検討業務</t>
  </si>
  <si>
    <t>河道管理計画検討業務</t>
  </si>
  <si>
    <t>環境整備事業検討業務</t>
  </si>
  <si>
    <t>河道計画検討業務</t>
    <rPh sb="0" eb="2">
      <t>カドウ</t>
    </rPh>
    <rPh sb="2" eb="4">
      <t>ケイカク</t>
    </rPh>
    <rPh sb="4" eb="6">
      <t>ケントウ</t>
    </rPh>
    <rPh sb="6" eb="8">
      <t>ギョウム</t>
    </rPh>
    <phoneticPr fontId="3"/>
  </si>
  <si>
    <t>事業評価検討業務</t>
    <rPh sb="0" eb="2">
      <t>ジギョウ</t>
    </rPh>
    <rPh sb="2" eb="4">
      <t>ヒョウカ</t>
    </rPh>
    <rPh sb="4" eb="6">
      <t>ケントウ</t>
    </rPh>
    <rPh sb="6" eb="8">
      <t>ギョウム</t>
    </rPh>
    <phoneticPr fontId="3"/>
  </si>
  <si>
    <t>事業計画検討業務</t>
    <rPh sb="0" eb="2">
      <t>ジギョウ</t>
    </rPh>
    <rPh sb="2" eb="4">
      <t>ケイカク</t>
    </rPh>
    <rPh sb="4" eb="6">
      <t>ケントウ</t>
    </rPh>
    <rPh sb="6" eb="8">
      <t>ギョウム</t>
    </rPh>
    <phoneticPr fontId="3"/>
  </si>
  <si>
    <t>河道計画検討業務</t>
  </si>
  <si>
    <t>環境調査業務</t>
  </si>
  <si>
    <t>河川防災情報検討業務</t>
  </si>
  <si>
    <t>越流堤基本設計業務</t>
  </si>
  <si>
    <t>随意契約
（企画競争）</t>
  </si>
  <si>
    <t>河道再生工事</t>
  </si>
  <si>
    <t>河岸保護工事</t>
  </si>
  <si>
    <t>道路改良工事</t>
    <rPh sb="0" eb="6">
      <t>ドウロカイリョウコウジ</t>
    </rPh>
    <phoneticPr fontId="3"/>
  </si>
  <si>
    <t>舗装工事</t>
    <rPh sb="0" eb="2">
      <t>ホソウ</t>
    </rPh>
    <rPh sb="2" eb="4">
      <t>コウジ</t>
    </rPh>
    <phoneticPr fontId="3"/>
  </si>
  <si>
    <t>N</t>
    <phoneticPr fontId="5"/>
  </si>
  <si>
    <t>V</t>
    <phoneticPr fontId="5"/>
  </si>
  <si>
    <t>c</t>
  </si>
  <si>
    <t>G</t>
    <phoneticPr fontId="5"/>
  </si>
  <si>
    <t>C</t>
    <phoneticPr fontId="5"/>
  </si>
  <si>
    <t>J</t>
    <phoneticPr fontId="5"/>
  </si>
  <si>
    <t>D</t>
    <phoneticPr fontId="5"/>
  </si>
  <si>
    <t>ケーソン製作工事</t>
    <rPh sb="4" eb="6">
      <t>セイサク</t>
    </rPh>
    <rPh sb="6" eb="8">
      <t>コウジ</t>
    </rPh>
    <phoneticPr fontId="5"/>
  </si>
  <si>
    <t>同上</t>
    <rPh sb="0" eb="2">
      <t>ドウジョウ</t>
    </rPh>
    <phoneticPr fontId="5"/>
  </si>
  <si>
    <t>同上</t>
    <rPh sb="0" eb="2">
      <t>ドウジョウ</t>
    </rPh>
    <phoneticPr fontId="5"/>
  </si>
  <si>
    <t>一般国道５号仁木町仁木トンネル工事鹿島・伊藤・吉本特定建設工事共同企業体</t>
    <phoneticPr fontId="5"/>
  </si>
  <si>
    <t>北海道縦貫自動車道七飯町大沼トンネル避難坑峠下工区工事大成・伊藤・齊藤特定建設工事共同企業体</t>
    <phoneticPr fontId="5"/>
  </si>
  <si>
    <t>北海道縦貫自動車道七飯町大沼トンネル避難坑西大沼工区工事大林・岩田地崎・森川特定建設工事共同企業体</t>
    <phoneticPr fontId="5"/>
  </si>
  <si>
    <t>-</t>
    <phoneticPr fontId="5"/>
  </si>
  <si>
    <t>中期的な目標（戦後最大規模の洪水などを想定）に対して、河川整備により解消される浸水面積（国管理河川）を概ね解消する。</t>
    <phoneticPr fontId="35"/>
  </si>
  <si>
    <t>河川整備により解消される浸水面積（河川整備計画が中間目標を設定していないため、中間目標を設定することができない）</t>
    <phoneticPr fontId="5"/>
  </si>
  <si>
    <t>契約の多くが一者応札となっていることから、更なる原因の分析を行い、改善に向けて取り組まれたい。また、成果実績について、原因分析を行い、目標達成が出来るよう取り組まれたい。</t>
    <phoneticPr fontId="5"/>
  </si>
  <si>
    <t>課長　松原　英憲</t>
    <rPh sb="0" eb="2">
      <t>カチョウ</t>
    </rPh>
    <rPh sb="3" eb="5">
      <t>マツバラ</t>
    </rPh>
    <rPh sb="6" eb="8">
      <t>ヒデノリ</t>
    </rPh>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</si>
  <si>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一者応札となっている案件については、従前から競争参加資格要件の緩和、十分な公告期間の確保、ホームページに発注予定情報等を掲載するなど複数の業者が参加できるよう努めてきているところであり、改善が図られたものもあるが、結果として一者応札となっている案件が発生している状況である。</t>
    <phoneticPr fontId="5"/>
  </si>
  <si>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
また、成果実績については、原因分析を行い、今後、目標が達成できるよう取り組んでいきたい。</t>
    <rPh sb="111" eb="115">
      <t>セイカジッセキ</t>
    </rPh>
    <rPh sb="121" eb="123">
      <t>ゲンイン</t>
    </rPh>
    <rPh sb="123" eb="125">
      <t>ブンセキ</t>
    </rPh>
    <rPh sb="126" eb="127">
      <t>オコナ</t>
    </rPh>
    <rPh sb="129" eb="131">
      <t>コンゴ</t>
    </rPh>
    <rPh sb="132" eb="134">
      <t>モクヒョウ</t>
    </rPh>
    <rPh sb="135" eb="137">
      <t>タッセイ</t>
    </rPh>
    <rPh sb="142" eb="143">
      <t>ト</t>
    </rPh>
    <rPh sb="144" eb="145">
      <t>ク</t>
    </rPh>
    <phoneticPr fontId="5"/>
  </si>
  <si>
    <t>株式会社ドーコン</t>
    <rPh sb="0" eb="4">
      <t>カブシキガイシャ</t>
    </rPh>
    <phoneticPr fontId="5"/>
  </si>
  <si>
    <t>宮坂建設工業株式会社</t>
    <rPh sb="0" eb="2">
      <t>ミヤサカ</t>
    </rPh>
    <rPh sb="2" eb="4">
      <t>ケンセツ</t>
    </rPh>
    <rPh sb="4" eb="6">
      <t>コウギョウ</t>
    </rPh>
    <phoneticPr fontId="5"/>
  </si>
  <si>
    <t>株式会社中山組</t>
    <rPh sb="0" eb="4">
      <t>カブシキガイシャ</t>
    </rPh>
    <rPh sb="4" eb="6">
      <t>ナカヤマ</t>
    </rPh>
    <rPh sb="6" eb="7">
      <t>グミ</t>
    </rPh>
    <phoneticPr fontId="5"/>
  </si>
  <si>
    <t>岩倉建設株式会社</t>
    <rPh sb="0" eb="2">
      <t>イワクラ</t>
    </rPh>
    <rPh sb="2" eb="4">
      <t>ケンセツ</t>
    </rPh>
    <phoneticPr fontId="5"/>
  </si>
  <si>
    <t>株式会社砂子組</t>
    <rPh sb="0" eb="4">
      <t>カブシキガイシャ</t>
    </rPh>
    <rPh sb="4" eb="7">
      <t>スナコグミ</t>
    </rPh>
    <phoneticPr fontId="5"/>
  </si>
  <si>
    <t>電源開発株式会社</t>
    <rPh sb="0" eb="2">
      <t>デンゲン</t>
    </rPh>
    <rPh sb="2" eb="4">
      <t>カイハツ</t>
    </rPh>
    <phoneticPr fontId="5"/>
  </si>
  <si>
    <t>道路工業株式会社</t>
    <rPh sb="0" eb="2">
      <t>ドウロ</t>
    </rPh>
    <rPh sb="2" eb="4">
      <t>コウギョウ</t>
    </rPh>
    <phoneticPr fontId="5"/>
  </si>
  <si>
    <t>北土建設株式会社</t>
    <rPh sb="0" eb="1">
      <t>キタ</t>
    </rPh>
    <rPh sb="1" eb="2">
      <t>ツチ</t>
    </rPh>
    <rPh sb="2" eb="4">
      <t>ケンセツ</t>
    </rPh>
    <phoneticPr fontId="5"/>
  </si>
  <si>
    <t>宮坂建設工業株式会社</t>
    <phoneticPr fontId="5"/>
  </si>
  <si>
    <t>株式会社北開水工コンサルタント</t>
    <rPh sb="0" eb="4">
      <t>カブシキガイシャ</t>
    </rPh>
    <phoneticPr fontId="5"/>
  </si>
  <si>
    <t>一般財団法人北海道道路管理技術センター</t>
    <rPh sb="0" eb="6">
      <t>イッパンザイダンホウジン</t>
    </rPh>
    <rPh sb="6" eb="9">
      <t>ホッカイドウ</t>
    </rPh>
    <rPh sb="9" eb="11">
      <t>ドウロ</t>
    </rPh>
    <rPh sb="11" eb="13">
      <t>カンリ</t>
    </rPh>
    <rPh sb="13" eb="15">
      <t>ギジュツ</t>
    </rPh>
    <phoneticPr fontId="5"/>
  </si>
  <si>
    <t>一般財団法人北海道河川財団</t>
    <rPh sb="6" eb="9">
      <t>ホッカイドウ</t>
    </rPh>
    <rPh sb="9" eb="11">
      <t>カセン</t>
    </rPh>
    <rPh sb="11" eb="13">
      <t>ザイダン</t>
    </rPh>
    <phoneticPr fontId="5"/>
  </si>
  <si>
    <t>一般財団法人石狩川振興財団</t>
    <rPh sb="6" eb="8">
      <t>イシカリ</t>
    </rPh>
    <rPh sb="8" eb="9">
      <t>ガワ</t>
    </rPh>
    <rPh sb="9" eb="11">
      <t>シンコウ</t>
    </rPh>
    <rPh sb="11" eb="13">
      <t>ザイダン</t>
    </rPh>
    <phoneticPr fontId="5"/>
  </si>
  <si>
    <t>一般財団法人河川情報センター</t>
    <rPh sb="6" eb="8">
      <t>カセン</t>
    </rPh>
    <rPh sb="8" eb="10">
      <t>ジョウホウ</t>
    </rPh>
    <phoneticPr fontId="5"/>
  </si>
  <si>
    <t>一般財団法人港湾空港総合技術センター</t>
    <rPh sb="6" eb="8">
      <t>コウワン</t>
    </rPh>
    <rPh sb="8" eb="10">
      <t>クウコウ</t>
    </rPh>
    <rPh sb="10" eb="12">
      <t>ソウゴウ</t>
    </rPh>
    <rPh sb="12" eb="14">
      <t>ギジュツ</t>
    </rPh>
    <phoneticPr fontId="5"/>
  </si>
  <si>
    <t>公益社団法人北海道栽培漁業振興公社</t>
    <rPh sb="0" eb="6">
      <t>コウエキシャダンホウジン</t>
    </rPh>
    <rPh sb="6" eb="9">
      <t>ホッカイドウ</t>
    </rPh>
    <rPh sb="9" eb="11">
      <t>サイバイ</t>
    </rPh>
    <rPh sb="11" eb="13">
      <t>ギョギョウ</t>
    </rPh>
    <rPh sb="13" eb="15">
      <t>シンコウ</t>
    </rPh>
    <rPh sb="15" eb="17">
      <t>コウシャ</t>
    </rPh>
    <phoneticPr fontId="5"/>
  </si>
  <si>
    <t>公益財団法人北海道埋蔵文化財センター</t>
    <rPh sb="0" eb="2">
      <t>コウエキ</t>
    </rPh>
    <rPh sb="2" eb="6">
      <t>ザイダンホウジン</t>
    </rPh>
    <rPh sb="6" eb="9">
      <t>ホッカイドウ</t>
    </rPh>
    <rPh sb="9" eb="11">
      <t>マイゾウ</t>
    </rPh>
    <rPh sb="11" eb="14">
      <t>ブンカザイ</t>
    </rPh>
    <phoneticPr fontId="5"/>
  </si>
  <si>
    <t>株式会社中山組</t>
    <rPh sb="0" eb="4">
      <t>カブシキガイシャ</t>
    </rPh>
    <rPh sb="4" eb="7">
      <t>ナカヤマグミ</t>
    </rPh>
    <phoneticPr fontId="5"/>
  </si>
  <si>
    <t>こぶし建設株式会社</t>
    <rPh sb="3" eb="5">
      <t>ケンセツ</t>
    </rPh>
    <phoneticPr fontId="5"/>
  </si>
  <si>
    <t>タカハタ建設株式会社</t>
    <rPh sb="4" eb="6">
      <t>ケンセツ</t>
    </rPh>
    <phoneticPr fontId="5"/>
  </si>
  <si>
    <t>高堂建設株式会社</t>
    <rPh sb="0" eb="2">
      <t>タカドウ</t>
    </rPh>
    <rPh sb="2" eb="4">
      <t>ケンセツ</t>
    </rPh>
    <phoneticPr fontId="5"/>
  </si>
  <si>
    <t>大北土建工業株式会社</t>
    <rPh sb="0" eb="2">
      <t>オオキタ</t>
    </rPh>
    <rPh sb="2" eb="4">
      <t>ドケン</t>
    </rPh>
    <rPh sb="4" eb="6">
      <t>コウギョウ</t>
    </rPh>
    <phoneticPr fontId="5"/>
  </si>
  <si>
    <t>齊藤建設株式会社</t>
    <rPh sb="0" eb="2">
      <t>サイトウ</t>
    </rPh>
    <rPh sb="2" eb="4">
      <t>ケンセツ</t>
    </rPh>
    <phoneticPr fontId="5"/>
  </si>
  <si>
    <t>荒井建設株式会社</t>
    <rPh sb="0" eb="2">
      <t>アライ</t>
    </rPh>
    <rPh sb="2" eb="4">
      <t>ケンセツ</t>
    </rPh>
    <phoneticPr fontId="5"/>
  </si>
  <si>
    <t>株式会社盛永組</t>
    <rPh sb="0" eb="4">
      <t>カブシキガイシャ</t>
    </rPh>
    <rPh sb="4" eb="7">
      <t>モリナガグミ</t>
    </rPh>
    <phoneticPr fontId="5"/>
  </si>
  <si>
    <t>株式会社農土コンサル</t>
    <rPh sb="0" eb="4">
      <t>カブシキガイシャ</t>
    </rPh>
    <rPh sb="4" eb="5">
      <t>ノウ</t>
    </rPh>
    <rPh sb="5" eb="6">
      <t>ツチ</t>
    </rPh>
    <phoneticPr fontId="5"/>
  </si>
  <si>
    <t>高玉建設工業株式会社</t>
    <rPh sb="0" eb="2">
      <t>タカタマ</t>
    </rPh>
    <rPh sb="2" eb="4">
      <t>ケンセツ</t>
    </rPh>
    <rPh sb="4" eb="6">
      <t>コウギョウ</t>
    </rPh>
    <phoneticPr fontId="5"/>
  </si>
  <si>
    <t>株式会社北海道森林土木コンサルタント</t>
    <rPh sb="0" eb="4">
      <t>カブシキガイシャ</t>
    </rPh>
    <rPh sb="4" eb="7">
      <t>ホッカイドウ</t>
    </rPh>
    <rPh sb="7" eb="9">
      <t>シンリン</t>
    </rPh>
    <rPh sb="9" eb="11">
      <t>ドボク</t>
    </rPh>
    <phoneticPr fontId="5"/>
  </si>
  <si>
    <t>株式会社森林テクニクス</t>
    <rPh sb="0" eb="4">
      <t>カブシキガイシャ</t>
    </rPh>
    <rPh sb="4" eb="6">
      <t>シンリン</t>
    </rPh>
    <phoneticPr fontId="5"/>
  </si>
  <si>
    <t>国土防災技術北海道株式会社</t>
    <rPh sb="0" eb="2">
      <t>コクド</t>
    </rPh>
    <rPh sb="2" eb="4">
      <t>ボウサイ</t>
    </rPh>
    <rPh sb="4" eb="6">
      <t>ギジュツ</t>
    </rPh>
    <rPh sb="6" eb="9">
      <t>ホッカイドウ</t>
    </rPh>
    <phoneticPr fontId="5"/>
  </si>
  <si>
    <t>株式会社橋本川島コーポレーション</t>
    <rPh sb="0" eb="4">
      <t>カブシキガイシャ</t>
    </rPh>
    <rPh sb="4" eb="6">
      <t>ハシモト</t>
    </rPh>
    <rPh sb="6" eb="8">
      <t>カワシマ</t>
    </rPh>
    <phoneticPr fontId="5"/>
  </si>
  <si>
    <t>株式会社野田組</t>
    <rPh sb="0" eb="4">
      <t>カブシキガイシャ</t>
    </rPh>
    <rPh sb="4" eb="7">
      <t>ノダグミ</t>
    </rPh>
    <phoneticPr fontId="5"/>
  </si>
  <si>
    <t>株式会社西岡国昭建設</t>
    <rPh sb="0" eb="4">
      <t>カブシキガイシャ</t>
    </rPh>
    <rPh sb="4" eb="6">
      <t>ニシオカ</t>
    </rPh>
    <rPh sb="6" eb="7">
      <t>クニ</t>
    </rPh>
    <rPh sb="7" eb="8">
      <t>アキラ</t>
    </rPh>
    <rPh sb="8" eb="10">
      <t>ケンセツ</t>
    </rPh>
    <phoneticPr fontId="5"/>
  </si>
  <si>
    <t>及川産業株式会社</t>
    <rPh sb="0" eb="1">
      <t>オヨ</t>
    </rPh>
    <rPh sb="1" eb="2">
      <t>カワ</t>
    </rPh>
    <rPh sb="2" eb="4">
      <t>サンギョウ</t>
    </rPh>
    <phoneticPr fontId="5"/>
  </si>
  <si>
    <t>株式会社飯島組</t>
    <rPh sb="0" eb="4">
      <t>カブシキガイシャ</t>
    </rPh>
    <rPh sb="4" eb="6">
      <t>イイジマ</t>
    </rPh>
    <rPh sb="6" eb="7">
      <t>クミ</t>
    </rPh>
    <phoneticPr fontId="5"/>
  </si>
  <si>
    <t>株式会社西村組</t>
    <rPh sb="0" eb="4">
      <t>カブシキガイシャ</t>
    </rPh>
    <rPh sb="4" eb="7">
      <t>ニシムラグミ</t>
    </rPh>
    <phoneticPr fontId="5"/>
  </si>
  <si>
    <t>東亜建設工業株式会社</t>
    <rPh sb="0" eb="2">
      <t>トウア</t>
    </rPh>
    <rPh sb="2" eb="4">
      <t>ケンセツ</t>
    </rPh>
    <rPh sb="4" eb="6">
      <t>コウギョウ</t>
    </rPh>
    <phoneticPr fontId="5"/>
  </si>
  <si>
    <t>北日本港湾コンサルタント株式会社</t>
    <rPh sb="0" eb="3">
      <t>キタニホン</t>
    </rPh>
    <rPh sb="3" eb="5">
      <t>コウワン</t>
    </rPh>
    <phoneticPr fontId="5"/>
  </si>
  <si>
    <t>北興工業株式会社</t>
    <rPh sb="0" eb="2">
      <t>ホッコウ</t>
    </rPh>
    <rPh sb="2" eb="4">
      <t>コウギョウ</t>
    </rPh>
    <phoneticPr fontId="5"/>
  </si>
  <si>
    <t>株式会社南組</t>
    <rPh sb="0" eb="4">
      <t>カブシキガイシャ</t>
    </rPh>
    <rPh sb="4" eb="6">
      <t>ミナミグミ</t>
    </rPh>
    <phoneticPr fontId="5"/>
  </si>
  <si>
    <t>株式会社森川組</t>
    <rPh sb="0" eb="4">
      <t>カブシキガイシャ</t>
    </rPh>
    <rPh sb="4" eb="6">
      <t>モリカワ</t>
    </rPh>
    <rPh sb="6" eb="7">
      <t>クミ</t>
    </rPh>
    <phoneticPr fontId="5"/>
  </si>
  <si>
    <t>株式会社宮原組</t>
    <rPh sb="0" eb="4">
      <t>カブシキガイシャ</t>
    </rPh>
    <rPh sb="4" eb="6">
      <t>ミヤハラ</t>
    </rPh>
    <rPh sb="6" eb="7">
      <t>クミ</t>
    </rPh>
    <phoneticPr fontId="5"/>
  </si>
  <si>
    <t>大成建設株式会社</t>
    <rPh sb="0" eb="2">
      <t>タイセイ</t>
    </rPh>
    <rPh sb="2" eb="4">
      <t>ケンセツ</t>
    </rPh>
    <phoneticPr fontId="5"/>
  </si>
  <si>
    <t>一般財団法人公共用地補償機構</t>
    <rPh sb="0" eb="6">
      <t>イッパンザイダンホウジン</t>
    </rPh>
    <rPh sb="6" eb="8">
      <t>コウキョウ</t>
    </rPh>
    <rPh sb="8" eb="10">
      <t>ヨウチ</t>
    </rPh>
    <rPh sb="10" eb="12">
      <t>ホショウ</t>
    </rPh>
    <rPh sb="12" eb="14">
      <t>キコウ</t>
    </rPh>
    <phoneticPr fontId="5"/>
  </si>
  <si>
    <t>一般財団法人日本建設情報総合センター</t>
    <rPh sb="6" eb="8">
      <t>ニホン</t>
    </rPh>
    <rPh sb="8" eb="10">
      <t>ケンセツ</t>
    </rPh>
    <rPh sb="10" eb="12">
      <t>ジョウホウ</t>
    </rPh>
    <rPh sb="12" eb="14">
      <t>ソウゴウ</t>
    </rPh>
    <phoneticPr fontId="5"/>
  </si>
  <si>
    <t>一般財団法人経済調査会</t>
    <rPh sb="6" eb="11">
      <t>ケイザイチョウサカイ</t>
    </rPh>
    <phoneticPr fontId="5"/>
  </si>
  <si>
    <t>一般財団法人沿岸技術研究センター</t>
    <rPh sb="6" eb="8">
      <t>エンガン</t>
    </rPh>
    <rPh sb="8" eb="10">
      <t>ギジュツ</t>
    </rPh>
    <rPh sb="10" eb="12">
      <t>ケンキュウ</t>
    </rPh>
    <phoneticPr fontId="5"/>
  </si>
  <si>
    <t>一般財団法人建設物価調査会</t>
    <rPh sb="6" eb="10">
      <t>ケンセツブッカ</t>
    </rPh>
    <rPh sb="10" eb="13">
      <t>チョウサカイ</t>
    </rPh>
    <phoneticPr fontId="5"/>
  </si>
  <si>
    <t>一般財団法人道南歴史文化振興財団</t>
    <rPh sb="6" eb="8">
      <t>ドウナン</t>
    </rPh>
    <rPh sb="8" eb="10">
      <t>レキシ</t>
    </rPh>
    <rPh sb="10" eb="12">
      <t>ブンカ</t>
    </rPh>
    <rPh sb="12" eb="14">
      <t>シンコウ</t>
    </rPh>
    <rPh sb="14" eb="16">
      <t>ザイダン</t>
    </rPh>
    <phoneticPr fontId="5"/>
  </si>
  <si>
    <t>一般財団法人日本気象協会</t>
    <rPh sb="6" eb="8">
      <t>ニホン</t>
    </rPh>
    <rPh sb="8" eb="10">
      <t>キショウ</t>
    </rPh>
    <rPh sb="10" eb="12">
      <t>キョウカイ</t>
    </rPh>
    <phoneticPr fontId="5"/>
  </si>
  <si>
    <t>一般財団法人日本水土総合研究所</t>
    <rPh sb="6" eb="8">
      <t>ニホン</t>
    </rPh>
    <rPh sb="8" eb="9">
      <t>ミズ</t>
    </rPh>
    <rPh sb="9" eb="10">
      <t>ツチ</t>
    </rPh>
    <rPh sb="10" eb="12">
      <t>ソウゴウ</t>
    </rPh>
    <rPh sb="12" eb="15">
      <t>ケンキュウジョ</t>
    </rPh>
    <phoneticPr fontId="5"/>
  </si>
  <si>
    <t>一般財団法人北海道開発協会</t>
    <rPh sb="6" eb="9">
      <t>ホッカイドウ</t>
    </rPh>
    <rPh sb="9" eb="11">
      <t>カイハツ</t>
    </rPh>
    <rPh sb="11" eb="13">
      <t>キョウカイ</t>
    </rPh>
    <phoneticPr fontId="5"/>
  </si>
  <si>
    <t>一般財団法人経済調査会</t>
    <rPh sb="6" eb="8">
      <t>ケイザイ</t>
    </rPh>
    <rPh sb="8" eb="11">
      <t>チョウサカイ</t>
    </rPh>
    <phoneticPr fontId="5"/>
  </si>
  <si>
    <t>一般財団法人建設物価調査会</t>
    <rPh sb="6" eb="8">
      <t>ケンセツ</t>
    </rPh>
    <rPh sb="8" eb="10">
      <t>ブッカ</t>
    </rPh>
    <rPh sb="10" eb="13">
      <t>チョウサカイ</t>
    </rPh>
    <phoneticPr fontId="5"/>
  </si>
  <si>
    <t>一般社団法人北海道土地改良設計技術協会</t>
    <rPh sb="0" eb="6">
      <t>イッパンシャダンホウジン</t>
    </rPh>
    <rPh sb="6" eb="9">
      <t>ホッカイドウ</t>
    </rPh>
    <rPh sb="9" eb="11">
      <t>トチ</t>
    </rPh>
    <rPh sb="11" eb="13">
      <t>カイリョウ</t>
    </rPh>
    <rPh sb="13" eb="15">
      <t>セッケイ</t>
    </rPh>
    <rPh sb="15" eb="17">
      <t>ギジュツ</t>
    </rPh>
    <rPh sb="17" eb="19">
      <t>キョウカイ</t>
    </rPh>
    <phoneticPr fontId="5"/>
  </si>
  <si>
    <t>一般社団法人北海道開発技術センター</t>
    <rPh sb="6" eb="9">
      <t>ホッカイドウ</t>
    </rPh>
    <rPh sb="9" eb="11">
      <t>カイハツ</t>
    </rPh>
    <rPh sb="11" eb="13">
      <t>ギジュツ</t>
    </rPh>
    <phoneticPr fontId="5"/>
  </si>
  <si>
    <t>一般社団法人寒地港湾空港技術研究センター</t>
    <rPh sb="6" eb="8">
      <t>カンチ</t>
    </rPh>
    <rPh sb="8" eb="10">
      <t>コウワン</t>
    </rPh>
    <rPh sb="10" eb="12">
      <t>クウコウ</t>
    </rPh>
    <rPh sb="12" eb="14">
      <t>ギジュツ</t>
    </rPh>
    <rPh sb="14" eb="16">
      <t>ケンキュウ</t>
    </rPh>
    <phoneticPr fontId="5"/>
  </si>
  <si>
    <t>一般社団法人日本潜水協会</t>
    <rPh sb="6" eb="8">
      <t>ニホン</t>
    </rPh>
    <rPh sb="8" eb="10">
      <t>センスイ</t>
    </rPh>
    <rPh sb="10" eb="12">
      <t>キョウカイ</t>
    </rPh>
    <phoneticPr fontId="5"/>
  </si>
  <si>
    <t>公益財団法人北海道農業公社</t>
    <rPh sb="0" eb="6">
      <t>コウエキザイダンホウジン</t>
    </rPh>
    <rPh sb="6" eb="9">
      <t>ホッカイドウ</t>
    </rPh>
    <phoneticPr fontId="5"/>
  </si>
  <si>
    <t>C.民間団体（株式会社ドーコン）</t>
    <rPh sb="2" eb="6">
      <t>ミンカンダンタイ</t>
    </rPh>
    <rPh sb="7" eb="11">
      <t>カブシキガイシャ</t>
    </rPh>
    <phoneticPr fontId="5"/>
  </si>
  <si>
    <t>D.公益法人（一般財団法人北海道道路管理技術センター）</t>
    <rPh sb="2" eb="6">
      <t>コウエキホウジン</t>
    </rPh>
    <rPh sb="7" eb="13">
      <t>イッパンザイダンホウジン</t>
    </rPh>
    <rPh sb="13" eb="16">
      <t>ホッカイドウ</t>
    </rPh>
    <rPh sb="16" eb="20">
      <t>ドウロカンリ</t>
    </rPh>
    <rPh sb="20" eb="22">
      <t>ギジュツ</t>
    </rPh>
    <phoneticPr fontId="5"/>
  </si>
  <si>
    <t>J.民間団体（株式会社中山組）</t>
    <rPh sb="2" eb="6">
      <t>ミンカンダンタイ</t>
    </rPh>
    <rPh sb="7" eb="11">
      <t>カブシキガイシャ</t>
    </rPh>
    <rPh sb="11" eb="14">
      <t>ナカヤマグミ</t>
    </rPh>
    <phoneticPr fontId="5"/>
  </si>
  <si>
    <t>K.公益法人（一般社団法人北海道土地改良設計技術協会）</t>
    <rPh sb="2" eb="6">
      <t>コウエキホウジン</t>
    </rPh>
    <rPh sb="7" eb="13">
      <t>イッパンシャダンホウジン</t>
    </rPh>
    <rPh sb="13" eb="16">
      <t>ホッカイドウ</t>
    </rPh>
    <rPh sb="16" eb="18">
      <t>トチ</t>
    </rPh>
    <rPh sb="18" eb="20">
      <t>カイリョウ</t>
    </rPh>
    <rPh sb="20" eb="22">
      <t>セッケイ</t>
    </rPh>
    <rPh sb="22" eb="24">
      <t>ギジュツ</t>
    </rPh>
    <rPh sb="24" eb="26">
      <t>キョウカイ</t>
    </rPh>
    <phoneticPr fontId="5"/>
  </si>
  <si>
    <t>R.団体営事業（公益財団法人北海道農業公社）</t>
    <rPh sb="8" eb="14">
      <t>コウエキザイダンホウジン</t>
    </rPh>
    <rPh sb="14" eb="17">
      <t>ホッカイドウ</t>
    </rPh>
    <phoneticPr fontId="5"/>
  </si>
  <si>
    <t>T.民間団体（株式会社北海道森林土木コンサルタント）</t>
    <rPh sb="2" eb="6">
      <t>ミンカンダンタイ</t>
    </rPh>
    <rPh sb="7" eb="11">
      <t>カブシキガイシャ</t>
    </rPh>
    <rPh sb="11" eb="14">
      <t>ホッカイドウ</t>
    </rPh>
    <rPh sb="14" eb="16">
      <t>シンリン</t>
    </rPh>
    <rPh sb="16" eb="18">
      <t>ドボク</t>
    </rPh>
    <phoneticPr fontId="5"/>
  </si>
  <si>
    <t>Y.民間団体（株式会社西村組）</t>
    <rPh sb="2" eb="6">
      <t>ミンカンダンタイ</t>
    </rPh>
    <rPh sb="7" eb="11">
      <t>カブシキガイシャ</t>
    </rPh>
    <rPh sb="11" eb="13">
      <t>ニシムラ</t>
    </rPh>
    <rPh sb="13" eb="14">
      <t>グミ</t>
    </rPh>
    <phoneticPr fontId="5"/>
  </si>
  <si>
    <t>株式会社鴻池組</t>
    <rPh sb="0" eb="4">
      <t>カブシキガイシャ</t>
    </rPh>
    <phoneticPr fontId="5"/>
  </si>
  <si>
    <t>株式会社橋本川島コーポレーション</t>
    <rPh sb="0" eb="4">
      <t>カブシキガイシャ</t>
    </rPh>
    <phoneticPr fontId="5"/>
  </si>
  <si>
    <t>一般財団法人北海道河川財団</t>
    <rPh sb="0" eb="6">
      <t>イッパンザイダンホウジン</t>
    </rPh>
    <phoneticPr fontId="5"/>
  </si>
  <si>
    <t>Z.公益法人（一般財団法人港湾空港総合技術センター）</t>
    <rPh sb="2" eb="6">
      <t>コウエキホウジン</t>
    </rPh>
    <rPh sb="7" eb="13">
      <t>イッパンザイダンホウジン</t>
    </rPh>
    <rPh sb="13" eb="15">
      <t>コウワン</t>
    </rPh>
    <rPh sb="15" eb="17">
      <t>クウコウ</t>
    </rPh>
    <rPh sb="17" eb="19">
      <t>ソウゴウ</t>
    </rPh>
    <rPh sb="19" eb="21">
      <t>ギジュツ</t>
    </rPh>
    <phoneticPr fontId="5"/>
  </si>
  <si>
    <t>一般社団法人北海道開発技術センター</t>
    <rPh sb="2" eb="4">
      <t>シャダン</t>
    </rPh>
    <rPh sb="6" eb="9">
      <t>ホッカイドウ</t>
    </rPh>
    <rPh sb="9" eb="11">
      <t>カイハツ</t>
    </rPh>
    <rPh sb="11" eb="13">
      <t>ギジュツ</t>
    </rPh>
    <phoneticPr fontId="5"/>
  </si>
  <si>
    <t>防災・減災、国土強靱化のための５か年加速化対策等については、予算編成過程で検討する。
重要政策推進枠：164,108</t>
    <rPh sb="0" eb="2">
      <t>ボウサイ</t>
    </rPh>
    <rPh sb="3" eb="5">
      <t>ゲンサイ</t>
    </rPh>
    <rPh sb="6" eb="11">
      <t>コクドキョウジンカ</t>
    </rPh>
    <rPh sb="17" eb="18">
      <t>ネン</t>
    </rPh>
    <rPh sb="18" eb="21">
      <t>カソクカ</t>
    </rPh>
    <rPh sb="21" eb="23">
      <t>タイサク</t>
    </rPh>
    <rPh sb="23" eb="24">
      <t>トウ</t>
    </rPh>
    <rPh sb="30" eb="34">
      <t>ヨサンヘンセイ</t>
    </rPh>
    <rPh sb="34" eb="36">
      <t>カテイ</t>
    </rPh>
    <rPh sb="37" eb="39">
      <t>ケントウ</t>
    </rPh>
    <rPh sb="43" eb="45">
      <t>ジュウヨウ</t>
    </rPh>
    <rPh sb="45" eb="47">
      <t>セイサク</t>
    </rPh>
    <rPh sb="47" eb="50">
      <t>スイシンワク</t>
    </rPh>
    <phoneticPr fontId="5"/>
  </si>
  <si>
    <t>https://www.mlit.go.jp/seisakutokatsu/hyouka/seisakutokatsu_hyouka_tk_000037.html</t>
    <phoneticPr fontId="5"/>
  </si>
  <si>
    <t>P78（全体版）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</si>
</sst>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b/>
      <sz val="12"/>
      <name val="ＭＳ Ｐゴシック"/>
      <family val="3"/>
    </font>
    <font>
      <b/>
      <sz val="11"/>
      <name val="ＭＳ Ｐゴシック"/>
      <family val="3"/>
    </font>
    <font>
      <sz val="6"/>
      <name val="ＭＳ Ｐゴシック"/>
      <family val="3"/>
    </font>
    <font>
      <b/>
      <sz val="14"/>
      <name val="ＭＳ Ｐゴシック"/>
      <family val="3"/>
    </font>
    <font>
      <b/>
      <sz val="16"/>
      <name val="ＭＳ Ｐゴシック"/>
      <family val="3"/>
    </font>
    <font>
      <b/>
      <sz val="16"/>
      <name val="ＭＳ ゴシック"/>
      <family val="3"/>
    </font>
    <font>
      <b/>
      <sz val="11"/>
      <name val="ＭＳ ゴシック"/>
      <family val="3"/>
    </font>
    <font>
      <sz val="9"/>
      <name val="ＭＳ ゴシック"/>
      <family val="3"/>
    </font>
    <font>
      <sz val="10"/>
      <name val="ＭＳ Ｐゴシック"/>
      <family val="3"/>
    </font>
    <font>
      <sz val="12"/>
      <name val="ＭＳ Ｐゴシック"/>
      <family val="3"/>
    </font>
    <font>
      <sz val="6"/>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5" borderId="0" xfId="7" applyFont="1" applyFill="1" applyAlignment="1">
      <alignment vertical="center" wrapText="1"/>
    </xf>
    <xf numFmtId="0" fontId="32" fillId="5" borderId="0" xfId="7" applyFont="1" applyFill="1" applyAlignment="1">
      <alignment vertical="center"/>
    </xf>
    <xf numFmtId="0" fontId="31" fillId="0" borderId="0" xfId="7">
      <alignment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4"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9"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4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4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1" fillId="3" borderId="11" xfId="7" applyFont="1" applyFill="1" applyBorder="1" applyAlignment="1">
      <alignment horizontal="center" vertical="center" wrapText="1"/>
    </xf>
    <xf numFmtId="0" fontId="31" fillId="2" borderId="11" xfId="7" applyFont="1" applyFill="1" applyBorder="1" applyAlignment="1">
      <alignment horizontal="center" vertical="center" wrapText="1"/>
    </xf>
    <xf numFmtId="0" fontId="31" fillId="0" borderId="11" xfId="7" applyFont="1" applyBorder="1" applyAlignment="1">
      <alignment vertical="center" wrapText="1"/>
    </xf>
    <xf numFmtId="0" fontId="31" fillId="2" borderId="11" xfId="7" applyFont="1" applyFill="1" applyBorder="1" applyAlignment="1">
      <alignment vertical="center" wrapText="1"/>
    </xf>
    <xf numFmtId="0" fontId="31" fillId="5" borderId="11" xfId="7"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31" fillId="5" borderId="11" xfId="7" applyNumberFormat="1" applyFont="1" applyFill="1" applyBorder="1" applyAlignment="1" applyProtection="1">
      <alignment horizontal="center" vertical="center" wrapText="1"/>
      <protection locked="0"/>
    </xf>
    <xf numFmtId="176" fontId="31" fillId="5" borderId="11" xfId="7" applyNumberFormat="1" applyFont="1" applyFill="1" applyBorder="1" applyAlignment="1" applyProtection="1">
      <alignment horizontal="left" vertical="center" wrapText="1"/>
      <protection locked="0"/>
    </xf>
    <xf numFmtId="177" fontId="31" fillId="0" borderId="24" xfId="7" applyNumberFormat="1" applyFont="1" applyFill="1" applyBorder="1" applyAlignment="1" applyProtection="1">
      <alignment horizontal="right" vertical="center"/>
      <protection locked="0"/>
    </xf>
    <xf numFmtId="177" fontId="31" fillId="0" borderId="25" xfId="7" applyNumberFormat="1" applyFont="1" applyFill="1" applyBorder="1" applyAlignment="1" applyProtection="1">
      <alignment horizontal="right" vertical="center"/>
      <protection locked="0"/>
    </xf>
    <xf numFmtId="177" fontId="31" fillId="0" borderId="26" xfId="7" applyNumberFormat="1" applyFont="1" applyFill="1" applyBorder="1" applyAlignment="1" applyProtection="1">
      <alignment horizontal="right" vertical="center"/>
      <protection locked="0"/>
    </xf>
    <xf numFmtId="177" fontId="31" fillId="5" borderId="11" xfId="7" applyNumberFormat="1" applyFont="1" applyFill="1" applyBorder="1" applyAlignment="1" applyProtection="1">
      <alignment horizontal="center" vertical="center" wrapText="1"/>
      <protection locked="0"/>
    </xf>
    <xf numFmtId="182" fontId="31" fillId="5" borderId="11" xfId="7" applyNumberFormat="1" applyFont="1" applyFill="1" applyBorder="1" applyAlignment="1" applyProtection="1">
      <alignment horizontal="right" vertical="center" wrapText="1"/>
      <protection locked="0"/>
    </xf>
    <xf numFmtId="177" fontId="31" fillId="0" borderId="24" xfId="7" applyNumberFormat="1" applyFont="1" applyFill="1" applyBorder="1" applyAlignment="1" applyProtection="1">
      <alignment horizontal="right" vertical="center" wrapText="1"/>
      <protection locked="0"/>
    </xf>
    <xf numFmtId="177" fontId="31" fillId="0" borderId="25" xfId="7" applyNumberFormat="1" applyFont="1" applyFill="1" applyBorder="1" applyAlignment="1" applyProtection="1">
      <alignment horizontal="right" vertical="center" wrapText="1"/>
      <protection locked="0"/>
    </xf>
    <xf numFmtId="177" fontId="31" fillId="0" borderId="26" xfId="7" applyNumberFormat="1" applyFont="1" applyFill="1" applyBorder="1" applyAlignment="1" applyProtection="1">
      <alignment horizontal="right" vertical="center" wrapText="1"/>
      <protection locked="0"/>
    </xf>
    <xf numFmtId="0" fontId="31" fillId="5" borderId="24" xfId="7" applyFont="1" applyFill="1" applyBorder="1" applyAlignment="1" applyProtection="1">
      <alignment horizontal="left" vertical="center" wrapText="1"/>
      <protection locked="0"/>
    </xf>
    <xf numFmtId="0" fontId="31" fillId="5" borderId="25" xfId="7" applyFont="1" applyFill="1" applyBorder="1" applyAlignment="1" applyProtection="1">
      <alignment horizontal="left" vertical="center" wrapText="1"/>
      <protection locked="0"/>
    </xf>
    <xf numFmtId="0" fontId="31" fillId="5" borderId="26" xfId="7" applyFont="1" applyFill="1" applyBorder="1" applyAlignment="1" applyProtection="1">
      <alignment horizontal="left" vertical="center" wrapText="1"/>
      <protection locked="0"/>
    </xf>
    <xf numFmtId="0" fontId="31" fillId="5" borderId="24" xfId="7" applyFont="1" applyFill="1" applyBorder="1" applyAlignment="1" applyProtection="1">
      <alignment vertical="center" wrapText="1"/>
      <protection locked="0"/>
    </xf>
    <xf numFmtId="0" fontId="31" fillId="5" borderId="25" xfId="7" applyFont="1" applyFill="1" applyBorder="1" applyAlignment="1" applyProtection="1">
      <alignment vertical="center" wrapText="1"/>
      <protection locked="0"/>
    </xf>
    <xf numFmtId="0" fontId="31" fillId="5" borderId="26" xfId="7" applyFont="1" applyFill="1" applyBorder="1" applyAlignment="1" applyProtection="1">
      <alignment vertical="center" wrapText="1"/>
      <protection locked="0"/>
    </xf>
    <xf numFmtId="0" fontId="31" fillId="2" borderId="24" xfId="7" applyFont="1" applyFill="1" applyBorder="1" applyAlignment="1">
      <alignment vertical="center" wrapText="1"/>
    </xf>
    <xf numFmtId="0" fontId="31" fillId="2" borderId="26" xfId="7" applyFont="1" applyFill="1" applyBorder="1" applyAlignment="1">
      <alignment vertical="center" wrapText="1"/>
    </xf>
    <xf numFmtId="0" fontId="31" fillId="5" borderId="11" xfId="7" applyFont="1" applyFill="1" applyBorder="1" applyAlignment="1" applyProtection="1">
      <alignment horizontal="center" vertical="center" wrapText="1"/>
      <protection locked="0"/>
    </xf>
    <xf numFmtId="0" fontId="31" fillId="0" borderId="16" xfId="7" applyFont="1" applyBorder="1" applyAlignment="1">
      <alignment vertical="center" wrapText="1"/>
    </xf>
    <xf numFmtId="0" fontId="31" fillId="0" borderId="17" xfId="7" applyFont="1" applyBorder="1">
      <alignment vertical="center"/>
    </xf>
    <xf numFmtId="0" fontId="31" fillId="0" borderId="18" xfId="7" applyFont="1" applyBorder="1">
      <alignment vertical="center"/>
    </xf>
    <xf numFmtId="0" fontId="31" fillId="0" borderId="63" xfId="7" applyFont="1" applyBorder="1" applyAlignment="1">
      <alignment vertical="center" wrapText="1"/>
    </xf>
    <xf numFmtId="0" fontId="31" fillId="0" borderId="0" xfId="7" applyFont="1" applyBorder="1">
      <alignment vertical="center"/>
    </xf>
    <xf numFmtId="0" fontId="31" fillId="0" borderId="89" xfId="7" applyFont="1" applyBorder="1">
      <alignment vertical="center"/>
    </xf>
    <xf numFmtId="0" fontId="31" fillId="0" borderId="0" xfId="7" applyFont="1" applyFill="1">
      <alignment vertical="center"/>
    </xf>
    <xf numFmtId="0" fontId="33" fillId="2" borderId="24" xfId="7" applyFont="1" applyFill="1" applyBorder="1" applyAlignment="1">
      <alignment horizontal="center" vertical="center" wrapText="1"/>
    </xf>
    <xf numFmtId="0" fontId="33" fillId="2" borderId="25" xfId="7" applyFont="1" applyFill="1" applyBorder="1" applyAlignment="1">
      <alignment horizontal="center" vertical="center" wrapText="1"/>
    </xf>
    <xf numFmtId="0" fontId="33" fillId="2" borderId="26" xfId="7" applyFont="1" applyFill="1" applyBorder="1" applyAlignment="1">
      <alignment horizontal="center" vertical="center" wrapText="1"/>
    </xf>
    <xf numFmtId="0" fontId="31" fillId="0" borderId="40" xfId="7" applyFont="1" applyBorder="1" applyAlignment="1">
      <alignment horizontal="left" vertical="center" wrapText="1"/>
    </xf>
    <xf numFmtId="0" fontId="31" fillId="0" borderId="41" xfId="7" applyFont="1" applyBorder="1" applyAlignment="1">
      <alignment horizontal="left" vertical="center"/>
    </xf>
    <xf numFmtId="0" fontId="31" fillId="0" borderId="42" xfId="7" applyFont="1" applyBorder="1" applyAlignment="1">
      <alignment horizontal="left" vertical="center"/>
    </xf>
    <xf numFmtId="0" fontId="31" fillId="0" borderId="63" xfId="7" applyFont="1" applyBorder="1" applyAlignment="1">
      <alignment horizontal="left" vertical="center" wrapText="1"/>
    </xf>
    <xf numFmtId="0" fontId="31" fillId="0" borderId="0" xfId="7" applyFont="1" applyBorder="1" applyAlignment="1">
      <alignment horizontal="left" vertical="center"/>
    </xf>
    <xf numFmtId="0" fontId="31" fillId="0" borderId="89" xfId="7" applyFont="1" applyBorder="1" applyAlignment="1">
      <alignment horizontal="lef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123267</xdr:colOff>
      <xdr:row>269</xdr:row>
      <xdr:rowOff>11207</xdr:rowOff>
    </xdr:from>
    <xdr:to>
      <xdr:col>49</xdr:col>
      <xdr:colOff>421152</xdr:colOff>
      <xdr:row>288</xdr:row>
      <xdr:rowOff>381000</xdr:rowOff>
    </xdr:to>
    <xdr:pic>
      <xdr:nvPicPr>
        <xdr:cNvPr id="6" name="図 5"/>
        <xdr:cNvPicPr>
          <a:picLocks noChangeAspect="1"/>
        </xdr:cNvPicPr>
      </xdr:nvPicPr>
      <xdr:blipFill rotWithShape="1">
        <a:blip xmlns:r="http://schemas.openxmlformats.org/officeDocument/2006/relationships" r:embed="rId1"/>
        <a:srcRect b="16251"/>
        <a:stretch/>
      </xdr:blipFill>
      <xdr:spPr>
        <a:xfrm>
          <a:off x="1333502" y="48633531"/>
          <a:ext cx="8971238" cy="10634381"/>
        </a:xfrm>
        <a:prstGeom prst="rect">
          <a:avLst/>
        </a:prstGeom>
      </xdr:spPr>
    </xdr:pic>
    <xdr:clientData/>
  </xdr:twoCellAnchor>
  <xdr:twoCellAnchor editAs="oneCell">
    <xdr:from>
      <xdr:col>6</xdr:col>
      <xdr:colOff>112059</xdr:colOff>
      <xdr:row>289</xdr:row>
      <xdr:rowOff>179293</xdr:rowOff>
    </xdr:from>
    <xdr:to>
      <xdr:col>49</xdr:col>
      <xdr:colOff>414896</xdr:colOff>
      <xdr:row>306</xdr:row>
      <xdr:rowOff>336177</xdr:rowOff>
    </xdr:to>
    <xdr:pic>
      <xdr:nvPicPr>
        <xdr:cNvPr id="7" name="図 6"/>
        <xdr:cNvPicPr>
          <a:picLocks noChangeAspect="1"/>
        </xdr:cNvPicPr>
      </xdr:nvPicPr>
      <xdr:blipFill rotWithShape="1">
        <a:blip xmlns:r="http://schemas.openxmlformats.org/officeDocument/2006/relationships" r:embed="rId2"/>
        <a:srcRect t="1816" b="11692"/>
        <a:stretch/>
      </xdr:blipFill>
      <xdr:spPr>
        <a:xfrm>
          <a:off x="1322294" y="59581675"/>
          <a:ext cx="8976190" cy="85388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341;&#12365;&#32153;&#12366;\2021&#24180;&#24230;&#65288;R3&#65289;\02_&#34892;&#25919;&#20107;&#26989;&#12524;&#12499;&#12517;&#12540;\02_&#20013;&#38291;&#20844;&#34920;&#12414;&#12391;\R30629_&#20250;&#35336;&#35506;&#12408;&#25552;&#20986;&#65288;&#20462;&#27491;&#29256;&#65289;\2021&#22269;&#20132;&#30465;200484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3"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836">
        <v>2022</v>
      </c>
      <c r="AE2" s="836"/>
      <c r="AF2" s="836"/>
      <c r="AG2" s="836"/>
      <c r="AH2" s="836"/>
      <c r="AI2" s="89" t="s">
        <v>302</v>
      </c>
      <c r="AJ2" s="836" t="s">
        <v>624</v>
      </c>
      <c r="AK2" s="836"/>
      <c r="AL2" s="836"/>
      <c r="AM2" s="836"/>
      <c r="AN2" s="89" t="s">
        <v>302</v>
      </c>
      <c r="AO2" s="836">
        <v>21</v>
      </c>
      <c r="AP2" s="836"/>
      <c r="AQ2" s="836"/>
      <c r="AR2" s="90" t="s">
        <v>302</v>
      </c>
      <c r="AS2" s="837">
        <v>469</v>
      </c>
      <c r="AT2" s="837"/>
      <c r="AU2" s="837"/>
      <c r="AV2" s="89" t="str">
        <f>IF(AW2="","","-")</f>
        <v/>
      </c>
      <c r="AW2" s="838"/>
      <c r="AX2" s="838"/>
    </row>
    <row r="3" spans="1:50" ht="21" customHeight="1" thickBot="1" x14ac:dyDescent="0.2">
      <c r="A3" s="839" t="s">
        <v>614</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60</v>
      </c>
      <c r="AJ3" s="841" t="s">
        <v>625</v>
      </c>
      <c r="AK3" s="841"/>
      <c r="AL3" s="841"/>
      <c r="AM3" s="841"/>
      <c r="AN3" s="841"/>
      <c r="AO3" s="841"/>
      <c r="AP3" s="841"/>
      <c r="AQ3" s="841"/>
      <c r="AR3" s="841"/>
      <c r="AS3" s="841"/>
      <c r="AT3" s="841"/>
      <c r="AU3" s="841"/>
      <c r="AV3" s="841"/>
      <c r="AW3" s="841"/>
      <c r="AX3" s="24" t="s">
        <v>61</v>
      </c>
    </row>
    <row r="4" spans="1:50" ht="24.75" customHeight="1" x14ac:dyDescent="0.15">
      <c r="A4" s="811" t="s">
        <v>23</v>
      </c>
      <c r="B4" s="812"/>
      <c r="C4" s="812"/>
      <c r="D4" s="812"/>
      <c r="E4" s="812"/>
      <c r="F4" s="812"/>
      <c r="G4" s="813" t="s">
        <v>626</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627</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63</v>
      </c>
      <c r="B5" s="824"/>
      <c r="C5" s="824"/>
      <c r="D5" s="824"/>
      <c r="E5" s="824"/>
      <c r="F5" s="825"/>
      <c r="G5" s="826" t="s">
        <v>335</v>
      </c>
      <c r="H5" s="827"/>
      <c r="I5" s="827"/>
      <c r="J5" s="827"/>
      <c r="K5" s="827"/>
      <c r="L5" s="827"/>
      <c r="M5" s="828" t="s">
        <v>62</v>
      </c>
      <c r="N5" s="829"/>
      <c r="O5" s="829"/>
      <c r="P5" s="829"/>
      <c r="Q5" s="829"/>
      <c r="R5" s="830"/>
      <c r="S5" s="831" t="s">
        <v>66</v>
      </c>
      <c r="T5" s="827"/>
      <c r="U5" s="827"/>
      <c r="V5" s="827"/>
      <c r="W5" s="827"/>
      <c r="X5" s="832"/>
      <c r="Y5" s="833" t="s">
        <v>3</v>
      </c>
      <c r="Z5" s="834"/>
      <c r="AA5" s="834"/>
      <c r="AB5" s="834"/>
      <c r="AC5" s="834"/>
      <c r="AD5" s="835"/>
      <c r="AE5" s="856" t="s">
        <v>628</v>
      </c>
      <c r="AF5" s="856"/>
      <c r="AG5" s="856"/>
      <c r="AH5" s="856"/>
      <c r="AI5" s="856"/>
      <c r="AJ5" s="856"/>
      <c r="AK5" s="856"/>
      <c r="AL5" s="856"/>
      <c r="AM5" s="856"/>
      <c r="AN5" s="856"/>
      <c r="AO5" s="856"/>
      <c r="AP5" s="857"/>
      <c r="AQ5" s="858" t="s">
        <v>1131</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630</v>
      </c>
      <c r="H7" s="867"/>
      <c r="I7" s="867"/>
      <c r="J7" s="867"/>
      <c r="K7" s="867"/>
      <c r="L7" s="867"/>
      <c r="M7" s="867"/>
      <c r="N7" s="867"/>
      <c r="O7" s="867"/>
      <c r="P7" s="867"/>
      <c r="Q7" s="867"/>
      <c r="R7" s="867"/>
      <c r="S7" s="867"/>
      <c r="T7" s="867"/>
      <c r="U7" s="867"/>
      <c r="V7" s="867"/>
      <c r="W7" s="867"/>
      <c r="X7" s="868"/>
      <c r="Y7" s="869" t="s">
        <v>287</v>
      </c>
      <c r="Z7" s="691"/>
      <c r="AA7" s="691"/>
      <c r="AB7" s="691"/>
      <c r="AC7" s="691"/>
      <c r="AD7" s="870"/>
      <c r="AE7" s="799" t="s">
        <v>631</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2" t="s">
        <v>198</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199</v>
      </c>
      <c r="Z8" s="849"/>
      <c r="AA8" s="849"/>
      <c r="AB8" s="849"/>
      <c r="AC8" s="849"/>
      <c r="AD8" s="850"/>
      <c r="AE8" s="851" t="str">
        <f>入力規則等!K13</f>
        <v>公共事業</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2" t="s">
        <v>21</v>
      </c>
      <c r="B9" s="773"/>
      <c r="C9" s="773"/>
      <c r="D9" s="773"/>
      <c r="E9" s="773"/>
      <c r="F9" s="773"/>
      <c r="G9" s="853" t="s">
        <v>632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60" t="s">
        <v>28</v>
      </c>
      <c r="B10" s="761"/>
      <c r="C10" s="761"/>
      <c r="D10" s="761"/>
      <c r="E10" s="761"/>
      <c r="F10" s="761"/>
      <c r="G10" s="762" t="s">
        <v>633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直接実施、委託・請負、補助、交付</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92" t="s">
        <v>435</v>
      </c>
      <c r="Q12" s="193"/>
      <c r="R12" s="193"/>
      <c r="S12" s="193"/>
      <c r="T12" s="193"/>
      <c r="U12" s="193"/>
      <c r="V12" s="194"/>
      <c r="W12" s="192" t="s">
        <v>587</v>
      </c>
      <c r="X12" s="193"/>
      <c r="Y12" s="193"/>
      <c r="Z12" s="193"/>
      <c r="AA12" s="193"/>
      <c r="AB12" s="193"/>
      <c r="AC12" s="194"/>
      <c r="AD12" s="192" t="s">
        <v>589</v>
      </c>
      <c r="AE12" s="193"/>
      <c r="AF12" s="193"/>
      <c r="AG12" s="193"/>
      <c r="AH12" s="193"/>
      <c r="AI12" s="193"/>
      <c r="AJ12" s="194"/>
      <c r="AK12" s="192" t="s">
        <v>605</v>
      </c>
      <c r="AL12" s="193"/>
      <c r="AM12" s="193"/>
      <c r="AN12" s="193"/>
      <c r="AO12" s="193"/>
      <c r="AP12" s="193"/>
      <c r="AQ12" s="194"/>
      <c r="AR12" s="192" t="s">
        <v>606</v>
      </c>
      <c r="AS12" s="193"/>
      <c r="AT12" s="193"/>
      <c r="AU12" s="193"/>
      <c r="AV12" s="193"/>
      <c r="AW12" s="193"/>
      <c r="AX12" s="805"/>
    </row>
    <row r="13" spans="1:50" ht="21" customHeight="1" x14ac:dyDescent="0.15">
      <c r="A13" s="323"/>
      <c r="B13" s="324"/>
      <c r="C13" s="324"/>
      <c r="D13" s="324"/>
      <c r="E13" s="324"/>
      <c r="F13" s="325"/>
      <c r="G13" s="789" t="s">
        <v>6</v>
      </c>
      <c r="H13" s="790"/>
      <c r="I13" s="806" t="s">
        <v>7</v>
      </c>
      <c r="J13" s="807"/>
      <c r="K13" s="807"/>
      <c r="L13" s="807"/>
      <c r="M13" s="807"/>
      <c r="N13" s="807"/>
      <c r="O13" s="808"/>
      <c r="P13" s="702">
        <v>575650</v>
      </c>
      <c r="Q13" s="703"/>
      <c r="R13" s="703"/>
      <c r="S13" s="703"/>
      <c r="T13" s="703"/>
      <c r="U13" s="703"/>
      <c r="V13" s="704"/>
      <c r="W13" s="702">
        <v>579728</v>
      </c>
      <c r="X13" s="703"/>
      <c r="Y13" s="703"/>
      <c r="Z13" s="703"/>
      <c r="AA13" s="703"/>
      <c r="AB13" s="703"/>
      <c r="AC13" s="704"/>
      <c r="AD13" s="702">
        <v>513300</v>
      </c>
      <c r="AE13" s="703"/>
      <c r="AF13" s="703"/>
      <c r="AG13" s="703"/>
      <c r="AH13" s="703"/>
      <c r="AI13" s="703"/>
      <c r="AJ13" s="704"/>
      <c r="AK13" s="702">
        <v>515110</v>
      </c>
      <c r="AL13" s="703"/>
      <c r="AM13" s="703"/>
      <c r="AN13" s="703"/>
      <c r="AO13" s="703"/>
      <c r="AP13" s="703"/>
      <c r="AQ13" s="704"/>
      <c r="AR13" s="737">
        <v>621786</v>
      </c>
      <c r="AS13" s="738"/>
      <c r="AT13" s="738"/>
      <c r="AU13" s="738"/>
      <c r="AV13" s="738"/>
      <c r="AW13" s="738"/>
      <c r="AX13" s="809"/>
    </row>
    <row r="14" spans="1:50" ht="21" customHeight="1" x14ac:dyDescent="0.15">
      <c r="A14" s="323"/>
      <c r="B14" s="324"/>
      <c r="C14" s="324"/>
      <c r="D14" s="324"/>
      <c r="E14" s="324"/>
      <c r="F14" s="325"/>
      <c r="G14" s="791"/>
      <c r="H14" s="792"/>
      <c r="I14" s="784" t="s">
        <v>8</v>
      </c>
      <c r="J14" s="785"/>
      <c r="K14" s="785"/>
      <c r="L14" s="785"/>
      <c r="M14" s="785"/>
      <c r="N14" s="785"/>
      <c r="O14" s="786"/>
      <c r="P14" s="702">
        <v>128284</v>
      </c>
      <c r="Q14" s="703"/>
      <c r="R14" s="703"/>
      <c r="S14" s="703"/>
      <c r="T14" s="703"/>
      <c r="U14" s="703"/>
      <c r="V14" s="704"/>
      <c r="W14" s="702">
        <v>192185</v>
      </c>
      <c r="X14" s="703"/>
      <c r="Y14" s="703"/>
      <c r="Z14" s="703"/>
      <c r="AA14" s="703"/>
      <c r="AB14" s="703"/>
      <c r="AC14" s="704"/>
      <c r="AD14" s="702">
        <v>154057</v>
      </c>
      <c r="AE14" s="703"/>
      <c r="AF14" s="703"/>
      <c r="AG14" s="703"/>
      <c r="AH14" s="703"/>
      <c r="AI14" s="703"/>
      <c r="AJ14" s="704"/>
      <c r="AK14" s="702" t="s">
        <v>649</v>
      </c>
      <c r="AL14" s="703"/>
      <c r="AM14" s="703"/>
      <c r="AN14" s="703"/>
      <c r="AO14" s="703"/>
      <c r="AP14" s="703"/>
      <c r="AQ14" s="704"/>
      <c r="AR14" s="795"/>
      <c r="AS14" s="795"/>
      <c r="AT14" s="795"/>
      <c r="AU14" s="795"/>
      <c r="AV14" s="795"/>
      <c r="AW14" s="795"/>
      <c r="AX14" s="796"/>
    </row>
    <row r="15" spans="1:50" ht="21" customHeight="1" x14ac:dyDescent="0.15">
      <c r="A15" s="323"/>
      <c r="B15" s="324"/>
      <c r="C15" s="324"/>
      <c r="D15" s="324"/>
      <c r="E15" s="324"/>
      <c r="F15" s="325"/>
      <c r="G15" s="791"/>
      <c r="H15" s="792"/>
      <c r="I15" s="784" t="s">
        <v>48</v>
      </c>
      <c r="J15" s="797"/>
      <c r="K15" s="797"/>
      <c r="L15" s="797"/>
      <c r="M15" s="797"/>
      <c r="N15" s="797"/>
      <c r="O15" s="798"/>
      <c r="P15" s="702">
        <v>145905</v>
      </c>
      <c r="Q15" s="703"/>
      <c r="R15" s="703"/>
      <c r="S15" s="703"/>
      <c r="T15" s="703"/>
      <c r="U15" s="703"/>
      <c r="V15" s="704"/>
      <c r="W15" s="702">
        <v>165634</v>
      </c>
      <c r="X15" s="703"/>
      <c r="Y15" s="703"/>
      <c r="Z15" s="703"/>
      <c r="AA15" s="703"/>
      <c r="AB15" s="703"/>
      <c r="AC15" s="704"/>
      <c r="AD15" s="702">
        <v>234642</v>
      </c>
      <c r="AE15" s="703"/>
      <c r="AF15" s="703"/>
      <c r="AG15" s="703"/>
      <c r="AH15" s="703"/>
      <c r="AI15" s="703"/>
      <c r="AJ15" s="704"/>
      <c r="AK15" s="702">
        <v>188832</v>
      </c>
      <c r="AL15" s="703"/>
      <c r="AM15" s="703"/>
      <c r="AN15" s="703"/>
      <c r="AO15" s="703"/>
      <c r="AP15" s="703"/>
      <c r="AQ15" s="704"/>
      <c r="AR15" s="702" t="s">
        <v>649</v>
      </c>
      <c r="AS15" s="703"/>
      <c r="AT15" s="703"/>
      <c r="AU15" s="703"/>
      <c r="AV15" s="703"/>
      <c r="AW15" s="703"/>
      <c r="AX15" s="704"/>
    </row>
    <row r="16" spans="1:50" ht="21" customHeight="1" x14ac:dyDescent="0.15">
      <c r="A16" s="323"/>
      <c r="B16" s="324"/>
      <c r="C16" s="324"/>
      <c r="D16" s="324"/>
      <c r="E16" s="324"/>
      <c r="F16" s="325"/>
      <c r="G16" s="791"/>
      <c r="H16" s="792"/>
      <c r="I16" s="784" t="s">
        <v>49</v>
      </c>
      <c r="J16" s="797"/>
      <c r="K16" s="797"/>
      <c r="L16" s="797"/>
      <c r="M16" s="797"/>
      <c r="N16" s="797"/>
      <c r="O16" s="798"/>
      <c r="P16" s="702">
        <v>-165634</v>
      </c>
      <c r="Q16" s="703"/>
      <c r="R16" s="703"/>
      <c r="S16" s="703"/>
      <c r="T16" s="703"/>
      <c r="U16" s="703"/>
      <c r="V16" s="704"/>
      <c r="W16" s="702">
        <v>-234642</v>
      </c>
      <c r="X16" s="703"/>
      <c r="Y16" s="703"/>
      <c r="Z16" s="703"/>
      <c r="AA16" s="703"/>
      <c r="AB16" s="703"/>
      <c r="AC16" s="704"/>
      <c r="AD16" s="702">
        <v>-188832</v>
      </c>
      <c r="AE16" s="703"/>
      <c r="AF16" s="703"/>
      <c r="AG16" s="703"/>
      <c r="AH16" s="703"/>
      <c r="AI16" s="703"/>
      <c r="AJ16" s="704"/>
      <c r="AK16" s="702" t="s">
        <v>649</v>
      </c>
      <c r="AL16" s="703"/>
      <c r="AM16" s="703"/>
      <c r="AN16" s="703"/>
      <c r="AO16" s="703"/>
      <c r="AP16" s="703"/>
      <c r="AQ16" s="704"/>
      <c r="AR16" s="802"/>
      <c r="AS16" s="803"/>
      <c r="AT16" s="803"/>
      <c r="AU16" s="803"/>
      <c r="AV16" s="803"/>
      <c r="AW16" s="803"/>
      <c r="AX16" s="804"/>
    </row>
    <row r="17" spans="1:50" ht="24.75" customHeight="1" x14ac:dyDescent="0.15">
      <c r="A17" s="323"/>
      <c r="B17" s="324"/>
      <c r="C17" s="324"/>
      <c r="D17" s="324"/>
      <c r="E17" s="324"/>
      <c r="F17" s="325"/>
      <c r="G17" s="791"/>
      <c r="H17" s="792"/>
      <c r="I17" s="784" t="s">
        <v>47</v>
      </c>
      <c r="J17" s="785"/>
      <c r="K17" s="785"/>
      <c r="L17" s="785"/>
      <c r="M17" s="785"/>
      <c r="N17" s="785"/>
      <c r="O17" s="786"/>
      <c r="P17" s="702" t="s">
        <v>649</v>
      </c>
      <c r="Q17" s="703"/>
      <c r="R17" s="703"/>
      <c r="S17" s="703"/>
      <c r="T17" s="703"/>
      <c r="U17" s="703"/>
      <c r="V17" s="704"/>
      <c r="W17" s="702">
        <v>4444</v>
      </c>
      <c r="X17" s="703"/>
      <c r="Y17" s="703"/>
      <c r="Z17" s="703"/>
      <c r="AA17" s="703"/>
      <c r="AB17" s="703"/>
      <c r="AC17" s="704"/>
      <c r="AD17" s="702">
        <v>5923</v>
      </c>
      <c r="AE17" s="703"/>
      <c r="AF17" s="703"/>
      <c r="AG17" s="703"/>
      <c r="AH17" s="703"/>
      <c r="AI17" s="703"/>
      <c r="AJ17" s="704"/>
      <c r="AK17" s="702" t="s">
        <v>649</v>
      </c>
      <c r="AL17" s="703"/>
      <c r="AM17" s="703"/>
      <c r="AN17" s="703"/>
      <c r="AO17" s="703"/>
      <c r="AP17" s="703"/>
      <c r="AQ17" s="704"/>
      <c r="AR17" s="787"/>
      <c r="AS17" s="787"/>
      <c r="AT17" s="787"/>
      <c r="AU17" s="787"/>
      <c r="AV17" s="787"/>
      <c r="AW17" s="787"/>
      <c r="AX17" s="788"/>
    </row>
    <row r="18" spans="1:50" ht="24.75" customHeight="1" x14ac:dyDescent="0.15">
      <c r="A18" s="323"/>
      <c r="B18" s="324"/>
      <c r="C18" s="324"/>
      <c r="D18" s="324"/>
      <c r="E18" s="324"/>
      <c r="F18" s="325"/>
      <c r="G18" s="793"/>
      <c r="H18" s="794"/>
      <c r="I18" s="777" t="s">
        <v>18</v>
      </c>
      <c r="J18" s="778"/>
      <c r="K18" s="778"/>
      <c r="L18" s="778"/>
      <c r="M18" s="778"/>
      <c r="N18" s="778"/>
      <c r="O18" s="779"/>
      <c r="P18" s="780">
        <f>SUM(P13:V17)</f>
        <v>684205</v>
      </c>
      <c r="Q18" s="781"/>
      <c r="R18" s="781"/>
      <c r="S18" s="781"/>
      <c r="T18" s="781"/>
      <c r="U18" s="781"/>
      <c r="V18" s="782"/>
      <c r="W18" s="780">
        <f>SUM(W13:AC17)</f>
        <v>707349</v>
      </c>
      <c r="X18" s="781"/>
      <c r="Y18" s="781"/>
      <c r="Z18" s="781"/>
      <c r="AA18" s="781"/>
      <c r="AB18" s="781"/>
      <c r="AC18" s="782"/>
      <c r="AD18" s="780">
        <f>SUM(AD13:AJ17)</f>
        <v>719090</v>
      </c>
      <c r="AE18" s="781"/>
      <c r="AF18" s="781"/>
      <c r="AG18" s="781"/>
      <c r="AH18" s="781"/>
      <c r="AI18" s="781"/>
      <c r="AJ18" s="782"/>
      <c r="AK18" s="780">
        <f>SUM(AK13:AQ17)</f>
        <v>703942</v>
      </c>
      <c r="AL18" s="781"/>
      <c r="AM18" s="781"/>
      <c r="AN18" s="781"/>
      <c r="AO18" s="781"/>
      <c r="AP18" s="781"/>
      <c r="AQ18" s="782"/>
      <c r="AR18" s="780">
        <f>SUM(AR13:AX17)</f>
        <v>621786</v>
      </c>
      <c r="AS18" s="781"/>
      <c r="AT18" s="781"/>
      <c r="AU18" s="781"/>
      <c r="AV18" s="781"/>
      <c r="AW18" s="781"/>
      <c r="AX18" s="783"/>
    </row>
    <row r="19" spans="1:50" ht="24.75" customHeight="1" x14ac:dyDescent="0.15">
      <c r="A19" s="323"/>
      <c r="B19" s="324"/>
      <c r="C19" s="324"/>
      <c r="D19" s="324"/>
      <c r="E19" s="324"/>
      <c r="F19" s="325"/>
      <c r="G19" s="752" t="s">
        <v>9</v>
      </c>
      <c r="H19" s="753"/>
      <c r="I19" s="753"/>
      <c r="J19" s="753"/>
      <c r="K19" s="753"/>
      <c r="L19" s="753"/>
      <c r="M19" s="753"/>
      <c r="N19" s="753"/>
      <c r="O19" s="753"/>
      <c r="P19" s="702">
        <v>681487</v>
      </c>
      <c r="Q19" s="703"/>
      <c r="R19" s="703"/>
      <c r="S19" s="703"/>
      <c r="T19" s="703"/>
      <c r="U19" s="703"/>
      <c r="V19" s="704"/>
      <c r="W19" s="702">
        <v>704602</v>
      </c>
      <c r="X19" s="703"/>
      <c r="Y19" s="703"/>
      <c r="Z19" s="703"/>
      <c r="AA19" s="703"/>
      <c r="AB19" s="703"/>
      <c r="AC19" s="704"/>
      <c r="AD19" s="702">
        <v>715937</v>
      </c>
      <c r="AE19" s="703"/>
      <c r="AF19" s="703"/>
      <c r="AG19" s="703"/>
      <c r="AH19" s="703"/>
      <c r="AI19" s="703"/>
      <c r="AJ19" s="704"/>
      <c r="AK19" s="749"/>
      <c r="AL19" s="749"/>
      <c r="AM19" s="749"/>
      <c r="AN19" s="749"/>
      <c r="AO19" s="749"/>
      <c r="AP19" s="749"/>
      <c r="AQ19" s="749"/>
      <c r="AR19" s="749"/>
      <c r="AS19" s="749"/>
      <c r="AT19" s="749"/>
      <c r="AU19" s="749"/>
      <c r="AV19" s="749"/>
      <c r="AW19" s="749"/>
      <c r="AX19" s="751"/>
    </row>
    <row r="20" spans="1:50" ht="24.75" customHeight="1" x14ac:dyDescent="0.15">
      <c r="A20" s="323"/>
      <c r="B20" s="324"/>
      <c r="C20" s="324"/>
      <c r="D20" s="324"/>
      <c r="E20" s="324"/>
      <c r="F20" s="325"/>
      <c r="G20" s="752" t="s">
        <v>10</v>
      </c>
      <c r="H20" s="753"/>
      <c r="I20" s="753"/>
      <c r="J20" s="753"/>
      <c r="K20" s="753"/>
      <c r="L20" s="753"/>
      <c r="M20" s="753"/>
      <c r="N20" s="753"/>
      <c r="O20" s="753"/>
      <c r="P20" s="748">
        <f>IF(P18=0, "-", SUM(P19)/P18)</f>
        <v>0.99602750637601301</v>
      </c>
      <c r="Q20" s="748"/>
      <c r="R20" s="748"/>
      <c r="S20" s="748"/>
      <c r="T20" s="748"/>
      <c r="U20" s="748"/>
      <c r="V20" s="748"/>
      <c r="W20" s="748">
        <f>IF(W18=0, "-", SUM(W19)/W18)</f>
        <v>0.99611648563863098</v>
      </c>
      <c r="X20" s="748"/>
      <c r="Y20" s="748"/>
      <c r="Z20" s="748"/>
      <c r="AA20" s="748"/>
      <c r="AB20" s="748"/>
      <c r="AC20" s="748"/>
      <c r="AD20" s="748">
        <f>IF(AD18=0, "-", SUM(AD19)/AD18)</f>
        <v>0.99561529154904116</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258</v>
      </c>
      <c r="H21" s="747"/>
      <c r="I21" s="747"/>
      <c r="J21" s="747"/>
      <c r="K21" s="747"/>
      <c r="L21" s="747"/>
      <c r="M21" s="747"/>
      <c r="N21" s="747"/>
      <c r="O21" s="747"/>
      <c r="P21" s="748">
        <f>IF(P19=0, "-", SUM(P19)/SUM(P13,P14))</f>
        <v>0.96811206732449351</v>
      </c>
      <c r="Q21" s="748"/>
      <c r="R21" s="748"/>
      <c r="S21" s="748"/>
      <c r="T21" s="748"/>
      <c r="U21" s="748"/>
      <c r="V21" s="748"/>
      <c r="W21" s="748">
        <f>IF(W19=0, "-", SUM(W19)/SUM(W13,W14))</f>
        <v>0.91279975852200956</v>
      </c>
      <c r="X21" s="748"/>
      <c r="Y21" s="748"/>
      <c r="Z21" s="748"/>
      <c r="AA21" s="748"/>
      <c r="AB21" s="748"/>
      <c r="AC21" s="748"/>
      <c r="AD21" s="748">
        <f>IF(AD19=0, "-", SUM(AD19)/SUM(AD13,AD14))</f>
        <v>1.0727946211697788</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8" t="s">
        <v>609</v>
      </c>
      <c r="B22" s="709"/>
      <c r="C22" s="709"/>
      <c r="D22" s="709"/>
      <c r="E22" s="709"/>
      <c r="F22" s="710"/>
      <c r="G22" s="714" t="s">
        <v>248</v>
      </c>
      <c r="H22" s="566"/>
      <c r="I22" s="566"/>
      <c r="J22" s="566"/>
      <c r="K22" s="566"/>
      <c r="L22" s="566"/>
      <c r="M22" s="566"/>
      <c r="N22" s="566"/>
      <c r="O22" s="567"/>
      <c r="P22" s="715" t="s">
        <v>607</v>
      </c>
      <c r="Q22" s="566"/>
      <c r="R22" s="566"/>
      <c r="S22" s="566"/>
      <c r="T22" s="566"/>
      <c r="U22" s="566"/>
      <c r="V22" s="567"/>
      <c r="W22" s="715" t="s">
        <v>608</v>
      </c>
      <c r="X22" s="566"/>
      <c r="Y22" s="566"/>
      <c r="Z22" s="566"/>
      <c r="AA22" s="566"/>
      <c r="AB22" s="566"/>
      <c r="AC22" s="567"/>
      <c r="AD22" s="715" t="s">
        <v>247</v>
      </c>
      <c r="AE22" s="566"/>
      <c r="AF22" s="566"/>
      <c r="AG22" s="566"/>
      <c r="AH22" s="566"/>
      <c r="AI22" s="566"/>
      <c r="AJ22" s="566"/>
      <c r="AK22" s="566"/>
      <c r="AL22" s="566"/>
      <c r="AM22" s="566"/>
      <c r="AN22" s="566"/>
      <c r="AO22" s="566"/>
      <c r="AP22" s="566"/>
      <c r="AQ22" s="566"/>
      <c r="AR22" s="566"/>
      <c r="AS22" s="566"/>
      <c r="AT22" s="566"/>
      <c r="AU22" s="566"/>
      <c r="AV22" s="566"/>
      <c r="AW22" s="566"/>
      <c r="AX22" s="733"/>
    </row>
    <row r="23" spans="1:50" ht="25.5" customHeight="1" x14ac:dyDescent="0.15">
      <c r="A23" s="711"/>
      <c r="B23" s="712"/>
      <c r="C23" s="712"/>
      <c r="D23" s="712"/>
      <c r="E23" s="712"/>
      <c r="F23" s="713"/>
      <c r="G23" s="734" t="s">
        <v>694</v>
      </c>
      <c r="H23" s="735"/>
      <c r="I23" s="735"/>
      <c r="J23" s="735"/>
      <c r="K23" s="735"/>
      <c r="L23" s="735"/>
      <c r="M23" s="735"/>
      <c r="N23" s="735"/>
      <c r="O23" s="736"/>
      <c r="P23" s="737">
        <v>91829</v>
      </c>
      <c r="Q23" s="738"/>
      <c r="R23" s="738"/>
      <c r="S23" s="738"/>
      <c r="T23" s="738"/>
      <c r="U23" s="738"/>
      <c r="V23" s="739"/>
      <c r="W23" s="737">
        <v>111356</v>
      </c>
      <c r="X23" s="738"/>
      <c r="Y23" s="738"/>
      <c r="Z23" s="738"/>
      <c r="AA23" s="738"/>
      <c r="AB23" s="738"/>
      <c r="AC23" s="739"/>
      <c r="AD23" s="740" t="s">
        <v>1205</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1"/>
      <c r="B24" s="712"/>
      <c r="C24" s="712"/>
      <c r="D24" s="712"/>
      <c r="E24" s="712"/>
      <c r="F24" s="713"/>
      <c r="G24" s="705" t="s">
        <v>695</v>
      </c>
      <c r="H24" s="706"/>
      <c r="I24" s="706"/>
      <c r="J24" s="706"/>
      <c r="K24" s="706"/>
      <c r="L24" s="706"/>
      <c r="M24" s="706"/>
      <c r="N24" s="706"/>
      <c r="O24" s="707"/>
      <c r="P24" s="702">
        <v>69354</v>
      </c>
      <c r="Q24" s="703"/>
      <c r="R24" s="703"/>
      <c r="S24" s="703"/>
      <c r="T24" s="703"/>
      <c r="U24" s="703"/>
      <c r="V24" s="704"/>
      <c r="W24" s="702">
        <v>87669</v>
      </c>
      <c r="X24" s="703"/>
      <c r="Y24" s="703"/>
      <c r="Z24" s="703"/>
      <c r="AA24" s="703"/>
      <c r="AB24" s="703"/>
      <c r="AC24" s="704"/>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customHeight="1" x14ac:dyDescent="0.15">
      <c r="A25" s="711"/>
      <c r="B25" s="712"/>
      <c r="C25" s="712"/>
      <c r="D25" s="712"/>
      <c r="E25" s="712"/>
      <c r="F25" s="713"/>
      <c r="G25" s="705" t="s">
        <v>696</v>
      </c>
      <c r="H25" s="706"/>
      <c r="I25" s="706"/>
      <c r="J25" s="706"/>
      <c r="K25" s="706"/>
      <c r="L25" s="706"/>
      <c r="M25" s="706"/>
      <c r="N25" s="706"/>
      <c r="O25" s="707"/>
      <c r="P25" s="702">
        <v>34966</v>
      </c>
      <c r="Q25" s="703"/>
      <c r="R25" s="703"/>
      <c r="S25" s="703"/>
      <c r="T25" s="703"/>
      <c r="U25" s="703"/>
      <c r="V25" s="704"/>
      <c r="W25" s="702">
        <v>49572</v>
      </c>
      <c r="X25" s="703"/>
      <c r="Y25" s="703"/>
      <c r="Z25" s="703"/>
      <c r="AA25" s="703"/>
      <c r="AB25" s="703"/>
      <c r="AC25" s="704"/>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customHeight="1" x14ac:dyDescent="0.15">
      <c r="A26" s="711"/>
      <c r="B26" s="712"/>
      <c r="C26" s="712"/>
      <c r="D26" s="712"/>
      <c r="E26" s="712"/>
      <c r="F26" s="713"/>
      <c r="G26" s="705" t="s">
        <v>699</v>
      </c>
      <c r="H26" s="706"/>
      <c r="I26" s="706"/>
      <c r="J26" s="706"/>
      <c r="K26" s="706"/>
      <c r="L26" s="706"/>
      <c r="M26" s="706"/>
      <c r="N26" s="706"/>
      <c r="O26" s="707"/>
      <c r="P26" s="702">
        <v>30987</v>
      </c>
      <c r="Q26" s="703"/>
      <c r="R26" s="703"/>
      <c r="S26" s="703"/>
      <c r="T26" s="703"/>
      <c r="U26" s="703"/>
      <c r="V26" s="704"/>
      <c r="W26" s="702">
        <v>38912</v>
      </c>
      <c r="X26" s="703"/>
      <c r="Y26" s="703"/>
      <c r="Z26" s="703"/>
      <c r="AA26" s="703"/>
      <c r="AB26" s="703"/>
      <c r="AC26" s="704"/>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customHeight="1" x14ac:dyDescent="0.15">
      <c r="A27" s="711"/>
      <c r="B27" s="712"/>
      <c r="C27" s="712"/>
      <c r="D27" s="712"/>
      <c r="E27" s="712"/>
      <c r="F27" s="713"/>
      <c r="G27" s="705" t="s">
        <v>697</v>
      </c>
      <c r="H27" s="706"/>
      <c r="I27" s="706"/>
      <c r="J27" s="706"/>
      <c r="K27" s="706"/>
      <c r="L27" s="706"/>
      <c r="M27" s="706"/>
      <c r="N27" s="706"/>
      <c r="O27" s="707"/>
      <c r="P27" s="702">
        <v>27346</v>
      </c>
      <c r="Q27" s="703"/>
      <c r="R27" s="703"/>
      <c r="S27" s="703"/>
      <c r="T27" s="703"/>
      <c r="U27" s="703"/>
      <c r="V27" s="704"/>
      <c r="W27" s="702">
        <v>29394</v>
      </c>
      <c r="X27" s="703"/>
      <c r="Y27" s="703"/>
      <c r="Z27" s="703"/>
      <c r="AA27" s="703"/>
      <c r="AB27" s="703"/>
      <c r="AC27" s="704"/>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customHeight="1" x14ac:dyDescent="0.15">
      <c r="A28" s="711"/>
      <c r="B28" s="712"/>
      <c r="C28" s="712"/>
      <c r="D28" s="712"/>
      <c r="E28" s="712"/>
      <c r="F28" s="713"/>
      <c r="G28" s="754" t="s">
        <v>698</v>
      </c>
      <c r="H28" s="755"/>
      <c r="I28" s="755"/>
      <c r="J28" s="755"/>
      <c r="K28" s="755"/>
      <c r="L28" s="755"/>
      <c r="M28" s="755"/>
      <c r="N28" s="755"/>
      <c r="O28" s="756"/>
      <c r="P28" s="757">
        <v>260628</v>
      </c>
      <c r="Q28" s="758"/>
      <c r="R28" s="758"/>
      <c r="S28" s="758"/>
      <c r="T28" s="758"/>
      <c r="U28" s="758"/>
      <c r="V28" s="759"/>
      <c r="W28" s="757">
        <v>304883</v>
      </c>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1"/>
      <c r="B29" s="712"/>
      <c r="C29" s="712"/>
      <c r="D29" s="712"/>
      <c r="E29" s="712"/>
      <c r="F29" s="713"/>
      <c r="G29" s="314" t="s">
        <v>18</v>
      </c>
      <c r="H29" s="722"/>
      <c r="I29" s="722"/>
      <c r="J29" s="722"/>
      <c r="K29" s="722"/>
      <c r="L29" s="722"/>
      <c r="M29" s="722"/>
      <c r="N29" s="722"/>
      <c r="O29" s="723"/>
      <c r="P29" s="724">
        <f>AK13</f>
        <v>515110</v>
      </c>
      <c r="Q29" s="725"/>
      <c r="R29" s="725"/>
      <c r="S29" s="725"/>
      <c r="T29" s="725"/>
      <c r="U29" s="725"/>
      <c r="V29" s="726"/>
      <c r="W29" s="727">
        <f>AR13</f>
        <v>621786</v>
      </c>
      <c r="X29" s="728"/>
      <c r="Y29" s="728"/>
      <c r="Z29" s="728"/>
      <c r="AA29" s="728"/>
      <c r="AB29" s="728"/>
      <c r="AC29" s="729"/>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30" t="s">
        <v>598</v>
      </c>
      <c r="B30" s="731"/>
      <c r="C30" s="731"/>
      <c r="D30" s="731"/>
      <c r="E30" s="731"/>
      <c r="F30" s="732"/>
      <c r="G30" s="719" t="s">
        <v>650</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7" t="s">
        <v>599</v>
      </c>
      <c r="B31" s="170"/>
      <c r="C31" s="170"/>
      <c r="D31" s="170"/>
      <c r="E31" s="170"/>
      <c r="F31" s="171"/>
      <c r="G31" s="693" t="s">
        <v>591</v>
      </c>
      <c r="H31" s="694"/>
      <c r="I31" s="694"/>
      <c r="J31" s="694"/>
      <c r="K31" s="694"/>
      <c r="L31" s="694"/>
      <c r="M31" s="694"/>
      <c r="N31" s="694"/>
      <c r="O31" s="694"/>
      <c r="P31" s="695" t="s">
        <v>590</v>
      </c>
      <c r="Q31" s="694"/>
      <c r="R31" s="694"/>
      <c r="S31" s="694"/>
      <c r="T31" s="694"/>
      <c r="U31" s="694"/>
      <c r="V31" s="694"/>
      <c r="W31" s="694"/>
      <c r="X31" s="696"/>
      <c r="Y31" s="697"/>
      <c r="Z31" s="698"/>
      <c r="AA31" s="699"/>
      <c r="AB31" s="637" t="s">
        <v>11</v>
      </c>
      <c r="AC31" s="637"/>
      <c r="AD31" s="637"/>
      <c r="AE31" s="133" t="s">
        <v>435</v>
      </c>
      <c r="AF31" s="700"/>
      <c r="AG31" s="700"/>
      <c r="AH31" s="701"/>
      <c r="AI31" s="133" t="s">
        <v>587</v>
      </c>
      <c r="AJ31" s="700"/>
      <c r="AK31" s="700"/>
      <c r="AL31" s="701"/>
      <c r="AM31" s="133" t="s">
        <v>403</v>
      </c>
      <c r="AN31" s="700"/>
      <c r="AO31" s="700"/>
      <c r="AP31" s="701"/>
      <c r="AQ31" s="634" t="s">
        <v>434</v>
      </c>
      <c r="AR31" s="635"/>
      <c r="AS31" s="635"/>
      <c r="AT31" s="636"/>
      <c r="AU31" s="634" t="s">
        <v>610</v>
      </c>
      <c r="AV31" s="635"/>
      <c r="AW31" s="635"/>
      <c r="AX31" s="644"/>
    </row>
    <row r="32" spans="1:50" ht="23.25" customHeight="1" x14ac:dyDescent="0.15">
      <c r="A32" s="657"/>
      <c r="B32" s="170"/>
      <c r="C32" s="170"/>
      <c r="D32" s="170"/>
      <c r="E32" s="170"/>
      <c r="F32" s="171"/>
      <c r="G32" s="645" t="s">
        <v>651</v>
      </c>
      <c r="H32" s="646"/>
      <c r="I32" s="646"/>
      <c r="J32" s="646"/>
      <c r="K32" s="646"/>
      <c r="L32" s="646"/>
      <c r="M32" s="646"/>
      <c r="N32" s="646"/>
      <c r="O32" s="646"/>
      <c r="P32" s="401" t="s">
        <v>652</v>
      </c>
      <c r="Q32" s="649"/>
      <c r="R32" s="649"/>
      <c r="S32" s="649"/>
      <c r="T32" s="649"/>
      <c r="U32" s="649"/>
      <c r="V32" s="649"/>
      <c r="W32" s="649"/>
      <c r="X32" s="650"/>
      <c r="Y32" s="654" t="s">
        <v>52</v>
      </c>
      <c r="Z32" s="655"/>
      <c r="AA32" s="656"/>
      <c r="AB32" s="165" t="s">
        <v>653</v>
      </c>
      <c r="AC32" s="628"/>
      <c r="AD32" s="628"/>
      <c r="AE32" s="629" t="s">
        <v>653</v>
      </c>
      <c r="AF32" s="630"/>
      <c r="AG32" s="630"/>
      <c r="AH32" s="630"/>
      <c r="AI32" s="629" t="s">
        <v>653</v>
      </c>
      <c r="AJ32" s="630"/>
      <c r="AK32" s="630"/>
      <c r="AL32" s="630"/>
      <c r="AM32" s="629" t="s">
        <v>653</v>
      </c>
      <c r="AN32" s="630"/>
      <c r="AO32" s="630"/>
      <c r="AP32" s="630"/>
      <c r="AQ32" s="629" t="s">
        <v>653</v>
      </c>
      <c r="AR32" s="630"/>
      <c r="AS32" s="630"/>
      <c r="AT32" s="630"/>
      <c r="AU32" s="629" t="s">
        <v>653</v>
      </c>
      <c r="AV32" s="630"/>
      <c r="AW32" s="630"/>
      <c r="AX32" s="630"/>
    </row>
    <row r="33" spans="1:51" ht="23.25" customHeight="1" x14ac:dyDescent="0.15">
      <c r="A33" s="205"/>
      <c r="B33" s="175"/>
      <c r="C33" s="175"/>
      <c r="D33" s="175"/>
      <c r="E33" s="175"/>
      <c r="F33" s="176"/>
      <c r="G33" s="647"/>
      <c r="H33" s="648"/>
      <c r="I33" s="648"/>
      <c r="J33" s="648"/>
      <c r="K33" s="648"/>
      <c r="L33" s="648"/>
      <c r="M33" s="648"/>
      <c r="N33" s="648"/>
      <c r="O33" s="648"/>
      <c r="P33" s="651"/>
      <c r="Q33" s="652"/>
      <c r="R33" s="652"/>
      <c r="S33" s="652"/>
      <c r="T33" s="652"/>
      <c r="U33" s="652"/>
      <c r="V33" s="652"/>
      <c r="W33" s="652"/>
      <c r="X33" s="653"/>
      <c r="Y33" s="631" t="s">
        <v>53</v>
      </c>
      <c r="Z33" s="632"/>
      <c r="AA33" s="633"/>
      <c r="AB33" s="165" t="s">
        <v>653</v>
      </c>
      <c r="AC33" s="628"/>
      <c r="AD33" s="628"/>
      <c r="AE33" s="629" t="s">
        <v>653</v>
      </c>
      <c r="AF33" s="630"/>
      <c r="AG33" s="630"/>
      <c r="AH33" s="630"/>
      <c r="AI33" s="629" t="s">
        <v>653</v>
      </c>
      <c r="AJ33" s="630"/>
      <c r="AK33" s="630"/>
      <c r="AL33" s="630"/>
      <c r="AM33" s="629" t="s">
        <v>653</v>
      </c>
      <c r="AN33" s="630"/>
      <c r="AO33" s="630"/>
      <c r="AP33" s="630"/>
      <c r="AQ33" s="629" t="s">
        <v>653</v>
      </c>
      <c r="AR33" s="630"/>
      <c r="AS33" s="630"/>
      <c r="AT33" s="630"/>
      <c r="AU33" s="629" t="s">
        <v>653</v>
      </c>
      <c r="AV33" s="630"/>
      <c r="AW33" s="630"/>
      <c r="AX33" s="630"/>
    </row>
    <row r="34" spans="1:51" ht="23.25" customHeight="1" x14ac:dyDescent="0.15">
      <c r="A34" s="684" t="s">
        <v>600</v>
      </c>
      <c r="B34" s="685"/>
      <c r="C34" s="685"/>
      <c r="D34" s="685"/>
      <c r="E34" s="685"/>
      <c r="F34" s="686"/>
      <c r="G34" s="193" t="s">
        <v>601</v>
      </c>
      <c r="H34" s="193"/>
      <c r="I34" s="193"/>
      <c r="J34" s="193"/>
      <c r="K34" s="193"/>
      <c r="L34" s="193"/>
      <c r="M34" s="193"/>
      <c r="N34" s="193"/>
      <c r="O34" s="193"/>
      <c r="P34" s="193"/>
      <c r="Q34" s="193"/>
      <c r="R34" s="193"/>
      <c r="S34" s="193"/>
      <c r="T34" s="193"/>
      <c r="U34" s="193"/>
      <c r="V34" s="193"/>
      <c r="W34" s="193"/>
      <c r="X34" s="194"/>
      <c r="Y34" s="641"/>
      <c r="Z34" s="642"/>
      <c r="AA34" s="643"/>
      <c r="AB34" s="192" t="s">
        <v>11</v>
      </c>
      <c r="AC34" s="193"/>
      <c r="AD34" s="194"/>
      <c r="AE34" s="192" t="s">
        <v>435</v>
      </c>
      <c r="AF34" s="193"/>
      <c r="AG34" s="193"/>
      <c r="AH34" s="194"/>
      <c r="AI34" s="192" t="s">
        <v>587</v>
      </c>
      <c r="AJ34" s="193"/>
      <c r="AK34" s="193"/>
      <c r="AL34" s="194"/>
      <c r="AM34" s="192" t="s">
        <v>403</v>
      </c>
      <c r="AN34" s="193"/>
      <c r="AO34" s="193"/>
      <c r="AP34" s="194"/>
      <c r="AQ34" s="638" t="s">
        <v>611</v>
      </c>
      <c r="AR34" s="639"/>
      <c r="AS34" s="639"/>
      <c r="AT34" s="639"/>
      <c r="AU34" s="639"/>
      <c r="AV34" s="639"/>
      <c r="AW34" s="639"/>
      <c r="AX34" s="640"/>
    </row>
    <row r="35" spans="1:51" ht="23.25" customHeight="1" x14ac:dyDescent="0.15">
      <c r="A35" s="687"/>
      <c r="B35" s="688"/>
      <c r="C35" s="688"/>
      <c r="D35" s="688"/>
      <c r="E35" s="688"/>
      <c r="F35" s="689"/>
      <c r="G35" s="660" t="s">
        <v>654</v>
      </c>
      <c r="H35" s="661"/>
      <c r="I35" s="661"/>
      <c r="J35" s="661"/>
      <c r="K35" s="661"/>
      <c r="L35" s="661"/>
      <c r="M35" s="661"/>
      <c r="N35" s="661"/>
      <c r="O35" s="661"/>
      <c r="P35" s="661"/>
      <c r="Q35" s="661"/>
      <c r="R35" s="661"/>
      <c r="S35" s="661"/>
      <c r="T35" s="661"/>
      <c r="U35" s="661"/>
      <c r="V35" s="661"/>
      <c r="W35" s="661"/>
      <c r="X35" s="661"/>
      <c r="Y35" s="664" t="s">
        <v>600</v>
      </c>
      <c r="Z35" s="665"/>
      <c r="AA35" s="666"/>
      <c r="AB35" s="165" t="s">
        <v>653</v>
      </c>
      <c r="AC35" s="628"/>
      <c r="AD35" s="628"/>
      <c r="AE35" s="629" t="s">
        <v>653</v>
      </c>
      <c r="AF35" s="630"/>
      <c r="AG35" s="630"/>
      <c r="AH35" s="630"/>
      <c r="AI35" s="629" t="s">
        <v>653</v>
      </c>
      <c r="AJ35" s="630"/>
      <c r="AK35" s="630"/>
      <c r="AL35" s="630"/>
      <c r="AM35" s="629" t="s">
        <v>653</v>
      </c>
      <c r="AN35" s="630"/>
      <c r="AO35" s="630"/>
      <c r="AP35" s="630"/>
      <c r="AQ35" s="110" t="s">
        <v>653</v>
      </c>
      <c r="AR35" s="104"/>
      <c r="AS35" s="104"/>
      <c r="AT35" s="104"/>
      <c r="AU35" s="104"/>
      <c r="AV35" s="104"/>
      <c r="AW35" s="104"/>
      <c r="AX35" s="105"/>
    </row>
    <row r="36" spans="1:51" ht="46.5" customHeight="1" x14ac:dyDescent="0.15">
      <c r="A36" s="690"/>
      <c r="B36" s="691"/>
      <c r="C36" s="691"/>
      <c r="D36" s="691"/>
      <c r="E36" s="691"/>
      <c r="F36" s="692"/>
      <c r="G36" s="662"/>
      <c r="H36" s="663"/>
      <c r="I36" s="663"/>
      <c r="J36" s="663"/>
      <c r="K36" s="663"/>
      <c r="L36" s="663"/>
      <c r="M36" s="663"/>
      <c r="N36" s="663"/>
      <c r="O36" s="663"/>
      <c r="P36" s="663"/>
      <c r="Q36" s="663"/>
      <c r="R36" s="663"/>
      <c r="S36" s="663"/>
      <c r="T36" s="663"/>
      <c r="U36" s="663"/>
      <c r="V36" s="663"/>
      <c r="W36" s="663"/>
      <c r="X36" s="663"/>
      <c r="Y36" s="232" t="s">
        <v>602</v>
      </c>
      <c r="Z36" s="658"/>
      <c r="AA36" s="659"/>
      <c r="AB36" s="165" t="s">
        <v>653</v>
      </c>
      <c r="AC36" s="628"/>
      <c r="AD36" s="628"/>
      <c r="AE36" s="629" t="s">
        <v>653</v>
      </c>
      <c r="AF36" s="630"/>
      <c r="AG36" s="630"/>
      <c r="AH36" s="630"/>
      <c r="AI36" s="629" t="s">
        <v>653</v>
      </c>
      <c r="AJ36" s="630"/>
      <c r="AK36" s="630"/>
      <c r="AL36" s="630"/>
      <c r="AM36" s="629" t="s">
        <v>653</v>
      </c>
      <c r="AN36" s="630"/>
      <c r="AO36" s="630"/>
      <c r="AP36" s="630"/>
      <c r="AQ36" s="110" t="s">
        <v>653</v>
      </c>
      <c r="AR36" s="104"/>
      <c r="AS36" s="104"/>
      <c r="AT36" s="104"/>
      <c r="AU36" s="104"/>
      <c r="AV36" s="104"/>
      <c r="AW36" s="104"/>
      <c r="AX36" s="105"/>
    </row>
    <row r="37" spans="1:51" ht="18.75" customHeight="1" x14ac:dyDescent="0.15">
      <c r="A37" s="672" t="s">
        <v>254</v>
      </c>
      <c r="B37" s="673"/>
      <c r="C37" s="673"/>
      <c r="D37" s="673"/>
      <c r="E37" s="673"/>
      <c r="F37" s="674"/>
      <c r="G37" s="618" t="s">
        <v>140</v>
      </c>
      <c r="H37" s="210"/>
      <c r="I37" s="210"/>
      <c r="J37" s="210"/>
      <c r="K37" s="210"/>
      <c r="L37" s="210"/>
      <c r="M37" s="210"/>
      <c r="N37" s="210"/>
      <c r="O37" s="211"/>
      <c r="P37" s="212" t="s">
        <v>56</v>
      </c>
      <c r="Q37" s="210"/>
      <c r="R37" s="210"/>
      <c r="S37" s="210"/>
      <c r="T37" s="210"/>
      <c r="U37" s="210"/>
      <c r="V37" s="210"/>
      <c r="W37" s="210"/>
      <c r="X37" s="211"/>
      <c r="Y37" s="619"/>
      <c r="Z37" s="620"/>
      <c r="AA37" s="621"/>
      <c r="AB37" s="625" t="s">
        <v>11</v>
      </c>
      <c r="AC37" s="626"/>
      <c r="AD37" s="627"/>
      <c r="AE37" s="625" t="s">
        <v>435</v>
      </c>
      <c r="AF37" s="626"/>
      <c r="AG37" s="626"/>
      <c r="AH37" s="627"/>
      <c r="AI37" s="682" t="s">
        <v>587</v>
      </c>
      <c r="AJ37" s="682"/>
      <c r="AK37" s="682"/>
      <c r="AL37" s="625"/>
      <c r="AM37" s="682" t="s">
        <v>403</v>
      </c>
      <c r="AN37" s="682"/>
      <c r="AO37" s="682"/>
      <c r="AP37" s="625"/>
      <c r="AQ37" s="229" t="s">
        <v>187</v>
      </c>
      <c r="AR37" s="230"/>
      <c r="AS37" s="230"/>
      <c r="AT37" s="231"/>
      <c r="AU37" s="210" t="s">
        <v>129</v>
      </c>
      <c r="AV37" s="210"/>
      <c r="AW37" s="210"/>
      <c r="AX37" s="213"/>
    </row>
    <row r="38" spans="1:51" ht="18.75" customHeight="1" x14ac:dyDescent="0.15">
      <c r="A38" s="675"/>
      <c r="B38" s="676"/>
      <c r="C38" s="676"/>
      <c r="D38" s="676"/>
      <c r="E38" s="676"/>
      <c r="F38" s="677"/>
      <c r="G38" s="173"/>
      <c r="H38" s="125"/>
      <c r="I38" s="125"/>
      <c r="J38" s="125"/>
      <c r="K38" s="125"/>
      <c r="L38" s="125"/>
      <c r="M38" s="125"/>
      <c r="N38" s="125"/>
      <c r="O38" s="126"/>
      <c r="P38" s="124"/>
      <c r="Q38" s="125"/>
      <c r="R38" s="125"/>
      <c r="S38" s="125"/>
      <c r="T38" s="125"/>
      <c r="U38" s="125"/>
      <c r="V38" s="125"/>
      <c r="W38" s="125"/>
      <c r="X38" s="126"/>
      <c r="Y38" s="622"/>
      <c r="Z38" s="623"/>
      <c r="AA38" s="624"/>
      <c r="AB38" s="133"/>
      <c r="AC38" s="134"/>
      <c r="AD38" s="135"/>
      <c r="AE38" s="133"/>
      <c r="AF38" s="134"/>
      <c r="AG38" s="134"/>
      <c r="AH38" s="135"/>
      <c r="AI38" s="683"/>
      <c r="AJ38" s="683"/>
      <c r="AK38" s="683"/>
      <c r="AL38" s="133"/>
      <c r="AM38" s="683"/>
      <c r="AN38" s="683"/>
      <c r="AO38" s="683"/>
      <c r="AP38" s="133"/>
      <c r="AQ38" s="523" t="s">
        <v>653</v>
      </c>
      <c r="AR38" s="524"/>
      <c r="AS38" s="144" t="s">
        <v>188</v>
      </c>
      <c r="AT38" s="145"/>
      <c r="AU38" s="143" t="s">
        <v>1127</v>
      </c>
      <c r="AV38" s="143"/>
      <c r="AW38" s="125" t="s">
        <v>169</v>
      </c>
      <c r="AX38" s="146"/>
    </row>
    <row r="39" spans="1:51" ht="27" customHeight="1" x14ac:dyDescent="0.15">
      <c r="A39" s="678"/>
      <c r="B39" s="676"/>
      <c r="C39" s="676"/>
      <c r="D39" s="676"/>
      <c r="E39" s="676"/>
      <c r="F39" s="677"/>
      <c r="G39" s="195" t="s">
        <v>1128</v>
      </c>
      <c r="H39" s="196"/>
      <c r="I39" s="196"/>
      <c r="J39" s="196"/>
      <c r="K39" s="196"/>
      <c r="L39" s="196"/>
      <c r="M39" s="196"/>
      <c r="N39" s="196"/>
      <c r="O39" s="197"/>
      <c r="P39" s="148" t="s">
        <v>1129</v>
      </c>
      <c r="Q39" s="148"/>
      <c r="R39" s="148"/>
      <c r="S39" s="148"/>
      <c r="T39" s="148"/>
      <c r="U39" s="148"/>
      <c r="V39" s="148"/>
      <c r="W39" s="148"/>
      <c r="X39" s="149"/>
      <c r="Y39" s="232" t="s">
        <v>12</v>
      </c>
      <c r="Z39" s="233"/>
      <c r="AA39" s="234"/>
      <c r="AB39" s="165" t="s">
        <v>995</v>
      </c>
      <c r="AC39" s="165"/>
      <c r="AD39" s="165"/>
      <c r="AE39" s="110">
        <v>11</v>
      </c>
      <c r="AF39" s="104"/>
      <c r="AG39" s="104"/>
      <c r="AH39" s="104"/>
      <c r="AI39" s="110">
        <v>11</v>
      </c>
      <c r="AJ39" s="104"/>
      <c r="AK39" s="104"/>
      <c r="AL39" s="104"/>
      <c r="AM39" s="110">
        <v>11</v>
      </c>
      <c r="AN39" s="104"/>
      <c r="AO39" s="104"/>
      <c r="AP39" s="104"/>
      <c r="AQ39" s="111" t="s">
        <v>649</v>
      </c>
      <c r="AR39" s="112"/>
      <c r="AS39" s="112"/>
      <c r="AT39" s="113"/>
      <c r="AU39" s="104" t="s">
        <v>649</v>
      </c>
      <c r="AV39" s="104"/>
      <c r="AW39" s="104"/>
      <c r="AX39" s="105"/>
    </row>
    <row r="40" spans="1:51" ht="27" customHeight="1" x14ac:dyDescent="0.15">
      <c r="A40" s="679"/>
      <c r="B40" s="680"/>
      <c r="C40" s="680"/>
      <c r="D40" s="680"/>
      <c r="E40" s="680"/>
      <c r="F40" s="681"/>
      <c r="G40" s="198"/>
      <c r="H40" s="199"/>
      <c r="I40" s="199"/>
      <c r="J40" s="199"/>
      <c r="K40" s="199"/>
      <c r="L40" s="199"/>
      <c r="M40" s="199"/>
      <c r="N40" s="199"/>
      <c r="O40" s="200"/>
      <c r="P40" s="151"/>
      <c r="Q40" s="151"/>
      <c r="R40" s="151"/>
      <c r="S40" s="151"/>
      <c r="T40" s="151"/>
      <c r="U40" s="151"/>
      <c r="V40" s="151"/>
      <c r="W40" s="151"/>
      <c r="X40" s="152"/>
      <c r="Y40" s="192" t="s">
        <v>51</v>
      </c>
      <c r="Z40" s="193"/>
      <c r="AA40" s="194"/>
      <c r="AB40" s="165" t="s">
        <v>995</v>
      </c>
      <c r="AC40" s="165"/>
      <c r="AD40" s="165"/>
      <c r="AE40" s="110" t="s">
        <v>649</v>
      </c>
      <c r="AF40" s="104"/>
      <c r="AG40" s="104"/>
      <c r="AH40" s="104"/>
      <c r="AI40" s="110" t="s">
        <v>649</v>
      </c>
      <c r="AJ40" s="104"/>
      <c r="AK40" s="104"/>
      <c r="AL40" s="104"/>
      <c r="AM40" s="110" t="s">
        <v>649</v>
      </c>
      <c r="AN40" s="104"/>
      <c r="AO40" s="104"/>
      <c r="AP40" s="104"/>
      <c r="AQ40" s="111" t="s">
        <v>649</v>
      </c>
      <c r="AR40" s="112"/>
      <c r="AS40" s="112"/>
      <c r="AT40" s="113"/>
      <c r="AU40" s="104" t="s">
        <v>649</v>
      </c>
      <c r="AV40" s="104"/>
      <c r="AW40" s="104"/>
      <c r="AX40" s="105"/>
    </row>
    <row r="41" spans="1:51" ht="27" customHeight="1" x14ac:dyDescent="0.15">
      <c r="A41" s="678"/>
      <c r="B41" s="676"/>
      <c r="C41" s="676"/>
      <c r="D41" s="676"/>
      <c r="E41" s="676"/>
      <c r="F41" s="677"/>
      <c r="G41" s="201"/>
      <c r="H41" s="202"/>
      <c r="I41" s="202"/>
      <c r="J41" s="202"/>
      <c r="K41" s="202"/>
      <c r="L41" s="202"/>
      <c r="M41" s="202"/>
      <c r="N41" s="202"/>
      <c r="O41" s="203"/>
      <c r="P41" s="154"/>
      <c r="Q41" s="154"/>
      <c r="R41" s="154"/>
      <c r="S41" s="154"/>
      <c r="T41" s="154"/>
      <c r="U41" s="154"/>
      <c r="V41" s="154"/>
      <c r="W41" s="154"/>
      <c r="X41" s="155"/>
      <c r="Y41" s="192" t="s">
        <v>13</v>
      </c>
      <c r="Z41" s="193"/>
      <c r="AA41" s="194"/>
      <c r="AB41" s="608" t="s">
        <v>14</v>
      </c>
      <c r="AC41" s="608"/>
      <c r="AD41" s="608"/>
      <c r="AE41" s="110" t="s">
        <v>649</v>
      </c>
      <c r="AF41" s="104"/>
      <c r="AG41" s="104"/>
      <c r="AH41" s="104"/>
      <c r="AI41" s="110" t="s">
        <v>649</v>
      </c>
      <c r="AJ41" s="104"/>
      <c r="AK41" s="104"/>
      <c r="AL41" s="104"/>
      <c r="AM41" s="110" t="s">
        <v>649</v>
      </c>
      <c r="AN41" s="104"/>
      <c r="AO41" s="104"/>
      <c r="AP41" s="104"/>
      <c r="AQ41" s="111" t="s">
        <v>649</v>
      </c>
      <c r="AR41" s="112"/>
      <c r="AS41" s="112"/>
      <c r="AT41" s="113"/>
      <c r="AU41" s="104" t="s">
        <v>649</v>
      </c>
      <c r="AV41" s="104"/>
      <c r="AW41" s="104"/>
      <c r="AX41" s="105"/>
    </row>
    <row r="42" spans="1:51" ht="23.25" customHeight="1" x14ac:dyDescent="0.15">
      <c r="A42" s="204" t="s">
        <v>278</v>
      </c>
      <c r="B42" s="167"/>
      <c r="C42" s="167"/>
      <c r="D42" s="167"/>
      <c r="E42" s="167"/>
      <c r="F42" s="168"/>
      <c r="G42" s="195" t="s">
        <v>655</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206"/>
    </row>
    <row r="43" spans="1:51" ht="23.25" customHeight="1" x14ac:dyDescent="0.15">
      <c r="A43" s="205"/>
      <c r="B43" s="175"/>
      <c r="C43" s="175"/>
      <c r="D43" s="175"/>
      <c r="E43" s="175"/>
      <c r="F43" s="176"/>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199"/>
      <c r="AF43" s="199"/>
      <c r="AG43" s="199"/>
      <c r="AH43" s="199"/>
      <c r="AI43" s="199"/>
      <c r="AJ43" s="199"/>
      <c r="AK43" s="199"/>
      <c r="AL43" s="199"/>
      <c r="AM43" s="199"/>
      <c r="AN43" s="199"/>
      <c r="AO43" s="199"/>
      <c r="AP43" s="199"/>
      <c r="AQ43" s="202"/>
      <c r="AR43" s="202"/>
      <c r="AS43" s="202"/>
      <c r="AT43" s="202"/>
      <c r="AU43" s="202"/>
      <c r="AV43" s="202"/>
      <c r="AW43" s="202"/>
      <c r="AX43" s="207"/>
    </row>
    <row r="44" spans="1:51" ht="18.75" hidden="1" customHeight="1" x14ac:dyDescent="0.15">
      <c r="A44" s="254" t="s">
        <v>592</v>
      </c>
      <c r="B44" s="169" t="s">
        <v>593</v>
      </c>
      <c r="C44" s="170"/>
      <c r="D44" s="170"/>
      <c r="E44" s="170"/>
      <c r="F44" s="171"/>
      <c r="G44" s="210" t="s">
        <v>594</v>
      </c>
      <c r="H44" s="210"/>
      <c r="I44" s="210"/>
      <c r="J44" s="210"/>
      <c r="K44" s="210"/>
      <c r="L44" s="210"/>
      <c r="M44" s="210"/>
      <c r="N44" s="210"/>
      <c r="O44" s="210"/>
      <c r="P44" s="210"/>
      <c r="Q44" s="210"/>
      <c r="R44" s="210"/>
      <c r="S44" s="210"/>
      <c r="T44" s="210"/>
      <c r="U44" s="210"/>
      <c r="V44" s="210"/>
      <c r="W44" s="210"/>
      <c r="X44" s="210"/>
      <c r="Y44" s="210"/>
      <c r="Z44" s="210"/>
      <c r="AA44" s="211"/>
      <c r="AB44" s="212" t="s">
        <v>612</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0</v>
      </c>
    </row>
    <row r="45" spans="1:51" ht="22.5" hidden="1" customHeight="1" x14ac:dyDescent="0.15">
      <c r="A45" s="208"/>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08"/>
      <c r="B46" s="169"/>
      <c r="C46" s="170"/>
      <c r="D46" s="170"/>
      <c r="E46" s="170"/>
      <c r="F46" s="171"/>
      <c r="G46" s="214"/>
      <c r="H46" s="214"/>
      <c r="I46" s="214"/>
      <c r="J46" s="214"/>
      <c r="K46" s="214"/>
      <c r="L46" s="214"/>
      <c r="M46" s="214"/>
      <c r="N46" s="214"/>
      <c r="O46" s="214"/>
      <c r="P46" s="214"/>
      <c r="Q46" s="214"/>
      <c r="R46" s="214"/>
      <c r="S46" s="214"/>
      <c r="T46" s="214"/>
      <c r="U46" s="214"/>
      <c r="V46" s="214"/>
      <c r="W46" s="214"/>
      <c r="X46" s="214"/>
      <c r="Y46" s="214"/>
      <c r="Z46" s="214"/>
      <c r="AA46" s="215"/>
      <c r="AB46" s="220"/>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21"/>
      <c r="AY46">
        <f t="shared" si="0"/>
        <v>0</v>
      </c>
    </row>
    <row r="47" spans="1:51" ht="22.5" hidden="1" customHeight="1" x14ac:dyDescent="0.15">
      <c r="A47" s="208"/>
      <c r="B47" s="169"/>
      <c r="C47" s="170"/>
      <c r="D47" s="170"/>
      <c r="E47" s="170"/>
      <c r="F47" s="171"/>
      <c r="G47" s="216"/>
      <c r="H47" s="216"/>
      <c r="I47" s="216"/>
      <c r="J47" s="216"/>
      <c r="K47" s="216"/>
      <c r="L47" s="216"/>
      <c r="M47" s="216"/>
      <c r="N47" s="216"/>
      <c r="O47" s="216"/>
      <c r="P47" s="216"/>
      <c r="Q47" s="216"/>
      <c r="R47" s="216"/>
      <c r="S47" s="216"/>
      <c r="T47" s="216"/>
      <c r="U47" s="216"/>
      <c r="V47" s="216"/>
      <c r="W47" s="216"/>
      <c r="X47" s="216"/>
      <c r="Y47" s="216"/>
      <c r="Z47" s="216"/>
      <c r="AA47" s="217"/>
      <c r="AB47" s="222"/>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23"/>
      <c r="AY47">
        <f t="shared" si="0"/>
        <v>0</v>
      </c>
    </row>
    <row r="48" spans="1:51" ht="19.5" hidden="1" customHeight="1" x14ac:dyDescent="0.15">
      <c r="A48" s="208"/>
      <c r="B48" s="174"/>
      <c r="C48" s="175"/>
      <c r="D48" s="175"/>
      <c r="E48" s="175"/>
      <c r="F48" s="176"/>
      <c r="G48" s="218"/>
      <c r="H48" s="218"/>
      <c r="I48" s="218"/>
      <c r="J48" s="218"/>
      <c r="K48" s="218"/>
      <c r="L48" s="218"/>
      <c r="M48" s="218"/>
      <c r="N48" s="218"/>
      <c r="O48" s="218"/>
      <c r="P48" s="218"/>
      <c r="Q48" s="218"/>
      <c r="R48" s="218"/>
      <c r="S48" s="218"/>
      <c r="T48" s="218"/>
      <c r="U48" s="218"/>
      <c r="V48" s="218"/>
      <c r="W48" s="218"/>
      <c r="X48" s="218"/>
      <c r="Y48" s="218"/>
      <c r="Z48" s="218"/>
      <c r="AA48" s="219"/>
      <c r="AB48" s="224"/>
      <c r="AC48" s="218"/>
      <c r="AD48" s="218"/>
      <c r="AE48" s="216"/>
      <c r="AF48" s="216"/>
      <c r="AG48" s="216"/>
      <c r="AH48" s="216"/>
      <c r="AI48" s="216"/>
      <c r="AJ48" s="216"/>
      <c r="AK48" s="216"/>
      <c r="AL48" s="216"/>
      <c r="AM48" s="216"/>
      <c r="AN48" s="216"/>
      <c r="AO48" s="216"/>
      <c r="AP48" s="216"/>
      <c r="AQ48" s="216"/>
      <c r="AR48" s="216"/>
      <c r="AS48" s="216"/>
      <c r="AT48" s="216"/>
      <c r="AU48" s="218"/>
      <c r="AV48" s="218"/>
      <c r="AW48" s="218"/>
      <c r="AX48" s="225"/>
      <c r="AY48">
        <f t="shared" si="0"/>
        <v>0</v>
      </c>
    </row>
    <row r="49" spans="1:60" ht="18.75" hidden="1" customHeight="1" x14ac:dyDescent="0.15">
      <c r="A49" s="208"/>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435</v>
      </c>
      <c r="AF49" s="136"/>
      <c r="AG49" s="136"/>
      <c r="AH49" s="136"/>
      <c r="AI49" s="136" t="s">
        <v>587</v>
      </c>
      <c r="AJ49" s="136"/>
      <c r="AK49" s="136"/>
      <c r="AL49" s="136"/>
      <c r="AM49" s="136" t="s">
        <v>403</v>
      </c>
      <c r="AN49" s="136"/>
      <c r="AO49" s="136"/>
      <c r="AP49" s="136"/>
      <c r="AQ49" s="137" t="s">
        <v>187</v>
      </c>
      <c r="AR49" s="138"/>
      <c r="AS49" s="138"/>
      <c r="AT49" s="139"/>
      <c r="AU49" s="140" t="s">
        <v>129</v>
      </c>
      <c r="AV49" s="140"/>
      <c r="AW49" s="140"/>
      <c r="AX49" s="141"/>
      <c r="AY49">
        <f t="shared" si="0"/>
        <v>0</v>
      </c>
      <c r="AZ49" s="10"/>
      <c r="BA49" s="10"/>
      <c r="BB49" s="10"/>
      <c r="BC49" s="10"/>
    </row>
    <row r="50" spans="1:60" ht="18.75" hidden="1" customHeight="1" x14ac:dyDescent="0.15">
      <c r="A50" s="208"/>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188</v>
      </c>
      <c r="AT50" s="145"/>
      <c r="AU50" s="143"/>
      <c r="AV50" s="143"/>
      <c r="AW50" s="125" t="s">
        <v>169</v>
      </c>
      <c r="AX50" s="146"/>
      <c r="AY50">
        <f t="shared" si="0"/>
        <v>0</v>
      </c>
      <c r="AZ50" s="10"/>
      <c r="BA50" s="10"/>
      <c r="BB50" s="10"/>
      <c r="BC50" s="10"/>
      <c r="BD50" s="10"/>
      <c r="BE50" s="10"/>
      <c r="BF50" s="10"/>
      <c r="BG50" s="10"/>
      <c r="BH50" s="10"/>
    </row>
    <row r="51" spans="1:60" ht="23.25" hidden="1" customHeight="1" x14ac:dyDescent="0.15">
      <c r="A51" s="208"/>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08"/>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08"/>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08"/>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435</v>
      </c>
      <c r="AF54" s="136"/>
      <c r="AG54" s="136"/>
      <c r="AH54" s="136"/>
      <c r="AI54" s="136" t="s">
        <v>587</v>
      </c>
      <c r="AJ54" s="136"/>
      <c r="AK54" s="136"/>
      <c r="AL54" s="136"/>
      <c r="AM54" s="136" t="s">
        <v>403</v>
      </c>
      <c r="AN54" s="136"/>
      <c r="AO54" s="136"/>
      <c r="AP54" s="136"/>
      <c r="AQ54" s="137" t="s">
        <v>187</v>
      </c>
      <c r="AR54" s="138"/>
      <c r="AS54" s="138"/>
      <c r="AT54" s="139"/>
      <c r="AU54" s="140" t="s">
        <v>129</v>
      </c>
      <c r="AV54" s="140"/>
      <c r="AW54" s="140"/>
      <c r="AX54" s="141"/>
      <c r="AY54">
        <f>COUNTA($G$56)</f>
        <v>0</v>
      </c>
      <c r="AZ54" s="10"/>
      <c r="BA54" s="10"/>
      <c r="BB54" s="10"/>
      <c r="BC54" s="10"/>
    </row>
    <row r="55" spans="1:60" ht="18.75" hidden="1" customHeight="1" x14ac:dyDescent="0.15">
      <c r="A55" s="208"/>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188</v>
      </c>
      <c r="AT55" s="145"/>
      <c r="AU55" s="143"/>
      <c r="AV55" s="143"/>
      <c r="AW55" s="125" t="s">
        <v>169</v>
      </c>
      <c r="AX55" s="146"/>
      <c r="AY55">
        <f>$AY$54</f>
        <v>0</v>
      </c>
      <c r="AZ55" s="10"/>
      <c r="BA55" s="10"/>
      <c r="BB55" s="10"/>
      <c r="BC55" s="10"/>
      <c r="BD55" s="10"/>
      <c r="BE55" s="10"/>
      <c r="BF55" s="10"/>
      <c r="BG55" s="10"/>
      <c r="BH55" s="10"/>
    </row>
    <row r="56" spans="1:60" ht="23.25" hidden="1" customHeight="1" x14ac:dyDescent="0.15">
      <c r="A56" s="208"/>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08"/>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08"/>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08"/>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435</v>
      </c>
      <c r="AF59" s="136"/>
      <c r="AG59" s="136"/>
      <c r="AH59" s="136"/>
      <c r="AI59" s="136" t="s">
        <v>587</v>
      </c>
      <c r="AJ59" s="136"/>
      <c r="AK59" s="136"/>
      <c r="AL59" s="136"/>
      <c r="AM59" s="136" t="s">
        <v>403</v>
      </c>
      <c r="AN59" s="136"/>
      <c r="AO59" s="136"/>
      <c r="AP59" s="136"/>
      <c r="AQ59" s="137" t="s">
        <v>187</v>
      </c>
      <c r="AR59" s="138"/>
      <c r="AS59" s="138"/>
      <c r="AT59" s="139"/>
      <c r="AU59" s="140" t="s">
        <v>129</v>
      </c>
      <c r="AV59" s="140"/>
      <c r="AW59" s="140"/>
      <c r="AX59" s="141"/>
      <c r="AY59">
        <f>COUNTA($G$61)</f>
        <v>0</v>
      </c>
      <c r="AZ59" s="10"/>
      <c r="BA59" s="10"/>
      <c r="BB59" s="10"/>
      <c r="BC59" s="10"/>
    </row>
    <row r="60" spans="1:60" ht="18.75" hidden="1" customHeight="1" x14ac:dyDescent="0.15">
      <c r="A60" s="208"/>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188</v>
      </c>
      <c r="AT60" s="145"/>
      <c r="AU60" s="143"/>
      <c r="AV60" s="143"/>
      <c r="AW60" s="125" t="s">
        <v>169</v>
      </c>
      <c r="AX60" s="146"/>
      <c r="AY60">
        <f>$AY$59</f>
        <v>0</v>
      </c>
      <c r="AZ60" s="10"/>
      <c r="BA60" s="10"/>
      <c r="BB60" s="10"/>
      <c r="BC60" s="10"/>
      <c r="BD60" s="10"/>
      <c r="BE60" s="10"/>
      <c r="BF60" s="10"/>
      <c r="BG60" s="10"/>
      <c r="BH60" s="10"/>
    </row>
    <row r="61" spans="1:60" ht="23.25" hidden="1" customHeight="1" x14ac:dyDescent="0.15">
      <c r="A61" s="208"/>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08"/>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09"/>
      <c r="B63" s="226"/>
      <c r="C63" s="227"/>
      <c r="D63" s="227"/>
      <c r="E63" s="227"/>
      <c r="F63" s="228"/>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30" t="s">
        <v>598</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7" t="s">
        <v>599</v>
      </c>
      <c r="B65" s="170"/>
      <c r="C65" s="170"/>
      <c r="D65" s="170"/>
      <c r="E65" s="170"/>
      <c r="F65" s="171"/>
      <c r="G65" s="693" t="s">
        <v>591</v>
      </c>
      <c r="H65" s="694"/>
      <c r="I65" s="694"/>
      <c r="J65" s="694"/>
      <c r="K65" s="694"/>
      <c r="L65" s="694"/>
      <c r="M65" s="694"/>
      <c r="N65" s="694"/>
      <c r="O65" s="694"/>
      <c r="P65" s="695" t="s">
        <v>590</v>
      </c>
      <c r="Q65" s="694"/>
      <c r="R65" s="694"/>
      <c r="S65" s="694"/>
      <c r="T65" s="694"/>
      <c r="U65" s="694"/>
      <c r="V65" s="694"/>
      <c r="W65" s="694"/>
      <c r="X65" s="696"/>
      <c r="Y65" s="697"/>
      <c r="Z65" s="698"/>
      <c r="AA65" s="699"/>
      <c r="AB65" s="637" t="s">
        <v>11</v>
      </c>
      <c r="AC65" s="637"/>
      <c r="AD65" s="637"/>
      <c r="AE65" s="133" t="s">
        <v>435</v>
      </c>
      <c r="AF65" s="700"/>
      <c r="AG65" s="700"/>
      <c r="AH65" s="701"/>
      <c r="AI65" s="133" t="s">
        <v>587</v>
      </c>
      <c r="AJ65" s="700"/>
      <c r="AK65" s="700"/>
      <c r="AL65" s="701"/>
      <c r="AM65" s="133" t="s">
        <v>403</v>
      </c>
      <c r="AN65" s="700"/>
      <c r="AO65" s="700"/>
      <c r="AP65" s="701"/>
      <c r="AQ65" s="634" t="s">
        <v>434</v>
      </c>
      <c r="AR65" s="635"/>
      <c r="AS65" s="635"/>
      <c r="AT65" s="636"/>
      <c r="AU65" s="634" t="s">
        <v>610</v>
      </c>
      <c r="AV65" s="635"/>
      <c r="AW65" s="635"/>
      <c r="AX65" s="644"/>
      <c r="AY65">
        <f>COUNTA($G$66)</f>
        <v>0</v>
      </c>
    </row>
    <row r="66" spans="1:51" ht="23.25" hidden="1" customHeight="1" x14ac:dyDescent="0.15">
      <c r="A66" s="657"/>
      <c r="B66" s="170"/>
      <c r="C66" s="170"/>
      <c r="D66" s="170"/>
      <c r="E66" s="170"/>
      <c r="F66" s="171"/>
      <c r="G66" s="645"/>
      <c r="H66" s="646"/>
      <c r="I66" s="646"/>
      <c r="J66" s="646"/>
      <c r="K66" s="646"/>
      <c r="L66" s="646"/>
      <c r="M66" s="646"/>
      <c r="N66" s="646"/>
      <c r="O66" s="646"/>
      <c r="P66" s="401"/>
      <c r="Q66" s="649"/>
      <c r="R66" s="649"/>
      <c r="S66" s="649"/>
      <c r="T66" s="649"/>
      <c r="U66" s="649"/>
      <c r="V66" s="649"/>
      <c r="W66" s="649"/>
      <c r="X66" s="650"/>
      <c r="Y66" s="654" t="s">
        <v>52</v>
      </c>
      <c r="Z66" s="655"/>
      <c r="AA66" s="656"/>
      <c r="AB66" s="165"/>
      <c r="AC66" s="628"/>
      <c r="AD66" s="628"/>
      <c r="AE66" s="629"/>
      <c r="AF66" s="630"/>
      <c r="AG66" s="630"/>
      <c r="AH66" s="630"/>
      <c r="AI66" s="629"/>
      <c r="AJ66" s="630"/>
      <c r="AK66" s="630"/>
      <c r="AL66" s="630"/>
      <c r="AM66" s="629"/>
      <c r="AN66" s="630"/>
      <c r="AO66" s="630"/>
      <c r="AP66" s="630"/>
      <c r="AQ66" s="629"/>
      <c r="AR66" s="630"/>
      <c r="AS66" s="630"/>
      <c r="AT66" s="630"/>
      <c r="AU66" s="629"/>
      <c r="AV66" s="630"/>
      <c r="AW66" s="630"/>
      <c r="AX66" s="630"/>
      <c r="AY66">
        <f>$AY$65</f>
        <v>0</v>
      </c>
    </row>
    <row r="67" spans="1:51" ht="23.25" hidden="1" customHeight="1" x14ac:dyDescent="0.15">
      <c r="A67" s="205"/>
      <c r="B67" s="175"/>
      <c r="C67" s="175"/>
      <c r="D67" s="175"/>
      <c r="E67" s="175"/>
      <c r="F67" s="176"/>
      <c r="G67" s="647"/>
      <c r="H67" s="648"/>
      <c r="I67" s="648"/>
      <c r="J67" s="648"/>
      <c r="K67" s="648"/>
      <c r="L67" s="648"/>
      <c r="M67" s="648"/>
      <c r="N67" s="648"/>
      <c r="O67" s="648"/>
      <c r="P67" s="651"/>
      <c r="Q67" s="652"/>
      <c r="R67" s="652"/>
      <c r="S67" s="652"/>
      <c r="T67" s="652"/>
      <c r="U67" s="652"/>
      <c r="V67" s="652"/>
      <c r="W67" s="652"/>
      <c r="X67" s="653"/>
      <c r="Y67" s="631" t="s">
        <v>53</v>
      </c>
      <c r="Z67" s="632"/>
      <c r="AA67" s="633"/>
      <c r="AB67" s="165"/>
      <c r="AC67" s="628"/>
      <c r="AD67" s="628"/>
      <c r="AE67" s="629"/>
      <c r="AF67" s="630"/>
      <c r="AG67" s="630"/>
      <c r="AH67" s="630"/>
      <c r="AI67" s="629"/>
      <c r="AJ67" s="630"/>
      <c r="AK67" s="630"/>
      <c r="AL67" s="630"/>
      <c r="AM67" s="629"/>
      <c r="AN67" s="630"/>
      <c r="AO67" s="630"/>
      <c r="AP67" s="630"/>
      <c r="AQ67" s="629"/>
      <c r="AR67" s="630"/>
      <c r="AS67" s="630"/>
      <c r="AT67" s="630"/>
      <c r="AU67" s="629"/>
      <c r="AV67" s="630"/>
      <c r="AW67" s="630"/>
      <c r="AX67" s="630"/>
      <c r="AY67">
        <f>$AY$65</f>
        <v>0</v>
      </c>
    </row>
    <row r="68" spans="1:51" ht="23.25" hidden="1" customHeight="1" x14ac:dyDescent="0.15">
      <c r="A68" s="684" t="s">
        <v>600</v>
      </c>
      <c r="B68" s="685"/>
      <c r="C68" s="685"/>
      <c r="D68" s="685"/>
      <c r="E68" s="685"/>
      <c r="F68" s="686"/>
      <c r="G68" s="193" t="s">
        <v>601</v>
      </c>
      <c r="H68" s="193"/>
      <c r="I68" s="193"/>
      <c r="J68" s="193"/>
      <c r="K68" s="193"/>
      <c r="L68" s="193"/>
      <c r="M68" s="193"/>
      <c r="N68" s="193"/>
      <c r="O68" s="193"/>
      <c r="P68" s="193"/>
      <c r="Q68" s="193"/>
      <c r="R68" s="193"/>
      <c r="S68" s="193"/>
      <c r="T68" s="193"/>
      <c r="U68" s="193"/>
      <c r="V68" s="193"/>
      <c r="W68" s="193"/>
      <c r="X68" s="194"/>
      <c r="Y68" s="641"/>
      <c r="Z68" s="642"/>
      <c r="AA68" s="643"/>
      <c r="AB68" s="192" t="s">
        <v>11</v>
      </c>
      <c r="AC68" s="193"/>
      <c r="AD68" s="194"/>
      <c r="AE68" s="136" t="s">
        <v>435</v>
      </c>
      <c r="AF68" s="136"/>
      <c r="AG68" s="136"/>
      <c r="AH68" s="136"/>
      <c r="AI68" s="136" t="s">
        <v>587</v>
      </c>
      <c r="AJ68" s="136"/>
      <c r="AK68" s="136"/>
      <c r="AL68" s="136"/>
      <c r="AM68" s="136" t="s">
        <v>403</v>
      </c>
      <c r="AN68" s="136"/>
      <c r="AO68" s="136"/>
      <c r="AP68" s="136"/>
      <c r="AQ68" s="638" t="s">
        <v>611</v>
      </c>
      <c r="AR68" s="639"/>
      <c r="AS68" s="639"/>
      <c r="AT68" s="639"/>
      <c r="AU68" s="639"/>
      <c r="AV68" s="639"/>
      <c r="AW68" s="639"/>
      <c r="AX68" s="640"/>
      <c r="AY68">
        <f>IF(SUBSTITUTE(SUBSTITUTE($G$69,"／",""),"　","")="",0,1)</f>
        <v>0</v>
      </c>
    </row>
    <row r="69" spans="1:51" ht="23.25" hidden="1" customHeight="1" x14ac:dyDescent="0.15">
      <c r="A69" s="687"/>
      <c r="B69" s="688"/>
      <c r="C69" s="688"/>
      <c r="D69" s="688"/>
      <c r="E69" s="688"/>
      <c r="F69" s="689"/>
      <c r="G69" s="660"/>
      <c r="H69" s="661"/>
      <c r="I69" s="661"/>
      <c r="J69" s="661"/>
      <c r="K69" s="661"/>
      <c r="L69" s="661"/>
      <c r="M69" s="661"/>
      <c r="N69" s="661"/>
      <c r="O69" s="661"/>
      <c r="P69" s="661"/>
      <c r="Q69" s="661"/>
      <c r="R69" s="661"/>
      <c r="S69" s="661"/>
      <c r="T69" s="661"/>
      <c r="U69" s="661"/>
      <c r="V69" s="661"/>
      <c r="W69" s="661"/>
      <c r="X69" s="661"/>
      <c r="Y69" s="664" t="s">
        <v>600</v>
      </c>
      <c r="Z69" s="665"/>
      <c r="AA69" s="666"/>
      <c r="AB69" s="165"/>
      <c r="AC69" s="628"/>
      <c r="AD69" s="628"/>
      <c r="AE69" s="629"/>
      <c r="AF69" s="630"/>
      <c r="AG69" s="630"/>
      <c r="AH69" s="630"/>
      <c r="AI69" s="629"/>
      <c r="AJ69" s="630"/>
      <c r="AK69" s="630"/>
      <c r="AL69" s="630"/>
      <c r="AM69" s="629"/>
      <c r="AN69" s="630"/>
      <c r="AO69" s="630"/>
      <c r="AP69" s="630"/>
      <c r="AQ69" s="110"/>
      <c r="AR69" s="104"/>
      <c r="AS69" s="104"/>
      <c r="AT69" s="104"/>
      <c r="AU69" s="104"/>
      <c r="AV69" s="104"/>
      <c r="AW69" s="104"/>
      <c r="AX69" s="105"/>
      <c r="AY69">
        <f>$AY$68</f>
        <v>0</v>
      </c>
    </row>
    <row r="70" spans="1:51" ht="46.5" hidden="1" customHeight="1" x14ac:dyDescent="0.15">
      <c r="A70" s="690"/>
      <c r="B70" s="691"/>
      <c r="C70" s="691"/>
      <c r="D70" s="691"/>
      <c r="E70" s="691"/>
      <c r="F70" s="692"/>
      <c r="G70" s="662"/>
      <c r="H70" s="663"/>
      <c r="I70" s="663"/>
      <c r="J70" s="663"/>
      <c r="K70" s="663"/>
      <c r="L70" s="663"/>
      <c r="M70" s="663"/>
      <c r="N70" s="663"/>
      <c r="O70" s="663"/>
      <c r="P70" s="663"/>
      <c r="Q70" s="663"/>
      <c r="R70" s="663"/>
      <c r="S70" s="663"/>
      <c r="T70" s="663"/>
      <c r="U70" s="663"/>
      <c r="V70" s="663"/>
      <c r="W70" s="663"/>
      <c r="X70" s="663"/>
      <c r="Y70" s="232" t="s">
        <v>602</v>
      </c>
      <c r="Z70" s="658"/>
      <c r="AA70" s="659"/>
      <c r="AB70" s="165"/>
      <c r="AC70" s="628"/>
      <c r="AD70" s="628"/>
      <c r="AE70" s="629"/>
      <c r="AF70" s="630"/>
      <c r="AG70" s="630"/>
      <c r="AH70" s="630"/>
      <c r="AI70" s="629"/>
      <c r="AJ70" s="630"/>
      <c r="AK70" s="630"/>
      <c r="AL70" s="630"/>
      <c r="AM70" s="629"/>
      <c r="AN70" s="630"/>
      <c r="AO70" s="630"/>
      <c r="AP70" s="630"/>
      <c r="AQ70" s="110"/>
      <c r="AR70" s="104"/>
      <c r="AS70" s="104"/>
      <c r="AT70" s="104"/>
      <c r="AU70" s="104"/>
      <c r="AV70" s="104"/>
      <c r="AW70" s="104"/>
      <c r="AX70" s="105"/>
      <c r="AY70">
        <f>$AY$68</f>
        <v>0</v>
      </c>
    </row>
    <row r="71" spans="1:51" ht="18.75" customHeight="1" x14ac:dyDescent="0.15">
      <c r="A71" s="433" t="s">
        <v>254</v>
      </c>
      <c r="B71" s="609"/>
      <c r="C71" s="609"/>
      <c r="D71" s="609"/>
      <c r="E71" s="609"/>
      <c r="F71" s="610"/>
      <c r="G71" s="618" t="s">
        <v>140</v>
      </c>
      <c r="H71" s="210"/>
      <c r="I71" s="210"/>
      <c r="J71" s="210"/>
      <c r="K71" s="210"/>
      <c r="L71" s="210"/>
      <c r="M71" s="210"/>
      <c r="N71" s="210"/>
      <c r="O71" s="211"/>
      <c r="P71" s="212" t="s">
        <v>56</v>
      </c>
      <c r="Q71" s="210"/>
      <c r="R71" s="210"/>
      <c r="S71" s="210"/>
      <c r="T71" s="210"/>
      <c r="U71" s="210"/>
      <c r="V71" s="210"/>
      <c r="W71" s="210"/>
      <c r="X71" s="211"/>
      <c r="Y71" s="619"/>
      <c r="Z71" s="620"/>
      <c r="AA71" s="621"/>
      <c r="AB71" s="625" t="s">
        <v>11</v>
      </c>
      <c r="AC71" s="626"/>
      <c r="AD71" s="627"/>
      <c r="AE71" s="136" t="s">
        <v>435</v>
      </c>
      <c r="AF71" s="136"/>
      <c r="AG71" s="136"/>
      <c r="AH71" s="136"/>
      <c r="AI71" s="136" t="s">
        <v>587</v>
      </c>
      <c r="AJ71" s="136"/>
      <c r="AK71" s="136"/>
      <c r="AL71" s="136"/>
      <c r="AM71" s="136" t="s">
        <v>403</v>
      </c>
      <c r="AN71" s="136"/>
      <c r="AO71" s="136"/>
      <c r="AP71" s="136"/>
      <c r="AQ71" s="229" t="s">
        <v>187</v>
      </c>
      <c r="AR71" s="230"/>
      <c r="AS71" s="230"/>
      <c r="AT71" s="231"/>
      <c r="AU71" s="210" t="s">
        <v>129</v>
      </c>
      <c r="AV71" s="210"/>
      <c r="AW71" s="210"/>
      <c r="AX71" s="213"/>
      <c r="AY71">
        <f>COUNTA($G$73)</f>
        <v>1</v>
      </c>
    </row>
    <row r="72" spans="1:51" ht="18.75" customHeight="1" x14ac:dyDescent="0.15">
      <c r="A72" s="611"/>
      <c r="B72" s="612"/>
      <c r="C72" s="612"/>
      <c r="D72" s="612"/>
      <c r="E72" s="612"/>
      <c r="F72" s="613"/>
      <c r="G72" s="173"/>
      <c r="H72" s="125"/>
      <c r="I72" s="125"/>
      <c r="J72" s="125"/>
      <c r="K72" s="125"/>
      <c r="L72" s="125"/>
      <c r="M72" s="125"/>
      <c r="N72" s="125"/>
      <c r="O72" s="126"/>
      <c r="P72" s="124"/>
      <c r="Q72" s="125"/>
      <c r="R72" s="125"/>
      <c r="S72" s="125"/>
      <c r="T72" s="125"/>
      <c r="U72" s="125"/>
      <c r="V72" s="125"/>
      <c r="W72" s="125"/>
      <c r="X72" s="126"/>
      <c r="Y72" s="622"/>
      <c r="Z72" s="623"/>
      <c r="AA72" s="624"/>
      <c r="AB72" s="133"/>
      <c r="AC72" s="134"/>
      <c r="AD72" s="135"/>
      <c r="AE72" s="136"/>
      <c r="AF72" s="136"/>
      <c r="AG72" s="136"/>
      <c r="AH72" s="136"/>
      <c r="AI72" s="136"/>
      <c r="AJ72" s="136"/>
      <c r="AK72" s="136"/>
      <c r="AL72" s="136"/>
      <c r="AM72" s="136"/>
      <c r="AN72" s="136"/>
      <c r="AO72" s="136"/>
      <c r="AP72" s="136"/>
      <c r="AQ72" s="523" t="s">
        <v>653</v>
      </c>
      <c r="AR72" s="524"/>
      <c r="AS72" s="144" t="s">
        <v>188</v>
      </c>
      <c r="AT72" s="145"/>
      <c r="AU72" s="143">
        <v>7</v>
      </c>
      <c r="AV72" s="143"/>
      <c r="AW72" s="125" t="s">
        <v>169</v>
      </c>
      <c r="AX72" s="146"/>
      <c r="AY72">
        <f t="shared" ref="AY72:AY77" si="1">$AY$71</f>
        <v>1</v>
      </c>
    </row>
    <row r="73" spans="1:51" ht="23.25" customHeight="1" x14ac:dyDescent="0.15">
      <c r="A73" s="614"/>
      <c r="B73" s="612"/>
      <c r="C73" s="612"/>
      <c r="D73" s="612"/>
      <c r="E73" s="612"/>
      <c r="F73" s="613"/>
      <c r="G73" s="195" t="s">
        <v>656</v>
      </c>
      <c r="H73" s="196"/>
      <c r="I73" s="196"/>
      <c r="J73" s="196"/>
      <c r="K73" s="196"/>
      <c r="L73" s="196"/>
      <c r="M73" s="196"/>
      <c r="N73" s="196"/>
      <c r="O73" s="197"/>
      <c r="P73" s="148" t="s">
        <v>657</v>
      </c>
      <c r="Q73" s="148"/>
      <c r="R73" s="148"/>
      <c r="S73" s="148"/>
      <c r="T73" s="148"/>
      <c r="U73" s="148"/>
      <c r="V73" s="148"/>
      <c r="W73" s="148"/>
      <c r="X73" s="149"/>
      <c r="Y73" s="232" t="s">
        <v>12</v>
      </c>
      <c r="Z73" s="233"/>
      <c r="AA73" s="234"/>
      <c r="AB73" s="165" t="s">
        <v>269</v>
      </c>
      <c r="AC73" s="165"/>
      <c r="AD73" s="165"/>
      <c r="AE73" s="110">
        <v>91.5</v>
      </c>
      <c r="AF73" s="104"/>
      <c r="AG73" s="104"/>
      <c r="AH73" s="104"/>
      <c r="AI73" s="110">
        <v>91.4</v>
      </c>
      <c r="AJ73" s="104"/>
      <c r="AK73" s="104"/>
      <c r="AL73" s="104"/>
      <c r="AM73" s="110">
        <v>91.4</v>
      </c>
      <c r="AN73" s="104"/>
      <c r="AO73" s="104"/>
      <c r="AP73" s="104"/>
      <c r="AQ73" s="111" t="s">
        <v>649</v>
      </c>
      <c r="AR73" s="112"/>
      <c r="AS73" s="112"/>
      <c r="AT73" s="113"/>
      <c r="AU73" s="104" t="s">
        <v>649</v>
      </c>
      <c r="AV73" s="104"/>
      <c r="AW73" s="104"/>
      <c r="AX73" s="105"/>
      <c r="AY73">
        <f t="shared" si="1"/>
        <v>1</v>
      </c>
    </row>
    <row r="74" spans="1:51" ht="23.25" customHeight="1" x14ac:dyDescent="0.15">
      <c r="A74" s="615"/>
      <c r="B74" s="616"/>
      <c r="C74" s="616"/>
      <c r="D74" s="616"/>
      <c r="E74" s="616"/>
      <c r="F74" s="617"/>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269</v>
      </c>
      <c r="AC74" s="109"/>
      <c r="AD74" s="109"/>
      <c r="AE74" s="110">
        <v>93</v>
      </c>
      <c r="AF74" s="104"/>
      <c r="AG74" s="104"/>
      <c r="AH74" s="104"/>
      <c r="AI74" s="110">
        <v>93</v>
      </c>
      <c r="AJ74" s="104"/>
      <c r="AK74" s="104"/>
      <c r="AL74" s="104"/>
      <c r="AM74" s="110">
        <v>93</v>
      </c>
      <c r="AN74" s="104"/>
      <c r="AO74" s="104"/>
      <c r="AP74" s="104"/>
      <c r="AQ74" s="111" t="s">
        <v>649</v>
      </c>
      <c r="AR74" s="112"/>
      <c r="AS74" s="112"/>
      <c r="AT74" s="113"/>
      <c r="AU74" s="104">
        <v>93</v>
      </c>
      <c r="AV74" s="104"/>
      <c r="AW74" s="104"/>
      <c r="AX74" s="105"/>
      <c r="AY74">
        <f t="shared" si="1"/>
        <v>1</v>
      </c>
    </row>
    <row r="75" spans="1:51" ht="23.25" customHeight="1" x14ac:dyDescent="0.15">
      <c r="A75" s="614"/>
      <c r="B75" s="612"/>
      <c r="C75" s="612"/>
      <c r="D75" s="612"/>
      <c r="E75" s="612"/>
      <c r="F75" s="613"/>
      <c r="G75" s="201"/>
      <c r="H75" s="202"/>
      <c r="I75" s="202"/>
      <c r="J75" s="202"/>
      <c r="K75" s="202"/>
      <c r="L75" s="202"/>
      <c r="M75" s="202"/>
      <c r="N75" s="202"/>
      <c r="O75" s="203"/>
      <c r="P75" s="154"/>
      <c r="Q75" s="154"/>
      <c r="R75" s="154"/>
      <c r="S75" s="154"/>
      <c r="T75" s="154"/>
      <c r="U75" s="154"/>
      <c r="V75" s="154"/>
      <c r="W75" s="154"/>
      <c r="X75" s="155"/>
      <c r="Y75" s="192" t="s">
        <v>13</v>
      </c>
      <c r="Z75" s="193"/>
      <c r="AA75" s="194"/>
      <c r="AB75" s="608" t="s">
        <v>14</v>
      </c>
      <c r="AC75" s="608"/>
      <c r="AD75" s="608"/>
      <c r="AE75" s="110">
        <v>98.4</v>
      </c>
      <c r="AF75" s="104"/>
      <c r="AG75" s="104"/>
      <c r="AH75" s="104"/>
      <c r="AI75" s="110">
        <v>98.3</v>
      </c>
      <c r="AJ75" s="104"/>
      <c r="AK75" s="104"/>
      <c r="AL75" s="104"/>
      <c r="AM75" s="110">
        <v>98.3</v>
      </c>
      <c r="AN75" s="104"/>
      <c r="AO75" s="104"/>
      <c r="AP75" s="104"/>
      <c r="AQ75" s="111" t="s">
        <v>649</v>
      </c>
      <c r="AR75" s="112"/>
      <c r="AS75" s="112"/>
      <c r="AT75" s="113"/>
      <c r="AU75" s="104" t="s">
        <v>649</v>
      </c>
      <c r="AV75" s="104"/>
      <c r="AW75" s="104"/>
      <c r="AX75" s="105"/>
      <c r="AY75">
        <f t="shared" si="1"/>
        <v>1</v>
      </c>
    </row>
    <row r="76" spans="1:51" ht="23.25" customHeight="1" x14ac:dyDescent="0.15">
      <c r="A76" s="204" t="s">
        <v>278</v>
      </c>
      <c r="B76" s="167"/>
      <c r="C76" s="167"/>
      <c r="D76" s="167"/>
      <c r="E76" s="167"/>
      <c r="F76" s="168"/>
      <c r="G76" s="195" t="s">
        <v>658</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206"/>
      <c r="AY76">
        <f t="shared" si="1"/>
        <v>1</v>
      </c>
    </row>
    <row r="77" spans="1:51" ht="23.25" customHeight="1" x14ac:dyDescent="0.15">
      <c r="A77" s="205"/>
      <c r="B77" s="175"/>
      <c r="C77" s="175"/>
      <c r="D77" s="175"/>
      <c r="E77" s="175"/>
      <c r="F77" s="176"/>
      <c r="G77" s="201"/>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199"/>
      <c r="AF77" s="199"/>
      <c r="AG77" s="199"/>
      <c r="AH77" s="199"/>
      <c r="AI77" s="199"/>
      <c r="AJ77" s="199"/>
      <c r="AK77" s="199"/>
      <c r="AL77" s="199"/>
      <c r="AM77" s="199"/>
      <c r="AN77" s="199"/>
      <c r="AO77" s="199"/>
      <c r="AP77" s="199"/>
      <c r="AQ77" s="202"/>
      <c r="AR77" s="202"/>
      <c r="AS77" s="202"/>
      <c r="AT77" s="202"/>
      <c r="AU77" s="202"/>
      <c r="AV77" s="202"/>
      <c r="AW77" s="202"/>
      <c r="AX77" s="207"/>
      <c r="AY77">
        <f t="shared" si="1"/>
        <v>1</v>
      </c>
    </row>
    <row r="78" spans="1:51" ht="18.75" hidden="1" customHeight="1" x14ac:dyDescent="0.15">
      <c r="A78" s="208" t="s">
        <v>592</v>
      </c>
      <c r="B78" s="169" t="s">
        <v>593</v>
      </c>
      <c r="C78" s="170"/>
      <c r="D78" s="170"/>
      <c r="E78" s="170"/>
      <c r="F78" s="171"/>
      <c r="G78" s="210" t="s">
        <v>594</v>
      </c>
      <c r="H78" s="210"/>
      <c r="I78" s="210"/>
      <c r="J78" s="210"/>
      <c r="K78" s="210"/>
      <c r="L78" s="210"/>
      <c r="M78" s="210"/>
      <c r="N78" s="210"/>
      <c r="O78" s="210"/>
      <c r="P78" s="210"/>
      <c r="Q78" s="210"/>
      <c r="R78" s="210"/>
      <c r="S78" s="210"/>
      <c r="T78" s="210"/>
      <c r="U78" s="210"/>
      <c r="V78" s="210"/>
      <c r="W78" s="210"/>
      <c r="X78" s="210"/>
      <c r="Y78" s="210"/>
      <c r="Z78" s="210"/>
      <c r="AA78" s="211"/>
      <c r="AB78" s="212" t="s">
        <v>612</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0</v>
      </c>
    </row>
    <row r="79" spans="1:51" ht="22.5" hidden="1" customHeight="1" x14ac:dyDescent="0.15">
      <c r="A79" s="208"/>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08"/>
      <c r="B80" s="169"/>
      <c r="C80" s="170"/>
      <c r="D80" s="170"/>
      <c r="E80" s="170"/>
      <c r="F80" s="171"/>
      <c r="G80" s="214"/>
      <c r="H80" s="214"/>
      <c r="I80" s="214"/>
      <c r="J80" s="214"/>
      <c r="K80" s="214"/>
      <c r="L80" s="214"/>
      <c r="M80" s="214"/>
      <c r="N80" s="214"/>
      <c r="O80" s="214"/>
      <c r="P80" s="214"/>
      <c r="Q80" s="214"/>
      <c r="R80" s="214"/>
      <c r="S80" s="214"/>
      <c r="T80" s="214"/>
      <c r="U80" s="214"/>
      <c r="V80" s="214"/>
      <c r="W80" s="214"/>
      <c r="X80" s="214"/>
      <c r="Y80" s="214"/>
      <c r="Z80" s="214"/>
      <c r="AA80" s="215"/>
      <c r="AB80" s="220"/>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21"/>
      <c r="AY80">
        <f t="shared" si="2"/>
        <v>0</v>
      </c>
    </row>
    <row r="81" spans="1:60" ht="22.5" hidden="1" customHeight="1" x14ac:dyDescent="0.15">
      <c r="A81" s="208"/>
      <c r="B81" s="169"/>
      <c r="C81" s="170"/>
      <c r="D81" s="170"/>
      <c r="E81" s="170"/>
      <c r="F81" s="171"/>
      <c r="G81" s="216"/>
      <c r="H81" s="216"/>
      <c r="I81" s="216"/>
      <c r="J81" s="216"/>
      <c r="K81" s="216"/>
      <c r="L81" s="216"/>
      <c r="M81" s="216"/>
      <c r="N81" s="216"/>
      <c r="O81" s="216"/>
      <c r="P81" s="216"/>
      <c r="Q81" s="216"/>
      <c r="R81" s="216"/>
      <c r="S81" s="216"/>
      <c r="T81" s="216"/>
      <c r="U81" s="216"/>
      <c r="V81" s="216"/>
      <c r="W81" s="216"/>
      <c r="X81" s="216"/>
      <c r="Y81" s="216"/>
      <c r="Z81" s="216"/>
      <c r="AA81" s="217"/>
      <c r="AB81" s="222"/>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23"/>
      <c r="AY81">
        <f t="shared" si="2"/>
        <v>0</v>
      </c>
    </row>
    <row r="82" spans="1:60" ht="19.5" hidden="1" customHeight="1" x14ac:dyDescent="0.15">
      <c r="A82" s="208"/>
      <c r="B82" s="174"/>
      <c r="C82" s="175"/>
      <c r="D82" s="175"/>
      <c r="E82" s="175"/>
      <c r="F82" s="176"/>
      <c r="G82" s="218"/>
      <c r="H82" s="218"/>
      <c r="I82" s="218"/>
      <c r="J82" s="218"/>
      <c r="K82" s="218"/>
      <c r="L82" s="218"/>
      <c r="M82" s="218"/>
      <c r="N82" s="218"/>
      <c r="O82" s="218"/>
      <c r="P82" s="218"/>
      <c r="Q82" s="218"/>
      <c r="R82" s="218"/>
      <c r="S82" s="218"/>
      <c r="T82" s="218"/>
      <c r="U82" s="218"/>
      <c r="V82" s="218"/>
      <c r="W82" s="218"/>
      <c r="X82" s="218"/>
      <c r="Y82" s="218"/>
      <c r="Z82" s="218"/>
      <c r="AA82" s="219"/>
      <c r="AB82" s="224"/>
      <c r="AC82" s="218"/>
      <c r="AD82" s="218"/>
      <c r="AE82" s="216"/>
      <c r="AF82" s="216"/>
      <c r="AG82" s="216"/>
      <c r="AH82" s="216"/>
      <c r="AI82" s="216"/>
      <c r="AJ82" s="216"/>
      <c r="AK82" s="216"/>
      <c r="AL82" s="216"/>
      <c r="AM82" s="216"/>
      <c r="AN82" s="216"/>
      <c r="AO82" s="216"/>
      <c r="AP82" s="216"/>
      <c r="AQ82" s="216"/>
      <c r="AR82" s="216"/>
      <c r="AS82" s="216"/>
      <c r="AT82" s="216"/>
      <c r="AU82" s="218"/>
      <c r="AV82" s="218"/>
      <c r="AW82" s="218"/>
      <c r="AX82" s="225"/>
      <c r="AY82">
        <f t="shared" si="2"/>
        <v>0</v>
      </c>
    </row>
    <row r="83" spans="1:60" ht="18.75" hidden="1" customHeight="1" x14ac:dyDescent="0.15">
      <c r="A83" s="208"/>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435</v>
      </c>
      <c r="AF83" s="136"/>
      <c r="AG83" s="136"/>
      <c r="AH83" s="136"/>
      <c r="AI83" s="136" t="s">
        <v>587</v>
      </c>
      <c r="AJ83" s="136"/>
      <c r="AK83" s="136"/>
      <c r="AL83" s="136"/>
      <c r="AM83" s="136" t="s">
        <v>403</v>
      </c>
      <c r="AN83" s="136"/>
      <c r="AO83" s="136"/>
      <c r="AP83" s="136"/>
      <c r="AQ83" s="137" t="s">
        <v>187</v>
      </c>
      <c r="AR83" s="138"/>
      <c r="AS83" s="138"/>
      <c r="AT83" s="139"/>
      <c r="AU83" s="140" t="s">
        <v>129</v>
      </c>
      <c r="AV83" s="140"/>
      <c r="AW83" s="140"/>
      <c r="AX83" s="141"/>
      <c r="AY83">
        <f t="shared" si="2"/>
        <v>0</v>
      </c>
      <c r="AZ83" s="10"/>
      <c r="BA83" s="10"/>
      <c r="BB83" s="10"/>
      <c r="BC83" s="10"/>
    </row>
    <row r="84" spans="1:60" ht="18.75" hidden="1" customHeight="1" x14ac:dyDescent="0.15">
      <c r="A84" s="208"/>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188</v>
      </c>
      <c r="AT84" s="145"/>
      <c r="AU84" s="143"/>
      <c r="AV84" s="143"/>
      <c r="AW84" s="125" t="s">
        <v>169</v>
      </c>
      <c r="AX84" s="146"/>
      <c r="AY84">
        <f t="shared" si="2"/>
        <v>0</v>
      </c>
      <c r="AZ84" s="10"/>
      <c r="BA84" s="10"/>
      <c r="BB84" s="10"/>
      <c r="BC84" s="10"/>
      <c r="BD84" s="10"/>
      <c r="BE84" s="10"/>
      <c r="BF84" s="10"/>
      <c r="BG84" s="10"/>
      <c r="BH84" s="10"/>
    </row>
    <row r="85" spans="1:60" ht="23.25" hidden="1" customHeight="1" x14ac:dyDescent="0.15">
      <c r="A85" s="208"/>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08"/>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08"/>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08"/>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435</v>
      </c>
      <c r="AF88" s="136"/>
      <c r="AG88" s="136"/>
      <c r="AH88" s="136"/>
      <c r="AI88" s="136" t="s">
        <v>587</v>
      </c>
      <c r="AJ88" s="136"/>
      <c r="AK88" s="136"/>
      <c r="AL88" s="136"/>
      <c r="AM88" s="136" t="s">
        <v>403</v>
      </c>
      <c r="AN88" s="136"/>
      <c r="AO88" s="136"/>
      <c r="AP88" s="136"/>
      <c r="AQ88" s="137" t="s">
        <v>187</v>
      </c>
      <c r="AR88" s="138"/>
      <c r="AS88" s="138"/>
      <c r="AT88" s="139"/>
      <c r="AU88" s="140" t="s">
        <v>129</v>
      </c>
      <c r="AV88" s="140"/>
      <c r="AW88" s="140"/>
      <c r="AX88" s="141"/>
      <c r="AY88">
        <f>$G$90</f>
        <v>0</v>
      </c>
      <c r="AZ88" s="10"/>
      <c r="BA88" s="10"/>
      <c r="BB88" s="10"/>
      <c r="BC88" s="10"/>
    </row>
    <row r="89" spans="1:60" ht="18.75" hidden="1" customHeight="1" x14ac:dyDescent="0.15">
      <c r="A89" s="208"/>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188</v>
      </c>
      <c r="AT89" s="145"/>
      <c r="AU89" s="143"/>
      <c r="AV89" s="143"/>
      <c r="AW89" s="125" t="s">
        <v>169</v>
      </c>
      <c r="AX89" s="146"/>
      <c r="AY89">
        <f>$AY$88</f>
        <v>0</v>
      </c>
      <c r="AZ89" s="10"/>
      <c r="BA89" s="10"/>
      <c r="BB89" s="10"/>
      <c r="BC89" s="10"/>
      <c r="BD89" s="10"/>
      <c r="BE89" s="10"/>
      <c r="BF89" s="10"/>
      <c r="BG89" s="10"/>
      <c r="BH89" s="10"/>
    </row>
    <row r="90" spans="1:60" ht="23.25" hidden="1" customHeight="1" x14ac:dyDescent="0.15">
      <c r="A90" s="208"/>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08"/>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08"/>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08"/>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435</v>
      </c>
      <c r="AF93" s="136"/>
      <c r="AG93" s="136"/>
      <c r="AH93" s="136"/>
      <c r="AI93" s="136" t="s">
        <v>587</v>
      </c>
      <c r="AJ93" s="136"/>
      <c r="AK93" s="136"/>
      <c r="AL93" s="136"/>
      <c r="AM93" s="136" t="s">
        <v>403</v>
      </c>
      <c r="AN93" s="136"/>
      <c r="AO93" s="136"/>
      <c r="AP93" s="136"/>
      <c r="AQ93" s="137" t="s">
        <v>187</v>
      </c>
      <c r="AR93" s="138"/>
      <c r="AS93" s="138"/>
      <c r="AT93" s="139"/>
      <c r="AU93" s="140" t="s">
        <v>129</v>
      </c>
      <c r="AV93" s="140"/>
      <c r="AW93" s="140"/>
      <c r="AX93" s="141"/>
      <c r="AY93">
        <f>$G$95</f>
        <v>0</v>
      </c>
      <c r="AZ93" s="10"/>
      <c r="BA93" s="10"/>
      <c r="BB93" s="10"/>
      <c r="BC93" s="10"/>
    </row>
    <row r="94" spans="1:60" ht="18.75" hidden="1" customHeight="1" x14ac:dyDescent="0.15">
      <c r="A94" s="208"/>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188</v>
      </c>
      <c r="AT94" s="145"/>
      <c r="AU94" s="143"/>
      <c r="AV94" s="143"/>
      <c r="AW94" s="125" t="s">
        <v>169</v>
      </c>
      <c r="AX94" s="146"/>
      <c r="AY94">
        <f>$AY$93</f>
        <v>0</v>
      </c>
      <c r="AZ94" s="10"/>
      <c r="BA94" s="10"/>
      <c r="BB94" s="10"/>
      <c r="BC94" s="10"/>
      <c r="BD94" s="10"/>
      <c r="BE94" s="10"/>
      <c r="BF94" s="10"/>
      <c r="BG94" s="10"/>
      <c r="BH94" s="10"/>
    </row>
    <row r="95" spans="1:60" ht="23.25" hidden="1" customHeight="1" x14ac:dyDescent="0.15">
      <c r="A95" s="208"/>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08"/>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09"/>
      <c r="B97" s="226"/>
      <c r="C97" s="227"/>
      <c r="D97" s="227"/>
      <c r="E97" s="227"/>
      <c r="F97" s="228"/>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16" t="s">
        <v>598</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7" t="s">
        <v>599</v>
      </c>
      <c r="B99" s="170"/>
      <c r="C99" s="170"/>
      <c r="D99" s="170"/>
      <c r="E99" s="170"/>
      <c r="F99" s="171"/>
      <c r="G99" s="693" t="s">
        <v>591</v>
      </c>
      <c r="H99" s="694"/>
      <c r="I99" s="694"/>
      <c r="J99" s="694"/>
      <c r="K99" s="694"/>
      <c r="L99" s="694"/>
      <c r="M99" s="694"/>
      <c r="N99" s="694"/>
      <c r="O99" s="694"/>
      <c r="P99" s="695" t="s">
        <v>590</v>
      </c>
      <c r="Q99" s="694"/>
      <c r="R99" s="694"/>
      <c r="S99" s="694"/>
      <c r="T99" s="694"/>
      <c r="U99" s="694"/>
      <c r="V99" s="694"/>
      <c r="W99" s="694"/>
      <c r="X99" s="696"/>
      <c r="Y99" s="697"/>
      <c r="Z99" s="698"/>
      <c r="AA99" s="699"/>
      <c r="AB99" s="637" t="s">
        <v>11</v>
      </c>
      <c r="AC99" s="637"/>
      <c r="AD99" s="637"/>
      <c r="AE99" s="136" t="s">
        <v>435</v>
      </c>
      <c r="AF99" s="136"/>
      <c r="AG99" s="136"/>
      <c r="AH99" s="136"/>
      <c r="AI99" s="136" t="s">
        <v>587</v>
      </c>
      <c r="AJ99" s="136"/>
      <c r="AK99" s="136"/>
      <c r="AL99" s="136"/>
      <c r="AM99" s="136" t="s">
        <v>403</v>
      </c>
      <c r="AN99" s="136"/>
      <c r="AO99" s="136"/>
      <c r="AP99" s="136"/>
      <c r="AQ99" s="634" t="s">
        <v>434</v>
      </c>
      <c r="AR99" s="635"/>
      <c r="AS99" s="635"/>
      <c r="AT99" s="636"/>
      <c r="AU99" s="634" t="s">
        <v>610</v>
      </c>
      <c r="AV99" s="635"/>
      <c r="AW99" s="635"/>
      <c r="AX99" s="644"/>
      <c r="AY99">
        <f>COUNTA($G$100)</f>
        <v>0</v>
      </c>
    </row>
    <row r="100" spans="1:60" ht="23.25" hidden="1" customHeight="1" x14ac:dyDescent="0.15">
      <c r="A100" s="657"/>
      <c r="B100" s="170"/>
      <c r="C100" s="170"/>
      <c r="D100" s="170"/>
      <c r="E100" s="170"/>
      <c r="F100" s="171"/>
      <c r="G100" s="645"/>
      <c r="H100" s="646"/>
      <c r="I100" s="646"/>
      <c r="J100" s="646"/>
      <c r="K100" s="646"/>
      <c r="L100" s="646"/>
      <c r="M100" s="646"/>
      <c r="N100" s="646"/>
      <c r="O100" s="646"/>
      <c r="P100" s="401"/>
      <c r="Q100" s="649"/>
      <c r="R100" s="649"/>
      <c r="S100" s="649"/>
      <c r="T100" s="649"/>
      <c r="U100" s="649"/>
      <c r="V100" s="649"/>
      <c r="W100" s="649"/>
      <c r="X100" s="650"/>
      <c r="Y100" s="654" t="s">
        <v>52</v>
      </c>
      <c r="Z100" s="655"/>
      <c r="AA100" s="656"/>
      <c r="AB100" s="165"/>
      <c r="AC100" s="628"/>
      <c r="AD100" s="628"/>
      <c r="AE100" s="629"/>
      <c r="AF100" s="630"/>
      <c r="AG100" s="630"/>
      <c r="AH100" s="630"/>
      <c r="AI100" s="629"/>
      <c r="AJ100" s="630"/>
      <c r="AK100" s="630"/>
      <c r="AL100" s="630"/>
      <c r="AM100" s="629"/>
      <c r="AN100" s="630"/>
      <c r="AO100" s="630"/>
      <c r="AP100" s="630"/>
      <c r="AQ100" s="629"/>
      <c r="AR100" s="630"/>
      <c r="AS100" s="630"/>
      <c r="AT100" s="630"/>
      <c r="AU100" s="629"/>
      <c r="AV100" s="630"/>
      <c r="AW100" s="630"/>
      <c r="AX100" s="630"/>
      <c r="AY100">
        <f>$AY$99</f>
        <v>0</v>
      </c>
    </row>
    <row r="101" spans="1:60" ht="23.25" hidden="1" customHeight="1" x14ac:dyDescent="0.15">
      <c r="A101" s="205"/>
      <c r="B101" s="175"/>
      <c r="C101" s="175"/>
      <c r="D101" s="175"/>
      <c r="E101" s="175"/>
      <c r="F101" s="176"/>
      <c r="G101" s="647"/>
      <c r="H101" s="648"/>
      <c r="I101" s="648"/>
      <c r="J101" s="648"/>
      <c r="K101" s="648"/>
      <c r="L101" s="648"/>
      <c r="M101" s="648"/>
      <c r="N101" s="648"/>
      <c r="O101" s="648"/>
      <c r="P101" s="651"/>
      <c r="Q101" s="652"/>
      <c r="R101" s="652"/>
      <c r="S101" s="652"/>
      <c r="T101" s="652"/>
      <c r="U101" s="652"/>
      <c r="V101" s="652"/>
      <c r="W101" s="652"/>
      <c r="X101" s="653"/>
      <c r="Y101" s="631" t="s">
        <v>53</v>
      </c>
      <c r="Z101" s="632"/>
      <c r="AA101" s="633"/>
      <c r="AB101" s="165"/>
      <c r="AC101" s="628"/>
      <c r="AD101" s="628"/>
      <c r="AE101" s="629"/>
      <c r="AF101" s="630"/>
      <c r="AG101" s="630"/>
      <c r="AH101" s="630"/>
      <c r="AI101" s="629"/>
      <c r="AJ101" s="630"/>
      <c r="AK101" s="630"/>
      <c r="AL101" s="630"/>
      <c r="AM101" s="629"/>
      <c r="AN101" s="630"/>
      <c r="AO101" s="630"/>
      <c r="AP101" s="630"/>
      <c r="AQ101" s="629"/>
      <c r="AR101" s="630"/>
      <c r="AS101" s="630"/>
      <c r="AT101" s="630"/>
      <c r="AU101" s="629"/>
      <c r="AV101" s="630"/>
      <c r="AW101" s="630"/>
      <c r="AX101" s="630"/>
      <c r="AY101">
        <f>$AY$99</f>
        <v>0</v>
      </c>
    </row>
    <row r="102" spans="1:60" ht="23.25" hidden="1" customHeight="1" x14ac:dyDescent="0.15">
      <c r="A102" s="204" t="s">
        <v>600</v>
      </c>
      <c r="B102" s="122"/>
      <c r="C102" s="122"/>
      <c r="D102" s="122"/>
      <c r="E102" s="122"/>
      <c r="F102" s="667"/>
      <c r="G102" s="193" t="s">
        <v>601</v>
      </c>
      <c r="H102" s="193"/>
      <c r="I102" s="193"/>
      <c r="J102" s="193"/>
      <c r="K102" s="193"/>
      <c r="L102" s="193"/>
      <c r="M102" s="193"/>
      <c r="N102" s="193"/>
      <c r="O102" s="193"/>
      <c r="P102" s="193"/>
      <c r="Q102" s="193"/>
      <c r="R102" s="193"/>
      <c r="S102" s="193"/>
      <c r="T102" s="193"/>
      <c r="U102" s="193"/>
      <c r="V102" s="193"/>
      <c r="W102" s="193"/>
      <c r="X102" s="194"/>
      <c r="Y102" s="641"/>
      <c r="Z102" s="642"/>
      <c r="AA102" s="643"/>
      <c r="AB102" s="192" t="s">
        <v>11</v>
      </c>
      <c r="AC102" s="193"/>
      <c r="AD102" s="194"/>
      <c r="AE102" s="136" t="s">
        <v>435</v>
      </c>
      <c r="AF102" s="136"/>
      <c r="AG102" s="136"/>
      <c r="AH102" s="136"/>
      <c r="AI102" s="136" t="s">
        <v>587</v>
      </c>
      <c r="AJ102" s="136"/>
      <c r="AK102" s="136"/>
      <c r="AL102" s="136"/>
      <c r="AM102" s="136" t="s">
        <v>403</v>
      </c>
      <c r="AN102" s="136"/>
      <c r="AO102" s="136"/>
      <c r="AP102" s="136"/>
      <c r="AQ102" s="638" t="s">
        <v>611</v>
      </c>
      <c r="AR102" s="639"/>
      <c r="AS102" s="639"/>
      <c r="AT102" s="639"/>
      <c r="AU102" s="639"/>
      <c r="AV102" s="639"/>
      <c r="AW102" s="639"/>
      <c r="AX102" s="640"/>
      <c r="AY102">
        <f>IF(SUBSTITUTE(SUBSTITUTE($G$103,"／",""),"　","")="",0,1)</f>
        <v>0</v>
      </c>
    </row>
    <row r="103" spans="1:60" ht="23.25" hidden="1" customHeight="1" x14ac:dyDescent="0.15">
      <c r="A103" s="668"/>
      <c r="B103" s="210"/>
      <c r="C103" s="210"/>
      <c r="D103" s="210"/>
      <c r="E103" s="210"/>
      <c r="F103" s="669"/>
      <c r="G103" s="660"/>
      <c r="H103" s="661"/>
      <c r="I103" s="661"/>
      <c r="J103" s="661"/>
      <c r="K103" s="661"/>
      <c r="L103" s="661"/>
      <c r="M103" s="661"/>
      <c r="N103" s="661"/>
      <c r="O103" s="661"/>
      <c r="P103" s="661"/>
      <c r="Q103" s="661"/>
      <c r="R103" s="661"/>
      <c r="S103" s="661"/>
      <c r="T103" s="661"/>
      <c r="U103" s="661"/>
      <c r="V103" s="661"/>
      <c r="W103" s="661"/>
      <c r="X103" s="661"/>
      <c r="Y103" s="664" t="s">
        <v>600</v>
      </c>
      <c r="Z103" s="665"/>
      <c r="AA103" s="666"/>
      <c r="AB103" s="165"/>
      <c r="AC103" s="628"/>
      <c r="AD103" s="628"/>
      <c r="AE103" s="629"/>
      <c r="AF103" s="630"/>
      <c r="AG103" s="630"/>
      <c r="AH103" s="630"/>
      <c r="AI103" s="629"/>
      <c r="AJ103" s="630"/>
      <c r="AK103" s="630"/>
      <c r="AL103" s="630"/>
      <c r="AM103" s="629"/>
      <c r="AN103" s="630"/>
      <c r="AO103" s="630"/>
      <c r="AP103" s="630"/>
      <c r="AQ103" s="110"/>
      <c r="AR103" s="104"/>
      <c r="AS103" s="104"/>
      <c r="AT103" s="104"/>
      <c r="AU103" s="104"/>
      <c r="AV103" s="104"/>
      <c r="AW103" s="104"/>
      <c r="AX103" s="105"/>
      <c r="AY103">
        <f>$AY$102</f>
        <v>0</v>
      </c>
    </row>
    <row r="104" spans="1:60" ht="46.5" hidden="1" customHeight="1" x14ac:dyDescent="0.15">
      <c r="A104" s="670"/>
      <c r="B104" s="125"/>
      <c r="C104" s="125"/>
      <c r="D104" s="125"/>
      <c r="E104" s="125"/>
      <c r="F104" s="671"/>
      <c r="G104" s="662"/>
      <c r="H104" s="663"/>
      <c r="I104" s="663"/>
      <c r="J104" s="663"/>
      <c r="K104" s="663"/>
      <c r="L104" s="663"/>
      <c r="M104" s="663"/>
      <c r="N104" s="663"/>
      <c r="O104" s="663"/>
      <c r="P104" s="663"/>
      <c r="Q104" s="663"/>
      <c r="R104" s="663"/>
      <c r="S104" s="663"/>
      <c r="T104" s="663"/>
      <c r="U104" s="663"/>
      <c r="V104" s="663"/>
      <c r="W104" s="663"/>
      <c r="X104" s="663"/>
      <c r="Y104" s="232" t="s">
        <v>602</v>
      </c>
      <c r="Z104" s="658"/>
      <c r="AA104" s="659"/>
      <c r="AB104" s="165"/>
      <c r="AC104" s="628"/>
      <c r="AD104" s="628"/>
      <c r="AE104" s="629"/>
      <c r="AF104" s="630"/>
      <c r="AG104" s="630"/>
      <c r="AH104" s="630"/>
      <c r="AI104" s="629"/>
      <c r="AJ104" s="630"/>
      <c r="AK104" s="630"/>
      <c r="AL104" s="630"/>
      <c r="AM104" s="629"/>
      <c r="AN104" s="630"/>
      <c r="AO104" s="630"/>
      <c r="AP104" s="630"/>
      <c r="AQ104" s="110"/>
      <c r="AR104" s="104"/>
      <c r="AS104" s="104"/>
      <c r="AT104" s="104"/>
      <c r="AU104" s="104"/>
      <c r="AV104" s="104"/>
      <c r="AW104" s="104"/>
      <c r="AX104" s="105"/>
      <c r="AY104">
        <f>$AY$102</f>
        <v>0</v>
      </c>
    </row>
    <row r="105" spans="1:60" ht="18.75" customHeight="1" x14ac:dyDescent="0.15">
      <c r="A105" s="433" t="s">
        <v>254</v>
      </c>
      <c r="B105" s="609"/>
      <c r="C105" s="609"/>
      <c r="D105" s="609"/>
      <c r="E105" s="609"/>
      <c r="F105" s="610"/>
      <c r="G105" s="618" t="s">
        <v>140</v>
      </c>
      <c r="H105" s="210"/>
      <c r="I105" s="210"/>
      <c r="J105" s="210"/>
      <c r="K105" s="210"/>
      <c r="L105" s="210"/>
      <c r="M105" s="210"/>
      <c r="N105" s="210"/>
      <c r="O105" s="211"/>
      <c r="P105" s="212" t="s">
        <v>56</v>
      </c>
      <c r="Q105" s="210"/>
      <c r="R105" s="210"/>
      <c r="S105" s="210"/>
      <c r="T105" s="210"/>
      <c r="U105" s="210"/>
      <c r="V105" s="210"/>
      <c r="W105" s="210"/>
      <c r="X105" s="211"/>
      <c r="Y105" s="619"/>
      <c r="Z105" s="620"/>
      <c r="AA105" s="621"/>
      <c r="AB105" s="625" t="s">
        <v>11</v>
      </c>
      <c r="AC105" s="626"/>
      <c r="AD105" s="627"/>
      <c r="AE105" s="136" t="s">
        <v>435</v>
      </c>
      <c r="AF105" s="136"/>
      <c r="AG105" s="136"/>
      <c r="AH105" s="136"/>
      <c r="AI105" s="136" t="s">
        <v>587</v>
      </c>
      <c r="AJ105" s="136"/>
      <c r="AK105" s="136"/>
      <c r="AL105" s="136"/>
      <c r="AM105" s="136" t="s">
        <v>403</v>
      </c>
      <c r="AN105" s="136"/>
      <c r="AO105" s="136"/>
      <c r="AP105" s="136"/>
      <c r="AQ105" s="229" t="s">
        <v>187</v>
      </c>
      <c r="AR105" s="230"/>
      <c r="AS105" s="230"/>
      <c r="AT105" s="231"/>
      <c r="AU105" s="210" t="s">
        <v>129</v>
      </c>
      <c r="AV105" s="210"/>
      <c r="AW105" s="210"/>
      <c r="AX105" s="213"/>
      <c r="AY105">
        <f>COUNTA($G$107)</f>
        <v>1</v>
      </c>
    </row>
    <row r="106" spans="1:60" ht="18.75" customHeight="1" x14ac:dyDescent="0.15">
      <c r="A106" s="611"/>
      <c r="B106" s="612"/>
      <c r="C106" s="612"/>
      <c r="D106" s="612"/>
      <c r="E106" s="612"/>
      <c r="F106" s="613"/>
      <c r="G106" s="173"/>
      <c r="H106" s="125"/>
      <c r="I106" s="125"/>
      <c r="J106" s="125"/>
      <c r="K106" s="125"/>
      <c r="L106" s="125"/>
      <c r="M106" s="125"/>
      <c r="N106" s="125"/>
      <c r="O106" s="126"/>
      <c r="P106" s="124"/>
      <c r="Q106" s="125"/>
      <c r="R106" s="125"/>
      <c r="S106" s="125"/>
      <c r="T106" s="125"/>
      <c r="U106" s="125"/>
      <c r="V106" s="125"/>
      <c r="W106" s="125"/>
      <c r="X106" s="126"/>
      <c r="Y106" s="622"/>
      <c r="Z106" s="623"/>
      <c r="AA106" s="624"/>
      <c r="AB106" s="133"/>
      <c r="AC106" s="134"/>
      <c r="AD106" s="135"/>
      <c r="AE106" s="136"/>
      <c r="AF106" s="136"/>
      <c r="AG106" s="136"/>
      <c r="AH106" s="136"/>
      <c r="AI106" s="136"/>
      <c r="AJ106" s="136"/>
      <c r="AK106" s="136"/>
      <c r="AL106" s="136"/>
      <c r="AM106" s="136"/>
      <c r="AN106" s="136"/>
      <c r="AO106" s="136"/>
      <c r="AP106" s="136"/>
      <c r="AQ106" s="523" t="s">
        <v>653</v>
      </c>
      <c r="AR106" s="524"/>
      <c r="AS106" s="144" t="s">
        <v>188</v>
      </c>
      <c r="AT106" s="145"/>
      <c r="AU106" s="143">
        <v>3</v>
      </c>
      <c r="AV106" s="143"/>
      <c r="AW106" s="125" t="s">
        <v>169</v>
      </c>
      <c r="AX106" s="146"/>
      <c r="AY106">
        <f t="shared" ref="AY106:AY111" si="3">$AY$105</f>
        <v>1</v>
      </c>
    </row>
    <row r="107" spans="1:60" ht="33" customHeight="1" x14ac:dyDescent="0.15">
      <c r="A107" s="614"/>
      <c r="B107" s="612"/>
      <c r="C107" s="612"/>
      <c r="D107" s="612"/>
      <c r="E107" s="612"/>
      <c r="F107" s="613"/>
      <c r="G107" s="195" t="s">
        <v>659</v>
      </c>
      <c r="H107" s="196"/>
      <c r="I107" s="196"/>
      <c r="J107" s="196"/>
      <c r="K107" s="196"/>
      <c r="L107" s="196"/>
      <c r="M107" s="196"/>
      <c r="N107" s="196"/>
      <c r="O107" s="197"/>
      <c r="P107" s="148" t="s">
        <v>660</v>
      </c>
      <c r="Q107" s="148"/>
      <c r="R107" s="148"/>
      <c r="S107" s="148"/>
      <c r="T107" s="148"/>
      <c r="U107" s="148"/>
      <c r="V107" s="148"/>
      <c r="W107" s="148"/>
      <c r="X107" s="149"/>
      <c r="Y107" s="232" t="s">
        <v>12</v>
      </c>
      <c r="Z107" s="233"/>
      <c r="AA107" s="234"/>
      <c r="AB107" s="165" t="s">
        <v>269</v>
      </c>
      <c r="AC107" s="165"/>
      <c r="AD107" s="165"/>
      <c r="AE107" s="110">
        <v>9</v>
      </c>
      <c r="AF107" s="104"/>
      <c r="AG107" s="104"/>
      <c r="AH107" s="104"/>
      <c r="AI107" s="110">
        <v>13</v>
      </c>
      <c r="AJ107" s="104"/>
      <c r="AK107" s="104"/>
      <c r="AL107" s="104"/>
      <c r="AM107" s="110">
        <v>46</v>
      </c>
      <c r="AN107" s="104"/>
      <c r="AO107" s="104"/>
      <c r="AP107" s="104"/>
      <c r="AQ107" s="111" t="s">
        <v>649</v>
      </c>
      <c r="AR107" s="112"/>
      <c r="AS107" s="112"/>
      <c r="AT107" s="113"/>
      <c r="AU107" s="104" t="s">
        <v>649</v>
      </c>
      <c r="AV107" s="104"/>
      <c r="AW107" s="104"/>
      <c r="AX107" s="105"/>
      <c r="AY107">
        <f t="shared" si="3"/>
        <v>1</v>
      </c>
    </row>
    <row r="108" spans="1:60" ht="33" customHeight="1" x14ac:dyDescent="0.15">
      <c r="A108" s="615"/>
      <c r="B108" s="616"/>
      <c r="C108" s="616"/>
      <c r="D108" s="616"/>
      <c r="E108" s="616"/>
      <c r="F108" s="617"/>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t="s">
        <v>269</v>
      </c>
      <c r="AC108" s="109"/>
      <c r="AD108" s="109"/>
      <c r="AE108" s="110">
        <v>15</v>
      </c>
      <c r="AF108" s="104"/>
      <c r="AG108" s="104"/>
      <c r="AH108" s="104"/>
      <c r="AI108" s="110">
        <v>20</v>
      </c>
      <c r="AJ108" s="104"/>
      <c r="AK108" s="104"/>
      <c r="AL108" s="104"/>
      <c r="AM108" s="110">
        <v>50</v>
      </c>
      <c r="AN108" s="104"/>
      <c r="AO108" s="104"/>
      <c r="AP108" s="104"/>
      <c r="AQ108" s="111" t="s">
        <v>649</v>
      </c>
      <c r="AR108" s="112"/>
      <c r="AS108" s="112"/>
      <c r="AT108" s="113"/>
      <c r="AU108" s="104">
        <v>50</v>
      </c>
      <c r="AV108" s="104"/>
      <c r="AW108" s="104"/>
      <c r="AX108" s="105"/>
      <c r="AY108">
        <f t="shared" si="3"/>
        <v>1</v>
      </c>
    </row>
    <row r="109" spans="1:60" ht="33" customHeight="1" x14ac:dyDescent="0.15">
      <c r="A109" s="614"/>
      <c r="B109" s="612"/>
      <c r="C109" s="612"/>
      <c r="D109" s="612"/>
      <c r="E109" s="612"/>
      <c r="F109" s="613"/>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08" t="s">
        <v>14</v>
      </c>
      <c r="AC109" s="608"/>
      <c r="AD109" s="608"/>
      <c r="AE109" s="110">
        <v>60</v>
      </c>
      <c r="AF109" s="104"/>
      <c r="AG109" s="104"/>
      <c r="AH109" s="104"/>
      <c r="AI109" s="110">
        <v>65</v>
      </c>
      <c r="AJ109" s="104"/>
      <c r="AK109" s="104"/>
      <c r="AL109" s="104"/>
      <c r="AM109" s="110">
        <v>92</v>
      </c>
      <c r="AN109" s="104"/>
      <c r="AO109" s="104"/>
      <c r="AP109" s="104"/>
      <c r="AQ109" s="111" t="s">
        <v>649</v>
      </c>
      <c r="AR109" s="112"/>
      <c r="AS109" s="112"/>
      <c r="AT109" s="113"/>
      <c r="AU109" s="104" t="s">
        <v>649</v>
      </c>
      <c r="AV109" s="104"/>
      <c r="AW109" s="104"/>
      <c r="AX109" s="105"/>
      <c r="AY109">
        <f t="shared" si="3"/>
        <v>1</v>
      </c>
    </row>
    <row r="110" spans="1:60" ht="23.25" customHeight="1" x14ac:dyDescent="0.15">
      <c r="A110" s="204" t="s">
        <v>278</v>
      </c>
      <c r="B110" s="167"/>
      <c r="C110" s="167"/>
      <c r="D110" s="167"/>
      <c r="E110" s="167"/>
      <c r="F110" s="168"/>
      <c r="G110" s="195" t="s">
        <v>661</v>
      </c>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206"/>
      <c r="AY110">
        <f t="shared" si="3"/>
        <v>1</v>
      </c>
    </row>
    <row r="111" spans="1:60" ht="23.25" customHeight="1" x14ac:dyDescent="0.15">
      <c r="A111" s="205"/>
      <c r="B111" s="175"/>
      <c r="C111" s="175"/>
      <c r="D111" s="175"/>
      <c r="E111" s="175"/>
      <c r="F111" s="176"/>
      <c r="G111" s="201"/>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199"/>
      <c r="AF111" s="199"/>
      <c r="AG111" s="199"/>
      <c r="AH111" s="199"/>
      <c r="AI111" s="199"/>
      <c r="AJ111" s="199"/>
      <c r="AK111" s="199"/>
      <c r="AL111" s="199"/>
      <c r="AM111" s="199"/>
      <c r="AN111" s="199"/>
      <c r="AO111" s="199"/>
      <c r="AP111" s="199"/>
      <c r="AQ111" s="202"/>
      <c r="AR111" s="202"/>
      <c r="AS111" s="202"/>
      <c r="AT111" s="202"/>
      <c r="AU111" s="202"/>
      <c r="AV111" s="202"/>
      <c r="AW111" s="202"/>
      <c r="AX111" s="207"/>
      <c r="AY111">
        <f t="shared" si="3"/>
        <v>1</v>
      </c>
    </row>
    <row r="112" spans="1:60" ht="18.75" hidden="1" customHeight="1" x14ac:dyDescent="0.15">
      <c r="A112" s="208" t="s">
        <v>592</v>
      </c>
      <c r="B112" s="169" t="s">
        <v>593</v>
      </c>
      <c r="C112" s="170"/>
      <c r="D112" s="170"/>
      <c r="E112" s="170"/>
      <c r="F112" s="171"/>
      <c r="G112" s="210" t="s">
        <v>594</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612</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60" ht="22.5" hidden="1" customHeight="1" x14ac:dyDescent="0.15">
      <c r="A113" s="208"/>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08"/>
      <c r="B114" s="169"/>
      <c r="C114" s="170"/>
      <c r="D114" s="170"/>
      <c r="E114" s="170"/>
      <c r="F114" s="171"/>
      <c r="G114" s="214"/>
      <c r="H114" s="214"/>
      <c r="I114" s="214"/>
      <c r="J114" s="214"/>
      <c r="K114" s="214"/>
      <c r="L114" s="214"/>
      <c r="M114" s="214"/>
      <c r="N114" s="214"/>
      <c r="O114" s="214"/>
      <c r="P114" s="214"/>
      <c r="Q114" s="214"/>
      <c r="R114" s="214"/>
      <c r="S114" s="214"/>
      <c r="T114" s="214"/>
      <c r="U114" s="214"/>
      <c r="V114" s="214"/>
      <c r="W114" s="214"/>
      <c r="X114" s="214"/>
      <c r="Y114" s="214"/>
      <c r="Z114" s="214"/>
      <c r="AA114" s="215"/>
      <c r="AB114" s="220"/>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21"/>
      <c r="AY114">
        <f t="shared" si="4"/>
        <v>0</v>
      </c>
    </row>
    <row r="115" spans="1:60" ht="22.5" hidden="1" customHeight="1" x14ac:dyDescent="0.15">
      <c r="A115" s="208"/>
      <c r="B115" s="169"/>
      <c r="C115" s="170"/>
      <c r="D115" s="170"/>
      <c r="E115" s="170"/>
      <c r="F115" s="171"/>
      <c r="G115" s="216"/>
      <c r="H115" s="216"/>
      <c r="I115" s="216"/>
      <c r="J115" s="216"/>
      <c r="K115" s="216"/>
      <c r="L115" s="216"/>
      <c r="M115" s="216"/>
      <c r="N115" s="216"/>
      <c r="O115" s="216"/>
      <c r="P115" s="216"/>
      <c r="Q115" s="216"/>
      <c r="R115" s="216"/>
      <c r="S115" s="216"/>
      <c r="T115" s="216"/>
      <c r="U115" s="216"/>
      <c r="V115" s="216"/>
      <c r="W115" s="216"/>
      <c r="X115" s="216"/>
      <c r="Y115" s="216"/>
      <c r="Z115" s="216"/>
      <c r="AA115" s="217"/>
      <c r="AB115" s="222"/>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23"/>
      <c r="AY115">
        <f t="shared" si="4"/>
        <v>0</v>
      </c>
    </row>
    <row r="116" spans="1:60" ht="19.5" hidden="1" customHeight="1" x14ac:dyDescent="0.15">
      <c r="A116" s="208"/>
      <c r="B116" s="174"/>
      <c r="C116" s="175"/>
      <c r="D116" s="175"/>
      <c r="E116" s="175"/>
      <c r="F116" s="176"/>
      <c r="G116" s="218"/>
      <c r="H116" s="218"/>
      <c r="I116" s="218"/>
      <c r="J116" s="218"/>
      <c r="K116" s="218"/>
      <c r="L116" s="218"/>
      <c r="M116" s="218"/>
      <c r="N116" s="218"/>
      <c r="O116" s="218"/>
      <c r="P116" s="218"/>
      <c r="Q116" s="218"/>
      <c r="R116" s="218"/>
      <c r="S116" s="218"/>
      <c r="T116" s="218"/>
      <c r="U116" s="218"/>
      <c r="V116" s="218"/>
      <c r="W116" s="218"/>
      <c r="X116" s="218"/>
      <c r="Y116" s="218"/>
      <c r="Z116" s="218"/>
      <c r="AA116" s="219"/>
      <c r="AB116" s="224"/>
      <c r="AC116" s="218"/>
      <c r="AD116" s="218"/>
      <c r="AE116" s="216"/>
      <c r="AF116" s="216"/>
      <c r="AG116" s="216"/>
      <c r="AH116" s="216"/>
      <c r="AI116" s="216"/>
      <c r="AJ116" s="216"/>
      <c r="AK116" s="216"/>
      <c r="AL116" s="216"/>
      <c r="AM116" s="216"/>
      <c r="AN116" s="216"/>
      <c r="AO116" s="216"/>
      <c r="AP116" s="216"/>
      <c r="AQ116" s="216"/>
      <c r="AR116" s="216"/>
      <c r="AS116" s="216"/>
      <c r="AT116" s="216"/>
      <c r="AU116" s="218"/>
      <c r="AV116" s="218"/>
      <c r="AW116" s="218"/>
      <c r="AX116" s="225"/>
      <c r="AY116">
        <f t="shared" si="4"/>
        <v>0</v>
      </c>
    </row>
    <row r="117" spans="1:60" ht="18.75" hidden="1" customHeight="1" x14ac:dyDescent="0.15">
      <c r="A117" s="208"/>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435</v>
      </c>
      <c r="AF117" s="136"/>
      <c r="AG117" s="136"/>
      <c r="AH117" s="136"/>
      <c r="AI117" s="136" t="s">
        <v>587</v>
      </c>
      <c r="AJ117" s="136"/>
      <c r="AK117" s="136"/>
      <c r="AL117" s="136"/>
      <c r="AM117" s="136" t="s">
        <v>403</v>
      </c>
      <c r="AN117" s="136"/>
      <c r="AO117" s="136"/>
      <c r="AP117" s="136"/>
      <c r="AQ117" s="137" t="s">
        <v>187</v>
      </c>
      <c r="AR117" s="138"/>
      <c r="AS117" s="138"/>
      <c r="AT117" s="139"/>
      <c r="AU117" s="140" t="s">
        <v>129</v>
      </c>
      <c r="AV117" s="140"/>
      <c r="AW117" s="140"/>
      <c r="AX117" s="141"/>
      <c r="AY117">
        <f t="shared" si="4"/>
        <v>0</v>
      </c>
      <c r="AZ117" s="10"/>
      <c r="BA117" s="10"/>
      <c r="BB117" s="10"/>
      <c r="BC117" s="10"/>
    </row>
    <row r="118" spans="1:60" ht="18.75" hidden="1" customHeight="1" x14ac:dyDescent="0.15">
      <c r="A118" s="208"/>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188</v>
      </c>
      <c r="AT118" s="145"/>
      <c r="AU118" s="143"/>
      <c r="AV118" s="143"/>
      <c r="AW118" s="125" t="s">
        <v>169</v>
      </c>
      <c r="AX118" s="146"/>
      <c r="AY118">
        <f t="shared" si="4"/>
        <v>0</v>
      </c>
      <c r="AZ118" s="10"/>
      <c r="BA118" s="10"/>
      <c r="BB118" s="10"/>
      <c r="BC118" s="10"/>
      <c r="BD118" s="10"/>
      <c r="BE118" s="10"/>
      <c r="BF118" s="10"/>
      <c r="BG118" s="10"/>
      <c r="BH118" s="10"/>
    </row>
    <row r="119" spans="1:60" ht="23.25" hidden="1" customHeight="1" x14ac:dyDescent="0.15">
      <c r="A119" s="208"/>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08"/>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08"/>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08"/>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435</v>
      </c>
      <c r="AF122" s="136"/>
      <c r="AG122" s="136"/>
      <c r="AH122" s="136"/>
      <c r="AI122" s="136" t="s">
        <v>587</v>
      </c>
      <c r="AJ122" s="136"/>
      <c r="AK122" s="136"/>
      <c r="AL122" s="136"/>
      <c r="AM122" s="136" t="s">
        <v>403</v>
      </c>
      <c r="AN122" s="136"/>
      <c r="AO122" s="136"/>
      <c r="AP122" s="136"/>
      <c r="AQ122" s="137" t="s">
        <v>187</v>
      </c>
      <c r="AR122" s="138"/>
      <c r="AS122" s="138"/>
      <c r="AT122" s="139"/>
      <c r="AU122" s="140" t="s">
        <v>129</v>
      </c>
      <c r="AV122" s="140"/>
      <c r="AW122" s="140"/>
      <c r="AX122" s="141"/>
      <c r="AY122">
        <f>COUNTA($G$124)</f>
        <v>0</v>
      </c>
      <c r="AZ122" s="10"/>
      <c r="BA122" s="10"/>
      <c r="BB122" s="10"/>
      <c r="BC122" s="10"/>
    </row>
    <row r="123" spans="1:60" ht="18.75" hidden="1" customHeight="1" x14ac:dyDescent="0.15">
      <c r="A123" s="208"/>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188</v>
      </c>
      <c r="AT123" s="145"/>
      <c r="AU123" s="143"/>
      <c r="AV123" s="143"/>
      <c r="AW123" s="125" t="s">
        <v>169</v>
      </c>
      <c r="AX123" s="146"/>
      <c r="AY123">
        <f>$AY$122</f>
        <v>0</v>
      </c>
      <c r="AZ123" s="10"/>
      <c r="BA123" s="10"/>
      <c r="BB123" s="10"/>
      <c r="BC123" s="10"/>
      <c r="BD123" s="10"/>
      <c r="BE123" s="10"/>
      <c r="BF123" s="10"/>
      <c r="BG123" s="10"/>
      <c r="BH123" s="10"/>
    </row>
    <row r="124" spans="1:60" ht="23.25" hidden="1" customHeight="1" x14ac:dyDescent="0.15">
      <c r="A124" s="208"/>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08"/>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08"/>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08"/>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435</v>
      </c>
      <c r="AF127" s="136"/>
      <c r="AG127" s="136"/>
      <c r="AH127" s="136"/>
      <c r="AI127" s="136" t="s">
        <v>587</v>
      </c>
      <c r="AJ127" s="136"/>
      <c r="AK127" s="136"/>
      <c r="AL127" s="136"/>
      <c r="AM127" s="136" t="s">
        <v>403</v>
      </c>
      <c r="AN127" s="136"/>
      <c r="AO127" s="136"/>
      <c r="AP127" s="136"/>
      <c r="AQ127" s="137" t="s">
        <v>187</v>
      </c>
      <c r="AR127" s="138"/>
      <c r="AS127" s="138"/>
      <c r="AT127" s="139"/>
      <c r="AU127" s="140" t="s">
        <v>129</v>
      </c>
      <c r="AV127" s="140"/>
      <c r="AW127" s="140"/>
      <c r="AX127" s="141"/>
      <c r="AY127">
        <f>COUNTA($G$129)</f>
        <v>0</v>
      </c>
      <c r="AZ127" s="10"/>
      <c r="BA127" s="10"/>
      <c r="BB127" s="10"/>
      <c r="BC127" s="10"/>
    </row>
    <row r="128" spans="1:60" ht="18.75" hidden="1" customHeight="1" x14ac:dyDescent="0.15">
      <c r="A128" s="208"/>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188</v>
      </c>
      <c r="AT128" s="145"/>
      <c r="AU128" s="143"/>
      <c r="AV128" s="143"/>
      <c r="AW128" s="125" t="s">
        <v>169</v>
      </c>
      <c r="AX128" s="146"/>
      <c r="AY128">
        <f>$AY$127</f>
        <v>0</v>
      </c>
      <c r="AZ128" s="10"/>
      <c r="BA128" s="10"/>
      <c r="BB128" s="10"/>
      <c r="BC128" s="10"/>
      <c r="BD128" s="10"/>
      <c r="BE128" s="10"/>
      <c r="BF128" s="10"/>
      <c r="BG128" s="10"/>
      <c r="BH128" s="10"/>
    </row>
    <row r="129" spans="1:60" ht="23.25" hidden="1" customHeight="1" x14ac:dyDescent="0.15">
      <c r="A129" s="208"/>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08"/>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09"/>
      <c r="B131" s="226"/>
      <c r="C131" s="227"/>
      <c r="D131" s="227"/>
      <c r="E131" s="227"/>
      <c r="F131" s="228"/>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16" t="s">
        <v>598</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7" t="s">
        <v>599</v>
      </c>
      <c r="B133" s="170"/>
      <c r="C133" s="170"/>
      <c r="D133" s="170"/>
      <c r="E133" s="170"/>
      <c r="F133" s="171"/>
      <c r="G133" s="693" t="s">
        <v>591</v>
      </c>
      <c r="H133" s="694"/>
      <c r="I133" s="694"/>
      <c r="J133" s="694"/>
      <c r="K133" s="694"/>
      <c r="L133" s="694"/>
      <c r="M133" s="694"/>
      <c r="N133" s="694"/>
      <c r="O133" s="694"/>
      <c r="P133" s="695" t="s">
        <v>590</v>
      </c>
      <c r="Q133" s="694"/>
      <c r="R133" s="694"/>
      <c r="S133" s="694"/>
      <c r="T133" s="694"/>
      <c r="U133" s="694"/>
      <c r="V133" s="694"/>
      <c r="W133" s="694"/>
      <c r="X133" s="696"/>
      <c r="Y133" s="697"/>
      <c r="Z133" s="698"/>
      <c r="AA133" s="699"/>
      <c r="AB133" s="637" t="s">
        <v>11</v>
      </c>
      <c r="AC133" s="637"/>
      <c r="AD133" s="637"/>
      <c r="AE133" s="136" t="s">
        <v>435</v>
      </c>
      <c r="AF133" s="136"/>
      <c r="AG133" s="136"/>
      <c r="AH133" s="136"/>
      <c r="AI133" s="136" t="s">
        <v>587</v>
      </c>
      <c r="AJ133" s="136"/>
      <c r="AK133" s="136"/>
      <c r="AL133" s="136"/>
      <c r="AM133" s="136" t="s">
        <v>403</v>
      </c>
      <c r="AN133" s="136"/>
      <c r="AO133" s="136"/>
      <c r="AP133" s="136"/>
      <c r="AQ133" s="634" t="s">
        <v>434</v>
      </c>
      <c r="AR133" s="635"/>
      <c r="AS133" s="635"/>
      <c r="AT133" s="636"/>
      <c r="AU133" s="634" t="s">
        <v>610</v>
      </c>
      <c r="AV133" s="635"/>
      <c r="AW133" s="635"/>
      <c r="AX133" s="644"/>
      <c r="AY133">
        <f>COUNTA($G$134)</f>
        <v>0</v>
      </c>
    </row>
    <row r="134" spans="1:60" ht="23.25" hidden="1" customHeight="1" x14ac:dyDescent="0.15">
      <c r="A134" s="657"/>
      <c r="B134" s="170"/>
      <c r="C134" s="170"/>
      <c r="D134" s="170"/>
      <c r="E134" s="170"/>
      <c r="F134" s="171"/>
      <c r="G134" s="645"/>
      <c r="H134" s="646"/>
      <c r="I134" s="646"/>
      <c r="J134" s="646"/>
      <c r="K134" s="646"/>
      <c r="L134" s="646"/>
      <c r="M134" s="646"/>
      <c r="N134" s="646"/>
      <c r="O134" s="646"/>
      <c r="P134" s="401"/>
      <c r="Q134" s="649"/>
      <c r="R134" s="649"/>
      <c r="S134" s="649"/>
      <c r="T134" s="649"/>
      <c r="U134" s="649"/>
      <c r="V134" s="649"/>
      <c r="W134" s="649"/>
      <c r="X134" s="650"/>
      <c r="Y134" s="654" t="s">
        <v>52</v>
      </c>
      <c r="Z134" s="655"/>
      <c r="AA134" s="656"/>
      <c r="AB134" s="165"/>
      <c r="AC134" s="628"/>
      <c r="AD134" s="628"/>
      <c r="AE134" s="629"/>
      <c r="AF134" s="630"/>
      <c r="AG134" s="630"/>
      <c r="AH134" s="630"/>
      <c r="AI134" s="629"/>
      <c r="AJ134" s="630"/>
      <c r="AK134" s="630"/>
      <c r="AL134" s="630"/>
      <c r="AM134" s="629"/>
      <c r="AN134" s="630"/>
      <c r="AO134" s="630"/>
      <c r="AP134" s="630"/>
      <c r="AQ134" s="629"/>
      <c r="AR134" s="630"/>
      <c r="AS134" s="630"/>
      <c r="AT134" s="630"/>
      <c r="AU134" s="629"/>
      <c r="AV134" s="630"/>
      <c r="AW134" s="630"/>
      <c r="AX134" s="630"/>
      <c r="AY134">
        <f>$AY$133</f>
        <v>0</v>
      </c>
    </row>
    <row r="135" spans="1:60" ht="23.25" hidden="1" customHeight="1" x14ac:dyDescent="0.15">
      <c r="A135" s="205"/>
      <c r="B135" s="175"/>
      <c r="C135" s="175"/>
      <c r="D135" s="175"/>
      <c r="E135" s="175"/>
      <c r="F135" s="176"/>
      <c r="G135" s="647"/>
      <c r="H135" s="648"/>
      <c r="I135" s="648"/>
      <c r="J135" s="648"/>
      <c r="K135" s="648"/>
      <c r="L135" s="648"/>
      <c r="M135" s="648"/>
      <c r="N135" s="648"/>
      <c r="O135" s="648"/>
      <c r="P135" s="651"/>
      <c r="Q135" s="652"/>
      <c r="R135" s="652"/>
      <c r="S135" s="652"/>
      <c r="T135" s="652"/>
      <c r="U135" s="652"/>
      <c r="V135" s="652"/>
      <c r="W135" s="652"/>
      <c r="X135" s="653"/>
      <c r="Y135" s="631" t="s">
        <v>53</v>
      </c>
      <c r="Z135" s="632"/>
      <c r="AA135" s="633"/>
      <c r="AB135" s="165"/>
      <c r="AC135" s="628"/>
      <c r="AD135" s="628"/>
      <c r="AE135" s="629"/>
      <c r="AF135" s="630"/>
      <c r="AG135" s="630"/>
      <c r="AH135" s="630"/>
      <c r="AI135" s="629"/>
      <c r="AJ135" s="630"/>
      <c r="AK135" s="630"/>
      <c r="AL135" s="630"/>
      <c r="AM135" s="629"/>
      <c r="AN135" s="630"/>
      <c r="AO135" s="630"/>
      <c r="AP135" s="630"/>
      <c r="AQ135" s="629"/>
      <c r="AR135" s="630"/>
      <c r="AS135" s="630"/>
      <c r="AT135" s="630"/>
      <c r="AU135" s="629"/>
      <c r="AV135" s="630"/>
      <c r="AW135" s="630"/>
      <c r="AX135" s="630"/>
      <c r="AY135">
        <f>$AY$133</f>
        <v>0</v>
      </c>
    </row>
    <row r="136" spans="1:60" ht="23.25" hidden="1" customHeight="1" x14ac:dyDescent="0.15">
      <c r="A136" s="204" t="s">
        <v>600</v>
      </c>
      <c r="B136" s="122"/>
      <c r="C136" s="122"/>
      <c r="D136" s="122"/>
      <c r="E136" s="122"/>
      <c r="F136" s="667"/>
      <c r="G136" s="193" t="s">
        <v>601</v>
      </c>
      <c r="H136" s="193"/>
      <c r="I136" s="193"/>
      <c r="J136" s="193"/>
      <c r="K136" s="193"/>
      <c r="L136" s="193"/>
      <c r="M136" s="193"/>
      <c r="N136" s="193"/>
      <c r="O136" s="193"/>
      <c r="P136" s="193"/>
      <c r="Q136" s="193"/>
      <c r="R136" s="193"/>
      <c r="S136" s="193"/>
      <c r="T136" s="193"/>
      <c r="U136" s="193"/>
      <c r="V136" s="193"/>
      <c r="W136" s="193"/>
      <c r="X136" s="194"/>
      <c r="Y136" s="641"/>
      <c r="Z136" s="642"/>
      <c r="AA136" s="643"/>
      <c r="AB136" s="192" t="s">
        <v>11</v>
      </c>
      <c r="AC136" s="193"/>
      <c r="AD136" s="194"/>
      <c r="AE136" s="136" t="s">
        <v>435</v>
      </c>
      <c r="AF136" s="136"/>
      <c r="AG136" s="136"/>
      <c r="AH136" s="136"/>
      <c r="AI136" s="136" t="s">
        <v>587</v>
      </c>
      <c r="AJ136" s="136"/>
      <c r="AK136" s="136"/>
      <c r="AL136" s="136"/>
      <c r="AM136" s="136" t="s">
        <v>403</v>
      </c>
      <c r="AN136" s="136"/>
      <c r="AO136" s="136"/>
      <c r="AP136" s="136"/>
      <c r="AQ136" s="638" t="s">
        <v>611</v>
      </c>
      <c r="AR136" s="639"/>
      <c r="AS136" s="639"/>
      <c r="AT136" s="639"/>
      <c r="AU136" s="639"/>
      <c r="AV136" s="639"/>
      <c r="AW136" s="639"/>
      <c r="AX136" s="640"/>
      <c r="AY136">
        <f>IF(SUBSTITUTE(SUBSTITUTE($G$137,"／",""),"　","")="",0,1)</f>
        <v>0</v>
      </c>
    </row>
    <row r="137" spans="1:60" ht="23.25" hidden="1" customHeight="1" x14ac:dyDescent="0.15">
      <c r="A137" s="668"/>
      <c r="B137" s="210"/>
      <c r="C137" s="210"/>
      <c r="D137" s="210"/>
      <c r="E137" s="210"/>
      <c r="F137" s="669"/>
      <c r="G137" s="660"/>
      <c r="H137" s="661"/>
      <c r="I137" s="661"/>
      <c r="J137" s="661"/>
      <c r="K137" s="661"/>
      <c r="L137" s="661"/>
      <c r="M137" s="661"/>
      <c r="N137" s="661"/>
      <c r="O137" s="661"/>
      <c r="P137" s="661"/>
      <c r="Q137" s="661"/>
      <c r="R137" s="661"/>
      <c r="S137" s="661"/>
      <c r="T137" s="661"/>
      <c r="U137" s="661"/>
      <c r="V137" s="661"/>
      <c r="W137" s="661"/>
      <c r="X137" s="661"/>
      <c r="Y137" s="664" t="s">
        <v>600</v>
      </c>
      <c r="Z137" s="665"/>
      <c r="AA137" s="666"/>
      <c r="AB137" s="165"/>
      <c r="AC137" s="628"/>
      <c r="AD137" s="628"/>
      <c r="AE137" s="629"/>
      <c r="AF137" s="630"/>
      <c r="AG137" s="630"/>
      <c r="AH137" s="630"/>
      <c r="AI137" s="629"/>
      <c r="AJ137" s="630"/>
      <c r="AK137" s="630"/>
      <c r="AL137" s="630"/>
      <c r="AM137" s="629"/>
      <c r="AN137" s="630"/>
      <c r="AO137" s="630"/>
      <c r="AP137" s="630"/>
      <c r="AQ137" s="110"/>
      <c r="AR137" s="104"/>
      <c r="AS137" s="104"/>
      <c r="AT137" s="104"/>
      <c r="AU137" s="104"/>
      <c r="AV137" s="104"/>
      <c r="AW137" s="104"/>
      <c r="AX137" s="105"/>
      <c r="AY137">
        <f>$AY$136</f>
        <v>0</v>
      </c>
    </row>
    <row r="138" spans="1:60" ht="46.5" hidden="1" customHeight="1" x14ac:dyDescent="0.15">
      <c r="A138" s="670"/>
      <c r="B138" s="125"/>
      <c r="C138" s="125"/>
      <c r="D138" s="125"/>
      <c r="E138" s="125"/>
      <c r="F138" s="671"/>
      <c r="G138" s="662"/>
      <c r="H138" s="663"/>
      <c r="I138" s="663"/>
      <c r="J138" s="663"/>
      <c r="K138" s="663"/>
      <c r="L138" s="663"/>
      <c r="M138" s="663"/>
      <c r="N138" s="663"/>
      <c r="O138" s="663"/>
      <c r="P138" s="663"/>
      <c r="Q138" s="663"/>
      <c r="R138" s="663"/>
      <c r="S138" s="663"/>
      <c r="T138" s="663"/>
      <c r="U138" s="663"/>
      <c r="V138" s="663"/>
      <c r="W138" s="663"/>
      <c r="X138" s="663"/>
      <c r="Y138" s="232" t="s">
        <v>602</v>
      </c>
      <c r="Z138" s="658"/>
      <c r="AA138" s="659"/>
      <c r="AB138" s="165"/>
      <c r="AC138" s="628"/>
      <c r="AD138" s="628"/>
      <c r="AE138" s="629"/>
      <c r="AF138" s="630"/>
      <c r="AG138" s="630"/>
      <c r="AH138" s="630"/>
      <c r="AI138" s="629"/>
      <c r="AJ138" s="630"/>
      <c r="AK138" s="630"/>
      <c r="AL138" s="630"/>
      <c r="AM138" s="629"/>
      <c r="AN138" s="630"/>
      <c r="AO138" s="630"/>
      <c r="AP138" s="630"/>
      <c r="AQ138" s="110"/>
      <c r="AR138" s="104"/>
      <c r="AS138" s="104"/>
      <c r="AT138" s="104"/>
      <c r="AU138" s="104"/>
      <c r="AV138" s="104"/>
      <c r="AW138" s="104"/>
      <c r="AX138" s="105"/>
      <c r="AY138">
        <f>$AY$136</f>
        <v>0</v>
      </c>
    </row>
    <row r="139" spans="1:60" ht="18.75" customHeight="1" x14ac:dyDescent="0.15">
      <c r="A139" s="433" t="s">
        <v>254</v>
      </c>
      <c r="B139" s="609"/>
      <c r="C139" s="609"/>
      <c r="D139" s="609"/>
      <c r="E139" s="609"/>
      <c r="F139" s="610"/>
      <c r="G139" s="618" t="s">
        <v>140</v>
      </c>
      <c r="H139" s="210"/>
      <c r="I139" s="210"/>
      <c r="J139" s="210"/>
      <c r="K139" s="210"/>
      <c r="L139" s="210"/>
      <c r="M139" s="210"/>
      <c r="N139" s="210"/>
      <c r="O139" s="211"/>
      <c r="P139" s="212" t="s">
        <v>56</v>
      </c>
      <c r="Q139" s="210"/>
      <c r="R139" s="210"/>
      <c r="S139" s="210"/>
      <c r="T139" s="210"/>
      <c r="U139" s="210"/>
      <c r="V139" s="210"/>
      <c r="W139" s="210"/>
      <c r="X139" s="211"/>
      <c r="Y139" s="619"/>
      <c r="Z139" s="620"/>
      <c r="AA139" s="621"/>
      <c r="AB139" s="625" t="s">
        <v>11</v>
      </c>
      <c r="AC139" s="626"/>
      <c r="AD139" s="627"/>
      <c r="AE139" s="136" t="s">
        <v>435</v>
      </c>
      <c r="AF139" s="136"/>
      <c r="AG139" s="136"/>
      <c r="AH139" s="136"/>
      <c r="AI139" s="136" t="s">
        <v>587</v>
      </c>
      <c r="AJ139" s="136"/>
      <c r="AK139" s="136"/>
      <c r="AL139" s="136"/>
      <c r="AM139" s="136" t="s">
        <v>403</v>
      </c>
      <c r="AN139" s="136"/>
      <c r="AO139" s="136"/>
      <c r="AP139" s="136"/>
      <c r="AQ139" s="229" t="s">
        <v>187</v>
      </c>
      <c r="AR139" s="230"/>
      <c r="AS139" s="230"/>
      <c r="AT139" s="231"/>
      <c r="AU139" s="210" t="s">
        <v>129</v>
      </c>
      <c r="AV139" s="210"/>
      <c r="AW139" s="210"/>
      <c r="AX139" s="213"/>
      <c r="AY139">
        <f>COUNTA($G$141)</f>
        <v>1</v>
      </c>
    </row>
    <row r="140" spans="1:60" ht="18.75" customHeight="1" x14ac:dyDescent="0.15">
      <c r="A140" s="611"/>
      <c r="B140" s="612"/>
      <c r="C140" s="612"/>
      <c r="D140" s="612"/>
      <c r="E140" s="612"/>
      <c r="F140" s="613"/>
      <c r="G140" s="173"/>
      <c r="H140" s="125"/>
      <c r="I140" s="125"/>
      <c r="J140" s="125"/>
      <c r="K140" s="125"/>
      <c r="L140" s="125"/>
      <c r="M140" s="125"/>
      <c r="N140" s="125"/>
      <c r="O140" s="126"/>
      <c r="P140" s="124"/>
      <c r="Q140" s="125"/>
      <c r="R140" s="125"/>
      <c r="S140" s="125"/>
      <c r="T140" s="125"/>
      <c r="U140" s="125"/>
      <c r="V140" s="125"/>
      <c r="W140" s="125"/>
      <c r="X140" s="126"/>
      <c r="Y140" s="622"/>
      <c r="Z140" s="623"/>
      <c r="AA140" s="624"/>
      <c r="AB140" s="133"/>
      <c r="AC140" s="134"/>
      <c r="AD140" s="135"/>
      <c r="AE140" s="136"/>
      <c r="AF140" s="136"/>
      <c r="AG140" s="136"/>
      <c r="AH140" s="136"/>
      <c r="AI140" s="136"/>
      <c r="AJ140" s="136"/>
      <c r="AK140" s="136"/>
      <c r="AL140" s="136"/>
      <c r="AM140" s="136"/>
      <c r="AN140" s="136"/>
      <c r="AO140" s="136"/>
      <c r="AP140" s="136"/>
      <c r="AQ140" s="523" t="s">
        <v>653</v>
      </c>
      <c r="AR140" s="524"/>
      <c r="AS140" s="144" t="s">
        <v>188</v>
      </c>
      <c r="AT140" s="145"/>
      <c r="AU140" s="143">
        <v>10</v>
      </c>
      <c r="AV140" s="143"/>
      <c r="AW140" s="125" t="s">
        <v>169</v>
      </c>
      <c r="AX140" s="146"/>
      <c r="AY140">
        <f t="shared" ref="AY140:AY145" si="5">$AY$139</f>
        <v>1</v>
      </c>
    </row>
    <row r="141" spans="1:60" ht="23.25" customHeight="1" x14ac:dyDescent="0.15">
      <c r="A141" s="614"/>
      <c r="B141" s="612"/>
      <c r="C141" s="612"/>
      <c r="D141" s="612"/>
      <c r="E141" s="612"/>
      <c r="F141" s="613"/>
      <c r="G141" s="195" t="s">
        <v>996</v>
      </c>
      <c r="H141" s="196"/>
      <c r="I141" s="196"/>
      <c r="J141" s="196"/>
      <c r="K141" s="196"/>
      <c r="L141" s="196"/>
      <c r="M141" s="196"/>
      <c r="N141" s="196"/>
      <c r="O141" s="197"/>
      <c r="P141" s="148" t="s">
        <v>662</v>
      </c>
      <c r="Q141" s="148"/>
      <c r="R141" s="148"/>
      <c r="S141" s="148"/>
      <c r="T141" s="148"/>
      <c r="U141" s="148"/>
      <c r="V141" s="148"/>
      <c r="W141" s="148"/>
      <c r="X141" s="149"/>
      <c r="Y141" s="232" t="s">
        <v>12</v>
      </c>
      <c r="Z141" s="233"/>
      <c r="AA141" s="234"/>
      <c r="AB141" s="165" t="s">
        <v>269</v>
      </c>
      <c r="AC141" s="165"/>
      <c r="AD141" s="165"/>
      <c r="AE141" s="110">
        <v>44.8</v>
      </c>
      <c r="AF141" s="104"/>
      <c r="AG141" s="104"/>
      <c r="AH141" s="104"/>
      <c r="AI141" s="110">
        <v>45.3</v>
      </c>
      <c r="AJ141" s="104"/>
      <c r="AK141" s="104"/>
      <c r="AL141" s="104"/>
      <c r="AM141" s="111" t="s">
        <v>649</v>
      </c>
      <c r="AN141" s="112"/>
      <c r="AO141" s="112"/>
      <c r="AP141" s="113"/>
      <c r="AQ141" s="111" t="s">
        <v>649</v>
      </c>
      <c r="AR141" s="112"/>
      <c r="AS141" s="112"/>
      <c r="AT141" s="113"/>
      <c r="AU141" s="104" t="s">
        <v>649</v>
      </c>
      <c r="AV141" s="104"/>
      <c r="AW141" s="104"/>
      <c r="AX141" s="105"/>
      <c r="AY141">
        <f t="shared" si="5"/>
        <v>1</v>
      </c>
    </row>
    <row r="142" spans="1:60" ht="23.25" customHeight="1" x14ac:dyDescent="0.15">
      <c r="A142" s="615"/>
      <c r="B142" s="616"/>
      <c r="C142" s="616"/>
      <c r="D142" s="616"/>
      <c r="E142" s="616"/>
      <c r="F142" s="617"/>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t="s">
        <v>269</v>
      </c>
      <c r="AC142" s="109"/>
      <c r="AD142" s="109"/>
      <c r="AE142" s="110">
        <v>42</v>
      </c>
      <c r="AF142" s="104"/>
      <c r="AG142" s="104"/>
      <c r="AH142" s="104"/>
      <c r="AI142" s="110">
        <v>44</v>
      </c>
      <c r="AJ142" s="104"/>
      <c r="AK142" s="104"/>
      <c r="AL142" s="104"/>
      <c r="AM142" s="110">
        <v>46</v>
      </c>
      <c r="AN142" s="104"/>
      <c r="AO142" s="104"/>
      <c r="AP142" s="104"/>
      <c r="AQ142" s="111" t="s">
        <v>649</v>
      </c>
      <c r="AR142" s="112"/>
      <c r="AS142" s="112"/>
      <c r="AT142" s="113"/>
      <c r="AU142" s="104">
        <v>60</v>
      </c>
      <c r="AV142" s="104"/>
      <c r="AW142" s="104"/>
      <c r="AX142" s="105"/>
      <c r="AY142">
        <f t="shared" si="5"/>
        <v>1</v>
      </c>
    </row>
    <row r="143" spans="1:60" ht="23.25" customHeight="1" x14ac:dyDescent="0.15">
      <c r="A143" s="614"/>
      <c r="B143" s="612"/>
      <c r="C143" s="612"/>
      <c r="D143" s="612"/>
      <c r="E143" s="612"/>
      <c r="F143" s="613"/>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08" t="s">
        <v>14</v>
      </c>
      <c r="AC143" s="608"/>
      <c r="AD143" s="608"/>
      <c r="AE143" s="110">
        <v>106.7</v>
      </c>
      <c r="AF143" s="104"/>
      <c r="AG143" s="104"/>
      <c r="AH143" s="104"/>
      <c r="AI143" s="110">
        <v>103</v>
      </c>
      <c r="AJ143" s="104"/>
      <c r="AK143" s="104"/>
      <c r="AL143" s="104"/>
      <c r="AM143" s="111" t="s">
        <v>649</v>
      </c>
      <c r="AN143" s="112"/>
      <c r="AO143" s="112"/>
      <c r="AP143" s="113"/>
      <c r="AQ143" s="111" t="s">
        <v>649</v>
      </c>
      <c r="AR143" s="112"/>
      <c r="AS143" s="112"/>
      <c r="AT143" s="113"/>
      <c r="AU143" s="104" t="s">
        <v>649</v>
      </c>
      <c r="AV143" s="104"/>
      <c r="AW143" s="104"/>
      <c r="AX143" s="105"/>
      <c r="AY143">
        <f t="shared" si="5"/>
        <v>1</v>
      </c>
    </row>
    <row r="144" spans="1:60" ht="23.25" customHeight="1" x14ac:dyDescent="0.15">
      <c r="A144" s="204" t="s">
        <v>278</v>
      </c>
      <c r="B144" s="167"/>
      <c r="C144" s="167"/>
      <c r="D144" s="167"/>
      <c r="E144" s="167"/>
      <c r="F144" s="168"/>
      <c r="G144" s="195" t="s">
        <v>663</v>
      </c>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206"/>
      <c r="AY144">
        <f t="shared" si="5"/>
        <v>1</v>
      </c>
    </row>
    <row r="145" spans="1:60" ht="23.25" customHeight="1" x14ac:dyDescent="0.15">
      <c r="A145" s="205"/>
      <c r="B145" s="175"/>
      <c r="C145" s="175"/>
      <c r="D145" s="175"/>
      <c r="E145" s="175"/>
      <c r="F145" s="176"/>
      <c r="G145" s="201"/>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199"/>
      <c r="AF145" s="199"/>
      <c r="AG145" s="199"/>
      <c r="AH145" s="199"/>
      <c r="AI145" s="199"/>
      <c r="AJ145" s="199"/>
      <c r="AK145" s="199"/>
      <c r="AL145" s="199"/>
      <c r="AM145" s="199"/>
      <c r="AN145" s="199"/>
      <c r="AO145" s="199"/>
      <c r="AP145" s="199"/>
      <c r="AQ145" s="202"/>
      <c r="AR145" s="202"/>
      <c r="AS145" s="202"/>
      <c r="AT145" s="202"/>
      <c r="AU145" s="202"/>
      <c r="AV145" s="202"/>
      <c r="AW145" s="202"/>
      <c r="AX145" s="207"/>
      <c r="AY145">
        <f t="shared" si="5"/>
        <v>1</v>
      </c>
    </row>
    <row r="146" spans="1:60" ht="18.75" hidden="1" customHeight="1" x14ac:dyDescent="0.15">
      <c r="A146" s="208" t="s">
        <v>592</v>
      </c>
      <c r="B146" s="169" t="s">
        <v>593</v>
      </c>
      <c r="C146" s="170"/>
      <c r="D146" s="170"/>
      <c r="E146" s="170"/>
      <c r="F146" s="171"/>
      <c r="G146" s="210" t="s">
        <v>594</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612</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60" ht="22.5" hidden="1" customHeight="1" x14ac:dyDescent="0.15">
      <c r="A147" s="208"/>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08"/>
      <c r="B148" s="169"/>
      <c r="C148" s="170"/>
      <c r="D148" s="170"/>
      <c r="E148" s="170"/>
      <c r="F148" s="171"/>
      <c r="G148" s="214"/>
      <c r="H148" s="214"/>
      <c r="I148" s="214"/>
      <c r="J148" s="214"/>
      <c r="K148" s="214"/>
      <c r="L148" s="214"/>
      <c r="M148" s="214"/>
      <c r="N148" s="214"/>
      <c r="O148" s="214"/>
      <c r="P148" s="214"/>
      <c r="Q148" s="214"/>
      <c r="R148" s="214"/>
      <c r="S148" s="214"/>
      <c r="T148" s="214"/>
      <c r="U148" s="214"/>
      <c r="V148" s="214"/>
      <c r="W148" s="214"/>
      <c r="X148" s="214"/>
      <c r="Y148" s="214"/>
      <c r="Z148" s="214"/>
      <c r="AA148" s="215"/>
      <c r="AB148" s="220"/>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21"/>
      <c r="AY148">
        <f t="shared" si="6"/>
        <v>0</v>
      </c>
    </row>
    <row r="149" spans="1:60" ht="22.5" hidden="1" customHeight="1" x14ac:dyDescent="0.15">
      <c r="A149" s="208"/>
      <c r="B149" s="169"/>
      <c r="C149" s="170"/>
      <c r="D149" s="170"/>
      <c r="E149" s="170"/>
      <c r="F149" s="171"/>
      <c r="G149" s="216"/>
      <c r="H149" s="216"/>
      <c r="I149" s="216"/>
      <c r="J149" s="216"/>
      <c r="K149" s="216"/>
      <c r="L149" s="216"/>
      <c r="M149" s="216"/>
      <c r="N149" s="216"/>
      <c r="O149" s="216"/>
      <c r="P149" s="216"/>
      <c r="Q149" s="216"/>
      <c r="R149" s="216"/>
      <c r="S149" s="216"/>
      <c r="T149" s="216"/>
      <c r="U149" s="216"/>
      <c r="V149" s="216"/>
      <c r="W149" s="216"/>
      <c r="X149" s="216"/>
      <c r="Y149" s="216"/>
      <c r="Z149" s="216"/>
      <c r="AA149" s="217"/>
      <c r="AB149" s="222"/>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23"/>
      <c r="AY149">
        <f t="shared" si="6"/>
        <v>0</v>
      </c>
    </row>
    <row r="150" spans="1:60" ht="19.5" hidden="1" customHeight="1" x14ac:dyDescent="0.15">
      <c r="A150" s="208"/>
      <c r="B150" s="174"/>
      <c r="C150" s="175"/>
      <c r="D150" s="175"/>
      <c r="E150" s="175"/>
      <c r="F150" s="176"/>
      <c r="G150" s="218"/>
      <c r="H150" s="218"/>
      <c r="I150" s="218"/>
      <c r="J150" s="218"/>
      <c r="K150" s="218"/>
      <c r="L150" s="218"/>
      <c r="M150" s="218"/>
      <c r="N150" s="218"/>
      <c r="O150" s="218"/>
      <c r="P150" s="218"/>
      <c r="Q150" s="218"/>
      <c r="R150" s="218"/>
      <c r="S150" s="218"/>
      <c r="T150" s="218"/>
      <c r="U150" s="218"/>
      <c r="V150" s="218"/>
      <c r="W150" s="218"/>
      <c r="X150" s="218"/>
      <c r="Y150" s="218"/>
      <c r="Z150" s="218"/>
      <c r="AA150" s="219"/>
      <c r="AB150" s="224"/>
      <c r="AC150" s="218"/>
      <c r="AD150" s="218"/>
      <c r="AE150" s="216"/>
      <c r="AF150" s="216"/>
      <c r="AG150" s="216"/>
      <c r="AH150" s="216"/>
      <c r="AI150" s="216"/>
      <c r="AJ150" s="216"/>
      <c r="AK150" s="216"/>
      <c r="AL150" s="216"/>
      <c r="AM150" s="216"/>
      <c r="AN150" s="216"/>
      <c r="AO150" s="216"/>
      <c r="AP150" s="216"/>
      <c r="AQ150" s="216"/>
      <c r="AR150" s="216"/>
      <c r="AS150" s="216"/>
      <c r="AT150" s="216"/>
      <c r="AU150" s="218"/>
      <c r="AV150" s="218"/>
      <c r="AW150" s="218"/>
      <c r="AX150" s="225"/>
      <c r="AY150">
        <f t="shared" si="6"/>
        <v>0</v>
      </c>
    </row>
    <row r="151" spans="1:60" ht="18.75" hidden="1" customHeight="1" x14ac:dyDescent="0.15">
      <c r="A151" s="208"/>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435</v>
      </c>
      <c r="AF151" s="136"/>
      <c r="AG151" s="136"/>
      <c r="AH151" s="136"/>
      <c r="AI151" s="136" t="s">
        <v>587</v>
      </c>
      <c r="AJ151" s="136"/>
      <c r="AK151" s="136"/>
      <c r="AL151" s="136"/>
      <c r="AM151" s="136" t="s">
        <v>403</v>
      </c>
      <c r="AN151" s="136"/>
      <c r="AO151" s="136"/>
      <c r="AP151" s="136"/>
      <c r="AQ151" s="137" t="s">
        <v>187</v>
      </c>
      <c r="AR151" s="138"/>
      <c r="AS151" s="138"/>
      <c r="AT151" s="139"/>
      <c r="AU151" s="140" t="s">
        <v>129</v>
      </c>
      <c r="AV151" s="140"/>
      <c r="AW151" s="140"/>
      <c r="AX151" s="141"/>
      <c r="AY151">
        <f t="shared" si="6"/>
        <v>0</v>
      </c>
      <c r="AZ151" s="10"/>
      <c r="BA151" s="10"/>
      <c r="BB151" s="10"/>
      <c r="BC151" s="10"/>
    </row>
    <row r="152" spans="1:60" ht="18.75" hidden="1" customHeight="1" x14ac:dyDescent="0.15">
      <c r="A152" s="208"/>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188</v>
      </c>
      <c r="AT152" s="145"/>
      <c r="AU152" s="143"/>
      <c r="AV152" s="143"/>
      <c r="AW152" s="125" t="s">
        <v>169</v>
      </c>
      <c r="AX152" s="146"/>
      <c r="AY152">
        <f t="shared" si="6"/>
        <v>0</v>
      </c>
      <c r="AZ152" s="10"/>
      <c r="BA152" s="10"/>
      <c r="BB152" s="10"/>
      <c r="BC152" s="10"/>
      <c r="BD152" s="10"/>
      <c r="BE152" s="10"/>
      <c r="BF152" s="10"/>
      <c r="BG152" s="10"/>
      <c r="BH152" s="10"/>
    </row>
    <row r="153" spans="1:60" ht="23.25" hidden="1" customHeight="1" x14ac:dyDescent="0.15">
      <c r="A153" s="208"/>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08"/>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08"/>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08"/>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435</v>
      </c>
      <c r="AF156" s="136"/>
      <c r="AG156" s="136"/>
      <c r="AH156" s="136"/>
      <c r="AI156" s="136" t="s">
        <v>587</v>
      </c>
      <c r="AJ156" s="136"/>
      <c r="AK156" s="136"/>
      <c r="AL156" s="136"/>
      <c r="AM156" s="136" t="s">
        <v>403</v>
      </c>
      <c r="AN156" s="136"/>
      <c r="AO156" s="136"/>
      <c r="AP156" s="136"/>
      <c r="AQ156" s="137" t="s">
        <v>187</v>
      </c>
      <c r="AR156" s="138"/>
      <c r="AS156" s="138"/>
      <c r="AT156" s="139"/>
      <c r="AU156" s="140" t="s">
        <v>129</v>
      </c>
      <c r="AV156" s="140"/>
      <c r="AW156" s="140"/>
      <c r="AX156" s="141"/>
      <c r="AY156">
        <f>COUNTA($G$158)</f>
        <v>0</v>
      </c>
      <c r="AZ156" s="10"/>
      <c r="BA156" s="10"/>
      <c r="BB156" s="10"/>
      <c r="BC156" s="10"/>
    </row>
    <row r="157" spans="1:60" ht="18.75" hidden="1" customHeight="1" x14ac:dyDescent="0.15">
      <c r="A157" s="208"/>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188</v>
      </c>
      <c r="AT157" s="145"/>
      <c r="AU157" s="143"/>
      <c r="AV157" s="143"/>
      <c r="AW157" s="125" t="s">
        <v>169</v>
      </c>
      <c r="AX157" s="146"/>
      <c r="AY157">
        <f>$AY$156</f>
        <v>0</v>
      </c>
      <c r="AZ157" s="10"/>
      <c r="BA157" s="10"/>
      <c r="BB157" s="10"/>
      <c r="BC157" s="10"/>
      <c r="BD157" s="10"/>
      <c r="BE157" s="10"/>
      <c r="BF157" s="10"/>
      <c r="BG157" s="10"/>
      <c r="BH157" s="10"/>
    </row>
    <row r="158" spans="1:60" ht="23.25" hidden="1" customHeight="1" x14ac:dyDescent="0.15">
      <c r="A158" s="208"/>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08"/>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08"/>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08"/>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435</v>
      </c>
      <c r="AF161" s="136"/>
      <c r="AG161" s="136"/>
      <c r="AH161" s="136"/>
      <c r="AI161" s="136" t="s">
        <v>587</v>
      </c>
      <c r="AJ161" s="136"/>
      <c r="AK161" s="136"/>
      <c r="AL161" s="136"/>
      <c r="AM161" s="136" t="s">
        <v>403</v>
      </c>
      <c r="AN161" s="136"/>
      <c r="AO161" s="136"/>
      <c r="AP161" s="136"/>
      <c r="AQ161" s="137" t="s">
        <v>187</v>
      </c>
      <c r="AR161" s="138"/>
      <c r="AS161" s="138"/>
      <c r="AT161" s="139"/>
      <c r="AU161" s="140" t="s">
        <v>129</v>
      </c>
      <c r="AV161" s="140"/>
      <c r="AW161" s="140"/>
      <c r="AX161" s="141"/>
      <c r="AY161">
        <f>COUNTA($G$163)</f>
        <v>0</v>
      </c>
      <c r="AZ161" s="10"/>
      <c r="BA161" s="10"/>
      <c r="BB161" s="10"/>
      <c r="BC161" s="10"/>
    </row>
    <row r="162" spans="1:60" ht="18.75" hidden="1" customHeight="1" x14ac:dyDescent="0.15">
      <c r="A162" s="208"/>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188</v>
      </c>
      <c r="AT162" s="145"/>
      <c r="AU162" s="143"/>
      <c r="AV162" s="143"/>
      <c r="AW162" s="125" t="s">
        <v>169</v>
      </c>
      <c r="AX162" s="146"/>
      <c r="AY162">
        <f>$AY$161</f>
        <v>0</v>
      </c>
      <c r="AZ162" s="10"/>
      <c r="BA162" s="10"/>
      <c r="BB162" s="10"/>
      <c r="BC162" s="10"/>
      <c r="BD162" s="10"/>
      <c r="BE162" s="10"/>
      <c r="BF162" s="10"/>
      <c r="BG162" s="10"/>
      <c r="BH162" s="10"/>
    </row>
    <row r="163" spans="1:60" ht="23.25" hidden="1" customHeight="1" x14ac:dyDescent="0.15">
      <c r="A163" s="208"/>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08"/>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09"/>
      <c r="B165" s="226"/>
      <c r="C165" s="227"/>
      <c r="D165" s="227"/>
      <c r="E165" s="227"/>
      <c r="F165" s="228"/>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16" t="s">
        <v>598</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7" t="s">
        <v>599</v>
      </c>
      <c r="B167" s="170"/>
      <c r="C167" s="170"/>
      <c r="D167" s="170"/>
      <c r="E167" s="170"/>
      <c r="F167" s="171"/>
      <c r="G167" s="693" t="s">
        <v>591</v>
      </c>
      <c r="H167" s="694"/>
      <c r="I167" s="694"/>
      <c r="J167" s="694"/>
      <c r="K167" s="694"/>
      <c r="L167" s="694"/>
      <c r="M167" s="694"/>
      <c r="N167" s="694"/>
      <c r="O167" s="694"/>
      <c r="P167" s="695" t="s">
        <v>590</v>
      </c>
      <c r="Q167" s="694"/>
      <c r="R167" s="694"/>
      <c r="S167" s="694"/>
      <c r="T167" s="694"/>
      <c r="U167" s="694"/>
      <c r="V167" s="694"/>
      <c r="W167" s="694"/>
      <c r="X167" s="696"/>
      <c r="Y167" s="697"/>
      <c r="Z167" s="698"/>
      <c r="AA167" s="699"/>
      <c r="AB167" s="637" t="s">
        <v>11</v>
      </c>
      <c r="AC167" s="637"/>
      <c r="AD167" s="637"/>
      <c r="AE167" s="136" t="s">
        <v>435</v>
      </c>
      <c r="AF167" s="136"/>
      <c r="AG167" s="136"/>
      <c r="AH167" s="136"/>
      <c r="AI167" s="136" t="s">
        <v>587</v>
      </c>
      <c r="AJ167" s="136"/>
      <c r="AK167" s="136"/>
      <c r="AL167" s="136"/>
      <c r="AM167" s="136" t="s">
        <v>403</v>
      </c>
      <c r="AN167" s="136"/>
      <c r="AO167" s="136"/>
      <c r="AP167" s="136"/>
      <c r="AQ167" s="634" t="s">
        <v>434</v>
      </c>
      <c r="AR167" s="635"/>
      <c r="AS167" s="635"/>
      <c r="AT167" s="636"/>
      <c r="AU167" s="634" t="s">
        <v>610</v>
      </c>
      <c r="AV167" s="635"/>
      <c r="AW167" s="635"/>
      <c r="AX167" s="644"/>
      <c r="AY167">
        <f>COUNTA($G$168)</f>
        <v>0</v>
      </c>
    </row>
    <row r="168" spans="1:60" ht="23.25" hidden="1" customHeight="1" x14ac:dyDescent="0.15">
      <c r="A168" s="657"/>
      <c r="B168" s="170"/>
      <c r="C168" s="170"/>
      <c r="D168" s="170"/>
      <c r="E168" s="170"/>
      <c r="F168" s="171"/>
      <c r="G168" s="645"/>
      <c r="H168" s="646"/>
      <c r="I168" s="646"/>
      <c r="J168" s="646"/>
      <c r="K168" s="646"/>
      <c r="L168" s="646"/>
      <c r="M168" s="646"/>
      <c r="N168" s="646"/>
      <c r="O168" s="646"/>
      <c r="P168" s="401"/>
      <c r="Q168" s="649"/>
      <c r="R168" s="649"/>
      <c r="S168" s="649"/>
      <c r="T168" s="649"/>
      <c r="U168" s="649"/>
      <c r="V168" s="649"/>
      <c r="W168" s="649"/>
      <c r="X168" s="650"/>
      <c r="Y168" s="654" t="s">
        <v>52</v>
      </c>
      <c r="Z168" s="655"/>
      <c r="AA168" s="656"/>
      <c r="AB168" s="165"/>
      <c r="AC168" s="628"/>
      <c r="AD168" s="628"/>
      <c r="AE168" s="629"/>
      <c r="AF168" s="630"/>
      <c r="AG168" s="630"/>
      <c r="AH168" s="630"/>
      <c r="AI168" s="629"/>
      <c r="AJ168" s="630"/>
      <c r="AK168" s="630"/>
      <c r="AL168" s="630"/>
      <c r="AM168" s="629"/>
      <c r="AN168" s="630"/>
      <c r="AO168" s="630"/>
      <c r="AP168" s="630"/>
      <c r="AQ168" s="629"/>
      <c r="AR168" s="630"/>
      <c r="AS168" s="630"/>
      <c r="AT168" s="630"/>
      <c r="AU168" s="629"/>
      <c r="AV168" s="630"/>
      <c r="AW168" s="630"/>
      <c r="AX168" s="630"/>
      <c r="AY168">
        <f>$AY$167</f>
        <v>0</v>
      </c>
    </row>
    <row r="169" spans="1:60" ht="23.25" hidden="1" customHeight="1" x14ac:dyDescent="0.15">
      <c r="A169" s="205"/>
      <c r="B169" s="175"/>
      <c r="C169" s="175"/>
      <c r="D169" s="175"/>
      <c r="E169" s="175"/>
      <c r="F169" s="176"/>
      <c r="G169" s="647"/>
      <c r="H169" s="648"/>
      <c r="I169" s="648"/>
      <c r="J169" s="648"/>
      <c r="K169" s="648"/>
      <c r="L169" s="648"/>
      <c r="M169" s="648"/>
      <c r="N169" s="648"/>
      <c r="O169" s="648"/>
      <c r="P169" s="651"/>
      <c r="Q169" s="652"/>
      <c r="R169" s="652"/>
      <c r="S169" s="652"/>
      <c r="T169" s="652"/>
      <c r="U169" s="652"/>
      <c r="V169" s="652"/>
      <c r="W169" s="652"/>
      <c r="X169" s="653"/>
      <c r="Y169" s="631" t="s">
        <v>53</v>
      </c>
      <c r="Z169" s="632"/>
      <c r="AA169" s="633"/>
      <c r="AB169" s="165"/>
      <c r="AC169" s="628"/>
      <c r="AD169" s="628"/>
      <c r="AE169" s="629"/>
      <c r="AF169" s="630"/>
      <c r="AG169" s="630"/>
      <c r="AH169" s="630"/>
      <c r="AI169" s="629"/>
      <c r="AJ169" s="630"/>
      <c r="AK169" s="630"/>
      <c r="AL169" s="630"/>
      <c r="AM169" s="629"/>
      <c r="AN169" s="630"/>
      <c r="AO169" s="630"/>
      <c r="AP169" s="630"/>
      <c r="AQ169" s="629"/>
      <c r="AR169" s="630"/>
      <c r="AS169" s="630"/>
      <c r="AT169" s="630"/>
      <c r="AU169" s="629"/>
      <c r="AV169" s="630"/>
      <c r="AW169" s="630"/>
      <c r="AX169" s="630"/>
      <c r="AY169">
        <f>$AY$167</f>
        <v>0</v>
      </c>
    </row>
    <row r="170" spans="1:60" ht="23.25" hidden="1" customHeight="1" x14ac:dyDescent="0.15">
      <c r="A170" s="204" t="s">
        <v>600</v>
      </c>
      <c r="B170" s="122"/>
      <c r="C170" s="122"/>
      <c r="D170" s="122"/>
      <c r="E170" s="122"/>
      <c r="F170" s="667"/>
      <c r="G170" s="193" t="s">
        <v>601</v>
      </c>
      <c r="H170" s="193"/>
      <c r="I170" s="193"/>
      <c r="J170" s="193"/>
      <c r="K170" s="193"/>
      <c r="L170" s="193"/>
      <c r="M170" s="193"/>
      <c r="N170" s="193"/>
      <c r="O170" s="193"/>
      <c r="P170" s="193"/>
      <c r="Q170" s="193"/>
      <c r="R170" s="193"/>
      <c r="S170" s="193"/>
      <c r="T170" s="193"/>
      <c r="U170" s="193"/>
      <c r="V170" s="193"/>
      <c r="W170" s="193"/>
      <c r="X170" s="194"/>
      <c r="Y170" s="641"/>
      <c r="Z170" s="642"/>
      <c r="AA170" s="643"/>
      <c r="AB170" s="192" t="s">
        <v>11</v>
      </c>
      <c r="AC170" s="193"/>
      <c r="AD170" s="194"/>
      <c r="AE170" s="136" t="s">
        <v>435</v>
      </c>
      <c r="AF170" s="136"/>
      <c r="AG170" s="136"/>
      <c r="AH170" s="136"/>
      <c r="AI170" s="136" t="s">
        <v>587</v>
      </c>
      <c r="AJ170" s="136"/>
      <c r="AK170" s="136"/>
      <c r="AL170" s="136"/>
      <c r="AM170" s="136" t="s">
        <v>403</v>
      </c>
      <c r="AN170" s="136"/>
      <c r="AO170" s="136"/>
      <c r="AP170" s="136"/>
      <c r="AQ170" s="638" t="s">
        <v>611</v>
      </c>
      <c r="AR170" s="639"/>
      <c r="AS170" s="639"/>
      <c r="AT170" s="639"/>
      <c r="AU170" s="639"/>
      <c r="AV170" s="639"/>
      <c r="AW170" s="639"/>
      <c r="AX170" s="640"/>
      <c r="AY170">
        <f>IF(SUBSTITUTE(SUBSTITUTE($G$171,"／",""),"　","")="",0,1)</f>
        <v>0</v>
      </c>
    </row>
    <row r="171" spans="1:60" ht="23.25" hidden="1" customHeight="1" x14ac:dyDescent="0.15">
      <c r="A171" s="668"/>
      <c r="B171" s="210"/>
      <c r="C171" s="210"/>
      <c r="D171" s="210"/>
      <c r="E171" s="210"/>
      <c r="F171" s="669"/>
      <c r="G171" s="660"/>
      <c r="H171" s="661"/>
      <c r="I171" s="661"/>
      <c r="J171" s="661"/>
      <c r="K171" s="661"/>
      <c r="L171" s="661"/>
      <c r="M171" s="661"/>
      <c r="N171" s="661"/>
      <c r="O171" s="661"/>
      <c r="P171" s="661"/>
      <c r="Q171" s="661"/>
      <c r="R171" s="661"/>
      <c r="S171" s="661"/>
      <c r="T171" s="661"/>
      <c r="U171" s="661"/>
      <c r="V171" s="661"/>
      <c r="W171" s="661"/>
      <c r="X171" s="661"/>
      <c r="Y171" s="664" t="s">
        <v>600</v>
      </c>
      <c r="Z171" s="665"/>
      <c r="AA171" s="666"/>
      <c r="AB171" s="165"/>
      <c r="AC171" s="628"/>
      <c r="AD171" s="628"/>
      <c r="AE171" s="629"/>
      <c r="AF171" s="630"/>
      <c r="AG171" s="630"/>
      <c r="AH171" s="630"/>
      <c r="AI171" s="629"/>
      <c r="AJ171" s="630"/>
      <c r="AK171" s="630"/>
      <c r="AL171" s="630"/>
      <c r="AM171" s="629"/>
      <c r="AN171" s="630"/>
      <c r="AO171" s="630"/>
      <c r="AP171" s="630"/>
      <c r="AQ171" s="110"/>
      <c r="AR171" s="104"/>
      <c r="AS171" s="104"/>
      <c r="AT171" s="104"/>
      <c r="AU171" s="104"/>
      <c r="AV171" s="104"/>
      <c r="AW171" s="104"/>
      <c r="AX171" s="105"/>
      <c r="AY171">
        <f>$AY$170</f>
        <v>0</v>
      </c>
    </row>
    <row r="172" spans="1:60" ht="46.5" hidden="1" customHeight="1" x14ac:dyDescent="0.15">
      <c r="A172" s="670"/>
      <c r="B172" s="125"/>
      <c r="C172" s="125"/>
      <c r="D172" s="125"/>
      <c r="E172" s="125"/>
      <c r="F172" s="671"/>
      <c r="G172" s="662"/>
      <c r="H172" s="663"/>
      <c r="I172" s="663"/>
      <c r="J172" s="663"/>
      <c r="K172" s="663"/>
      <c r="L172" s="663"/>
      <c r="M172" s="663"/>
      <c r="N172" s="663"/>
      <c r="O172" s="663"/>
      <c r="P172" s="663"/>
      <c r="Q172" s="663"/>
      <c r="R172" s="663"/>
      <c r="S172" s="663"/>
      <c r="T172" s="663"/>
      <c r="U172" s="663"/>
      <c r="V172" s="663"/>
      <c r="W172" s="663"/>
      <c r="X172" s="663"/>
      <c r="Y172" s="232" t="s">
        <v>602</v>
      </c>
      <c r="Z172" s="658"/>
      <c r="AA172" s="659"/>
      <c r="AB172" s="165"/>
      <c r="AC172" s="628"/>
      <c r="AD172" s="628"/>
      <c r="AE172" s="629"/>
      <c r="AF172" s="630"/>
      <c r="AG172" s="630"/>
      <c r="AH172" s="630"/>
      <c r="AI172" s="629"/>
      <c r="AJ172" s="630"/>
      <c r="AK172" s="630"/>
      <c r="AL172" s="630"/>
      <c r="AM172" s="629"/>
      <c r="AN172" s="630"/>
      <c r="AO172" s="630"/>
      <c r="AP172" s="630"/>
      <c r="AQ172" s="110"/>
      <c r="AR172" s="104"/>
      <c r="AS172" s="104"/>
      <c r="AT172" s="104"/>
      <c r="AU172" s="104"/>
      <c r="AV172" s="104"/>
      <c r="AW172" s="104"/>
      <c r="AX172" s="105"/>
      <c r="AY172">
        <f>$AY$170</f>
        <v>0</v>
      </c>
    </row>
    <row r="173" spans="1:60" ht="18.75" customHeight="1" x14ac:dyDescent="0.15">
      <c r="A173" s="433" t="s">
        <v>254</v>
      </c>
      <c r="B173" s="609"/>
      <c r="C173" s="609"/>
      <c r="D173" s="609"/>
      <c r="E173" s="609"/>
      <c r="F173" s="610"/>
      <c r="G173" s="618" t="s">
        <v>140</v>
      </c>
      <c r="H173" s="210"/>
      <c r="I173" s="210"/>
      <c r="J173" s="210"/>
      <c r="K173" s="210"/>
      <c r="L173" s="210"/>
      <c r="M173" s="210"/>
      <c r="N173" s="210"/>
      <c r="O173" s="211"/>
      <c r="P173" s="212" t="s">
        <v>56</v>
      </c>
      <c r="Q173" s="210"/>
      <c r="R173" s="210"/>
      <c r="S173" s="210"/>
      <c r="T173" s="210"/>
      <c r="U173" s="210"/>
      <c r="V173" s="210"/>
      <c r="W173" s="210"/>
      <c r="X173" s="211"/>
      <c r="Y173" s="619"/>
      <c r="Z173" s="620"/>
      <c r="AA173" s="621"/>
      <c r="AB173" s="625" t="s">
        <v>11</v>
      </c>
      <c r="AC173" s="626"/>
      <c r="AD173" s="627"/>
      <c r="AE173" s="136" t="s">
        <v>435</v>
      </c>
      <c r="AF173" s="136"/>
      <c r="AG173" s="136"/>
      <c r="AH173" s="136"/>
      <c r="AI173" s="136" t="s">
        <v>587</v>
      </c>
      <c r="AJ173" s="136"/>
      <c r="AK173" s="136"/>
      <c r="AL173" s="136"/>
      <c r="AM173" s="136" t="s">
        <v>403</v>
      </c>
      <c r="AN173" s="136"/>
      <c r="AO173" s="136"/>
      <c r="AP173" s="136"/>
      <c r="AQ173" s="229" t="s">
        <v>187</v>
      </c>
      <c r="AR173" s="230"/>
      <c r="AS173" s="230"/>
      <c r="AT173" s="231"/>
      <c r="AU173" s="210" t="s">
        <v>129</v>
      </c>
      <c r="AV173" s="210"/>
      <c r="AW173" s="210"/>
      <c r="AX173" s="213"/>
      <c r="AY173">
        <f>COUNTA($G$175)</f>
        <v>1</v>
      </c>
    </row>
    <row r="174" spans="1:60" ht="18.75" customHeight="1" x14ac:dyDescent="0.15">
      <c r="A174" s="611"/>
      <c r="B174" s="612"/>
      <c r="C174" s="612"/>
      <c r="D174" s="612"/>
      <c r="E174" s="612"/>
      <c r="F174" s="613"/>
      <c r="G174" s="173"/>
      <c r="H174" s="125"/>
      <c r="I174" s="125"/>
      <c r="J174" s="125"/>
      <c r="K174" s="125"/>
      <c r="L174" s="125"/>
      <c r="M174" s="125"/>
      <c r="N174" s="125"/>
      <c r="O174" s="126"/>
      <c r="P174" s="124"/>
      <c r="Q174" s="125"/>
      <c r="R174" s="125"/>
      <c r="S174" s="125"/>
      <c r="T174" s="125"/>
      <c r="U174" s="125"/>
      <c r="V174" s="125"/>
      <c r="W174" s="125"/>
      <c r="X174" s="126"/>
      <c r="Y174" s="622"/>
      <c r="Z174" s="623"/>
      <c r="AA174" s="624"/>
      <c r="AB174" s="133"/>
      <c r="AC174" s="134"/>
      <c r="AD174" s="135"/>
      <c r="AE174" s="136"/>
      <c r="AF174" s="136"/>
      <c r="AG174" s="136"/>
      <c r="AH174" s="136"/>
      <c r="AI174" s="136"/>
      <c r="AJ174" s="136"/>
      <c r="AK174" s="136"/>
      <c r="AL174" s="136"/>
      <c r="AM174" s="136"/>
      <c r="AN174" s="136"/>
      <c r="AO174" s="136"/>
      <c r="AP174" s="136"/>
      <c r="AQ174" s="523" t="s">
        <v>653</v>
      </c>
      <c r="AR174" s="524"/>
      <c r="AS174" s="144" t="s">
        <v>188</v>
      </c>
      <c r="AT174" s="145"/>
      <c r="AU174" s="143">
        <v>4</v>
      </c>
      <c r="AV174" s="143"/>
      <c r="AW174" s="125" t="s">
        <v>169</v>
      </c>
      <c r="AX174" s="146"/>
      <c r="AY174">
        <f t="shared" ref="AY174:AY179" si="7">$AY$173</f>
        <v>1</v>
      </c>
    </row>
    <row r="175" spans="1:60" ht="23.25" customHeight="1" x14ac:dyDescent="0.15">
      <c r="A175" s="614"/>
      <c r="B175" s="612"/>
      <c r="C175" s="612"/>
      <c r="D175" s="612"/>
      <c r="E175" s="612"/>
      <c r="F175" s="613"/>
      <c r="G175" s="195" t="s">
        <v>664</v>
      </c>
      <c r="H175" s="196"/>
      <c r="I175" s="196"/>
      <c r="J175" s="196"/>
      <c r="K175" s="196"/>
      <c r="L175" s="196"/>
      <c r="M175" s="196"/>
      <c r="N175" s="196"/>
      <c r="O175" s="197"/>
      <c r="P175" s="148" t="s">
        <v>665</v>
      </c>
      <c r="Q175" s="148"/>
      <c r="R175" s="148"/>
      <c r="S175" s="148"/>
      <c r="T175" s="148"/>
      <c r="U175" s="148"/>
      <c r="V175" s="148"/>
      <c r="W175" s="148"/>
      <c r="X175" s="149"/>
      <c r="Y175" s="232" t="s">
        <v>12</v>
      </c>
      <c r="Z175" s="233"/>
      <c r="AA175" s="234"/>
      <c r="AB175" s="165" t="s">
        <v>269</v>
      </c>
      <c r="AC175" s="165"/>
      <c r="AD175" s="165"/>
      <c r="AE175" s="110">
        <v>23.2</v>
      </c>
      <c r="AF175" s="104"/>
      <c r="AG175" s="104"/>
      <c r="AH175" s="104"/>
      <c r="AI175" s="110">
        <v>23.4</v>
      </c>
      <c r="AJ175" s="104"/>
      <c r="AK175" s="104"/>
      <c r="AL175" s="104"/>
      <c r="AM175" s="111" t="s">
        <v>649</v>
      </c>
      <c r="AN175" s="112"/>
      <c r="AO175" s="112"/>
      <c r="AP175" s="113"/>
      <c r="AQ175" s="111" t="s">
        <v>649</v>
      </c>
      <c r="AR175" s="112"/>
      <c r="AS175" s="112"/>
      <c r="AT175" s="113"/>
      <c r="AU175" s="104" t="s">
        <v>649</v>
      </c>
      <c r="AV175" s="104"/>
      <c r="AW175" s="104"/>
      <c r="AX175" s="105"/>
      <c r="AY175">
        <f t="shared" si="7"/>
        <v>1</v>
      </c>
    </row>
    <row r="176" spans="1:60" ht="23.25" customHeight="1" x14ac:dyDescent="0.15">
      <c r="A176" s="615"/>
      <c r="B176" s="616"/>
      <c r="C176" s="616"/>
      <c r="D176" s="616"/>
      <c r="E176" s="616"/>
      <c r="F176" s="617"/>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t="s">
        <v>269</v>
      </c>
      <c r="AC176" s="109"/>
      <c r="AD176" s="109"/>
      <c r="AE176" s="110">
        <v>27</v>
      </c>
      <c r="AF176" s="104"/>
      <c r="AG176" s="104"/>
      <c r="AH176" s="104"/>
      <c r="AI176" s="110">
        <v>27</v>
      </c>
      <c r="AJ176" s="104"/>
      <c r="AK176" s="104"/>
      <c r="AL176" s="104"/>
      <c r="AM176" s="110">
        <v>27</v>
      </c>
      <c r="AN176" s="104"/>
      <c r="AO176" s="104"/>
      <c r="AP176" s="104"/>
      <c r="AQ176" s="111" t="s">
        <v>649</v>
      </c>
      <c r="AR176" s="112"/>
      <c r="AS176" s="112"/>
      <c r="AT176" s="113"/>
      <c r="AU176" s="104">
        <v>27</v>
      </c>
      <c r="AV176" s="104"/>
      <c r="AW176" s="104"/>
      <c r="AX176" s="105"/>
      <c r="AY176">
        <f t="shared" si="7"/>
        <v>1</v>
      </c>
    </row>
    <row r="177" spans="1:60" ht="23.25" customHeight="1" x14ac:dyDescent="0.15">
      <c r="A177" s="614"/>
      <c r="B177" s="612"/>
      <c r="C177" s="612"/>
      <c r="D177" s="612"/>
      <c r="E177" s="612"/>
      <c r="F177" s="613"/>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08" t="s">
        <v>14</v>
      </c>
      <c r="AC177" s="608"/>
      <c r="AD177" s="608"/>
      <c r="AE177" s="110">
        <v>85.9</v>
      </c>
      <c r="AF177" s="104"/>
      <c r="AG177" s="104"/>
      <c r="AH177" s="104"/>
      <c r="AI177" s="110">
        <v>86.6</v>
      </c>
      <c r="AJ177" s="104"/>
      <c r="AK177" s="104"/>
      <c r="AL177" s="104"/>
      <c r="AM177" s="111" t="s">
        <v>649</v>
      </c>
      <c r="AN177" s="112"/>
      <c r="AO177" s="112"/>
      <c r="AP177" s="113"/>
      <c r="AQ177" s="111" t="s">
        <v>649</v>
      </c>
      <c r="AR177" s="112"/>
      <c r="AS177" s="112"/>
      <c r="AT177" s="113"/>
      <c r="AU177" s="104" t="s">
        <v>649</v>
      </c>
      <c r="AV177" s="104"/>
      <c r="AW177" s="104"/>
      <c r="AX177" s="105"/>
      <c r="AY177">
        <f t="shared" si="7"/>
        <v>1</v>
      </c>
    </row>
    <row r="178" spans="1:60" ht="23.25" customHeight="1" x14ac:dyDescent="0.15">
      <c r="A178" s="204" t="s">
        <v>278</v>
      </c>
      <c r="B178" s="167"/>
      <c r="C178" s="167"/>
      <c r="D178" s="167"/>
      <c r="E178" s="167"/>
      <c r="F178" s="168"/>
      <c r="G178" s="195" t="s">
        <v>999</v>
      </c>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206"/>
      <c r="AY178">
        <f t="shared" si="7"/>
        <v>1</v>
      </c>
    </row>
    <row r="179" spans="1:60" ht="23.25" customHeight="1" x14ac:dyDescent="0.15">
      <c r="A179" s="205"/>
      <c r="B179" s="175"/>
      <c r="C179" s="175"/>
      <c r="D179" s="175"/>
      <c r="E179" s="175"/>
      <c r="F179" s="176"/>
      <c r="G179" s="201"/>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199"/>
      <c r="AF179" s="199"/>
      <c r="AG179" s="199"/>
      <c r="AH179" s="199"/>
      <c r="AI179" s="199"/>
      <c r="AJ179" s="199"/>
      <c r="AK179" s="199"/>
      <c r="AL179" s="199"/>
      <c r="AM179" s="199"/>
      <c r="AN179" s="199"/>
      <c r="AO179" s="199"/>
      <c r="AP179" s="199"/>
      <c r="AQ179" s="199"/>
      <c r="AR179" s="199"/>
      <c r="AS179" s="199"/>
      <c r="AT179" s="199"/>
      <c r="AU179" s="202"/>
      <c r="AV179" s="202"/>
      <c r="AW179" s="202"/>
      <c r="AX179" s="207"/>
      <c r="AY179">
        <f t="shared" si="7"/>
        <v>1</v>
      </c>
    </row>
    <row r="180" spans="1:60" ht="18.75" hidden="1" customHeight="1" x14ac:dyDescent="0.15">
      <c r="A180" s="208" t="s">
        <v>592</v>
      </c>
      <c r="B180" s="169" t="s">
        <v>593</v>
      </c>
      <c r="C180" s="170"/>
      <c r="D180" s="170"/>
      <c r="E180" s="170"/>
      <c r="F180" s="171"/>
      <c r="G180" s="210" t="s">
        <v>594</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612</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60" ht="22.5" hidden="1" customHeight="1" x14ac:dyDescent="0.15">
      <c r="A181" s="208"/>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08"/>
      <c r="B182" s="169"/>
      <c r="C182" s="170"/>
      <c r="D182" s="170"/>
      <c r="E182" s="170"/>
      <c r="F182" s="171"/>
      <c r="G182" s="214"/>
      <c r="H182" s="214"/>
      <c r="I182" s="214"/>
      <c r="J182" s="214"/>
      <c r="K182" s="214"/>
      <c r="L182" s="214"/>
      <c r="M182" s="214"/>
      <c r="N182" s="214"/>
      <c r="O182" s="214"/>
      <c r="P182" s="214"/>
      <c r="Q182" s="214"/>
      <c r="R182" s="214"/>
      <c r="S182" s="214"/>
      <c r="T182" s="214"/>
      <c r="U182" s="214"/>
      <c r="V182" s="214"/>
      <c r="W182" s="214"/>
      <c r="X182" s="214"/>
      <c r="Y182" s="214"/>
      <c r="Z182" s="214"/>
      <c r="AA182" s="215"/>
      <c r="AB182" s="220"/>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21"/>
      <c r="AY182">
        <f t="shared" si="8"/>
        <v>0</v>
      </c>
    </row>
    <row r="183" spans="1:60" ht="22.5" hidden="1" customHeight="1" x14ac:dyDescent="0.15">
      <c r="A183" s="208"/>
      <c r="B183" s="169"/>
      <c r="C183" s="170"/>
      <c r="D183" s="170"/>
      <c r="E183" s="170"/>
      <c r="F183" s="171"/>
      <c r="G183" s="216"/>
      <c r="H183" s="216"/>
      <c r="I183" s="216"/>
      <c r="J183" s="216"/>
      <c r="K183" s="216"/>
      <c r="L183" s="216"/>
      <c r="M183" s="216"/>
      <c r="N183" s="216"/>
      <c r="O183" s="216"/>
      <c r="P183" s="216"/>
      <c r="Q183" s="216"/>
      <c r="R183" s="216"/>
      <c r="S183" s="216"/>
      <c r="T183" s="216"/>
      <c r="U183" s="216"/>
      <c r="V183" s="216"/>
      <c r="W183" s="216"/>
      <c r="X183" s="216"/>
      <c r="Y183" s="216"/>
      <c r="Z183" s="216"/>
      <c r="AA183" s="217"/>
      <c r="AB183" s="222"/>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23"/>
      <c r="AY183">
        <f t="shared" si="8"/>
        <v>0</v>
      </c>
    </row>
    <row r="184" spans="1:60" ht="19.5" hidden="1" customHeight="1" x14ac:dyDescent="0.15">
      <c r="A184" s="208"/>
      <c r="B184" s="174"/>
      <c r="C184" s="175"/>
      <c r="D184" s="175"/>
      <c r="E184" s="175"/>
      <c r="F184" s="176"/>
      <c r="G184" s="218"/>
      <c r="H184" s="218"/>
      <c r="I184" s="218"/>
      <c r="J184" s="218"/>
      <c r="K184" s="218"/>
      <c r="L184" s="218"/>
      <c r="M184" s="218"/>
      <c r="N184" s="218"/>
      <c r="O184" s="218"/>
      <c r="P184" s="218"/>
      <c r="Q184" s="218"/>
      <c r="R184" s="218"/>
      <c r="S184" s="218"/>
      <c r="T184" s="218"/>
      <c r="U184" s="218"/>
      <c r="V184" s="218"/>
      <c r="W184" s="218"/>
      <c r="X184" s="218"/>
      <c r="Y184" s="218"/>
      <c r="Z184" s="218"/>
      <c r="AA184" s="219"/>
      <c r="AB184" s="224"/>
      <c r="AC184" s="218"/>
      <c r="AD184" s="218"/>
      <c r="AE184" s="216"/>
      <c r="AF184" s="216"/>
      <c r="AG184" s="216"/>
      <c r="AH184" s="216"/>
      <c r="AI184" s="216"/>
      <c r="AJ184" s="216"/>
      <c r="AK184" s="216"/>
      <c r="AL184" s="216"/>
      <c r="AM184" s="216"/>
      <c r="AN184" s="216"/>
      <c r="AO184" s="216"/>
      <c r="AP184" s="216"/>
      <c r="AQ184" s="216"/>
      <c r="AR184" s="216"/>
      <c r="AS184" s="216"/>
      <c r="AT184" s="216"/>
      <c r="AU184" s="218"/>
      <c r="AV184" s="218"/>
      <c r="AW184" s="218"/>
      <c r="AX184" s="225"/>
      <c r="AY184">
        <f t="shared" si="8"/>
        <v>0</v>
      </c>
    </row>
    <row r="185" spans="1:60" ht="18.75" hidden="1" customHeight="1" x14ac:dyDescent="0.15">
      <c r="A185" s="208"/>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435</v>
      </c>
      <c r="AF185" s="136"/>
      <c r="AG185" s="136"/>
      <c r="AH185" s="136"/>
      <c r="AI185" s="136" t="s">
        <v>587</v>
      </c>
      <c r="AJ185" s="136"/>
      <c r="AK185" s="136"/>
      <c r="AL185" s="136"/>
      <c r="AM185" s="136" t="s">
        <v>403</v>
      </c>
      <c r="AN185" s="136"/>
      <c r="AO185" s="136"/>
      <c r="AP185" s="136"/>
      <c r="AQ185" s="137" t="s">
        <v>187</v>
      </c>
      <c r="AR185" s="138"/>
      <c r="AS185" s="138"/>
      <c r="AT185" s="139"/>
      <c r="AU185" s="140" t="s">
        <v>129</v>
      </c>
      <c r="AV185" s="140"/>
      <c r="AW185" s="140"/>
      <c r="AX185" s="141"/>
      <c r="AY185">
        <f t="shared" si="8"/>
        <v>0</v>
      </c>
      <c r="AZ185" s="10"/>
      <c r="BA185" s="10"/>
      <c r="BB185" s="10"/>
      <c r="BC185" s="10"/>
    </row>
    <row r="186" spans="1:60" ht="18.75" hidden="1" customHeight="1" x14ac:dyDescent="0.15">
      <c r="A186" s="208"/>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188</v>
      </c>
      <c r="AT186" s="145"/>
      <c r="AU186" s="143"/>
      <c r="AV186" s="143"/>
      <c r="AW186" s="125" t="s">
        <v>169</v>
      </c>
      <c r="AX186" s="146"/>
      <c r="AY186">
        <f t="shared" si="8"/>
        <v>0</v>
      </c>
      <c r="AZ186" s="10"/>
      <c r="BA186" s="10"/>
      <c r="BB186" s="10"/>
      <c r="BC186" s="10"/>
      <c r="BD186" s="10"/>
      <c r="BE186" s="10"/>
      <c r="BF186" s="10"/>
      <c r="BG186" s="10"/>
      <c r="BH186" s="10"/>
    </row>
    <row r="187" spans="1:60" ht="23.25" hidden="1" customHeight="1" x14ac:dyDescent="0.15">
      <c r="A187" s="208"/>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08"/>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08"/>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08"/>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435</v>
      </c>
      <c r="AF190" s="136"/>
      <c r="AG190" s="136"/>
      <c r="AH190" s="136"/>
      <c r="AI190" s="136" t="s">
        <v>587</v>
      </c>
      <c r="AJ190" s="136"/>
      <c r="AK190" s="136"/>
      <c r="AL190" s="136"/>
      <c r="AM190" s="136" t="s">
        <v>403</v>
      </c>
      <c r="AN190" s="136"/>
      <c r="AO190" s="136"/>
      <c r="AP190" s="136"/>
      <c r="AQ190" s="137" t="s">
        <v>187</v>
      </c>
      <c r="AR190" s="138"/>
      <c r="AS190" s="138"/>
      <c r="AT190" s="139"/>
      <c r="AU190" s="140" t="s">
        <v>129</v>
      </c>
      <c r="AV190" s="140"/>
      <c r="AW190" s="140"/>
      <c r="AX190" s="141"/>
      <c r="AY190">
        <f>COUNTA($G$192)</f>
        <v>0</v>
      </c>
      <c r="AZ190" s="10"/>
      <c r="BA190" s="10"/>
      <c r="BB190" s="10"/>
      <c r="BC190" s="10"/>
    </row>
    <row r="191" spans="1:60" ht="18.75" hidden="1" customHeight="1" x14ac:dyDescent="0.15">
      <c r="A191" s="208"/>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188</v>
      </c>
      <c r="AT191" s="145"/>
      <c r="AU191" s="143"/>
      <c r="AV191" s="143"/>
      <c r="AW191" s="125" t="s">
        <v>169</v>
      </c>
      <c r="AX191" s="146"/>
      <c r="AY191">
        <f>$AY$190</f>
        <v>0</v>
      </c>
      <c r="AZ191" s="10"/>
      <c r="BA191" s="10"/>
      <c r="BB191" s="10"/>
      <c r="BC191" s="10"/>
      <c r="BD191" s="10"/>
      <c r="BE191" s="10"/>
      <c r="BF191" s="10"/>
      <c r="BG191" s="10"/>
      <c r="BH191" s="10"/>
    </row>
    <row r="192" spans="1:60" ht="23.25" hidden="1" customHeight="1" x14ac:dyDescent="0.15">
      <c r="A192" s="208"/>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08"/>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08"/>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08"/>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435</v>
      </c>
      <c r="AF195" s="136"/>
      <c r="AG195" s="136"/>
      <c r="AH195" s="136"/>
      <c r="AI195" s="136" t="s">
        <v>587</v>
      </c>
      <c r="AJ195" s="136"/>
      <c r="AK195" s="136"/>
      <c r="AL195" s="136"/>
      <c r="AM195" s="136" t="s">
        <v>403</v>
      </c>
      <c r="AN195" s="136"/>
      <c r="AO195" s="136"/>
      <c r="AP195" s="136"/>
      <c r="AQ195" s="137" t="s">
        <v>187</v>
      </c>
      <c r="AR195" s="138"/>
      <c r="AS195" s="138"/>
      <c r="AT195" s="139"/>
      <c r="AU195" s="140" t="s">
        <v>129</v>
      </c>
      <c r="AV195" s="140"/>
      <c r="AW195" s="140"/>
      <c r="AX195" s="141"/>
      <c r="AY195">
        <f>COUNTA($G$197)</f>
        <v>0</v>
      </c>
      <c r="AZ195" s="10"/>
      <c r="BA195" s="10"/>
      <c r="BB195" s="10"/>
      <c r="BC195" s="10"/>
    </row>
    <row r="196" spans="1:60" ht="18.75" hidden="1" customHeight="1" x14ac:dyDescent="0.15">
      <c r="A196" s="208"/>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188</v>
      </c>
      <c r="AT196" s="145"/>
      <c r="AU196" s="143"/>
      <c r="AV196" s="143"/>
      <c r="AW196" s="125" t="s">
        <v>169</v>
      </c>
      <c r="AX196" s="146"/>
      <c r="AY196">
        <f>$AY$195</f>
        <v>0</v>
      </c>
      <c r="AZ196" s="10"/>
      <c r="BA196" s="10"/>
      <c r="BB196" s="10"/>
      <c r="BC196" s="10"/>
      <c r="BD196" s="10"/>
      <c r="BE196" s="10"/>
      <c r="BF196" s="10"/>
      <c r="BG196" s="10"/>
      <c r="BH196" s="10"/>
    </row>
    <row r="197" spans="1:60" ht="23.25" hidden="1" customHeight="1" x14ac:dyDescent="0.15">
      <c r="A197" s="208"/>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08"/>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09"/>
      <c r="B199" s="226"/>
      <c r="C199" s="227"/>
      <c r="D199" s="227"/>
      <c r="E199" s="227"/>
      <c r="F199" s="228"/>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68" t="s">
        <v>255</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251</v>
      </c>
      <c r="X200" s="601"/>
      <c r="Y200" s="604"/>
      <c r="Z200" s="604"/>
      <c r="AA200" s="605"/>
      <c r="AB200" s="598" t="s">
        <v>11</v>
      </c>
      <c r="AC200" s="595"/>
      <c r="AD200" s="596"/>
      <c r="AE200" s="136" t="s">
        <v>435</v>
      </c>
      <c r="AF200" s="136"/>
      <c r="AG200" s="136"/>
      <c r="AH200" s="136"/>
      <c r="AI200" s="136" t="s">
        <v>587</v>
      </c>
      <c r="AJ200" s="136"/>
      <c r="AK200" s="136"/>
      <c r="AL200" s="136"/>
      <c r="AM200" s="136" t="s">
        <v>403</v>
      </c>
      <c r="AN200" s="136"/>
      <c r="AO200" s="136"/>
      <c r="AP200" s="136"/>
      <c r="AQ200" s="137" t="s">
        <v>187</v>
      </c>
      <c r="AR200" s="138"/>
      <c r="AS200" s="138"/>
      <c r="AT200" s="139"/>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6"/>
      <c r="AF201" s="136"/>
      <c r="AG201" s="136"/>
      <c r="AH201" s="136"/>
      <c r="AI201" s="136"/>
      <c r="AJ201" s="136"/>
      <c r="AK201" s="136"/>
      <c r="AL201" s="136"/>
      <c r="AM201" s="136"/>
      <c r="AN201" s="136"/>
      <c r="AO201" s="136"/>
      <c r="AP201" s="136"/>
      <c r="AQ201" s="523"/>
      <c r="AR201" s="524"/>
      <c r="AS201" s="144" t="s">
        <v>188</v>
      </c>
      <c r="AT201" s="145"/>
      <c r="AU201" s="143"/>
      <c r="AV201" s="143"/>
      <c r="AW201" s="591" t="s">
        <v>169</v>
      </c>
      <c r="AX201" s="592"/>
      <c r="AY201">
        <f t="shared" ref="AY201:AY207" si="10">$AY$200</f>
        <v>0</v>
      </c>
    </row>
    <row r="202" spans="1:60" ht="23.25" hidden="1" customHeight="1" x14ac:dyDescent="0.15">
      <c r="A202" s="529"/>
      <c r="B202" s="530"/>
      <c r="C202" s="530"/>
      <c r="D202" s="530"/>
      <c r="E202" s="530"/>
      <c r="F202" s="531"/>
      <c r="G202" s="575" t="s">
        <v>189</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268</v>
      </c>
      <c r="AC202" s="574"/>
      <c r="AD202" s="574"/>
      <c r="AE202" s="110"/>
      <c r="AF202" s="104"/>
      <c r="AG202" s="104"/>
      <c r="AH202" s="104"/>
      <c r="AI202" s="110"/>
      <c r="AJ202" s="104"/>
      <c r="AK202" s="104"/>
      <c r="AL202" s="104"/>
      <c r="AM202" s="110"/>
      <c r="AN202" s="104"/>
      <c r="AO202" s="104"/>
      <c r="AP202" s="104"/>
      <c r="AQ202" s="110"/>
      <c r="AR202" s="104"/>
      <c r="AS202" s="104"/>
      <c r="AT202" s="519"/>
      <c r="AU202" s="104"/>
      <c r="AV202" s="104"/>
      <c r="AW202" s="104"/>
      <c r="AX202" s="105"/>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268</v>
      </c>
      <c r="AC203" s="573"/>
      <c r="AD203" s="573"/>
      <c r="AE203" s="110"/>
      <c r="AF203" s="104"/>
      <c r="AG203" s="104"/>
      <c r="AH203" s="104"/>
      <c r="AI203" s="110"/>
      <c r="AJ203" s="104"/>
      <c r="AK203" s="104"/>
      <c r="AL203" s="104"/>
      <c r="AM203" s="110"/>
      <c r="AN203" s="104"/>
      <c r="AO203" s="104"/>
      <c r="AP203" s="104"/>
      <c r="AQ203" s="110"/>
      <c r="AR203" s="104"/>
      <c r="AS203" s="104"/>
      <c r="AT203" s="519"/>
      <c r="AU203" s="104"/>
      <c r="AV203" s="104"/>
      <c r="AW203" s="104"/>
      <c r="AX203" s="105"/>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269</v>
      </c>
      <c r="AC204" s="571"/>
      <c r="AD204" s="571"/>
      <c r="AE204" s="115"/>
      <c r="AF204" s="116"/>
      <c r="AG204" s="116"/>
      <c r="AH204" s="116"/>
      <c r="AI204" s="115"/>
      <c r="AJ204" s="116"/>
      <c r="AK204" s="116"/>
      <c r="AL204" s="116"/>
      <c r="AM204" s="115"/>
      <c r="AN204" s="116"/>
      <c r="AO204" s="116"/>
      <c r="AP204" s="116"/>
      <c r="AQ204" s="110"/>
      <c r="AR204" s="104"/>
      <c r="AS204" s="104"/>
      <c r="AT204" s="519"/>
      <c r="AU204" s="104"/>
      <c r="AV204" s="104"/>
      <c r="AW204" s="104"/>
      <c r="AX204" s="105"/>
      <c r="AY204">
        <f t="shared" si="10"/>
        <v>0</v>
      </c>
    </row>
    <row r="205" spans="1:60" ht="23.25" hidden="1" customHeight="1" x14ac:dyDescent="0.15">
      <c r="A205" s="529" t="s">
        <v>259</v>
      </c>
      <c r="B205" s="530"/>
      <c r="C205" s="530"/>
      <c r="D205" s="530"/>
      <c r="E205" s="530"/>
      <c r="F205" s="531"/>
      <c r="G205" s="554" t="s">
        <v>190</v>
      </c>
      <c r="H205" s="555"/>
      <c r="I205" s="555"/>
      <c r="J205" s="555"/>
      <c r="K205" s="555"/>
      <c r="L205" s="555"/>
      <c r="M205" s="555"/>
      <c r="N205" s="555"/>
      <c r="O205" s="555"/>
      <c r="P205" s="555"/>
      <c r="Q205" s="555"/>
      <c r="R205" s="555"/>
      <c r="S205" s="555"/>
      <c r="T205" s="555"/>
      <c r="U205" s="555"/>
      <c r="V205" s="555"/>
      <c r="W205" s="558" t="s">
        <v>267</v>
      </c>
      <c r="X205" s="559"/>
      <c r="Y205" s="564" t="s">
        <v>12</v>
      </c>
      <c r="Z205" s="564"/>
      <c r="AA205" s="565"/>
      <c r="AB205" s="574" t="s">
        <v>268</v>
      </c>
      <c r="AC205" s="574"/>
      <c r="AD205" s="574"/>
      <c r="AE205" s="110"/>
      <c r="AF205" s="104"/>
      <c r="AG205" s="104"/>
      <c r="AH205" s="104"/>
      <c r="AI205" s="110"/>
      <c r="AJ205" s="104"/>
      <c r="AK205" s="104"/>
      <c r="AL205" s="104"/>
      <c r="AM205" s="110"/>
      <c r="AN205" s="104"/>
      <c r="AO205" s="104"/>
      <c r="AP205" s="104"/>
      <c r="AQ205" s="110"/>
      <c r="AR205" s="104"/>
      <c r="AS205" s="104"/>
      <c r="AT205" s="519"/>
      <c r="AU205" s="104"/>
      <c r="AV205" s="104"/>
      <c r="AW205" s="104"/>
      <c r="AX205" s="105"/>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268</v>
      </c>
      <c r="AC206" s="573"/>
      <c r="AD206" s="573"/>
      <c r="AE206" s="110"/>
      <c r="AF206" s="104"/>
      <c r="AG206" s="104"/>
      <c r="AH206" s="104"/>
      <c r="AI206" s="110"/>
      <c r="AJ206" s="104"/>
      <c r="AK206" s="104"/>
      <c r="AL206" s="104"/>
      <c r="AM206" s="110"/>
      <c r="AN206" s="104"/>
      <c r="AO206" s="104"/>
      <c r="AP206" s="104"/>
      <c r="AQ206" s="110"/>
      <c r="AR206" s="104"/>
      <c r="AS206" s="104"/>
      <c r="AT206" s="519"/>
      <c r="AU206" s="104"/>
      <c r="AV206" s="104"/>
      <c r="AW206" s="104"/>
      <c r="AX206" s="105"/>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269</v>
      </c>
      <c r="AC207" s="571"/>
      <c r="AD207" s="571"/>
      <c r="AE207" s="115"/>
      <c r="AF207" s="116"/>
      <c r="AG207" s="116"/>
      <c r="AH207" s="116"/>
      <c r="AI207" s="115"/>
      <c r="AJ207" s="116"/>
      <c r="AK207" s="116"/>
      <c r="AL207" s="116"/>
      <c r="AM207" s="115"/>
      <c r="AN207" s="116"/>
      <c r="AO207" s="116"/>
      <c r="AP207" s="572"/>
      <c r="AQ207" s="110"/>
      <c r="AR207" s="104"/>
      <c r="AS207" s="104"/>
      <c r="AT207" s="519"/>
      <c r="AU207" s="104"/>
      <c r="AV207" s="104"/>
      <c r="AW207" s="104"/>
      <c r="AX207" s="105"/>
      <c r="AY207">
        <f t="shared" si="10"/>
        <v>0</v>
      </c>
    </row>
    <row r="208" spans="1:60" ht="18.75" hidden="1" customHeight="1" x14ac:dyDescent="0.15">
      <c r="A208" s="526" t="s">
        <v>255</v>
      </c>
      <c r="B208" s="527"/>
      <c r="C208" s="527"/>
      <c r="D208" s="527"/>
      <c r="E208" s="527"/>
      <c r="F208" s="528"/>
      <c r="G208" s="532"/>
      <c r="H208" s="138" t="s">
        <v>140</v>
      </c>
      <c r="I208" s="138"/>
      <c r="J208" s="138"/>
      <c r="K208" s="138"/>
      <c r="L208" s="138"/>
      <c r="M208" s="138"/>
      <c r="N208" s="138"/>
      <c r="O208" s="139"/>
      <c r="P208" s="137" t="s">
        <v>56</v>
      </c>
      <c r="Q208" s="138"/>
      <c r="R208" s="138"/>
      <c r="S208" s="138"/>
      <c r="T208" s="138"/>
      <c r="U208" s="138"/>
      <c r="V208" s="138"/>
      <c r="W208" s="138"/>
      <c r="X208" s="139"/>
      <c r="Y208" s="535"/>
      <c r="Z208" s="536"/>
      <c r="AA208" s="537"/>
      <c r="AB208" s="121" t="s">
        <v>11</v>
      </c>
      <c r="AC208" s="122"/>
      <c r="AD208" s="123"/>
      <c r="AE208" s="272" t="s">
        <v>435</v>
      </c>
      <c r="AF208" s="272"/>
      <c r="AG208" s="272"/>
      <c r="AH208" s="272"/>
      <c r="AI208" s="136" t="s">
        <v>587</v>
      </c>
      <c r="AJ208" s="136"/>
      <c r="AK208" s="136"/>
      <c r="AL208" s="136"/>
      <c r="AM208" s="136" t="s">
        <v>403</v>
      </c>
      <c r="AN208" s="136"/>
      <c r="AO208" s="136"/>
      <c r="AP208" s="136"/>
      <c r="AQ208" s="137" t="s">
        <v>187</v>
      </c>
      <c r="AR208" s="138"/>
      <c r="AS208" s="138"/>
      <c r="AT208" s="139"/>
      <c r="AU208" s="520" t="s">
        <v>129</v>
      </c>
      <c r="AV208" s="521"/>
      <c r="AW208" s="521"/>
      <c r="AX208" s="522"/>
      <c r="AY208">
        <f>COUNTA($H$210)</f>
        <v>0</v>
      </c>
    </row>
    <row r="209" spans="1:51" ht="18.75" hidden="1" customHeight="1" x14ac:dyDescent="0.15">
      <c r="A209" s="529"/>
      <c r="B209" s="530"/>
      <c r="C209" s="530"/>
      <c r="D209" s="530"/>
      <c r="E209" s="530"/>
      <c r="F209" s="531"/>
      <c r="G209" s="533"/>
      <c r="H209" s="144"/>
      <c r="I209" s="144"/>
      <c r="J209" s="144"/>
      <c r="K209" s="144"/>
      <c r="L209" s="144"/>
      <c r="M209" s="144"/>
      <c r="N209" s="144"/>
      <c r="O209" s="145"/>
      <c r="P209" s="534"/>
      <c r="Q209" s="144"/>
      <c r="R209" s="144"/>
      <c r="S209" s="144"/>
      <c r="T209" s="144"/>
      <c r="U209" s="144"/>
      <c r="V209" s="144"/>
      <c r="W209" s="144"/>
      <c r="X209" s="145"/>
      <c r="Y209" s="538"/>
      <c r="Z209" s="539"/>
      <c r="AA209" s="540"/>
      <c r="AB209" s="124"/>
      <c r="AC209" s="125"/>
      <c r="AD209" s="126"/>
      <c r="AE209" s="272"/>
      <c r="AF209" s="272"/>
      <c r="AG209" s="272"/>
      <c r="AH209" s="272"/>
      <c r="AI209" s="136"/>
      <c r="AJ209" s="136"/>
      <c r="AK209" s="136"/>
      <c r="AL209" s="136"/>
      <c r="AM209" s="136"/>
      <c r="AN209" s="136"/>
      <c r="AO209" s="136"/>
      <c r="AP209" s="136"/>
      <c r="AQ209" s="523"/>
      <c r="AR209" s="524"/>
      <c r="AS209" s="144" t="s">
        <v>188</v>
      </c>
      <c r="AT209" s="145"/>
      <c r="AU209" s="523"/>
      <c r="AV209" s="524"/>
      <c r="AW209" s="144" t="s">
        <v>169</v>
      </c>
      <c r="AX209" s="525"/>
      <c r="AY209">
        <f>$AY$208</f>
        <v>0</v>
      </c>
    </row>
    <row r="210" spans="1:51" ht="23.25" hidden="1" customHeight="1" x14ac:dyDescent="0.15">
      <c r="A210" s="529"/>
      <c r="B210" s="530"/>
      <c r="C210" s="530"/>
      <c r="D210" s="530"/>
      <c r="E210" s="530"/>
      <c r="F210" s="531"/>
      <c r="G210" s="541" t="s">
        <v>189</v>
      </c>
      <c r="H210" s="148"/>
      <c r="I210" s="148"/>
      <c r="J210" s="148"/>
      <c r="K210" s="148"/>
      <c r="L210" s="148"/>
      <c r="M210" s="148"/>
      <c r="N210" s="148"/>
      <c r="O210" s="149"/>
      <c r="P210" s="148"/>
      <c r="Q210" s="148"/>
      <c r="R210" s="148"/>
      <c r="S210" s="148"/>
      <c r="T210" s="148"/>
      <c r="U210" s="148"/>
      <c r="V210" s="148"/>
      <c r="W210" s="148"/>
      <c r="X210" s="149"/>
      <c r="Y210" s="544" t="s">
        <v>12</v>
      </c>
      <c r="Z210" s="545"/>
      <c r="AA210" s="546"/>
      <c r="AB210" s="484"/>
      <c r="AC210" s="484"/>
      <c r="AD210" s="484"/>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29"/>
      <c r="B211" s="530"/>
      <c r="C211" s="530"/>
      <c r="D211" s="530"/>
      <c r="E211" s="530"/>
      <c r="F211" s="531"/>
      <c r="G211" s="542"/>
      <c r="H211" s="151"/>
      <c r="I211" s="151"/>
      <c r="J211" s="151"/>
      <c r="K211" s="151"/>
      <c r="L211" s="151"/>
      <c r="M211" s="151"/>
      <c r="N211" s="151"/>
      <c r="O211" s="152"/>
      <c r="P211" s="151"/>
      <c r="Q211" s="151"/>
      <c r="R211" s="151"/>
      <c r="S211" s="151"/>
      <c r="T211" s="151"/>
      <c r="U211" s="151"/>
      <c r="V211" s="151"/>
      <c r="W211" s="151"/>
      <c r="X211" s="152"/>
      <c r="Y211" s="550" t="s">
        <v>51</v>
      </c>
      <c r="Z211" s="551"/>
      <c r="AA211" s="552"/>
      <c r="AB211" s="483"/>
      <c r="AC211" s="483"/>
      <c r="AD211" s="483"/>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29"/>
      <c r="B212" s="530"/>
      <c r="C212" s="530"/>
      <c r="D212" s="530"/>
      <c r="E212" s="530"/>
      <c r="F212" s="531"/>
      <c r="G212" s="543"/>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47" t="s">
        <v>14</v>
      </c>
      <c r="AC212" s="547"/>
      <c r="AD212" s="547"/>
      <c r="AE212" s="548"/>
      <c r="AF212" s="549"/>
      <c r="AG212" s="549"/>
      <c r="AH212" s="549"/>
      <c r="AI212" s="548"/>
      <c r="AJ212" s="549"/>
      <c r="AK212" s="549"/>
      <c r="AL212" s="549"/>
      <c r="AM212" s="548"/>
      <c r="AN212" s="549"/>
      <c r="AO212" s="549"/>
      <c r="AP212" s="549"/>
      <c r="AQ212" s="111"/>
      <c r="AR212" s="112"/>
      <c r="AS212" s="112"/>
      <c r="AT212" s="113"/>
      <c r="AU212" s="104"/>
      <c r="AV212" s="104"/>
      <c r="AW212" s="104"/>
      <c r="AX212" s="105"/>
      <c r="AY212">
        <f>$AY$208</f>
        <v>0</v>
      </c>
    </row>
    <row r="213" spans="1:51" ht="69.75" hidden="1" customHeight="1" x14ac:dyDescent="0.15">
      <c r="A213" s="512" t="s">
        <v>281</v>
      </c>
      <c r="B213" s="513"/>
      <c r="C213" s="513"/>
      <c r="D213" s="513"/>
      <c r="E213" s="514" t="s">
        <v>244</v>
      </c>
      <c r="F213" s="515"/>
      <c r="G213" s="96" t="s">
        <v>190</v>
      </c>
      <c r="H213" s="485"/>
      <c r="I213" s="486"/>
      <c r="J213" s="486"/>
      <c r="K213" s="486"/>
      <c r="L213" s="486"/>
      <c r="M213" s="486"/>
      <c r="N213" s="486"/>
      <c r="O213" s="516"/>
      <c r="P213" s="246"/>
      <c r="Q213" s="246"/>
      <c r="R213" s="246"/>
      <c r="S213" s="246"/>
      <c r="T213" s="246"/>
      <c r="U213" s="246"/>
      <c r="V213" s="246"/>
      <c r="W213" s="246"/>
      <c r="X213" s="24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customHeight="1" thickBot="1" x14ac:dyDescent="0.2">
      <c r="A214" s="433" t="s">
        <v>595</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250</v>
      </c>
      <c r="AP214" s="436"/>
      <c r="AQ214" s="436"/>
      <c r="AR214" s="95" t="s">
        <v>700</v>
      </c>
      <c r="AS214" s="435"/>
      <c r="AT214" s="436"/>
      <c r="AU214" s="436"/>
      <c r="AV214" s="436"/>
      <c r="AW214" s="436"/>
      <c r="AX214" s="437"/>
      <c r="AY214">
        <f>COUNTIF($AR$214,"☑")</f>
        <v>1</v>
      </c>
    </row>
    <row r="215" spans="1:51" ht="45" customHeight="1" x14ac:dyDescent="0.15">
      <c r="A215" s="422" t="s">
        <v>301</v>
      </c>
      <c r="B215" s="423"/>
      <c r="C215" s="426" t="s">
        <v>191</v>
      </c>
      <c r="D215" s="423"/>
      <c r="E215" s="428" t="s">
        <v>207</v>
      </c>
      <c r="F215" s="429"/>
      <c r="G215" s="430" t="s">
        <v>666</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6" t="s">
        <v>206</v>
      </c>
      <c r="F216" s="168"/>
      <c r="G216" s="147" t="s">
        <v>667</v>
      </c>
      <c r="H216" s="148"/>
      <c r="I216" s="148"/>
      <c r="J216" s="148"/>
      <c r="K216" s="148"/>
      <c r="L216" s="148"/>
      <c r="M216" s="148"/>
      <c r="N216" s="148"/>
      <c r="O216" s="148"/>
      <c r="P216" s="148"/>
      <c r="Q216" s="148"/>
      <c r="R216" s="148"/>
      <c r="S216" s="148"/>
      <c r="T216" s="148"/>
      <c r="U216" s="148"/>
      <c r="V216" s="149"/>
      <c r="W216" s="498" t="s">
        <v>603</v>
      </c>
      <c r="X216" s="499"/>
      <c r="Y216" s="499"/>
      <c r="Z216" s="499"/>
      <c r="AA216" s="500"/>
      <c r="AB216" s="501" t="s">
        <v>1206</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4"/>
      <c r="F217" s="176"/>
      <c r="G217" s="153"/>
      <c r="H217" s="154"/>
      <c r="I217" s="154"/>
      <c r="J217" s="154"/>
      <c r="K217" s="154"/>
      <c r="L217" s="154"/>
      <c r="M217" s="154"/>
      <c r="N217" s="154"/>
      <c r="O217" s="154"/>
      <c r="P217" s="154"/>
      <c r="Q217" s="154"/>
      <c r="R217" s="154"/>
      <c r="S217" s="154"/>
      <c r="T217" s="154"/>
      <c r="U217" s="154"/>
      <c r="V217" s="155"/>
      <c r="W217" s="504" t="s">
        <v>604</v>
      </c>
      <c r="X217" s="505"/>
      <c r="Y217" s="505"/>
      <c r="Z217" s="505"/>
      <c r="AA217" s="506"/>
      <c r="AB217" s="501" t="s">
        <v>1207</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616</v>
      </c>
      <c r="D218" s="508"/>
      <c r="E218" s="166" t="s">
        <v>297</v>
      </c>
      <c r="F218" s="168"/>
      <c r="G218" s="488" t="s">
        <v>194</v>
      </c>
      <c r="H218" s="489"/>
      <c r="I218" s="489"/>
      <c r="J218" s="509" t="s">
        <v>649</v>
      </c>
      <c r="K218" s="510"/>
      <c r="L218" s="510"/>
      <c r="M218" s="510"/>
      <c r="N218" s="510"/>
      <c r="O218" s="510"/>
      <c r="P218" s="510"/>
      <c r="Q218" s="510"/>
      <c r="R218" s="510"/>
      <c r="S218" s="510"/>
      <c r="T218" s="511"/>
      <c r="U218" s="486" t="s">
        <v>653</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4"/>
    </row>
    <row r="219" spans="1:51" ht="34.5" customHeight="1" x14ac:dyDescent="0.15">
      <c r="A219" s="424"/>
      <c r="B219" s="425"/>
      <c r="C219" s="427"/>
      <c r="D219" s="425"/>
      <c r="E219" s="169"/>
      <c r="F219" s="171"/>
      <c r="G219" s="488" t="s">
        <v>617</v>
      </c>
      <c r="H219" s="489"/>
      <c r="I219" s="489"/>
      <c r="J219" s="489"/>
      <c r="K219" s="489"/>
      <c r="L219" s="489"/>
      <c r="M219" s="489"/>
      <c r="N219" s="489"/>
      <c r="O219" s="489"/>
      <c r="P219" s="489"/>
      <c r="Q219" s="489"/>
      <c r="R219" s="489"/>
      <c r="S219" s="489"/>
      <c r="T219" s="489"/>
      <c r="U219" s="485" t="s">
        <v>653</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4"/>
    </row>
    <row r="220" spans="1:51" ht="34.5" customHeight="1" thickBot="1" x14ac:dyDescent="0.2">
      <c r="A220" s="424"/>
      <c r="B220" s="425"/>
      <c r="C220" s="427"/>
      <c r="D220" s="425"/>
      <c r="E220" s="174"/>
      <c r="F220" s="176"/>
      <c r="G220" s="488" t="s">
        <v>604</v>
      </c>
      <c r="H220" s="489"/>
      <c r="I220" s="489"/>
      <c r="J220" s="489"/>
      <c r="K220" s="489"/>
      <c r="L220" s="489"/>
      <c r="M220" s="489"/>
      <c r="N220" s="489"/>
      <c r="O220" s="489"/>
      <c r="P220" s="489"/>
      <c r="Q220" s="489"/>
      <c r="R220" s="489"/>
      <c r="S220" s="489"/>
      <c r="T220" s="489"/>
      <c r="U220" s="810" t="s">
        <v>653</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4"/>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44.2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629</v>
      </c>
      <c r="AE223" s="468"/>
      <c r="AF223" s="468"/>
      <c r="AG223" s="469" t="s">
        <v>670</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629</v>
      </c>
      <c r="AE224" s="381"/>
      <c r="AF224" s="381"/>
      <c r="AG224" s="375" t="s">
        <v>671</v>
      </c>
      <c r="AH224" s="376"/>
      <c r="AI224" s="376"/>
      <c r="AJ224" s="376"/>
      <c r="AK224" s="376"/>
      <c r="AL224" s="376"/>
      <c r="AM224" s="376"/>
      <c r="AN224" s="376"/>
      <c r="AO224" s="376"/>
      <c r="AP224" s="376"/>
      <c r="AQ224" s="376"/>
      <c r="AR224" s="376"/>
      <c r="AS224" s="376"/>
      <c r="AT224" s="376"/>
      <c r="AU224" s="376"/>
      <c r="AV224" s="376"/>
      <c r="AW224" s="376"/>
      <c r="AX224" s="377"/>
    </row>
    <row r="225" spans="1:50" ht="43.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629</v>
      </c>
      <c r="AE225" s="418"/>
      <c r="AF225" s="418"/>
      <c r="AG225" s="403" t="s">
        <v>672</v>
      </c>
      <c r="AH225" s="151"/>
      <c r="AI225" s="151"/>
      <c r="AJ225" s="151"/>
      <c r="AK225" s="151"/>
      <c r="AL225" s="151"/>
      <c r="AM225" s="151"/>
      <c r="AN225" s="151"/>
      <c r="AO225" s="151"/>
      <c r="AP225" s="151"/>
      <c r="AQ225" s="151"/>
      <c r="AR225" s="151"/>
      <c r="AS225" s="151"/>
      <c r="AT225" s="151"/>
      <c r="AU225" s="151"/>
      <c r="AV225" s="151"/>
      <c r="AW225" s="151"/>
      <c r="AX225" s="404"/>
    </row>
    <row r="226" spans="1:50" ht="60"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629</v>
      </c>
      <c r="AE226" s="399"/>
      <c r="AF226" s="399"/>
      <c r="AG226" s="401" t="s">
        <v>673</v>
      </c>
      <c r="AH226" s="148"/>
      <c r="AI226" s="148"/>
      <c r="AJ226" s="148"/>
      <c r="AK226" s="148"/>
      <c r="AL226" s="148"/>
      <c r="AM226" s="148"/>
      <c r="AN226" s="148"/>
      <c r="AO226" s="148"/>
      <c r="AP226" s="148"/>
      <c r="AQ226" s="148"/>
      <c r="AR226" s="148"/>
      <c r="AS226" s="148"/>
      <c r="AT226" s="148"/>
      <c r="AU226" s="148"/>
      <c r="AV226" s="148"/>
      <c r="AW226" s="148"/>
      <c r="AX226" s="402"/>
    </row>
    <row r="227" spans="1:50" ht="60" customHeight="1" x14ac:dyDescent="0.15">
      <c r="A227" s="357"/>
      <c r="B227" s="439"/>
      <c r="C227" s="443"/>
      <c r="D227" s="444"/>
      <c r="E227" s="447" t="s">
        <v>279</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668</v>
      </c>
      <c r="AE227" s="381"/>
      <c r="AF227" s="450"/>
      <c r="AG227" s="403"/>
      <c r="AH227" s="151"/>
      <c r="AI227" s="151"/>
      <c r="AJ227" s="151"/>
      <c r="AK227" s="151"/>
      <c r="AL227" s="151"/>
      <c r="AM227" s="151"/>
      <c r="AN227" s="151"/>
      <c r="AO227" s="151"/>
      <c r="AP227" s="151"/>
      <c r="AQ227" s="151"/>
      <c r="AR227" s="151"/>
      <c r="AS227" s="151"/>
      <c r="AT227" s="151"/>
      <c r="AU227" s="151"/>
      <c r="AV227" s="151"/>
      <c r="AW227" s="151"/>
      <c r="AX227" s="404"/>
    </row>
    <row r="228" spans="1:50" ht="60" customHeight="1" x14ac:dyDescent="0.15">
      <c r="A228" s="357"/>
      <c r="B228" s="439"/>
      <c r="C228" s="445"/>
      <c r="D228" s="446"/>
      <c r="E228" s="451" t="s">
        <v>239</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668</v>
      </c>
      <c r="AE228" s="455"/>
      <c r="AF228" s="455"/>
      <c r="AG228" s="403"/>
      <c r="AH228" s="151"/>
      <c r="AI228" s="151"/>
      <c r="AJ228" s="151"/>
      <c r="AK228" s="151"/>
      <c r="AL228" s="151"/>
      <c r="AM228" s="151"/>
      <c r="AN228" s="151"/>
      <c r="AO228" s="151"/>
      <c r="AP228" s="151"/>
      <c r="AQ228" s="151"/>
      <c r="AR228" s="151"/>
      <c r="AS228" s="151"/>
      <c r="AT228" s="151"/>
      <c r="AU228" s="151"/>
      <c r="AV228" s="151"/>
      <c r="AW228" s="151"/>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629</v>
      </c>
      <c r="AE229" s="365"/>
      <c r="AF229" s="365"/>
      <c r="AG229" s="367" t="s">
        <v>674</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669</v>
      </c>
      <c r="AE230" s="381"/>
      <c r="AF230" s="381"/>
      <c r="AG230" s="375" t="s">
        <v>649</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669</v>
      </c>
      <c r="AE231" s="381"/>
      <c r="AF231" s="381"/>
      <c r="AG231" s="375" t="s">
        <v>649</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629</v>
      </c>
      <c r="AE232" s="381"/>
      <c r="AF232" s="381"/>
      <c r="AG232" s="375" t="s">
        <v>675</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252</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669</v>
      </c>
      <c r="AE233" s="418"/>
      <c r="AF233" s="418"/>
      <c r="AG233" s="419" t="s">
        <v>649</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253</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629</v>
      </c>
      <c r="AE234" s="381"/>
      <c r="AF234" s="450"/>
      <c r="AG234" s="375" t="s">
        <v>676</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241</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629</v>
      </c>
      <c r="AE235" s="411"/>
      <c r="AF235" s="412"/>
      <c r="AG235" s="413" t="s">
        <v>677</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242</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629</v>
      </c>
      <c r="AE236" s="365"/>
      <c r="AF236" s="366"/>
      <c r="AG236" s="367" t="s">
        <v>678</v>
      </c>
      <c r="AH236" s="368"/>
      <c r="AI236" s="368"/>
      <c r="AJ236" s="368"/>
      <c r="AK236" s="368"/>
      <c r="AL236" s="368"/>
      <c r="AM236" s="368"/>
      <c r="AN236" s="368"/>
      <c r="AO236" s="368"/>
      <c r="AP236" s="368"/>
      <c r="AQ236" s="368"/>
      <c r="AR236" s="368"/>
      <c r="AS236" s="368"/>
      <c r="AT236" s="368"/>
      <c r="AU236" s="368"/>
      <c r="AV236" s="368"/>
      <c r="AW236" s="368"/>
      <c r="AX236" s="369"/>
    </row>
    <row r="237" spans="1:50" ht="44.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629</v>
      </c>
      <c r="AE237" s="374"/>
      <c r="AF237" s="374"/>
      <c r="AG237" s="375" t="s">
        <v>679</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192</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629</v>
      </c>
      <c r="AE238" s="381"/>
      <c r="AF238" s="381"/>
      <c r="AG238" s="375" t="s">
        <v>680</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629</v>
      </c>
      <c r="AE239" s="381"/>
      <c r="AF239" s="381"/>
      <c r="AG239" s="405" t="s">
        <v>681</v>
      </c>
      <c r="AH239" s="154"/>
      <c r="AI239" s="154"/>
      <c r="AJ239" s="154"/>
      <c r="AK239" s="154"/>
      <c r="AL239" s="154"/>
      <c r="AM239" s="154"/>
      <c r="AN239" s="154"/>
      <c r="AO239" s="154"/>
      <c r="AP239" s="154"/>
      <c r="AQ239" s="154"/>
      <c r="AR239" s="154"/>
      <c r="AS239" s="154"/>
      <c r="AT239" s="154"/>
      <c r="AU239" s="154"/>
      <c r="AV239" s="154"/>
      <c r="AW239" s="154"/>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629</v>
      </c>
      <c r="AE240" s="399"/>
      <c r="AF240" s="400"/>
      <c r="AG240" s="401" t="s">
        <v>682</v>
      </c>
      <c r="AH240" s="148"/>
      <c r="AI240" s="148"/>
      <c r="AJ240" s="148"/>
      <c r="AK240" s="148"/>
      <c r="AL240" s="148"/>
      <c r="AM240" s="148"/>
      <c r="AN240" s="148"/>
      <c r="AO240" s="148"/>
      <c r="AP240" s="148"/>
      <c r="AQ240" s="148"/>
      <c r="AR240" s="148"/>
      <c r="AS240" s="148"/>
      <c r="AT240" s="148"/>
      <c r="AU240" s="148"/>
      <c r="AV240" s="148"/>
      <c r="AW240" s="148"/>
      <c r="AX240" s="402"/>
    </row>
    <row r="241" spans="1:50" ht="19.7" customHeight="1" x14ac:dyDescent="0.15">
      <c r="A241" s="391"/>
      <c r="B241" s="392"/>
      <c r="C241" s="889" t="s">
        <v>0</v>
      </c>
      <c r="D241" s="890"/>
      <c r="E241" s="890"/>
      <c r="F241" s="890"/>
      <c r="G241" s="890"/>
      <c r="H241" s="890"/>
      <c r="I241" s="890"/>
      <c r="J241" s="890"/>
      <c r="K241" s="890"/>
      <c r="L241" s="890"/>
      <c r="M241" s="890"/>
      <c r="N241" s="890"/>
      <c r="O241" s="886" t="s">
        <v>622</v>
      </c>
      <c r="P241" s="887"/>
      <c r="Q241" s="887"/>
      <c r="R241" s="887"/>
      <c r="S241" s="887"/>
      <c r="T241" s="887"/>
      <c r="U241" s="887"/>
      <c r="V241" s="887"/>
      <c r="W241" s="887"/>
      <c r="X241" s="887"/>
      <c r="Y241" s="887"/>
      <c r="Z241" s="887"/>
      <c r="AA241" s="887"/>
      <c r="AB241" s="887"/>
      <c r="AC241" s="887"/>
      <c r="AD241" s="887"/>
      <c r="AE241" s="887"/>
      <c r="AF241" s="888"/>
      <c r="AG241" s="403"/>
      <c r="AH241" s="151"/>
      <c r="AI241" s="151"/>
      <c r="AJ241" s="151"/>
      <c r="AK241" s="151"/>
      <c r="AL241" s="151"/>
      <c r="AM241" s="151"/>
      <c r="AN241" s="151"/>
      <c r="AO241" s="151"/>
      <c r="AP241" s="151"/>
      <c r="AQ241" s="151"/>
      <c r="AR241" s="151"/>
      <c r="AS241" s="151"/>
      <c r="AT241" s="151"/>
      <c r="AU241" s="151"/>
      <c r="AV241" s="151"/>
      <c r="AW241" s="151"/>
      <c r="AX241" s="404"/>
    </row>
    <row r="242" spans="1:50" ht="24.75" customHeight="1" x14ac:dyDescent="0.15">
      <c r="A242" s="391"/>
      <c r="B242" s="392"/>
      <c r="C242" s="873">
        <v>2022</v>
      </c>
      <c r="D242" s="874"/>
      <c r="E242" s="384" t="s">
        <v>624</v>
      </c>
      <c r="F242" s="384"/>
      <c r="G242" s="384"/>
      <c r="H242" s="385">
        <v>21</v>
      </c>
      <c r="I242" s="385"/>
      <c r="J242" s="875">
        <v>40</v>
      </c>
      <c r="K242" s="875"/>
      <c r="L242" s="875"/>
      <c r="M242" s="385"/>
      <c r="N242" s="876"/>
      <c r="O242" s="877" t="s">
        <v>701</v>
      </c>
      <c r="P242" s="878"/>
      <c r="Q242" s="878"/>
      <c r="R242" s="878"/>
      <c r="S242" s="878"/>
      <c r="T242" s="878"/>
      <c r="U242" s="878"/>
      <c r="V242" s="878"/>
      <c r="W242" s="878"/>
      <c r="X242" s="878"/>
      <c r="Y242" s="878"/>
      <c r="Z242" s="878"/>
      <c r="AA242" s="878"/>
      <c r="AB242" s="878"/>
      <c r="AC242" s="878"/>
      <c r="AD242" s="878"/>
      <c r="AE242" s="878"/>
      <c r="AF242" s="879"/>
      <c r="AG242" s="403"/>
      <c r="AH242" s="151"/>
      <c r="AI242" s="151"/>
      <c r="AJ242" s="151"/>
      <c r="AK242" s="151"/>
      <c r="AL242" s="151"/>
      <c r="AM242" s="151"/>
      <c r="AN242" s="151"/>
      <c r="AO242" s="151"/>
      <c r="AP242" s="151"/>
      <c r="AQ242" s="151"/>
      <c r="AR242" s="151"/>
      <c r="AS242" s="151"/>
      <c r="AT242" s="151"/>
      <c r="AU242" s="151"/>
      <c r="AV242" s="151"/>
      <c r="AW242" s="151"/>
      <c r="AX242" s="404"/>
    </row>
    <row r="243" spans="1:50" ht="24.75" customHeight="1" x14ac:dyDescent="0.15">
      <c r="A243" s="391"/>
      <c r="B243" s="392"/>
      <c r="C243" s="382">
        <v>2022</v>
      </c>
      <c r="D243" s="383"/>
      <c r="E243" s="384" t="s">
        <v>624</v>
      </c>
      <c r="F243" s="384"/>
      <c r="G243" s="384"/>
      <c r="H243" s="385">
        <v>21</v>
      </c>
      <c r="I243" s="385"/>
      <c r="J243" s="386">
        <v>57</v>
      </c>
      <c r="K243" s="386"/>
      <c r="L243" s="386"/>
      <c r="M243" s="387"/>
      <c r="N243" s="388"/>
      <c r="O243" s="880" t="s">
        <v>702</v>
      </c>
      <c r="P243" s="881"/>
      <c r="Q243" s="881"/>
      <c r="R243" s="881"/>
      <c r="S243" s="881"/>
      <c r="T243" s="881"/>
      <c r="U243" s="881"/>
      <c r="V243" s="881"/>
      <c r="W243" s="881"/>
      <c r="X243" s="881"/>
      <c r="Y243" s="881"/>
      <c r="Z243" s="881"/>
      <c r="AA243" s="881"/>
      <c r="AB243" s="881"/>
      <c r="AC243" s="881"/>
      <c r="AD243" s="881"/>
      <c r="AE243" s="881"/>
      <c r="AF243" s="882"/>
      <c r="AG243" s="403"/>
      <c r="AH243" s="151"/>
      <c r="AI243" s="151"/>
      <c r="AJ243" s="151"/>
      <c r="AK243" s="151"/>
      <c r="AL243" s="151"/>
      <c r="AM243" s="151"/>
      <c r="AN243" s="151"/>
      <c r="AO243" s="151"/>
      <c r="AP243" s="151"/>
      <c r="AQ243" s="151"/>
      <c r="AR243" s="151"/>
      <c r="AS243" s="151"/>
      <c r="AT243" s="151"/>
      <c r="AU243" s="151"/>
      <c r="AV243" s="151"/>
      <c r="AW243" s="151"/>
      <c r="AX243" s="404"/>
    </row>
    <row r="244" spans="1:50" ht="24.75" customHeight="1" x14ac:dyDescent="0.15">
      <c r="A244" s="391"/>
      <c r="B244" s="392"/>
      <c r="C244" s="382">
        <v>2022</v>
      </c>
      <c r="D244" s="383"/>
      <c r="E244" s="384" t="s">
        <v>706</v>
      </c>
      <c r="F244" s="384"/>
      <c r="G244" s="384"/>
      <c r="H244" s="385">
        <v>21</v>
      </c>
      <c r="I244" s="385"/>
      <c r="J244" s="386">
        <v>155</v>
      </c>
      <c r="K244" s="386"/>
      <c r="L244" s="386"/>
      <c r="M244" s="387"/>
      <c r="N244" s="388"/>
      <c r="O244" s="880" t="s">
        <v>703</v>
      </c>
      <c r="P244" s="881"/>
      <c r="Q244" s="881"/>
      <c r="R244" s="881"/>
      <c r="S244" s="881"/>
      <c r="T244" s="881"/>
      <c r="U244" s="881"/>
      <c r="V244" s="881"/>
      <c r="W244" s="881"/>
      <c r="X244" s="881"/>
      <c r="Y244" s="881"/>
      <c r="Z244" s="881"/>
      <c r="AA244" s="881"/>
      <c r="AB244" s="881"/>
      <c r="AC244" s="881"/>
      <c r="AD244" s="881"/>
      <c r="AE244" s="881"/>
      <c r="AF244" s="882"/>
      <c r="AG244" s="403"/>
      <c r="AH244" s="151"/>
      <c r="AI244" s="151"/>
      <c r="AJ244" s="151"/>
      <c r="AK244" s="151"/>
      <c r="AL244" s="151"/>
      <c r="AM244" s="151"/>
      <c r="AN244" s="151"/>
      <c r="AO244" s="151"/>
      <c r="AP244" s="151"/>
      <c r="AQ244" s="151"/>
      <c r="AR244" s="151"/>
      <c r="AS244" s="151"/>
      <c r="AT244" s="151"/>
      <c r="AU244" s="151"/>
      <c r="AV244" s="151"/>
      <c r="AW244" s="151"/>
      <c r="AX244" s="404"/>
    </row>
    <row r="245" spans="1:50" ht="24.75" customHeight="1" x14ac:dyDescent="0.15">
      <c r="A245" s="391"/>
      <c r="B245" s="392"/>
      <c r="C245" s="382">
        <v>2022</v>
      </c>
      <c r="D245" s="383"/>
      <c r="E245" s="384" t="s">
        <v>624</v>
      </c>
      <c r="F245" s="384"/>
      <c r="G245" s="384"/>
      <c r="H245" s="385">
        <v>21</v>
      </c>
      <c r="I245" s="385"/>
      <c r="J245" s="386">
        <v>216</v>
      </c>
      <c r="K245" s="386"/>
      <c r="L245" s="386"/>
      <c r="M245" s="387"/>
      <c r="N245" s="388"/>
      <c r="O245" s="880" t="s">
        <v>704</v>
      </c>
      <c r="P245" s="881"/>
      <c r="Q245" s="881"/>
      <c r="R245" s="881"/>
      <c r="S245" s="881"/>
      <c r="T245" s="881"/>
      <c r="U245" s="881"/>
      <c r="V245" s="881"/>
      <c r="W245" s="881"/>
      <c r="X245" s="881"/>
      <c r="Y245" s="881"/>
      <c r="Z245" s="881"/>
      <c r="AA245" s="881"/>
      <c r="AB245" s="881"/>
      <c r="AC245" s="881"/>
      <c r="AD245" s="881"/>
      <c r="AE245" s="881"/>
      <c r="AF245" s="882"/>
      <c r="AG245" s="403"/>
      <c r="AH245" s="151"/>
      <c r="AI245" s="151"/>
      <c r="AJ245" s="151"/>
      <c r="AK245" s="151"/>
      <c r="AL245" s="151"/>
      <c r="AM245" s="151"/>
      <c r="AN245" s="151"/>
      <c r="AO245" s="151"/>
      <c r="AP245" s="151"/>
      <c r="AQ245" s="151"/>
      <c r="AR245" s="151"/>
      <c r="AS245" s="151"/>
      <c r="AT245" s="151"/>
      <c r="AU245" s="151"/>
      <c r="AV245" s="151"/>
      <c r="AW245" s="151"/>
      <c r="AX245" s="404"/>
    </row>
    <row r="246" spans="1:50" ht="24.75" customHeight="1" x14ac:dyDescent="0.15">
      <c r="A246" s="393"/>
      <c r="B246" s="394"/>
      <c r="C246" s="407">
        <v>2022</v>
      </c>
      <c r="D246" s="408"/>
      <c r="E246" s="384" t="s">
        <v>624</v>
      </c>
      <c r="F246" s="384"/>
      <c r="G246" s="384"/>
      <c r="H246" s="385">
        <v>21</v>
      </c>
      <c r="I246" s="385"/>
      <c r="J246" s="409">
        <v>438</v>
      </c>
      <c r="K246" s="409"/>
      <c r="L246" s="409"/>
      <c r="M246" s="871"/>
      <c r="N246" s="872"/>
      <c r="O246" s="883" t="s">
        <v>705</v>
      </c>
      <c r="P246" s="884"/>
      <c r="Q246" s="884"/>
      <c r="R246" s="884"/>
      <c r="S246" s="884"/>
      <c r="T246" s="884"/>
      <c r="U246" s="884"/>
      <c r="V246" s="884"/>
      <c r="W246" s="884"/>
      <c r="X246" s="884"/>
      <c r="Y246" s="884"/>
      <c r="Z246" s="884"/>
      <c r="AA246" s="884"/>
      <c r="AB246" s="884"/>
      <c r="AC246" s="884"/>
      <c r="AD246" s="884"/>
      <c r="AE246" s="884"/>
      <c r="AF246" s="885"/>
      <c r="AG246" s="405"/>
      <c r="AH246" s="154"/>
      <c r="AI246" s="154"/>
      <c r="AJ246" s="154"/>
      <c r="AK246" s="154"/>
      <c r="AL246" s="154"/>
      <c r="AM246" s="154"/>
      <c r="AN246" s="154"/>
      <c r="AO246" s="154"/>
      <c r="AP246" s="154"/>
      <c r="AQ246" s="154"/>
      <c r="AR246" s="154"/>
      <c r="AS246" s="154"/>
      <c r="AT246" s="154"/>
      <c r="AU246" s="154"/>
      <c r="AV246" s="154"/>
      <c r="AW246" s="154"/>
      <c r="AX246" s="406"/>
    </row>
    <row r="247" spans="1:50" ht="113.25" customHeight="1" x14ac:dyDescent="0.15">
      <c r="A247" s="355" t="s">
        <v>46</v>
      </c>
      <c r="B247" s="901"/>
      <c r="C247" s="314" t="s">
        <v>50</v>
      </c>
      <c r="D247" s="722"/>
      <c r="E247" s="722"/>
      <c r="F247" s="723"/>
      <c r="G247" s="196" t="s">
        <v>1132</v>
      </c>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904"/>
    </row>
    <row r="248" spans="1:50" ht="67.5" customHeight="1" thickBot="1" x14ac:dyDescent="0.2">
      <c r="A248" s="902"/>
      <c r="B248" s="903"/>
      <c r="C248" s="905" t="s">
        <v>54</v>
      </c>
      <c r="D248" s="906"/>
      <c r="E248" s="906"/>
      <c r="F248" s="907"/>
      <c r="G248" s="908" t="s">
        <v>683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1" t="s">
        <v>31</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32</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39" t="s">
        <v>132</v>
      </c>
      <c r="B252" s="340"/>
      <c r="C252" s="340"/>
      <c r="D252" s="340"/>
      <c r="E252" s="341"/>
      <c r="F252" s="900" t="s">
        <v>1130</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44</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39" t="s">
        <v>133</v>
      </c>
      <c r="B254" s="340"/>
      <c r="C254" s="340"/>
      <c r="D254" s="340"/>
      <c r="E254" s="341"/>
      <c r="F254" s="342" t="s">
        <v>1133</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1000</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256</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295</v>
      </c>
      <c r="B258" s="107"/>
      <c r="C258" s="107"/>
      <c r="D258" s="108"/>
      <c r="E258" s="335" t="s">
        <v>684</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8"/>
    </row>
    <row r="259" spans="1:52" ht="24.75" customHeight="1" x14ac:dyDescent="0.15">
      <c r="A259" s="272" t="s">
        <v>294</v>
      </c>
      <c r="B259" s="272"/>
      <c r="C259" s="272"/>
      <c r="D259" s="272"/>
      <c r="E259" s="335" t="s">
        <v>685</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293</v>
      </c>
      <c r="B260" s="272"/>
      <c r="C260" s="272"/>
      <c r="D260" s="272"/>
      <c r="E260" s="335" t="s">
        <v>686</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292</v>
      </c>
      <c r="B261" s="272"/>
      <c r="C261" s="272"/>
      <c r="D261" s="272"/>
      <c r="E261" s="335" t="s">
        <v>687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291</v>
      </c>
      <c r="B262" s="272"/>
      <c r="C262" s="272"/>
      <c r="D262" s="272"/>
      <c r="E262" s="335" t="s">
        <v>688</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290</v>
      </c>
      <c r="B263" s="272"/>
      <c r="C263" s="272"/>
      <c r="D263" s="272"/>
      <c r="E263" s="335" t="s">
        <v>689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289</v>
      </c>
      <c r="B264" s="272"/>
      <c r="C264" s="272"/>
      <c r="D264" s="272"/>
      <c r="E264" s="335" t="s">
        <v>690</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288</v>
      </c>
      <c r="B265" s="272"/>
      <c r="C265" s="272"/>
      <c r="D265" s="272"/>
      <c r="E265" s="335" t="s">
        <v>691</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435</v>
      </c>
      <c r="B266" s="272"/>
      <c r="C266" s="272"/>
      <c r="D266" s="272"/>
      <c r="E266" s="117" t="s">
        <v>625</v>
      </c>
      <c r="F266" s="103"/>
      <c r="G266" s="103"/>
      <c r="H266" s="91" t="str">
        <f>IF(E266="","","-")</f>
        <v>-</v>
      </c>
      <c r="I266" s="103"/>
      <c r="J266" s="103"/>
      <c r="K266" s="91" t="str">
        <f>IF(I266="","","-")</f>
        <v/>
      </c>
      <c r="L266" s="118">
        <v>414</v>
      </c>
      <c r="M266" s="118"/>
      <c r="N266" s="91" t="str">
        <f>IF(O266="","","-")</f>
        <v/>
      </c>
      <c r="O266" s="119"/>
      <c r="P266" s="120"/>
      <c r="Q266" s="117"/>
      <c r="R266" s="103"/>
      <c r="S266" s="103"/>
      <c r="T266" s="91" t="str">
        <f>IF(Q266="","","-")</f>
        <v/>
      </c>
      <c r="U266" s="103"/>
      <c r="V266" s="103"/>
      <c r="W266" s="91" t="str">
        <f>IF(U266="","","-")</f>
        <v/>
      </c>
      <c r="X266" s="118"/>
      <c r="Y266" s="118"/>
      <c r="Z266" s="91" t="str">
        <f>IF(AA266="","","-")</f>
        <v/>
      </c>
      <c r="AA266" s="119"/>
      <c r="AB266" s="120"/>
      <c r="AC266" s="117"/>
      <c r="AD266" s="103"/>
      <c r="AE266" s="103"/>
      <c r="AF266" s="91" t="str">
        <f>IF(AC266="","","-")</f>
        <v/>
      </c>
      <c r="AG266" s="103"/>
      <c r="AH266" s="103"/>
      <c r="AI266" s="91" t="str">
        <f>IF(AG266="","","-")</f>
        <v/>
      </c>
      <c r="AJ266" s="118"/>
      <c r="AK266" s="118"/>
      <c r="AL266" s="91" t="str">
        <f>IF(AM266="","","-")</f>
        <v/>
      </c>
      <c r="AM266" s="119"/>
      <c r="AN266" s="120"/>
      <c r="AO266" s="117"/>
      <c r="AP266" s="103"/>
      <c r="AQ266" s="91" t="str">
        <f>IF(AO266="","","-")</f>
        <v/>
      </c>
      <c r="AR266" s="103"/>
      <c r="AS266" s="103"/>
      <c r="AT266" s="91" t="str">
        <f>IF(AR266="","","-")</f>
        <v/>
      </c>
      <c r="AU266" s="118"/>
      <c r="AV266" s="118"/>
      <c r="AW266" s="91" t="str">
        <f>IF(AX266="","","-")</f>
        <v/>
      </c>
      <c r="AX266" s="94"/>
    </row>
    <row r="267" spans="1:52" ht="24.75" customHeight="1" x14ac:dyDescent="0.15">
      <c r="A267" s="272" t="s">
        <v>613</v>
      </c>
      <c r="B267" s="272"/>
      <c r="C267" s="272"/>
      <c r="D267" s="272"/>
      <c r="E267" s="117" t="s">
        <v>625</v>
      </c>
      <c r="F267" s="103"/>
      <c r="G267" s="103"/>
      <c r="H267" s="91"/>
      <c r="I267" s="103"/>
      <c r="J267" s="103"/>
      <c r="K267" s="91"/>
      <c r="L267" s="118">
        <v>449</v>
      </c>
      <c r="M267" s="118"/>
      <c r="N267" s="91" t="str">
        <f>IF(O267="","","-")</f>
        <v/>
      </c>
      <c r="O267" s="119"/>
      <c r="P267" s="120"/>
      <c r="Q267" s="117"/>
      <c r="R267" s="103"/>
      <c r="S267" s="103"/>
      <c r="T267" s="91" t="str">
        <f>IF(Q267="","","-")</f>
        <v/>
      </c>
      <c r="U267" s="103"/>
      <c r="V267" s="103"/>
      <c r="W267" s="91" t="str">
        <f>IF(U267="","","-")</f>
        <v/>
      </c>
      <c r="X267" s="118"/>
      <c r="Y267" s="118"/>
      <c r="Z267" s="91" t="str">
        <f>IF(AA267="","","-")</f>
        <v/>
      </c>
      <c r="AA267" s="119"/>
      <c r="AB267" s="120"/>
      <c r="AC267" s="117"/>
      <c r="AD267" s="103"/>
      <c r="AE267" s="103"/>
      <c r="AF267" s="91" t="str">
        <f>IF(AC267="","","-")</f>
        <v/>
      </c>
      <c r="AG267" s="103"/>
      <c r="AH267" s="103"/>
      <c r="AI267" s="91" t="str">
        <f>IF(AG267="","","-")</f>
        <v/>
      </c>
      <c r="AJ267" s="118"/>
      <c r="AK267" s="118"/>
      <c r="AL267" s="91" t="str">
        <f>IF(AM267="","","-")</f>
        <v/>
      </c>
      <c r="AM267" s="119"/>
      <c r="AN267" s="120"/>
      <c r="AO267" s="117"/>
      <c r="AP267" s="103"/>
      <c r="AQ267" s="91" t="str">
        <f>IF(AO267="","","-")</f>
        <v/>
      </c>
      <c r="AR267" s="103"/>
      <c r="AS267" s="103"/>
      <c r="AT267" s="91" t="str">
        <f>IF(AR267="","","-")</f>
        <v/>
      </c>
      <c r="AU267" s="118"/>
      <c r="AV267" s="118"/>
      <c r="AW267" s="91" t="str">
        <f>IF(AX267="","","-")</f>
        <v/>
      </c>
      <c r="AX267" s="94"/>
    </row>
    <row r="268" spans="1:52" ht="24.75" customHeight="1" x14ac:dyDescent="0.15">
      <c r="A268" s="272" t="s">
        <v>403</v>
      </c>
      <c r="B268" s="272"/>
      <c r="C268" s="272"/>
      <c r="D268" s="272"/>
      <c r="E268" s="101">
        <v>2021</v>
      </c>
      <c r="F268" s="102"/>
      <c r="G268" s="103" t="s">
        <v>624</v>
      </c>
      <c r="H268" s="103"/>
      <c r="I268" s="103"/>
      <c r="J268" s="102">
        <v>20</v>
      </c>
      <c r="K268" s="102"/>
      <c r="L268" s="118">
        <v>484</v>
      </c>
      <c r="M268" s="118"/>
      <c r="N268" s="118"/>
      <c r="O268" s="102"/>
      <c r="P268" s="102"/>
      <c r="Q268" s="101"/>
      <c r="R268" s="102"/>
      <c r="S268" s="103"/>
      <c r="T268" s="103"/>
      <c r="U268" s="103"/>
      <c r="V268" s="102"/>
      <c r="W268" s="102"/>
      <c r="X268" s="118"/>
      <c r="Y268" s="118"/>
      <c r="Z268" s="118"/>
      <c r="AA268" s="102"/>
      <c r="AB268" s="322"/>
      <c r="AC268" s="101"/>
      <c r="AD268" s="102"/>
      <c r="AE268" s="103"/>
      <c r="AF268" s="103"/>
      <c r="AG268" s="103"/>
      <c r="AH268" s="102"/>
      <c r="AI268" s="102"/>
      <c r="AJ268" s="118"/>
      <c r="AK268" s="118"/>
      <c r="AL268" s="118"/>
      <c r="AM268" s="102"/>
      <c r="AN268" s="322"/>
      <c r="AO268" s="101"/>
      <c r="AP268" s="102"/>
      <c r="AQ268" s="103"/>
      <c r="AR268" s="103"/>
      <c r="AS268" s="103"/>
      <c r="AT268" s="102"/>
      <c r="AU268" s="102"/>
      <c r="AV268" s="118"/>
      <c r="AW268" s="118"/>
      <c r="AX268" s="94"/>
    </row>
    <row r="269" spans="1:52" ht="28.35" customHeight="1" x14ac:dyDescent="0.15">
      <c r="A269" s="323" t="s">
        <v>282</v>
      </c>
      <c r="B269" s="324"/>
      <c r="C269" s="324"/>
      <c r="D269" s="324"/>
      <c r="E269" s="324"/>
      <c r="F269" s="325"/>
      <c r="G269" s="77" t="s">
        <v>615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41.1"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41.1"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41.1"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1.1"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41.1"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41.1"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41.1"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41.1"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41.1"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41.1"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1.1"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41.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1.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41.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41.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41.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41.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9"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9"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9"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9"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9"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9"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9"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9"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9"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9"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9"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9"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9"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9"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9"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9"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9"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9"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284</v>
      </c>
      <c r="B308" s="330"/>
      <c r="C308" s="330"/>
      <c r="D308" s="330"/>
      <c r="E308" s="330"/>
      <c r="F308" s="331"/>
      <c r="G308" s="310" t="s">
        <v>713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714</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1001</v>
      </c>
      <c r="H310" s="301"/>
      <c r="I310" s="301"/>
      <c r="J310" s="301"/>
      <c r="K310" s="302"/>
      <c r="L310" s="303" t="s">
        <v>710</v>
      </c>
      <c r="M310" s="304"/>
      <c r="N310" s="304"/>
      <c r="O310" s="304"/>
      <c r="P310" s="304"/>
      <c r="Q310" s="304"/>
      <c r="R310" s="304"/>
      <c r="S310" s="304"/>
      <c r="T310" s="304"/>
      <c r="U310" s="304"/>
      <c r="V310" s="304"/>
      <c r="W310" s="304"/>
      <c r="X310" s="305"/>
      <c r="Y310" s="306">
        <v>6218</v>
      </c>
      <c r="Z310" s="307"/>
      <c r="AA310" s="307"/>
      <c r="AB310" s="308"/>
      <c r="AC310" s="300" t="s">
        <v>711</v>
      </c>
      <c r="AD310" s="301"/>
      <c r="AE310" s="301"/>
      <c r="AF310" s="301"/>
      <c r="AG310" s="302"/>
      <c r="AH310" s="303" t="s">
        <v>712</v>
      </c>
      <c r="AI310" s="304"/>
      <c r="AJ310" s="304"/>
      <c r="AK310" s="304"/>
      <c r="AL310" s="304"/>
      <c r="AM310" s="304"/>
      <c r="AN310" s="304"/>
      <c r="AO310" s="304"/>
      <c r="AP310" s="304"/>
      <c r="AQ310" s="304"/>
      <c r="AR310" s="304"/>
      <c r="AS310" s="304"/>
      <c r="AT310" s="305"/>
      <c r="AU310" s="306">
        <v>109435</v>
      </c>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6218</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109435</v>
      </c>
      <c r="AV320" s="287"/>
      <c r="AW320" s="287"/>
      <c r="AX320" s="289"/>
    </row>
    <row r="321" spans="1:51" ht="49.5" customHeight="1" x14ac:dyDescent="0.15">
      <c r="A321" s="332"/>
      <c r="B321" s="333"/>
      <c r="C321" s="333"/>
      <c r="D321" s="333"/>
      <c r="E321" s="333"/>
      <c r="F321" s="334"/>
      <c r="G321" s="310" t="s">
        <v>1193</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1194</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customHeight="1" x14ac:dyDescent="0.15">
      <c r="A323" s="332"/>
      <c r="B323" s="333"/>
      <c r="C323" s="333"/>
      <c r="D323" s="333"/>
      <c r="E323" s="333"/>
      <c r="F323" s="334"/>
      <c r="G323" s="300"/>
      <c r="H323" s="301"/>
      <c r="I323" s="301"/>
      <c r="J323" s="301"/>
      <c r="K323" s="302"/>
      <c r="L323" s="303" t="s">
        <v>1023</v>
      </c>
      <c r="M323" s="304"/>
      <c r="N323" s="304"/>
      <c r="O323" s="304"/>
      <c r="P323" s="304"/>
      <c r="Q323" s="304"/>
      <c r="R323" s="304"/>
      <c r="S323" s="304"/>
      <c r="T323" s="304"/>
      <c r="U323" s="304"/>
      <c r="V323" s="304"/>
      <c r="W323" s="304"/>
      <c r="X323" s="305"/>
      <c r="Y323" s="306">
        <v>8273</v>
      </c>
      <c r="Z323" s="307"/>
      <c r="AA323" s="307"/>
      <c r="AB323" s="308"/>
      <c r="AC323" s="300"/>
      <c r="AD323" s="301"/>
      <c r="AE323" s="301"/>
      <c r="AF323" s="301"/>
      <c r="AG323" s="302"/>
      <c r="AH323" s="303" t="s">
        <v>1032</v>
      </c>
      <c r="AI323" s="304"/>
      <c r="AJ323" s="304"/>
      <c r="AK323" s="304"/>
      <c r="AL323" s="304"/>
      <c r="AM323" s="304"/>
      <c r="AN323" s="304"/>
      <c r="AO323" s="304"/>
      <c r="AP323" s="304"/>
      <c r="AQ323" s="304"/>
      <c r="AR323" s="304"/>
      <c r="AS323" s="304"/>
      <c r="AT323" s="305"/>
      <c r="AU323" s="306">
        <v>3477</v>
      </c>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8273</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3477</v>
      </c>
      <c r="AV333" s="287"/>
      <c r="AW333" s="287"/>
      <c r="AX333" s="289"/>
      <c r="AY333">
        <f t="shared" si="11"/>
        <v>0</v>
      </c>
    </row>
    <row r="334" spans="1:51" ht="24.75" customHeight="1" x14ac:dyDescent="0.15">
      <c r="A334" s="332"/>
      <c r="B334" s="333"/>
      <c r="C334" s="333"/>
      <c r="D334" s="333"/>
      <c r="E334" s="333"/>
      <c r="F334" s="334"/>
      <c r="G334" s="310" t="s">
        <v>715</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717</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customHeight="1" x14ac:dyDescent="0.15">
      <c r="A336" s="332"/>
      <c r="B336" s="333"/>
      <c r="C336" s="333"/>
      <c r="D336" s="333"/>
      <c r="E336" s="333"/>
      <c r="F336" s="334"/>
      <c r="G336" s="300"/>
      <c r="H336" s="301"/>
      <c r="I336" s="301"/>
      <c r="J336" s="301"/>
      <c r="K336" s="302"/>
      <c r="L336" s="303" t="s">
        <v>716</v>
      </c>
      <c r="M336" s="304"/>
      <c r="N336" s="304"/>
      <c r="O336" s="304"/>
      <c r="P336" s="304"/>
      <c r="Q336" s="304"/>
      <c r="R336" s="304"/>
      <c r="S336" s="304"/>
      <c r="T336" s="304"/>
      <c r="U336" s="304"/>
      <c r="V336" s="304"/>
      <c r="W336" s="304"/>
      <c r="X336" s="305"/>
      <c r="Y336" s="306">
        <v>215</v>
      </c>
      <c r="Z336" s="307"/>
      <c r="AA336" s="307"/>
      <c r="AB336" s="308"/>
      <c r="AC336" s="300"/>
      <c r="AD336" s="301"/>
      <c r="AE336" s="301"/>
      <c r="AF336" s="301"/>
      <c r="AG336" s="302"/>
      <c r="AH336" s="303" t="s">
        <v>716</v>
      </c>
      <c r="AI336" s="304"/>
      <c r="AJ336" s="304"/>
      <c r="AK336" s="304"/>
      <c r="AL336" s="304"/>
      <c r="AM336" s="304"/>
      <c r="AN336" s="304"/>
      <c r="AO336" s="304"/>
      <c r="AP336" s="304"/>
      <c r="AQ336" s="304"/>
      <c r="AR336" s="304"/>
      <c r="AS336" s="304"/>
      <c r="AT336" s="305"/>
      <c r="AU336" s="306">
        <v>125</v>
      </c>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215</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125</v>
      </c>
      <c r="AV346" s="287"/>
      <c r="AW346" s="287"/>
      <c r="AX346" s="289"/>
      <c r="AY346">
        <f t="shared" si="13"/>
        <v>0</v>
      </c>
    </row>
    <row r="347" spans="1:51" ht="24.75" customHeight="1" x14ac:dyDescent="0.15">
      <c r="A347" s="332"/>
      <c r="B347" s="333"/>
      <c r="C347" s="333"/>
      <c r="D347" s="333"/>
      <c r="E347" s="333"/>
      <c r="F347" s="334"/>
      <c r="G347" s="310" t="s">
        <v>718</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720</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2</v>
      </c>
    </row>
    <row r="348" spans="1:51" ht="24.75"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2</v>
      </c>
    </row>
    <row r="349" spans="1:51" s="16" customFormat="1" ht="24.75" customHeight="1" x14ac:dyDescent="0.15">
      <c r="A349" s="332"/>
      <c r="B349" s="333"/>
      <c r="C349" s="333"/>
      <c r="D349" s="333"/>
      <c r="E349" s="333"/>
      <c r="F349" s="334"/>
      <c r="G349" s="300" t="s">
        <v>719</v>
      </c>
      <c r="H349" s="301"/>
      <c r="I349" s="301"/>
      <c r="J349" s="301"/>
      <c r="K349" s="302"/>
      <c r="L349" s="303" t="s">
        <v>712</v>
      </c>
      <c r="M349" s="304"/>
      <c r="N349" s="304"/>
      <c r="O349" s="304"/>
      <c r="P349" s="304"/>
      <c r="Q349" s="304"/>
      <c r="R349" s="304"/>
      <c r="S349" s="304"/>
      <c r="T349" s="304"/>
      <c r="U349" s="304"/>
      <c r="V349" s="304"/>
      <c r="W349" s="304"/>
      <c r="X349" s="305"/>
      <c r="Y349" s="306">
        <v>34859</v>
      </c>
      <c r="Z349" s="307"/>
      <c r="AA349" s="307"/>
      <c r="AB349" s="308"/>
      <c r="AC349" s="300" t="s">
        <v>721</v>
      </c>
      <c r="AD349" s="301"/>
      <c r="AE349" s="301"/>
      <c r="AF349" s="301"/>
      <c r="AG349" s="302"/>
      <c r="AH349" s="303" t="s">
        <v>722</v>
      </c>
      <c r="AI349" s="304"/>
      <c r="AJ349" s="304"/>
      <c r="AK349" s="304"/>
      <c r="AL349" s="304"/>
      <c r="AM349" s="304"/>
      <c r="AN349" s="304"/>
      <c r="AO349" s="304"/>
      <c r="AP349" s="304"/>
      <c r="AQ349" s="304"/>
      <c r="AR349" s="304"/>
      <c r="AS349" s="304"/>
      <c r="AT349" s="305"/>
      <c r="AU349" s="306">
        <v>14615</v>
      </c>
      <c r="AV349" s="307"/>
      <c r="AW349" s="307"/>
      <c r="AX349" s="309"/>
      <c r="AY349">
        <f t="shared" ref="AY349:AY359" si="14">$AY$347</f>
        <v>2</v>
      </c>
    </row>
    <row r="350" spans="1:51" ht="24.75"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t="s">
        <v>721</v>
      </c>
      <c r="AD350" s="291"/>
      <c r="AE350" s="291"/>
      <c r="AF350" s="291"/>
      <c r="AG350" s="292"/>
      <c r="AH350" s="293" t="s">
        <v>723</v>
      </c>
      <c r="AI350" s="294"/>
      <c r="AJ350" s="294"/>
      <c r="AK350" s="294"/>
      <c r="AL350" s="294"/>
      <c r="AM350" s="294"/>
      <c r="AN350" s="294"/>
      <c r="AO350" s="294"/>
      <c r="AP350" s="294"/>
      <c r="AQ350" s="294"/>
      <c r="AR350" s="294"/>
      <c r="AS350" s="294"/>
      <c r="AT350" s="295"/>
      <c r="AU350" s="296">
        <v>6632</v>
      </c>
      <c r="AV350" s="297"/>
      <c r="AW350" s="297"/>
      <c r="AX350" s="299"/>
      <c r="AY350">
        <f t="shared" si="14"/>
        <v>2</v>
      </c>
    </row>
    <row r="351" spans="1:51" ht="24.75"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t="s">
        <v>721</v>
      </c>
      <c r="AD351" s="291"/>
      <c r="AE351" s="291"/>
      <c r="AF351" s="291"/>
      <c r="AG351" s="292"/>
      <c r="AH351" s="293" t="s">
        <v>724</v>
      </c>
      <c r="AI351" s="294"/>
      <c r="AJ351" s="294"/>
      <c r="AK351" s="294"/>
      <c r="AL351" s="294"/>
      <c r="AM351" s="294"/>
      <c r="AN351" s="294"/>
      <c r="AO351" s="294"/>
      <c r="AP351" s="294"/>
      <c r="AQ351" s="294"/>
      <c r="AR351" s="294"/>
      <c r="AS351" s="294"/>
      <c r="AT351" s="295"/>
      <c r="AU351" s="296">
        <v>5534</v>
      </c>
      <c r="AV351" s="297"/>
      <c r="AW351" s="297"/>
      <c r="AX351" s="299"/>
      <c r="AY351">
        <f t="shared" si="14"/>
        <v>2</v>
      </c>
    </row>
    <row r="352" spans="1:51" ht="24.75"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t="s">
        <v>721</v>
      </c>
      <c r="AD352" s="291"/>
      <c r="AE352" s="291"/>
      <c r="AF352" s="291"/>
      <c r="AG352" s="292"/>
      <c r="AH352" s="293" t="s">
        <v>725</v>
      </c>
      <c r="AI352" s="294"/>
      <c r="AJ352" s="294"/>
      <c r="AK352" s="294"/>
      <c r="AL352" s="294"/>
      <c r="AM352" s="294"/>
      <c r="AN352" s="294"/>
      <c r="AO352" s="294"/>
      <c r="AP352" s="294"/>
      <c r="AQ352" s="294"/>
      <c r="AR352" s="294"/>
      <c r="AS352" s="294"/>
      <c r="AT352" s="295"/>
      <c r="AU352" s="296">
        <v>4806</v>
      </c>
      <c r="AV352" s="297"/>
      <c r="AW352" s="297"/>
      <c r="AX352" s="299"/>
      <c r="AY352">
        <f t="shared" si="14"/>
        <v>2</v>
      </c>
    </row>
    <row r="353" spans="1:51" ht="24.75"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t="s">
        <v>721</v>
      </c>
      <c r="AD353" s="291"/>
      <c r="AE353" s="291"/>
      <c r="AF353" s="291"/>
      <c r="AG353" s="292"/>
      <c r="AH353" s="293" t="s">
        <v>726</v>
      </c>
      <c r="AI353" s="294"/>
      <c r="AJ353" s="294"/>
      <c r="AK353" s="294"/>
      <c r="AL353" s="294"/>
      <c r="AM353" s="294"/>
      <c r="AN353" s="294"/>
      <c r="AO353" s="294"/>
      <c r="AP353" s="294"/>
      <c r="AQ353" s="294"/>
      <c r="AR353" s="294"/>
      <c r="AS353" s="294"/>
      <c r="AT353" s="295"/>
      <c r="AU353" s="296">
        <v>4166</v>
      </c>
      <c r="AV353" s="297"/>
      <c r="AW353" s="297"/>
      <c r="AX353" s="299"/>
      <c r="AY353">
        <f t="shared" si="14"/>
        <v>2</v>
      </c>
    </row>
    <row r="354" spans="1:51" ht="24.75"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t="s">
        <v>721</v>
      </c>
      <c r="AD354" s="291"/>
      <c r="AE354" s="291"/>
      <c r="AF354" s="291"/>
      <c r="AG354" s="292"/>
      <c r="AH354" s="293" t="s">
        <v>727</v>
      </c>
      <c r="AI354" s="294"/>
      <c r="AJ354" s="294"/>
      <c r="AK354" s="294"/>
      <c r="AL354" s="294"/>
      <c r="AM354" s="294"/>
      <c r="AN354" s="294"/>
      <c r="AO354" s="294"/>
      <c r="AP354" s="294"/>
      <c r="AQ354" s="294"/>
      <c r="AR354" s="294"/>
      <c r="AS354" s="294"/>
      <c r="AT354" s="295"/>
      <c r="AU354" s="296">
        <v>3404</v>
      </c>
      <c r="AV354" s="297"/>
      <c r="AW354" s="297"/>
      <c r="AX354" s="299"/>
      <c r="AY354">
        <f t="shared" si="14"/>
        <v>2</v>
      </c>
    </row>
    <row r="355" spans="1:51" ht="24.75"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t="s">
        <v>721</v>
      </c>
      <c r="AD355" s="291"/>
      <c r="AE355" s="291"/>
      <c r="AF355" s="291"/>
      <c r="AG355" s="292"/>
      <c r="AH355" s="293" t="s">
        <v>728</v>
      </c>
      <c r="AI355" s="294"/>
      <c r="AJ355" s="294"/>
      <c r="AK355" s="294"/>
      <c r="AL355" s="294"/>
      <c r="AM355" s="294"/>
      <c r="AN355" s="294"/>
      <c r="AO355" s="294"/>
      <c r="AP355" s="294"/>
      <c r="AQ355" s="294"/>
      <c r="AR355" s="294"/>
      <c r="AS355" s="294"/>
      <c r="AT355" s="295"/>
      <c r="AU355" s="296">
        <v>2575</v>
      </c>
      <c r="AV355" s="297"/>
      <c r="AW355" s="297"/>
      <c r="AX355" s="299"/>
      <c r="AY355">
        <f t="shared" si="14"/>
        <v>2</v>
      </c>
    </row>
    <row r="356" spans="1:51" ht="24.75"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t="s">
        <v>721</v>
      </c>
      <c r="AD356" s="291"/>
      <c r="AE356" s="291"/>
      <c r="AF356" s="291"/>
      <c r="AG356" s="292"/>
      <c r="AH356" s="293" t="s">
        <v>729</v>
      </c>
      <c r="AI356" s="294"/>
      <c r="AJ356" s="294"/>
      <c r="AK356" s="294"/>
      <c r="AL356" s="294"/>
      <c r="AM356" s="294"/>
      <c r="AN356" s="294"/>
      <c r="AO356" s="294"/>
      <c r="AP356" s="294"/>
      <c r="AQ356" s="294"/>
      <c r="AR356" s="294"/>
      <c r="AS356" s="294"/>
      <c r="AT356" s="295"/>
      <c r="AU356" s="296">
        <v>2281</v>
      </c>
      <c r="AV356" s="297"/>
      <c r="AW356" s="297"/>
      <c r="AX356" s="299"/>
      <c r="AY356">
        <f t="shared" si="14"/>
        <v>2</v>
      </c>
    </row>
    <row r="357" spans="1:51" ht="36"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t="s">
        <v>721</v>
      </c>
      <c r="AD357" s="291"/>
      <c r="AE357" s="291"/>
      <c r="AF357" s="291"/>
      <c r="AG357" s="292"/>
      <c r="AH357" s="293" t="s">
        <v>730</v>
      </c>
      <c r="AI357" s="294"/>
      <c r="AJ357" s="294"/>
      <c r="AK357" s="294"/>
      <c r="AL357" s="294"/>
      <c r="AM357" s="294"/>
      <c r="AN357" s="294"/>
      <c r="AO357" s="294"/>
      <c r="AP357" s="294"/>
      <c r="AQ357" s="294"/>
      <c r="AR357" s="294"/>
      <c r="AS357" s="294"/>
      <c r="AT357" s="295"/>
      <c r="AU357" s="296">
        <v>2112</v>
      </c>
      <c r="AV357" s="297"/>
      <c r="AW357" s="297"/>
      <c r="AX357" s="299"/>
      <c r="AY357">
        <f t="shared" si="14"/>
        <v>2</v>
      </c>
    </row>
    <row r="358" spans="1:51" ht="24.75"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t="s">
        <v>721</v>
      </c>
      <c r="AD358" s="291"/>
      <c r="AE358" s="291"/>
      <c r="AF358" s="291"/>
      <c r="AG358" s="292"/>
      <c r="AH358" s="293" t="s">
        <v>731</v>
      </c>
      <c r="AI358" s="294"/>
      <c r="AJ358" s="294"/>
      <c r="AK358" s="294"/>
      <c r="AL358" s="294"/>
      <c r="AM358" s="294"/>
      <c r="AN358" s="294"/>
      <c r="AO358" s="294"/>
      <c r="AP358" s="294"/>
      <c r="AQ358" s="294"/>
      <c r="AR358" s="294"/>
      <c r="AS358" s="294"/>
      <c r="AT358" s="295"/>
      <c r="AU358" s="296">
        <v>16796</v>
      </c>
      <c r="AV358" s="297"/>
      <c r="AW358" s="297"/>
      <c r="AX358" s="299"/>
      <c r="AY358">
        <f t="shared" si="14"/>
        <v>2</v>
      </c>
    </row>
    <row r="359" spans="1:51" ht="24.75"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34859</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62921</v>
      </c>
      <c r="AV359" s="287"/>
      <c r="AW359" s="287"/>
      <c r="AX359" s="289"/>
      <c r="AY359">
        <f t="shared" si="14"/>
        <v>2</v>
      </c>
    </row>
    <row r="360" spans="1:51" ht="24.75" customHeight="1" thickBot="1" x14ac:dyDescent="0.2">
      <c r="A360" s="276" t="s">
        <v>596</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250</v>
      </c>
      <c r="AM360" s="280"/>
      <c r="AN360" s="280"/>
      <c r="AO360" s="93" t="s">
        <v>700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8" t="s">
        <v>221</v>
      </c>
      <c r="K365" s="272"/>
      <c r="L365" s="272"/>
      <c r="M365" s="272"/>
      <c r="N365" s="272"/>
      <c r="O365" s="272"/>
      <c r="P365" s="136" t="s">
        <v>25</v>
      </c>
      <c r="Q365" s="136"/>
      <c r="R365" s="136"/>
      <c r="S365" s="136"/>
      <c r="T365" s="136"/>
      <c r="U365" s="136"/>
      <c r="V365" s="136"/>
      <c r="W365" s="136"/>
      <c r="X365" s="136"/>
      <c r="Y365" s="273" t="s">
        <v>220</v>
      </c>
      <c r="Z365" s="274"/>
      <c r="AA365" s="274"/>
      <c r="AB365" s="274"/>
      <c r="AC365" s="258" t="s">
        <v>249</v>
      </c>
      <c r="AD365" s="258"/>
      <c r="AE365" s="258"/>
      <c r="AF365" s="258"/>
      <c r="AG365" s="258"/>
      <c r="AH365" s="273" t="s">
        <v>266</v>
      </c>
      <c r="AI365" s="271"/>
      <c r="AJ365" s="271"/>
      <c r="AK365" s="271"/>
      <c r="AL365" s="271" t="s">
        <v>19</v>
      </c>
      <c r="AM365" s="271"/>
      <c r="AN365" s="271"/>
      <c r="AO365" s="275"/>
      <c r="AP365" s="261" t="s">
        <v>222</v>
      </c>
      <c r="AQ365" s="261"/>
      <c r="AR365" s="261"/>
      <c r="AS365" s="261"/>
      <c r="AT365" s="261"/>
      <c r="AU365" s="261"/>
      <c r="AV365" s="261"/>
      <c r="AW365" s="261"/>
      <c r="AX365" s="261"/>
    </row>
    <row r="366" spans="1:51" ht="30" customHeight="1" x14ac:dyDescent="0.15">
      <c r="A366" s="243">
        <v>1</v>
      </c>
      <c r="B366" s="243">
        <v>1</v>
      </c>
      <c r="C366" s="268" t="s">
        <v>806</v>
      </c>
      <c r="D366" s="267"/>
      <c r="E366" s="267"/>
      <c r="F366" s="267"/>
      <c r="G366" s="267"/>
      <c r="H366" s="267"/>
      <c r="I366" s="267"/>
      <c r="J366" s="248">
        <v>2000012100001</v>
      </c>
      <c r="K366" s="249"/>
      <c r="L366" s="249"/>
      <c r="M366" s="249"/>
      <c r="N366" s="249"/>
      <c r="O366" s="249"/>
      <c r="P366" s="257" t="s">
        <v>807</v>
      </c>
      <c r="Q366" s="250"/>
      <c r="R366" s="250"/>
      <c r="S366" s="250"/>
      <c r="T366" s="250"/>
      <c r="U366" s="250"/>
      <c r="V366" s="250"/>
      <c r="W366" s="250"/>
      <c r="X366" s="250"/>
      <c r="Y366" s="251">
        <v>6218</v>
      </c>
      <c r="Z366" s="252"/>
      <c r="AA366" s="252"/>
      <c r="AB366" s="253"/>
      <c r="AC366" s="235" t="s">
        <v>808</v>
      </c>
      <c r="AD366" s="236"/>
      <c r="AE366" s="236"/>
      <c r="AF366" s="236"/>
      <c r="AG366" s="236"/>
      <c r="AH366" s="269" t="s">
        <v>809</v>
      </c>
      <c r="AI366" s="270"/>
      <c r="AJ366" s="270"/>
      <c r="AK366" s="270"/>
      <c r="AL366" s="239" t="s">
        <v>809</v>
      </c>
      <c r="AM366" s="240"/>
      <c r="AN366" s="240"/>
      <c r="AO366" s="241"/>
      <c r="AP366" s="242" t="s">
        <v>809</v>
      </c>
      <c r="AQ366" s="242"/>
      <c r="AR366" s="242"/>
      <c r="AS366" s="242"/>
      <c r="AT366" s="242"/>
      <c r="AU366" s="242"/>
      <c r="AV366" s="242"/>
      <c r="AW366" s="242"/>
      <c r="AX366" s="242"/>
    </row>
    <row r="367" spans="1:51" ht="30" hidden="1" customHeight="1" x14ac:dyDescent="0.15">
      <c r="A367" s="243">
        <v>2</v>
      </c>
      <c r="B367" s="243">
        <v>1</v>
      </c>
      <c r="C367" s="268"/>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235"/>
      <c r="AD367" s="236"/>
      <c r="AE367" s="236"/>
      <c r="AF367" s="236"/>
      <c r="AG367" s="236"/>
      <c r="AH367" s="269"/>
      <c r="AI367" s="270"/>
      <c r="AJ367" s="270"/>
      <c r="AK367" s="270"/>
      <c r="AL367" s="239"/>
      <c r="AM367" s="240"/>
      <c r="AN367" s="240"/>
      <c r="AO367" s="241"/>
      <c r="AP367" s="242"/>
      <c r="AQ367" s="242"/>
      <c r="AR367" s="242"/>
      <c r="AS367" s="242"/>
      <c r="AT367" s="242"/>
      <c r="AU367" s="242"/>
      <c r="AV367" s="242"/>
      <c r="AW367" s="242"/>
      <c r="AX367" s="242"/>
      <c r="AY367">
        <f>COUNTA($C$367)</f>
        <v>0</v>
      </c>
    </row>
    <row r="368" spans="1:51" ht="30" hidden="1" customHeight="1" x14ac:dyDescent="0.15">
      <c r="A368" s="243">
        <v>3</v>
      </c>
      <c r="B368" s="243">
        <v>1</v>
      </c>
      <c r="C368" s="268"/>
      <c r="D368" s="267"/>
      <c r="E368" s="267"/>
      <c r="F368" s="267"/>
      <c r="G368" s="267"/>
      <c r="H368" s="267"/>
      <c r="I368" s="267"/>
      <c r="J368" s="248"/>
      <c r="K368" s="249"/>
      <c r="L368" s="249"/>
      <c r="M368" s="249"/>
      <c r="N368" s="249"/>
      <c r="O368" s="249"/>
      <c r="P368" s="257"/>
      <c r="Q368" s="250"/>
      <c r="R368" s="250"/>
      <c r="S368" s="250"/>
      <c r="T368" s="250"/>
      <c r="U368" s="250"/>
      <c r="V368" s="250"/>
      <c r="W368" s="250"/>
      <c r="X368" s="250"/>
      <c r="Y368" s="251"/>
      <c r="Z368" s="252"/>
      <c r="AA368" s="252"/>
      <c r="AB368" s="253"/>
      <c r="AC368" s="235"/>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30" hidden="1" customHeight="1" x14ac:dyDescent="0.15">
      <c r="A369" s="243">
        <v>4</v>
      </c>
      <c r="B369" s="243">
        <v>1</v>
      </c>
      <c r="C369" s="268"/>
      <c r="D369" s="267"/>
      <c r="E369" s="267"/>
      <c r="F369" s="267"/>
      <c r="G369" s="267"/>
      <c r="H369" s="267"/>
      <c r="I369" s="267"/>
      <c r="J369" s="248"/>
      <c r="K369" s="249"/>
      <c r="L369" s="249"/>
      <c r="M369" s="249"/>
      <c r="N369" s="249"/>
      <c r="O369" s="249"/>
      <c r="P369" s="257"/>
      <c r="Q369" s="250"/>
      <c r="R369" s="250"/>
      <c r="S369" s="250"/>
      <c r="T369" s="250"/>
      <c r="U369" s="250"/>
      <c r="V369" s="250"/>
      <c r="W369" s="250"/>
      <c r="X369" s="250"/>
      <c r="Y369" s="251"/>
      <c r="Z369" s="252"/>
      <c r="AA369" s="252"/>
      <c r="AB369" s="253"/>
      <c r="AC369" s="235"/>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30" hidden="1" customHeight="1" x14ac:dyDescent="0.15">
      <c r="A370" s="243">
        <v>5</v>
      </c>
      <c r="B370" s="243">
        <v>1</v>
      </c>
      <c r="C370" s="268"/>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235"/>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30" hidden="1" customHeight="1" x14ac:dyDescent="0.15">
      <c r="A371" s="243">
        <v>6</v>
      </c>
      <c r="B371" s="243">
        <v>1</v>
      </c>
      <c r="C371" s="268"/>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235"/>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30" hidden="1" customHeight="1" x14ac:dyDescent="0.15">
      <c r="A372" s="243">
        <v>7</v>
      </c>
      <c r="B372" s="243">
        <v>1</v>
      </c>
      <c r="C372" s="268"/>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235"/>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30" hidden="1" customHeight="1" x14ac:dyDescent="0.15">
      <c r="A373" s="243">
        <v>8</v>
      </c>
      <c r="B373" s="243">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235"/>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30" hidden="1" customHeight="1" x14ac:dyDescent="0.15">
      <c r="A374" s="243">
        <v>9</v>
      </c>
      <c r="B374" s="243">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235"/>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30" hidden="1" customHeight="1" x14ac:dyDescent="0.15">
      <c r="A375" s="243">
        <v>10</v>
      </c>
      <c r="B375" s="243">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235"/>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30" hidden="1" customHeight="1" x14ac:dyDescent="0.15">
      <c r="A376" s="243">
        <v>11</v>
      </c>
      <c r="B376" s="243">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x14ac:dyDescent="0.15">
      <c r="A377" s="243">
        <v>12</v>
      </c>
      <c r="B377" s="243">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x14ac:dyDescent="0.15">
      <c r="A378" s="243">
        <v>13</v>
      </c>
      <c r="B378" s="243">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x14ac:dyDescent="0.15">
      <c r="A379" s="243">
        <v>14</v>
      </c>
      <c r="B379" s="243">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x14ac:dyDescent="0.15">
      <c r="A380" s="243">
        <v>15</v>
      </c>
      <c r="B380" s="243">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x14ac:dyDescent="0.15">
      <c r="A381" s="243">
        <v>16</v>
      </c>
      <c r="B381" s="243">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6" customFormat="1" ht="30" hidden="1" customHeight="1" x14ac:dyDescent="0.15">
      <c r="A382" s="243">
        <v>17</v>
      </c>
      <c r="B382" s="243">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x14ac:dyDescent="0.15">
      <c r="A383" s="243">
        <v>18</v>
      </c>
      <c r="B383" s="243">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x14ac:dyDescent="0.15">
      <c r="A384" s="243">
        <v>19</v>
      </c>
      <c r="B384" s="243">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x14ac:dyDescent="0.15">
      <c r="A385" s="243">
        <v>20</v>
      </c>
      <c r="B385" s="243">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x14ac:dyDescent="0.15">
      <c r="A386" s="243">
        <v>21</v>
      </c>
      <c r="B386" s="243">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x14ac:dyDescent="0.15">
      <c r="A387" s="243">
        <v>22</v>
      </c>
      <c r="B387" s="243">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x14ac:dyDescent="0.15">
      <c r="A388" s="243">
        <v>23</v>
      </c>
      <c r="B388" s="243">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x14ac:dyDescent="0.15">
      <c r="A389" s="243">
        <v>24</v>
      </c>
      <c r="B389" s="243">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x14ac:dyDescent="0.15">
      <c r="A390" s="243">
        <v>25</v>
      </c>
      <c r="B390" s="243">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x14ac:dyDescent="0.15">
      <c r="A391" s="243">
        <v>26</v>
      </c>
      <c r="B391" s="243">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x14ac:dyDescent="0.15">
      <c r="A392" s="243">
        <v>27</v>
      </c>
      <c r="B392" s="243">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x14ac:dyDescent="0.15">
      <c r="A393" s="243">
        <v>28</v>
      </c>
      <c r="B393" s="243">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x14ac:dyDescent="0.15">
      <c r="A394" s="243">
        <v>29</v>
      </c>
      <c r="B394" s="243">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x14ac:dyDescent="0.15">
      <c r="A395" s="243">
        <v>30</v>
      </c>
      <c r="B395" s="243">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1002</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15">
      <c r="A398" s="271"/>
      <c r="B398" s="271"/>
      <c r="C398" s="271" t="s">
        <v>24</v>
      </c>
      <c r="D398" s="271"/>
      <c r="E398" s="271"/>
      <c r="F398" s="271"/>
      <c r="G398" s="271"/>
      <c r="H398" s="271"/>
      <c r="I398" s="271"/>
      <c r="J398" s="258" t="s">
        <v>221</v>
      </c>
      <c r="K398" s="272"/>
      <c r="L398" s="272"/>
      <c r="M398" s="272"/>
      <c r="N398" s="272"/>
      <c r="O398" s="272"/>
      <c r="P398" s="136" t="s">
        <v>25</v>
      </c>
      <c r="Q398" s="136"/>
      <c r="R398" s="136"/>
      <c r="S398" s="136"/>
      <c r="T398" s="136"/>
      <c r="U398" s="136"/>
      <c r="V398" s="136"/>
      <c r="W398" s="136"/>
      <c r="X398" s="136"/>
      <c r="Y398" s="273" t="s">
        <v>220</v>
      </c>
      <c r="Z398" s="274"/>
      <c r="AA398" s="274"/>
      <c r="AB398" s="274"/>
      <c r="AC398" s="258" t="s">
        <v>249</v>
      </c>
      <c r="AD398" s="258"/>
      <c r="AE398" s="258"/>
      <c r="AF398" s="258"/>
      <c r="AG398" s="258"/>
      <c r="AH398" s="273" t="s">
        <v>266</v>
      </c>
      <c r="AI398" s="271"/>
      <c r="AJ398" s="271"/>
      <c r="AK398" s="271"/>
      <c r="AL398" s="271" t="s">
        <v>19</v>
      </c>
      <c r="AM398" s="271"/>
      <c r="AN398" s="271"/>
      <c r="AO398" s="275"/>
      <c r="AP398" s="261" t="s">
        <v>222</v>
      </c>
      <c r="AQ398" s="261"/>
      <c r="AR398" s="261"/>
      <c r="AS398" s="261"/>
      <c r="AT398" s="261"/>
      <c r="AU398" s="261"/>
      <c r="AV398" s="261"/>
      <c r="AW398" s="261"/>
      <c r="AX398" s="261"/>
      <c r="AY398">
        <f>$AY$396</f>
        <v>1</v>
      </c>
    </row>
    <row r="399" spans="1:51" ht="30" customHeight="1" x14ac:dyDescent="0.15">
      <c r="A399" s="243">
        <v>1</v>
      </c>
      <c r="B399" s="243">
        <v>1</v>
      </c>
      <c r="C399" s="268" t="s">
        <v>810</v>
      </c>
      <c r="D399" s="267"/>
      <c r="E399" s="267"/>
      <c r="F399" s="267"/>
      <c r="G399" s="267"/>
      <c r="H399" s="267"/>
      <c r="I399" s="267"/>
      <c r="J399" s="248">
        <v>2000012100001</v>
      </c>
      <c r="K399" s="249"/>
      <c r="L399" s="249"/>
      <c r="M399" s="249"/>
      <c r="N399" s="249"/>
      <c r="O399" s="249"/>
      <c r="P399" s="257" t="s">
        <v>820</v>
      </c>
      <c r="Q399" s="250"/>
      <c r="R399" s="250"/>
      <c r="S399" s="250"/>
      <c r="T399" s="250"/>
      <c r="U399" s="250"/>
      <c r="V399" s="250"/>
      <c r="W399" s="250"/>
      <c r="X399" s="250"/>
      <c r="Y399" s="251">
        <v>109435</v>
      </c>
      <c r="Z399" s="252"/>
      <c r="AA399" s="252"/>
      <c r="AB399" s="253"/>
      <c r="AC399" s="235" t="s">
        <v>808</v>
      </c>
      <c r="AD399" s="236"/>
      <c r="AE399" s="236"/>
      <c r="AF399" s="236"/>
      <c r="AG399" s="236"/>
      <c r="AH399" s="269" t="s">
        <v>809</v>
      </c>
      <c r="AI399" s="270"/>
      <c r="AJ399" s="270"/>
      <c r="AK399" s="270"/>
      <c r="AL399" s="239" t="s">
        <v>809</v>
      </c>
      <c r="AM399" s="240"/>
      <c r="AN399" s="240"/>
      <c r="AO399" s="241"/>
      <c r="AP399" s="242" t="s">
        <v>809</v>
      </c>
      <c r="AQ399" s="242"/>
      <c r="AR399" s="242"/>
      <c r="AS399" s="242"/>
      <c r="AT399" s="242"/>
      <c r="AU399" s="242"/>
      <c r="AV399" s="242"/>
      <c r="AW399" s="242"/>
      <c r="AX399" s="242"/>
      <c r="AY399">
        <f>$AY$396</f>
        <v>1</v>
      </c>
    </row>
    <row r="400" spans="1:51" ht="30" customHeight="1" x14ac:dyDescent="0.15">
      <c r="A400" s="243">
        <v>2</v>
      </c>
      <c r="B400" s="243">
        <v>1</v>
      </c>
      <c r="C400" s="268" t="s">
        <v>811</v>
      </c>
      <c r="D400" s="267"/>
      <c r="E400" s="267"/>
      <c r="F400" s="267"/>
      <c r="G400" s="267"/>
      <c r="H400" s="267"/>
      <c r="I400" s="267"/>
      <c r="J400" s="248">
        <v>2000012100001</v>
      </c>
      <c r="K400" s="249"/>
      <c r="L400" s="249"/>
      <c r="M400" s="249"/>
      <c r="N400" s="249"/>
      <c r="O400" s="249"/>
      <c r="P400" s="250" t="s">
        <v>820</v>
      </c>
      <c r="Q400" s="250"/>
      <c r="R400" s="250"/>
      <c r="S400" s="250"/>
      <c r="T400" s="250"/>
      <c r="U400" s="250"/>
      <c r="V400" s="250"/>
      <c r="W400" s="250"/>
      <c r="X400" s="250"/>
      <c r="Y400" s="251">
        <v>47474</v>
      </c>
      <c r="Z400" s="252"/>
      <c r="AA400" s="252"/>
      <c r="AB400" s="253"/>
      <c r="AC400" s="235" t="s">
        <v>808</v>
      </c>
      <c r="AD400" s="236"/>
      <c r="AE400" s="236"/>
      <c r="AF400" s="236"/>
      <c r="AG400" s="236"/>
      <c r="AH400" s="269" t="s">
        <v>809</v>
      </c>
      <c r="AI400" s="270"/>
      <c r="AJ400" s="270"/>
      <c r="AK400" s="270"/>
      <c r="AL400" s="239" t="s">
        <v>809</v>
      </c>
      <c r="AM400" s="240"/>
      <c r="AN400" s="240"/>
      <c r="AO400" s="241"/>
      <c r="AP400" s="242" t="s">
        <v>809</v>
      </c>
      <c r="AQ400" s="242"/>
      <c r="AR400" s="242"/>
      <c r="AS400" s="242"/>
      <c r="AT400" s="242"/>
      <c r="AU400" s="242"/>
      <c r="AV400" s="242"/>
      <c r="AW400" s="242"/>
      <c r="AX400" s="242"/>
      <c r="AY400">
        <f>COUNTA($C$400)</f>
        <v>1</v>
      </c>
    </row>
    <row r="401" spans="1:51" ht="30" customHeight="1" x14ac:dyDescent="0.15">
      <c r="A401" s="243">
        <v>3</v>
      </c>
      <c r="B401" s="243">
        <v>1</v>
      </c>
      <c r="C401" s="268" t="s">
        <v>812</v>
      </c>
      <c r="D401" s="267"/>
      <c r="E401" s="267"/>
      <c r="F401" s="267"/>
      <c r="G401" s="267"/>
      <c r="H401" s="267"/>
      <c r="I401" s="267"/>
      <c r="J401" s="248">
        <v>2000012100001</v>
      </c>
      <c r="K401" s="249"/>
      <c r="L401" s="249"/>
      <c r="M401" s="249"/>
      <c r="N401" s="249"/>
      <c r="O401" s="249"/>
      <c r="P401" s="257" t="s">
        <v>820</v>
      </c>
      <c r="Q401" s="250"/>
      <c r="R401" s="250"/>
      <c r="S401" s="250"/>
      <c r="T401" s="250"/>
      <c r="U401" s="250"/>
      <c r="V401" s="250"/>
      <c r="W401" s="250"/>
      <c r="X401" s="250"/>
      <c r="Y401" s="251">
        <v>37328</v>
      </c>
      <c r="Z401" s="252"/>
      <c r="AA401" s="252"/>
      <c r="AB401" s="253"/>
      <c r="AC401" s="235" t="s">
        <v>808</v>
      </c>
      <c r="AD401" s="236"/>
      <c r="AE401" s="236"/>
      <c r="AF401" s="236"/>
      <c r="AG401" s="236"/>
      <c r="AH401" s="269" t="s">
        <v>809</v>
      </c>
      <c r="AI401" s="270"/>
      <c r="AJ401" s="270"/>
      <c r="AK401" s="270"/>
      <c r="AL401" s="239" t="s">
        <v>809</v>
      </c>
      <c r="AM401" s="240"/>
      <c r="AN401" s="240"/>
      <c r="AO401" s="241"/>
      <c r="AP401" s="242" t="s">
        <v>809</v>
      </c>
      <c r="AQ401" s="242"/>
      <c r="AR401" s="242"/>
      <c r="AS401" s="242"/>
      <c r="AT401" s="242"/>
      <c r="AU401" s="242"/>
      <c r="AV401" s="242"/>
      <c r="AW401" s="242"/>
      <c r="AX401" s="242"/>
      <c r="AY401">
        <f>COUNTA($C$401)</f>
        <v>1</v>
      </c>
    </row>
    <row r="402" spans="1:51" ht="30" customHeight="1" x14ac:dyDescent="0.15">
      <c r="A402" s="243">
        <v>4</v>
      </c>
      <c r="B402" s="243">
        <v>1</v>
      </c>
      <c r="C402" s="268" t="s">
        <v>813</v>
      </c>
      <c r="D402" s="267"/>
      <c r="E402" s="267"/>
      <c r="F402" s="267"/>
      <c r="G402" s="267"/>
      <c r="H402" s="267"/>
      <c r="I402" s="267"/>
      <c r="J402" s="248">
        <v>2000012100001</v>
      </c>
      <c r="K402" s="249"/>
      <c r="L402" s="249"/>
      <c r="M402" s="249"/>
      <c r="N402" s="249"/>
      <c r="O402" s="249"/>
      <c r="P402" s="257" t="s">
        <v>820</v>
      </c>
      <c r="Q402" s="250"/>
      <c r="R402" s="250"/>
      <c r="S402" s="250"/>
      <c r="T402" s="250"/>
      <c r="U402" s="250"/>
      <c r="V402" s="250"/>
      <c r="W402" s="250"/>
      <c r="X402" s="250"/>
      <c r="Y402" s="251">
        <v>32246</v>
      </c>
      <c r="Z402" s="252"/>
      <c r="AA402" s="252"/>
      <c r="AB402" s="253"/>
      <c r="AC402" s="235" t="s">
        <v>808</v>
      </c>
      <c r="AD402" s="236"/>
      <c r="AE402" s="236"/>
      <c r="AF402" s="236"/>
      <c r="AG402" s="236"/>
      <c r="AH402" s="269" t="s">
        <v>809</v>
      </c>
      <c r="AI402" s="270"/>
      <c r="AJ402" s="270"/>
      <c r="AK402" s="270"/>
      <c r="AL402" s="239" t="s">
        <v>809</v>
      </c>
      <c r="AM402" s="240"/>
      <c r="AN402" s="240"/>
      <c r="AO402" s="241"/>
      <c r="AP402" s="242" t="s">
        <v>809</v>
      </c>
      <c r="AQ402" s="242"/>
      <c r="AR402" s="242"/>
      <c r="AS402" s="242"/>
      <c r="AT402" s="242"/>
      <c r="AU402" s="242"/>
      <c r="AV402" s="242"/>
      <c r="AW402" s="242"/>
      <c r="AX402" s="242"/>
      <c r="AY402">
        <f>COUNTA($C$402)</f>
        <v>1</v>
      </c>
    </row>
    <row r="403" spans="1:51" ht="30" customHeight="1" x14ac:dyDescent="0.15">
      <c r="A403" s="243">
        <v>5</v>
      </c>
      <c r="B403" s="243">
        <v>1</v>
      </c>
      <c r="C403" s="268" t="s">
        <v>814</v>
      </c>
      <c r="D403" s="267"/>
      <c r="E403" s="267"/>
      <c r="F403" s="267"/>
      <c r="G403" s="267"/>
      <c r="H403" s="267"/>
      <c r="I403" s="267"/>
      <c r="J403" s="248">
        <v>2000012100001</v>
      </c>
      <c r="K403" s="249"/>
      <c r="L403" s="249"/>
      <c r="M403" s="249"/>
      <c r="N403" s="249"/>
      <c r="O403" s="249"/>
      <c r="P403" s="250" t="s">
        <v>820</v>
      </c>
      <c r="Q403" s="250"/>
      <c r="R403" s="250"/>
      <c r="S403" s="250"/>
      <c r="T403" s="250"/>
      <c r="U403" s="250"/>
      <c r="V403" s="250"/>
      <c r="W403" s="250"/>
      <c r="X403" s="250"/>
      <c r="Y403" s="251">
        <v>31889</v>
      </c>
      <c r="Z403" s="252"/>
      <c r="AA403" s="252"/>
      <c r="AB403" s="253"/>
      <c r="AC403" s="235" t="s">
        <v>808</v>
      </c>
      <c r="AD403" s="236"/>
      <c r="AE403" s="236"/>
      <c r="AF403" s="236"/>
      <c r="AG403" s="236"/>
      <c r="AH403" s="269" t="s">
        <v>809</v>
      </c>
      <c r="AI403" s="270"/>
      <c r="AJ403" s="270"/>
      <c r="AK403" s="270"/>
      <c r="AL403" s="239" t="s">
        <v>809</v>
      </c>
      <c r="AM403" s="240"/>
      <c r="AN403" s="240"/>
      <c r="AO403" s="241"/>
      <c r="AP403" s="242" t="s">
        <v>809</v>
      </c>
      <c r="AQ403" s="242"/>
      <c r="AR403" s="242"/>
      <c r="AS403" s="242"/>
      <c r="AT403" s="242"/>
      <c r="AU403" s="242"/>
      <c r="AV403" s="242"/>
      <c r="AW403" s="242"/>
      <c r="AX403" s="242"/>
      <c r="AY403">
        <f>COUNTA($C$403)</f>
        <v>1</v>
      </c>
    </row>
    <row r="404" spans="1:51" ht="30" customHeight="1" x14ac:dyDescent="0.15">
      <c r="A404" s="243">
        <v>6</v>
      </c>
      <c r="B404" s="243">
        <v>1</v>
      </c>
      <c r="C404" s="268" t="s">
        <v>815</v>
      </c>
      <c r="D404" s="267"/>
      <c r="E404" s="267"/>
      <c r="F404" s="267"/>
      <c r="G404" s="267"/>
      <c r="H404" s="267"/>
      <c r="I404" s="267"/>
      <c r="J404" s="248">
        <v>2000012100001</v>
      </c>
      <c r="K404" s="249"/>
      <c r="L404" s="249"/>
      <c r="M404" s="249"/>
      <c r="N404" s="249"/>
      <c r="O404" s="249"/>
      <c r="P404" s="250" t="s">
        <v>820</v>
      </c>
      <c r="Q404" s="250"/>
      <c r="R404" s="250"/>
      <c r="S404" s="250"/>
      <c r="T404" s="250"/>
      <c r="U404" s="250"/>
      <c r="V404" s="250"/>
      <c r="W404" s="250"/>
      <c r="X404" s="250"/>
      <c r="Y404" s="251">
        <v>31058</v>
      </c>
      <c r="Z404" s="252"/>
      <c r="AA404" s="252"/>
      <c r="AB404" s="253"/>
      <c r="AC404" s="235" t="s">
        <v>808</v>
      </c>
      <c r="AD404" s="236"/>
      <c r="AE404" s="236"/>
      <c r="AF404" s="236"/>
      <c r="AG404" s="236"/>
      <c r="AH404" s="269" t="s">
        <v>809</v>
      </c>
      <c r="AI404" s="270"/>
      <c r="AJ404" s="270"/>
      <c r="AK404" s="270"/>
      <c r="AL404" s="239" t="s">
        <v>809</v>
      </c>
      <c r="AM404" s="240"/>
      <c r="AN404" s="240"/>
      <c r="AO404" s="241"/>
      <c r="AP404" s="242" t="s">
        <v>809</v>
      </c>
      <c r="AQ404" s="242"/>
      <c r="AR404" s="242"/>
      <c r="AS404" s="242"/>
      <c r="AT404" s="242"/>
      <c r="AU404" s="242"/>
      <c r="AV404" s="242"/>
      <c r="AW404" s="242"/>
      <c r="AX404" s="242"/>
      <c r="AY404">
        <f>COUNTA($C$404)</f>
        <v>1</v>
      </c>
    </row>
    <row r="405" spans="1:51" ht="30" customHeight="1" x14ac:dyDescent="0.15">
      <c r="A405" s="243">
        <v>7</v>
      </c>
      <c r="B405" s="243">
        <v>1</v>
      </c>
      <c r="C405" s="268" t="s">
        <v>816</v>
      </c>
      <c r="D405" s="267"/>
      <c r="E405" s="267"/>
      <c r="F405" s="267"/>
      <c r="G405" s="267"/>
      <c r="H405" s="267"/>
      <c r="I405" s="267"/>
      <c r="J405" s="248">
        <v>2000012100001</v>
      </c>
      <c r="K405" s="249"/>
      <c r="L405" s="249"/>
      <c r="M405" s="249"/>
      <c r="N405" s="249"/>
      <c r="O405" s="249"/>
      <c r="P405" s="250" t="s">
        <v>820</v>
      </c>
      <c r="Q405" s="250"/>
      <c r="R405" s="250"/>
      <c r="S405" s="250"/>
      <c r="T405" s="250"/>
      <c r="U405" s="250"/>
      <c r="V405" s="250"/>
      <c r="W405" s="250"/>
      <c r="X405" s="250"/>
      <c r="Y405" s="251">
        <v>29237</v>
      </c>
      <c r="Z405" s="252"/>
      <c r="AA405" s="252"/>
      <c r="AB405" s="253"/>
      <c r="AC405" s="235" t="s">
        <v>808</v>
      </c>
      <c r="AD405" s="236"/>
      <c r="AE405" s="236"/>
      <c r="AF405" s="236"/>
      <c r="AG405" s="236"/>
      <c r="AH405" s="269" t="s">
        <v>809</v>
      </c>
      <c r="AI405" s="270"/>
      <c r="AJ405" s="270"/>
      <c r="AK405" s="270"/>
      <c r="AL405" s="239" t="s">
        <v>809</v>
      </c>
      <c r="AM405" s="240"/>
      <c r="AN405" s="240"/>
      <c r="AO405" s="241"/>
      <c r="AP405" s="242" t="s">
        <v>809</v>
      </c>
      <c r="AQ405" s="242"/>
      <c r="AR405" s="242"/>
      <c r="AS405" s="242"/>
      <c r="AT405" s="242"/>
      <c r="AU405" s="242"/>
      <c r="AV405" s="242"/>
      <c r="AW405" s="242"/>
      <c r="AX405" s="242"/>
      <c r="AY405">
        <f>COUNTA($C$405)</f>
        <v>1</v>
      </c>
    </row>
    <row r="406" spans="1:51" ht="30" customHeight="1" x14ac:dyDescent="0.15">
      <c r="A406" s="243">
        <v>8</v>
      </c>
      <c r="B406" s="243">
        <v>1</v>
      </c>
      <c r="C406" s="268" t="s">
        <v>817</v>
      </c>
      <c r="D406" s="267"/>
      <c r="E406" s="267"/>
      <c r="F406" s="267"/>
      <c r="G406" s="267"/>
      <c r="H406" s="267"/>
      <c r="I406" s="267"/>
      <c r="J406" s="248">
        <v>2000012100001</v>
      </c>
      <c r="K406" s="249"/>
      <c r="L406" s="249"/>
      <c r="M406" s="249"/>
      <c r="N406" s="249"/>
      <c r="O406" s="249"/>
      <c r="P406" s="250" t="s">
        <v>820</v>
      </c>
      <c r="Q406" s="250"/>
      <c r="R406" s="250"/>
      <c r="S406" s="250"/>
      <c r="T406" s="250"/>
      <c r="U406" s="250"/>
      <c r="V406" s="250"/>
      <c r="W406" s="250"/>
      <c r="X406" s="250"/>
      <c r="Y406" s="251">
        <v>25770</v>
      </c>
      <c r="Z406" s="252"/>
      <c r="AA406" s="252"/>
      <c r="AB406" s="253"/>
      <c r="AC406" s="235" t="s">
        <v>808</v>
      </c>
      <c r="AD406" s="236"/>
      <c r="AE406" s="236"/>
      <c r="AF406" s="236"/>
      <c r="AG406" s="236"/>
      <c r="AH406" s="269" t="s">
        <v>809</v>
      </c>
      <c r="AI406" s="270"/>
      <c r="AJ406" s="270"/>
      <c r="AK406" s="270"/>
      <c r="AL406" s="239" t="s">
        <v>809</v>
      </c>
      <c r="AM406" s="240"/>
      <c r="AN406" s="240"/>
      <c r="AO406" s="241"/>
      <c r="AP406" s="242" t="s">
        <v>809</v>
      </c>
      <c r="AQ406" s="242"/>
      <c r="AR406" s="242"/>
      <c r="AS406" s="242"/>
      <c r="AT406" s="242"/>
      <c r="AU406" s="242"/>
      <c r="AV406" s="242"/>
      <c r="AW406" s="242"/>
      <c r="AX406" s="242"/>
      <c r="AY406">
        <f>COUNTA($C$406)</f>
        <v>1</v>
      </c>
    </row>
    <row r="407" spans="1:51" ht="30" customHeight="1" x14ac:dyDescent="0.15">
      <c r="A407" s="243">
        <v>9</v>
      </c>
      <c r="B407" s="243">
        <v>1</v>
      </c>
      <c r="C407" s="268" t="s">
        <v>818</v>
      </c>
      <c r="D407" s="267"/>
      <c r="E407" s="267"/>
      <c r="F407" s="267"/>
      <c r="G407" s="267"/>
      <c r="H407" s="267"/>
      <c r="I407" s="267"/>
      <c r="J407" s="248">
        <v>2000012100001</v>
      </c>
      <c r="K407" s="249"/>
      <c r="L407" s="249"/>
      <c r="M407" s="249"/>
      <c r="N407" s="249"/>
      <c r="O407" s="249"/>
      <c r="P407" s="250" t="s">
        <v>820</v>
      </c>
      <c r="Q407" s="250"/>
      <c r="R407" s="250"/>
      <c r="S407" s="250"/>
      <c r="T407" s="250"/>
      <c r="U407" s="250"/>
      <c r="V407" s="250"/>
      <c r="W407" s="250"/>
      <c r="X407" s="250"/>
      <c r="Y407" s="251">
        <v>15641</v>
      </c>
      <c r="Z407" s="252"/>
      <c r="AA407" s="252"/>
      <c r="AB407" s="253"/>
      <c r="AC407" s="235" t="s">
        <v>808</v>
      </c>
      <c r="AD407" s="236"/>
      <c r="AE407" s="236"/>
      <c r="AF407" s="236"/>
      <c r="AG407" s="236"/>
      <c r="AH407" s="269" t="s">
        <v>809</v>
      </c>
      <c r="AI407" s="270"/>
      <c r="AJ407" s="270"/>
      <c r="AK407" s="270"/>
      <c r="AL407" s="239" t="s">
        <v>809</v>
      </c>
      <c r="AM407" s="240"/>
      <c r="AN407" s="240"/>
      <c r="AO407" s="241"/>
      <c r="AP407" s="242" t="s">
        <v>809</v>
      </c>
      <c r="AQ407" s="242"/>
      <c r="AR407" s="242"/>
      <c r="AS407" s="242"/>
      <c r="AT407" s="242"/>
      <c r="AU407" s="242"/>
      <c r="AV407" s="242"/>
      <c r="AW407" s="242"/>
      <c r="AX407" s="242"/>
      <c r="AY407">
        <f>COUNTA($C$407)</f>
        <v>1</v>
      </c>
    </row>
    <row r="408" spans="1:51" ht="30" customHeight="1" x14ac:dyDescent="0.15">
      <c r="A408" s="243">
        <v>10</v>
      </c>
      <c r="B408" s="243">
        <v>1</v>
      </c>
      <c r="C408" s="268" t="s">
        <v>819</v>
      </c>
      <c r="D408" s="267"/>
      <c r="E408" s="267"/>
      <c r="F408" s="267"/>
      <c r="G408" s="267"/>
      <c r="H408" s="267"/>
      <c r="I408" s="267"/>
      <c r="J408" s="248">
        <v>2000012100001</v>
      </c>
      <c r="K408" s="249"/>
      <c r="L408" s="249"/>
      <c r="M408" s="249"/>
      <c r="N408" s="249"/>
      <c r="O408" s="249"/>
      <c r="P408" s="250" t="s">
        <v>820</v>
      </c>
      <c r="Q408" s="250"/>
      <c r="R408" s="250"/>
      <c r="S408" s="250"/>
      <c r="T408" s="250"/>
      <c r="U408" s="250"/>
      <c r="V408" s="250"/>
      <c r="W408" s="250"/>
      <c r="X408" s="250"/>
      <c r="Y408" s="251">
        <v>11090</v>
      </c>
      <c r="Z408" s="252"/>
      <c r="AA408" s="252"/>
      <c r="AB408" s="253"/>
      <c r="AC408" s="235" t="s">
        <v>808</v>
      </c>
      <c r="AD408" s="236"/>
      <c r="AE408" s="236"/>
      <c r="AF408" s="236"/>
      <c r="AG408" s="236"/>
      <c r="AH408" s="269" t="s">
        <v>809</v>
      </c>
      <c r="AI408" s="270"/>
      <c r="AJ408" s="270"/>
      <c r="AK408" s="270"/>
      <c r="AL408" s="239" t="s">
        <v>809</v>
      </c>
      <c r="AM408" s="240"/>
      <c r="AN408" s="240"/>
      <c r="AO408" s="241"/>
      <c r="AP408" s="242" t="s">
        <v>809</v>
      </c>
      <c r="AQ408" s="242"/>
      <c r="AR408" s="242"/>
      <c r="AS408" s="242"/>
      <c r="AT408" s="242"/>
      <c r="AU408" s="242"/>
      <c r="AV408" s="242"/>
      <c r="AW408" s="242"/>
      <c r="AX408" s="242"/>
      <c r="AY408">
        <f>COUNTA($C$408)</f>
        <v>1</v>
      </c>
    </row>
    <row r="409" spans="1:51" ht="30" hidden="1" customHeight="1" x14ac:dyDescent="0.15">
      <c r="A409" s="243">
        <v>11</v>
      </c>
      <c r="B409" s="243">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x14ac:dyDescent="0.15">
      <c r="A410" s="243">
        <v>12</v>
      </c>
      <c r="B410" s="243">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x14ac:dyDescent="0.15">
      <c r="A411" s="243">
        <v>13</v>
      </c>
      <c r="B411" s="243">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x14ac:dyDescent="0.15">
      <c r="A412" s="243">
        <v>14</v>
      </c>
      <c r="B412" s="243">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x14ac:dyDescent="0.15">
      <c r="A413" s="243">
        <v>15</v>
      </c>
      <c r="B413" s="243">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x14ac:dyDescent="0.15">
      <c r="A414" s="243">
        <v>16</v>
      </c>
      <c r="B414" s="243">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6" customFormat="1" ht="30" hidden="1" customHeight="1" x14ac:dyDescent="0.15">
      <c r="A415" s="243">
        <v>17</v>
      </c>
      <c r="B415" s="243">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x14ac:dyDescent="0.15">
      <c r="A416" s="243">
        <v>18</v>
      </c>
      <c r="B416" s="243">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x14ac:dyDescent="0.15">
      <c r="A417" s="243">
        <v>19</v>
      </c>
      <c r="B417" s="243">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x14ac:dyDescent="0.15">
      <c r="A418" s="243">
        <v>20</v>
      </c>
      <c r="B418" s="243">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x14ac:dyDescent="0.15">
      <c r="A419" s="243">
        <v>21</v>
      </c>
      <c r="B419" s="243">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x14ac:dyDescent="0.15">
      <c r="A420" s="243">
        <v>22</v>
      </c>
      <c r="B420" s="243">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x14ac:dyDescent="0.15">
      <c r="A421" s="243">
        <v>23</v>
      </c>
      <c r="B421" s="243">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x14ac:dyDescent="0.15">
      <c r="A422" s="243">
        <v>24</v>
      </c>
      <c r="B422" s="243">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x14ac:dyDescent="0.15">
      <c r="A423" s="243">
        <v>25</v>
      </c>
      <c r="B423" s="243">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x14ac:dyDescent="0.15">
      <c r="A424" s="243">
        <v>26</v>
      </c>
      <c r="B424" s="243">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x14ac:dyDescent="0.15">
      <c r="A425" s="243">
        <v>27</v>
      </c>
      <c r="B425" s="243">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x14ac:dyDescent="0.15">
      <c r="A426" s="243">
        <v>28</v>
      </c>
      <c r="B426" s="243">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x14ac:dyDescent="0.15">
      <c r="A427" s="243">
        <v>29</v>
      </c>
      <c r="B427" s="243">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x14ac:dyDescent="0.15">
      <c r="A428" s="243">
        <v>30</v>
      </c>
      <c r="B428" s="243">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customHeight="1" x14ac:dyDescent="0.15">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15">
      <c r="A430" s="55"/>
      <c r="B430" s="50" t="s">
        <v>786</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15">
      <c r="A431" s="271"/>
      <c r="B431" s="271"/>
      <c r="C431" s="271" t="s">
        <v>24</v>
      </c>
      <c r="D431" s="271"/>
      <c r="E431" s="271"/>
      <c r="F431" s="271"/>
      <c r="G431" s="271"/>
      <c r="H431" s="271"/>
      <c r="I431" s="271"/>
      <c r="J431" s="258" t="s">
        <v>221</v>
      </c>
      <c r="K431" s="272"/>
      <c r="L431" s="272"/>
      <c r="M431" s="272"/>
      <c r="N431" s="272"/>
      <c r="O431" s="272"/>
      <c r="P431" s="136" t="s">
        <v>25</v>
      </c>
      <c r="Q431" s="136"/>
      <c r="R431" s="136"/>
      <c r="S431" s="136"/>
      <c r="T431" s="136"/>
      <c r="U431" s="136"/>
      <c r="V431" s="136"/>
      <c r="W431" s="136"/>
      <c r="X431" s="136"/>
      <c r="Y431" s="273" t="s">
        <v>220</v>
      </c>
      <c r="Z431" s="274"/>
      <c r="AA431" s="274"/>
      <c r="AB431" s="274"/>
      <c r="AC431" s="258" t="s">
        <v>249</v>
      </c>
      <c r="AD431" s="258"/>
      <c r="AE431" s="258"/>
      <c r="AF431" s="258"/>
      <c r="AG431" s="258"/>
      <c r="AH431" s="273" t="s">
        <v>266</v>
      </c>
      <c r="AI431" s="271"/>
      <c r="AJ431" s="271"/>
      <c r="AK431" s="271"/>
      <c r="AL431" s="271" t="s">
        <v>19</v>
      </c>
      <c r="AM431" s="271"/>
      <c r="AN431" s="271"/>
      <c r="AO431" s="275"/>
      <c r="AP431" s="261" t="s">
        <v>222</v>
      </c>
      <c r="AQ431" s="261"/>
      <c r="AR431" s="261"/>
      <c r="AS431" s="261"/>
      <c r="AT431" s="261"/>
      <c r="AU431" s="261"/>
      <c r="AV431" s="261"/>
      <c r="AW431" s="261"/>
      <c r="AX431" s="261"/>
      <c r="AY431">
        <f>$AY$429</f>
        <v>1</v>
      </c>
    </row>
    <row r="432" spans="1:51" ht="75" customHeight="1" x14ac:dyDescent="0.15">
      <c r="A432" s="243">
        <v>1</v>
      </c>
      <c r="B432" s="243">
        <v>1</v>
      </c>
      <c r="C432" s="268" t="s">
        <v>1134</v>
      </c>
      <c r="D432" s="267"/>
      <c r="E432" s="267"/>
      <c r="F432" s="267"/>
      <c r="G432" s="267"/>
      <c r="H432" s="267"/>
      <c r="I432" s="267"/>
      <c r="J432" s="248">
        <v>5430001021765</v>
      </c>
      <c r="K432" s="249"/>
      <c r="L432" s="249"/>
      <c r="M432" s="249"/>
      <c r="N432" s="249"/>
      <c r="O432" s="249"/>
      <c r="P432" s="257" t="s">
        <v>1023</v>
      </c>
      <c r="Q432" s="250"/>
      <c r="R432" s="250"/>
      <c r="S432" s="250"/>
      <c r="T432" s="250"/>
      <c r="U432" s="250"/>
      <c r="V432" s="250"/>
      <c r="W432" s="250"/>
      <c r="X432" s="250"/>
      <c r="Y432" s="251">
        <v>8273</v>
      </c>
      <c r="Z432" s="252"/>
      <c r="AA432" s="252"/>
      <c r="AB432" s="253"/>
      <c r="AC432" s="235" t="s">
        <v>274</v>
      </c>
      <c r="AD432" s="236"/>
      <c r="AE432" s="236"/>
      <c r="AF432" s="236"/>
      <c r="AG432" s="236"/>
      <c r="AH432" s="269">
        <v>1</v>
      </c>
      <c r="AI432" s="270"/>
      <c r="AJ432" s="270"/>
      <c r="AK432" s="270"/>
      <c r="AL432" s="239">
        <v>99.99</v>
      </c>
      <c r="AM432" s="240"/>
      <c r="AN432" s="240"/>
      <c r="AO432" s="241"/>
      <c r="AP432" s="242" t="s">
        <v>1033</v>
      </c>
      <c r="AQ432" s="242"/>
      <c r="AR432" s="242"/>
      <c r="AS432" s="242"/>
      <c r="AT432" s="242"/>
      <c r="AU432" s="242"/>
      <c r="AV432" s="242"/>
      <c r="AW432" s="242"/>
      <c r="AX432" s="242"/>
      <c r="AY432">
        <f>$AY$429</f>
        <v>1</v>
      </c>
    </row>
    <row r="433" spans="1:51" ht="30" customHeight="1" x14ac:dyDescent="0.15">
      <c r="A433" s="243">
        <v>2</v>
      </c>
      <c r="B433" s="243">
        <v>1</v>
      </c>
      <c r="C433" s="268" t="s">
        <v>1135</v>
      </c>
      <c r="D433" s="267"/>
      <c r="E433" s="267"/>
      <c r="F433" s="267"/>
      <c r="G433" s="267"/>
      <c r="H433" s="267"/>
      <c r="I433" s="267"/>
      <c r="J433" s="248">
        <v>3460101001798</v>
      </c>
      <c r="K433" s="249"/>
      <c r="L433" s="249"/>
      <c r="M433" s="249"/>
      <c r="N433" s="249"/>
      <c r="O433" s="249"/>
      <c r="P433" s="257" t="s">
        <v>1024</v>
      </c>
      <c r="Q433" s="250"/>
      <c r="R433" s="250"/>
      <c r="S433" s="250"/>
      <c r="T433" s="250"/>
      <c r="U433" s="250"/>
      <c r="V433" s="250"/>
      <c r="W433" s="250"/>
      <c r="X433" s="250"/>
      <c r="Y433" s="251">
        <v>7015</v>
      </c>
      <c r="Z433" s="252"/>
      <c r="AA433" s="252"/>
      <c r="AB433" s="253"/>
      <c r="AC433" s="235" t="s">
        <v>271</v>
      </c>
      <c r="AD433" s="236"/>
      <c r="AE433" s="236"/>
      <c r="AF433" s="236"/>
      <c r="AG433" s="236"/>
      <c r="AH433" s="269">
        <v>14</v>
      </c>
      <c r="AI433" s="270"/>
      <c r="AJ433" s="270"/>
      <c r="AK433" s="270"/>
      <c r="AL433" s="239">
        <v>90.99</v>
      </c>
      <c r="AM433" s="240"/>
      <c r="AN433" s="240"/>
      <c r="AO433" s="241"/>
      <c r="AP433" s="242" t="s">
        <v>1026</v>
      </c>
      <c r="AQ433" s="242"/>
      <c r="AR433" s="242"/>
      <c r="AS433" s="242"/>
      <c r="AT433" s="242"/>
      <c r="AU433" s="242"/>
      <c r="AV433" s="242"/>
      <c r="AW433" s="242"/>
      <c r="AX433" s="242"/>
      <c r="AY433">
        <f>COUNTA($C$433)</f>
        <v>1</v>
      </c>
    </row>
    <row r="434" spans="1:51" ht="30" customHeight="1" x14ac:dyDescent="0.15">
      <c r="A434" s="243">
        <v>3</v>
      </c>
      <c r="B434" s="243">
        <v>1</v>
      </c>
      <c r="C434" s="268" t="s">
        <v>1136</v>
      </c>
      <c r="D434" s="267"/>
      <c r="E434" s="267"/>
      <c r="F434" s="267"/>
      <c r="G434" s="267"/>
      <c r="H434" s="267"/>
      <c r="I434" s="267"/>
      <c r="J434" s="248">
        <v>6430001048543</v>
      </c>
      <c r="K434" s="249"/>
      <c r="L434" s="249"/>
      <c r="M434" s="249"/>
      <c r="N434" s="249"/>
      <c r="O434" s="249"/>
      <c r="P434" s="257" t="s">
        <v>1025</v>
      </c>
      <c r="Q434" s="250"/>
      <c r="R434" s="250"/>
      <c r="S434" s="250"/>
      <c r="T434" s="250"/>
      <c r="U434" s="250"/>
      <c r="V434" s="250"/>
      <c r="W434" s="250"/>
      <c r="X434" s="250"/>
      <c r="Y434" s="251">
        <v>6204</v>
      </c>
      <c r="Z434" s="252"/>
      <c r="AA434" s="252"/>
      <c r="AB434" s="253"/>
      <c r="AC434" s="235" t="s">
        <v>271</v>
      </c>
      <c r="AD434" s="236"/>
      <c r="AE434" s="236"/>
      <c r="AF434" s="236"/>
      <c r="AG434" s="236"/>
      <c r="AH434" s="237">
        <v>12</v>
      </c>
      <c r="AI434" s="238"/>
      <c r="AJ434" s="238"/>
      <c r="AK434" s="238"/>
      <c r="AL434" s="239">
        <v>90.8</v>
      </c>
      <c r="AM434" s="240"/>
      <c r="AN434" s="240"/>
      <c r="AO434" s="241"/>
      <c r="AP434" s="242" t="s">
        <v>1026</v>
      </c>
      <c r="AQ434" s="242"/>
      <c r="AR434" s="242"/>
      <c r="AS434" s="242"/>
      <c r="AT434" s="242"/>
      <c r="AU434" s="242"/>
      <c r="AV434" s="242"/>
      <c r="AW434" s="242"/>
      <c r="AX434" s="242"/>
      <c r="AY434">
        <f>COUNTA($C$434)</f>
        <v>1</v>
      </c>
    </row>
    <row r="435" spans="1:51" ht="30" customHeight="1" x14ac:dyDescent="0.15">
      <c r="A435" s="243">
        <v>4</v>
      </c>
      <c r="B435" s="243">
        <v>1</v>
      </c>
      <c r="C435" s="268" t="s">
        <v>1137</v>
      </c>
      <c r="D435" s="267"/>
      <c r="E435" s="267"/>
      <c r="F435" s="267"/>
      <c r="G435" s="267"/>
      <c r="H435" s="267"/>
      <c r="I435" s="267"/>
      <c r="J435" s="248">
        <v>8430001052634</v>
      </c>
      <c r="K435" s="249"/>
      <c r="L435" s="249"/>
      <c r="M435" s="249"/>
      <c r="N435" s="249"/>
      <c r="O435" s="249"/>
      <c r="P435" s="257" t="s">
        <v>1121</v>
      </c>
      <c r="Q435" s="250"/>
      <c r="R435" s="250"/>
      <c r="S435" s="250"/>
      <c r="T435" s="250"/>
      <c r="U435" s="250"/>
      <c r="V435" s="250"/>
      <c r="W435" s="250"/>
      <c r="X435" s="250"/>
      <c r="Y435" s="251">
        <v>4592</v>
      </c>
      <c r="Z435" s="252"/>
      <c r="AA435" s="252"/>
      <c r="AB435" s="253"/>
      <c r="AC435" s="235" t="s">
        <v>271</v>
      </c>
      <c r="AD435" s="236"/>
      <c r="AE435" s="236"/>
      <c r="AF435" s="236"/>
      <c r="AG435" s="236"/>
      <c r="AH435" s="237">
        <v>9</v>
      </c>
      <c r="AI435" s="238"/>
      <c r="AJ435" s="238"/>
      <c r="AK435" s="238"/>
      <c r="AL435" s="239">
        <v>92.6</v>
      </c>
      <c r="AM435" s="240"/>
      <c r="AN435" s="240"/>
      <c r="AO435" s="241"/>
      <c r="AP435" s="242" t="s">
        <v>1026</v>
      </c>
      <c r="AQ435" s="242"/>
      <c r="AR435" s="242"/>
      <c r="AS435" s="242"/>
      <c r="AT435" s="242"/>
      <c r="AU435" s="242"/>
      <c r="AV435" s="242"/>
      <c r="AW435" s="242"/>
      <c r="AX435" s="242"/>
      <c r="AY435">
        <f>COUNTA($C$435)</f>
        <v>1</v>
      </c>
    </row>
    <row r="436" spans="1:51" ht="30" customHeight="1" x14ac:dyDescent="0.15">
      <c r="A436" s="243">
        <v>5</v>
      </c>
      <c r="B436" s="243">
        <v>1</v>
      </c>
      <c r="C436" s="268" t="s">
        <v>1138</v>
      </c>
      <c r="D436" s="267"/>
      <c r="E436" s="267"/>
      <c r="F436" s="267"/>
      <c r="G436" s="267"/>
      <c r="H436" s="267"/>
      <c r="I436" s="267"/>
      <c r="J436" s="248">
        <v>3430001048389</v>
      </c>
      <c r="K436" s="249"/>
      <c r="L436" s="249"/>
      <c r="M436" s="249"/>
      <c r="N436" s="249"/>
      <c r="O436" s="249"/>
      <c r="P436" s="257" t="s">
        <v>1027</v>
      </c>
      <c r="Q436" s="250"/>
      <c r="R436" s="250"/>
      <c r="S436" s="250"/>
      <c r="T436" s="250"/>
      <c r="U436" s="250"/>
      <c r="V436" s="250"/>
      <c r="W436" s="250"/>
      <c r="X436" s="250"/>
      <c r="Y436" s="251">
        <v>4316</v>
      </c>
      <c r="Z436" s="252"/>
      <c r="AA436" s="252"/>
      <c r="AB436" s="253"/>
      <c r="AC436" s="235" t="s">
        <v>271</v>
      </c>
      <c r="AD436" s="236"/>
      <c r="AE436" s="236"/>
      <c r="AF436" s="236"/>
      <c r="AG436" s="236"/>
      <c r="AH436" s="237">
        <v>9</v>
      </c>
      <c r="AI436" s="238"/>
      <c r="AJ436" s="238"/>
      <c r="AK436" s="238"/>
      <c r="AL436" s="239">
        <v>90.2</v>
      </c>
      <c r="AM436" s="240"/>
      <c r="AN436" s="240"/>
      <c r="AO436" s="241"/>
      <c r="AP436" s="242" t="s">
        <v>1026</v>
      </c>
      <c r="AQ436" s="242"/>
      <c r="AR436" s="242"/>
      <c r="AS436" s="242"/>
      <c r="AT436" s="242"/>
      <c r="AU436" s="242"/>
      <c r="AV436" s="242"/>
      <c r="AW436" s="242"/>
      <c r="AX436" s="242"/>
      <c r="AY436">
        <f>COUNTA($C$436)</f>
        <v>1</v>
      </c>
    </row>
    <row r="437" spans="1:51" ht="95.1" customHeight="1" x14ac:dyDescent="0.15">
      <c r="A437" s="243">
        <v>6</v>
      </c>
      <c r="B437" s="243">
        <v>1</v>
      </c>
      <c r="C437" s="268" t="s">
        <v>1139</v>
      </c>
      <c r="D437" s="267"/>
      <c r="E437" s="267"/>
      <c r="F437" s="267"/>
      <c r="G437" s="267"/>
      <c r="H437" s="267"/>
      <c r="I437" s="267"/>
      <c r="J437" s="248">
        <v>6010001050764</v>
      </c>
      <c r="K437" s="249"/>
      <c r="L437" s="249"/>
      <c r="M437" s="249"/>
      <c r="N437" s="249"/>
      <c r="O437" s="249"/>
      <c r="P437" s="257" t="s">
        <v>1028</v>
      </c>
      <c r="Q437" s="250"/>
      <c r="R437" s="250"/>
      <c r="S437" s="250"/>
      <c r="T437" s="250"/>
      <c r="U437" s="250"/>
      <c r="V437" s="250"/>
      <c r="W437" s="250"/>
      <c r="X437" s="250"/>
      <c r="Y437" s="251">
        <v>4286</v>
      </c>
      <c r="Z437" s="252"/>
      <c r="AA437" s="252"/>
      <c r="AB437" s="253"/>
      <c r="AC437" s="235" t="s">
        <v>277</v>
      </c>
      <c r="AD437" s="236"/>
      <c r="AE437" s="236"/>
      <c r="AF437" s="236"/>
      <c r="AG437" s="236"/>
      <c r="AH437" s="237">
        <v>1</v>
      </c>
      <c r="AI437" s="238"/>
      <c r="AJ437" s="238"/>
      <c r="AK437" s="238"/>
      <c r="AL437" s="239">
        <v>100</v>
      </c>
      <c r="AM437" s="240"/>
      <c r="AN437" s="240"/>
      <c r="AO437" s="241"/>
      <c r="AP437" s="242" t="s">
        <v>1029</v>
      </c>
      <c r="AQ437" s="242"/>
      <c r="AR437" s="242"/>
      <c r="AS437" s="242"/>
      <c r="AT437" s="242"/>
      <c r="AU437" s="242"/>
      <c r="AV437" s="242"/>
      <c r="AW437" s="242"/>
      <c r="AX437" s="242"/>
      <c r="AY437">
        <f>COUNTA($C$437)</f>
        <v>1</v>
      </c>
    </row>
    <row r="438" spans="1:51" ht="81" customHeight="1" x14ac:dyDescent="0.15">
      <c r="A438" s="243">
        <v>7</v>
      </c>
      <c r="B438" s="243">
        <v>1</v>
      </c>
      <c r="C438" s="268" t="s">
        <v>821</v>
      </c>
      <c r="D438" s="267"/>
      <c r="E438" s="267"/>
      <c r="F438" s="267"/>
      <c r="G438" s="267"/>
      <c r="H438" s="267"/>
      <c r="I438" s="267"/>
      <c r="J438" s="248" t="s">
        <v>809</v>
      </c>
      <c r="K438" s="249"/>
      <c r="L438" s="249"/>
      <c r="M438" s="249"/>
      <c r="N438" s="249"/>
      <c r="O438" s="249"/>
      <c r="P438" s="257" t="s">
        <v>822</v>
      </c>
      <c r="Q438" s="250"/>
      <c r="R438" s="250"/>
      <c r="S438" s="250"/>
      <c r="T438" s="250"/>
      <c r="U438" s="250"/>
      <c r="V438" s="250"/>
      <c r="W438" s="250"/>
      <c r="X438" s="250"/>
      <c r="Y438" s="251">
        <v>4268</v>
      </c>
      <c r="Z438" s="252"/>
      <c r="AA438" s="252"/>
      <c r="AB438" s="253"/>
      <c r="AC438" s="235" t="s">
        <v>986</v>
      </c>
      <c r="AD438" s="236"/>
      <c r="AE438" s="236"/>
      <c r="AF438" s="236"/>
      <c r="AG438" s="236"/>
      <c r="AH438" s="237" t="s">
        <v>1026</v>
      </c>
      <c r="AI438" s="238"/>
      <c r="AJ438" s="238"/>
      <c r="AK438" s="238"/>
      <c r="AL438" s="239" t="s">
        <v>1026</v>
      </c>
      <c r="AM438" s="240"/>
      <c r="AN438" s="240"/>
      <c r="AO438" s="241"/>
      <c r="AP438" s="242" t="s">
        <v>1026</v>
      </c>
      <c r="AQ438" s="242"/>
      <c r="AR438" s="242"/>
      <c r="AS438" s="242"/>
      <c r="AT438" s="242"/>
      <c r="AU438" s="242"/>
      <c r="AV438" s="242"/>
      <c r="AW438" s="242"/>
      <c r="AX438" s="242"/>
      <c r="AY438">
        <f>COUNTA($C$438)</f>
        <v>1</v>
      </c>
    </row>
    <row r="439" spans="1:51" ht="30" customHeight="1" x14ac:dyDescent="0.15">
      <c r="A439" s="243">
        <v>8</v>
      </c>
      <c r="B439" s="243">
        <v>1</v>
      </c>
      <c r="C439" s="268" t="s">
        <v>1140</v>
      </c>
      <c r="D439" s="267"/>
      <c r="E439" s="267"/>
      <c r="F439" s="267"/>
      <c r="G439" s="267"/>
      <c r="H439" s="267"/>
      <c r="I439" s="267"/>
      <c r="J439" s="248">
        <v>5430001011683</v>
      </c>
      <c r="K439" s="249"/>
      <c r="L439" s="249"/>
      <c r="M439" s="249"/>
      <c r="N439" s="249"/>
      <c r="O439" s="249"/>
      <c r="P439" s="257" t="s">
        <v>1030</v>
      </c>
      <c r="Q439" s="250"/>
      <c r="R439" s="250"/>
      <c r="S439" s="250"/>
      <c r="T439" s="250"/>
      <c r="U439" s="250"/>
      <c r="V439" s="250"/>
      <c r="W439" s="250"/>
      <c r="X439" s="250"/>
      <c r="Y439" s="251">
        <v>4204</v>
      </c>
      <c r="Z439" s="252"/>
      <c r="AA439" s="252"/>
      <c r="AB439" s="253"/>
      <c r="AC439" s="235" t="s">
        <v>271</v>
      </c>
      <c r="AD439" s="236"/>
      <c r="AE439" s="236"/>
      <c r="AF439" s="236"/>
      <c r="AG439" s="236"/>
      <c r="AH439" s="237">
        <v>8</v>
      </c>
      <c r="AI439" s="238"/>
      <c r="AJ439" s="238"/>
      <c r="AK439" s="238"/>
      <c r="AL439" s="239">
        <v>90.9</v>
      </c>
      <c r="AM439" s="240"/>
      <c r="AN439" s="240"/>
      <c r="AO439" s="241"/>
      <c r="AP439" s="242" t="s">
        <v>1026</v>
      </c>
      <c r="AQ439" s="242"/>
      <c r="AR439" s="242"/>
      <c r="AS439" s="242"/>
      <c r="AT439" s="242"/>
      <c r="AU439" s="242"/>
      <c r="AV439" s="242"/>
      <c r="AW439" s="242"/>
      <c r="AX439" s="242"/>
      <c r="AY439">
        <f>COUNTA($C$439)</f>
        <v>1</v>
      </c>
    </row>
    <row r="440" spans="1:51" ht="72" customHeight="1" x14ac:dyDescent="0.15">
      <c r="A440" s="243">
        <v>9</v>
      </c>
      <c r="B440" s="243">
        <v>1</v>
      </c>
      <c r="C440" s="268" t="s">
        <v>985</v>
      </c>
      <c r="D440" s="267"/>
      <c r="E440" s="267"/>
      <c r="F440" s="267"/>
      <c r="G440" s="267"/>
      <c r="H440" s="267"/>
      <c r="I440" s="267"/>
      <c r="J440" s="248" t="s">
        <v>809</v>
      </c>
      <c r="K440" s="249"/>
      <c r="L440" s="249"/>
      <c r="M440" s="249"/>
      <c r="N440" s="249"/>
      <c r="O440" s="249"/>
      <c r="P440" s="257" t="s">
        <v>823</v>
      </c>
      <c r="Q440" s="250"/>
      <c r="R440" s="250"/>
      <c r="S440" s="250"/>
      <c r="T440" s="250"/>
      <c r="U440" s="250"/>
      <c r="V440" s="250"/>
      <c r="W440" s="250"/>
      <c r="X440" s="250"/>
      <c r="Y440" s="251">
        <v>4125</v>
      </c>
      <c r="Z440" s="252"/>
      <c r="AA440" s="252"/>
      <c r="AB440" s="253"/>
      <c r="AC440" s="235" t="s">
        <v>986</v>
      </c>
      <c r="AD440" s="236"/>
      <c r="AE440" s="236"/>
      <c r="AF440" s="236"/>
      <c r="AG440" s="236"/>
      <c r="AH440" s="237" t="s">
        <v>1026</v>
      </c>
      <c r="AI440" s="238"/>
      <c r="AJ440" s="238"/>
      <c r="AK440" s="238"/>
      <c r="AL440" s="239" t="s">
        <v>1026</v>
      </c>
      <c r="AM440" s="240"/>
      <c r="AN440" s="240"/>
      <c r="AO440" s="241"/>
      <c r="AP440" s="242" t="s">
        <v>1026</v>
      </c>
      <c r="AQ440" s="242"/>
      <c r="AR440" s="242"/>
      <c r="AS440" s="242"/>
      <c r="AT440" s="242"/>
      <c r="AU440" s="242"/>
      <c r="AV440" s="242"/>
      <c r="AW440" s="242"/>
      <c r="AX440" s="242"/>
      <c r="AY440">
        <f>COUNTA($C$440)</f>
        <v>1</v>
      </c>
    </row>
    <row r="441" spans="1:51" ht="30" customHeight="1" x14ac:dyDescent="0.15">
      <c r="A441" s="243">
        <v>10</v>
      </c>
      <c r="B441" s="243">
        <v>1</v>
      </c>
      <c r="C441" s="268" t="s">
        <v>1141</v>
      </c>
      <c r="D441" s="267"/>
      <c r="E441" s="267"/>
      <c r="F441" s="267"/>
      <c r="G441" s="267"/>
      <c r="H441" s="267"/>
      <c r="I441" s="267"/>
      <c r="J441" s="248">
        <v>4430001014992</v>
      </c>
      <c r="K441" s="249"/>
      <c r="L441" s="249"/>
      <c r="M441" s="249"/>
      <c r="N441" s="249"/>
      <c r="O441" s="249"/>
      <c r="P441" s="257" t="s">
        <v>1031</v>
      </c>
      <c r="Q441" s="250"/>
      <c r="R441" s="250"/>
      <c r="S441" s="250"/>
      <c r="T441" s="250"/>
      <c r="U441" s="250"/>
      <c r="V441" s="250"/>
      <c r="W441" s="250"/>
      <c r="X441" s="250"/>
      <c r="Y441" s="251">
        <v>3958</v>
      </c>
      <c r="Z441" s="252"/>
      <c r="AA441" s="252"/>
      <c r="AB441" s="253"/>
      <c r="AC441" s="235" t="s">
        <v>271</v>
      </c>
      <c r="AD441" s="236"/>
      <c r="AE441" s="236"/>
      <c r="AF441" s="236"/>
      <c r="AG441" s="236"/>
      <c r="AH441" s="237">
        <v>12</v>
      </c>
      <c r="AI441" s="238"/>
      <c r="AJ441" s="238"/>
      <c r="AK441" s="238"/>
      <c r="AL441" s="239">
        <v>90.4</v>
      </c>
      <c r="AM441" s="240"/>
      <c r="AN441" s="240"/>
      <c r="AO441" s="241"/>
      <c r="AP441" s="242" t="s">
        <v>1026</v>
      </c>
      <c r="AQ441" s="242"/>
      <c r="AR441" s="242"/>
      <c r="AS441" s="242"/>
      <c r="AT441" s="242"/>
      <c r="AU441" s="242"/>
      <c r="AV441" s="242"/>
      <c r="AW441" s="242"/>
      <c r="AX441" s="242"/>
      <c r="AY441">
        <f>COUNTA($C$441)</f>
        <v>1</v>
      </c>
    </row>
    <row r="442" spans="1:51" ht="30" hidden="1" customHeight="1" x14ac:dyDescent="0.15">
      <c r="A442" s="243">
        <v>11</v>
      </c>
      <c r="B442" s="243">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x14ac:dyDescent="0.15">
      <c r="A443" s="243">
        <v>12</v>
      </c>
      <c r="B443" s="243">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x14ac:dyDescent="0.15">
      <c r="A444" s="243">
        <v>13</v>
      </c>
      <c r="B444" s="243">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x14ac:dyDescent="0.15">
      <c r="A445" s="243">
        <v>14</v>
      </c>
      <c r="B445" s="243">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x14ac:dyDescent="0.15">
      <c r="A446" s="243">
        <v>15</v>
      </c>
      <c r="B446" s="243">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x14ac:dyDescent="0.15">
      <c r="A447" s="243">
        <v>16</v>
      </c>
      <c r="B447" s="243">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6" customFormat="1" ht="30" hidden="1" customHeight="1" x14ac:dyDescent="0.15">
      <c r="A448" s="243">
        <v>17</v>
      </c>
      <c r="B448" s="243">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x14ac:dyDescent="0.15">
      <c r="A449" s="243">
        <v>18</v>
      </c>
      <c r="B449" s="243">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x14ac:dyDescent="0.15">
      <c r="A450" s="243">
        <v>19</v>
      </c>
      <c r="B450" s="243">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x14ac:dyDescent="0.15">
      <c r="A451" s="243">
        <v>20</v>
      </c>
      <c r="B451" s="243">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x14ac:dyDescent="0.15">
      <c r="A452" s="243">
        <v>21</v>
      </c>
      <c r="B452" s="243">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x14ac:dyDescent="0.15">
      <c r="A453" s="243">
        <v>22</v>
      </c>
      <c r="B453" s="243">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x14ac:dyDescent="0.15">
      <c r="A454" s="243">
        <v>23</v>
      </c>
      <c r="B454" s="243">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x14ac:dyDescent="0.15">
      <c r="A455" s="243">
        <v>24</v>
      </c>
      <c r="B455" s="243">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x14ac:dyDescent="0.15">
      <c r="A456" s="243">
        <v>25</v>
      </c>
      <c r="B456" s="243">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x14ac:dyDescent="0.15">
      <c r="A457" s="243">
        <v>26</v>
      </c>
      <c r="B457" s="243">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x14ac:dyDescent="0.15">
      <c r="A458" s="243">
        <v>27</v>
      </c>
      <c r="B458" s="243">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x14ac:dyDescent="0.15">
      <c r="A459" s="243">
        <v>28</v>
      </c>
      <c r="B459" s="243">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x14ac:dyDescent="0.15">
      <c r="A460" s="243">
        <v>29</v>
      </c>
      <c r="B460" s="243">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x14ac:dyDescent="0.15">
      <c r="A461" s="243">
        <v>30</v>
      </c>
      <c r="B461" s="243">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customHeight="1" x14ac:dyDescent="0.15">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15">
      <c r="A463" s="55"/>
      <c r="B463" s="50" t="s">
        <v>787</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15">
      <c r="A464" s="271"/>
      <c r="B464" s="271"/>
      <c r="C464" s="271" t="s">
        <v>24</v>
      </c>
      <c r="D464" s="271"/>
      <c r="E464" s="271"/>
      <c r="F464" s="271"/>
      <c r="G464" s="271"/>
      <c r="H464" s="271"/>
      <c r="I464" s="271"/>
      <c r="J464" s="258" t="s">
        <v>221</v>
      </c>
      <c r="K464" s="272"/>
      <c r="L464" s="272"/>
      <c r="M464" s="272"/>
      <c r="N464" s="272"/>
      <c r="O464" s="272"/>
      <c r="P464" s="136" t="s">
        <v>25</v>
      </c>
      <c r="Q464" s="136"/>
      <c r="R464" s="136"/>
      <c r="S464" s="136"/>
      <c r="T464" s="136"/>
      <c r="U464" s="136"/>
      <c r="V464" s="136"/>
      <c r="W464" s="136"/>
      <c r="X464" s="136"/>
      <c r="Y464" s="273" t="s">
        <v>220</v>
      </c>
      <c r="Z464" s="274"/>
      <c r="AA464" s="274"/>
      <c r="AB464" s="274"/>
      <c r="AC464" s="258" t="s">
        <v>249</v>
      </c>
      <c r="AD464" s="258"/>
      <c r="AE464" s="258"/>
      <c r="AF464" s="258"/>
      <c r="AG464" s="258"/>
      <c r="AH464" s="273" t="s">
        <v>266</v>
      </c>
      <c r="AI464" s="271"/>
      <c r="AJ464" s="271"/>
      <c r="AK464" s="271"/>
      <c r="AL464" s="271" t="s">
        <v>19</v>
      </c>
      <c r="AM464" s="271"/>
      <c r="AN464" s="271"/>
      <c r="AO464" s="275"/>
      <c r="AP464" s="261" t="s">
        <v>222</v>
      </c>
      <c r="AQ464" s="261"/>
      <c r="AR464" s="261"/>
      <c r="AS464" s="261"/>
      <c r="AT464" s="261"/>
      <c r="AU464" s="261"/>
      <c r="AV464" s="261"/>
      <c r="AW464" s="261"/>
      <c r="AX464" s="261"/>
      <c r="AY464">
        <f>$AY$462</f>
        <v>1</v>
      </c>
    </row>
    <row r="465" spans="1:51" ht="75" customHeight="1" x14ac:dyDescent="0.15">
      <c r="A465" s="243">
        <v>1</v>
      </c>
      <c r="B465" s="243">
        <v>1</v>
      </c>
      <c r="C465" s="268" t="s">
        <v>1144</v>
      </c>
      <c r="D465" s="267"/>
      <c r="E465" s="267"/>
      <c r="F465" s="267"/>
      <c r="G465" s="267"/>
      <c r="H465" s="267"/>
      <c r="I465" s="267"/>
      <c r="J465" s="248">
        <v>3430005010477</v>
      </c>
      <c r="K465" s="249"/>
      <c r="L465" s="249"/>
      <c r="M465" s="249"/>
      <c r="N465" s="249"/>
      <c r="O465" s="249"/>
      <c r="P465" s="257" t="s">
        <v>1032</v>
      </c>
      <c r="Q465" s="250"/>
      <c r="R465" s="250"/>
      <c r="S465" s="250"/>
      <c r="T465" s="250"/>
      <c r="U465" s="250"/>
      <c r="V465" s="250"/>
      <c r="W465" s="250"/>
      <c r="X465" s="250"/>
      <c r="Y465" s="251">
        <v>3477</v>
      </c>
      <c r="Z465" s="252"/>
      <c r="AA465" s="252"/>
      <c r="AB465" s="253"/>
      <c r="AC465" s="235" t="s">
        <v>274</v>
      </c>
      <c r="AD465" s="236"/>
      <c r="AE465" s="236"/>
      <c r="AF465" s="236"/>
      <c r="AG465" s="236"/>
      <c r="AH465" s="269">
        <v>1</v>
      </c>
      <c r="AI465" s="270"/>
      <c r="AJ465" s="270"/>
      <c r="AK465" s="270"/>
      <c r="AL465" s="239">
        <v>99.97</v>
      </c>
      <c r="AM465" s="240"/>
      <c r="AN465" s="240"/>
      <c r="AO465" s="241"/>
      <c r="AP465" s="242" t="s">
        <v>1033</v>
      </c>
      <c r="AQ465" s="242"/>
      <c r="AR465" s="242"/>
      <c r="AS465" s="242"/>
      <c r="AT465" s="242"/>
      <c r="AU465" s="242"/>
      <c r="AV465" s="242"/>
      <c r="AW465" s="242"/>
      <c r="AX465" s="242"/>
      <c r="AY465">
        <f>$AY$462</f>
        <v>1</v>
      </c>
    </row>
    <row r="466" spans="1:51" ht="75" customHeight="1" x14ac:dyDescent="0.15">
      <c r="A466" s="243">
        <v>2</v>
      </c>
      <c r="B466" s="243">
        <v>1</v>
      </c>
      <c r="C466" s="268" t="s">
        <v>1145</v>
      </c>
      <c r="D466" s="267"/>
      <c r="E466" s="267"/>
      <c r="F466" s="267"/>
      <c r="G466" s="267"/>
      <c r="H466" s="267"/>
      <c r="I466" s="267"/>
      <c r="J466" s="248">
        <v>5430005010343</v>
      </c>
      <c r="K466" s="249"/>
      <c r="L466" s="249"/>
      <c r="M466" s="249"/>
      <c r="N466" s="249"/>
      <c r="O466" s="249"/>
      <c r="P466" s="257" t="s">
        <v>1034</v>
      </c>
      <c r="Q466" s="250"/>
      <c r="R466" s="250"/>
      <c r="S466" s="250"/>
      <c r="T466" s="250"/>
      <c r="U466" s="250"/>
      <c r="V466" s="250"/>
      <c r="W466" s="250"/>
      <c r="X466" s="250"/>
      <c r="Y466" s="251">
        <v>2967</v>
      </c>
      <c r="Z466" s="252"/>
      <c r="AA466" s="252"/>
      <c r="AB466" s="253"/>
      <c r="AC466" s="235" t="s">
        <v>271</v>
      </c>
      <c r="AD466" s="236"/>
      <c r="AE466" s="236"/>
      <c r="AF466" s="236"/>
      <c r="AG466" s="236"/>
      <c r="AH466" s="269">
        <v>1</v>
      </c>
      <c r="AI466" s="270"/>
      <c r="AJ466" s="270"/>
      <c r="AK466" s="270"/>
      <c r="AL466" s="239">
        <v>97.8</v>
      </c>
      <c r="AM466" s="240"/>
      <c r="AN466" s="240"/>
      <c r="AO466" s="241"/>
      <c r="AP466" s="242" t="s">
        <v>1036</v>
      </c>
      <c r="AQ466" s="242"/>
      <c r="AR466" s="242"/>
      <c r="AS466" s="242"/>
      <c r="AT466" s="242"/>
      <c r="AU466" s="242"/>
      <c r="AV466" s="242"/>
      <c r="AW466" s="242"/>
      <c r="AX466" s="242"/>
      <c r="AY466">
        <f>COUNTA($C$466)</f>
        <v>1</v>
      </c>
    </row>
    <row r="467" spans="1:51" ht="30" customHeight="1" x14ac:dyDescent="0.15">
      <c r="A467" s="243">
        <v>3</v>
      </c>
      <c r="B467" s="243">
        <v>1</v>
      </c>
      <c r="C467" s="268" t="s">
        <v>1204</v>
      </c>
      <c r="D467" s="267"/>
      <c r="E467" s="267"/>
      <c r="F467" s="267"/>
      <c r="G467" s="267"/>
      <c r="H467" s="267"/>
      <c r="I467" s="267"/>
      <c r="J467" s="248">
        <v>2430005010809</v>
      </c>
      <c r="K467" s="249"/>
      <c r="L467" s="249"/>
      <c r="M467" s="249"/>
      <c r="N467" s="249"/>
      <c r="O467" s="249"/>
      <c r="P467" s="257" t="s">
        <v>824</v>
      </c>
      <c r="Q467" s="250"/>
      <c r="R467" s="250"/>
      <c r="S467" s="250"/>
      <c r="T467" s="250"/>
      <c r="U467" s="250"/>
      <c r="V467" s="250"/>
      <c r="W467" s="250"/>
      <c r="X467" s="250"/>
      <c r="Y467" s="251">
        <v>2160</v>
      </c>
      <c r="Z467" s="252"/>
      <c r="AA467" s="252"/>
      <c r="AB467" s="253"/>
      <c r="AC467" s="235" t="s">
        <v>271</v>
      </c>
      <c r="AD467" s="236"/>
      <c r="AE467" s="236"/>
      <c r="AF467" s="236"/>
      <c r="AG467" s="236"/>
      <c r="AH467" s="237">
        <v>1</v>
      </c>
      <c r="AI467" s="238"/>
      <c r="AJ467" s="238"/>
      <c r="AK467" s="238"/>
      <c r="AL467" s="239">
        <v>82.1</v>
      </c>
      <c r="AM467" s="240"/>
      <c r="AN467" s="240"/>
      <c r="AO467" s="241"/>
      <c r="AP467" s="242" t="s">
        <v>1122</v>
      </c>
      <c r="AQ467" s="242"/>
      <c r="AR467" s="242"/>
      <c r="AS467" s="242"/>
      <c r="AT467" s="242"/>
      <c r="AU467" s="242"/>
      <c r="AV467" s="242"/>
      <c r="AW467" s="242"/>
      <c r="AX467" s="242"/>
      <c r="AY467">
        <f>COUNTA($C$467)</f>
        <v>1</v>
      </c>
    </row>
    <row r="468" spans="1:51" ht="30" customHeight="1" x14ac:dyDescent="0.15">
      <c r="A468" s="243">
        <v>4</v>
      </c>
      <c r="B468" s="243">
        <v>1</v>
      </c>
      <c r="C468" s="268" t="s">
        <v>825</v>
      </c>
      <c r="D468" s="267"/>
      <c r="E468" s="267"/>
      <c r="F468" s="267"/>
      <c r="G468" s="267"/>
      <c r="H468" s="267"/>
      <c r="I468" s="267"/>
      <c r="J468" s="248">
        <v>2430005003176</v>
      </c>
      <c r="K468" s="249"/>
      <c r="L468" s="249"/>
      <c r="M468" s="249"/>
      <c r="N468" s="249"/>
      <c r="O468" s="249"/>
      <c r="P468" s="257" t="s">
        <v>827</v>
      </c>
      <c r="Q468" s="250"/>
      <c r="R468" s="250"/>
      <c r="S468" s="250"/>
      <c r="T468" s="250"/>
      <c r="U468" s="250"/>
      <c r="V468" s="250"/>
      <c r="W468" s="250"/>
      <c r="X468" s="250"/>
      <c r="Y468" s="251">
        <v>1000</v>
      </c>
      <c r="Z468" s="252"/>
      <c r="AA468" s="252"/>
      <c r="AB468" s="253"/>
      <c r="AC468" s="235" t="s">
        <v>986</v>
      </c>
      <c r="AD468" s="236"/>
      <c r="AE468" s="236"/>
      <c r="AF468" s="236"/>
      <c r="AG468" s="236"/>
      <c r="AH468" s="237" t="s">
        <v>1026</v>
      </c>
      <c r="AI468" s="238"/>
      <c r="AJ468" s="238"/>
      <c r="AK468" s="238"/>
      <c r="AL468" s="239" t="s">
        <v>1026</v>
      </c>
      <c r="AM468" s="240"/>
      <c r="AN468" s="240"/>
      <c r="AO468" s="241"/>
      <c r="AP468" s="242" t="s">
        <v>1026</v>
      </c>
      <c r="AQ468" s="242"/>
      <c r="AR468" s="242"/>
      <c r="AS468" s="242"/>
      <c r="AT468" s="242"/>
      <c r="AU468" s="242"/>
      <c r="AV468" s="242"/>
      <c r="AW468" s="242"/>
      <c r="AX468" s="242"/>
      <c r="AY468">
        <f>COUNTA($C$468)</f>
        <v>1</v>
      </c>
    </row>
    <row r="469" spans="1:51" ht="30" customHeight="1" x14ac:dyDescent="0.15">
      <c r="A469" s="243">
        <v>5</v>
      </c>
      <c r="B469" s="243">
        <v>1</v>
      </c>
      <c r="C469" s="268" t="s">
        <v>1146</v>
      </c>
      <c r="D469" s="267"/>
      <c r="E469" s="267"/>
      <c r="F469" s="267"/>
      <c r="G469" s="267"/>
      <c r="H469" s="267"/>
      <c r="I469" s="267"/>
      <c r="J469" s="248">
        <v>7430005010481</v>
      </c>
      <c r="K469" s="249"/>
      <c r="L469" s="249"/>
      <c r="M469" s="249"/>
      <c r="N469" s="249"/>
      <c r="O469" s="249"/>
      <c r="P469" s="257" t="s">
        <v>1037</v>
      </c>
      <c r="Q469" s="250"/>
      <c r="R469" s="250"/>
      <c r="S469" s="250"/>
      <c r="T469" s="250"/>
      <c r="U469" s="250"/>
      <c r="V469" s="250"/>
      <c r="W469" s="250"/>
      <c r="X469" s="250"/>
      <c r="Y469" s="251">
        <v>750</v>
      </c>
      <c r="Z469" s="252"/>
      <c r="AA469" s="252"/>
      <c r="AB469" s="253"/>
      <c r="AC469" s="235" t="s">
        <v>271</v>
      </c>
      <c r="AD469" s="236"/>
      <c r="AE469" s="236"/>
      <c r="AF469" s="236"/>
      <c r="AG469" s="236"/>
      <c r="AH469" s="237">
        <v>1</v>
      </c>
      <c r="AI469" s="238"/>
      <c r="AJ469" s="238"/>
      <c r="AK469" s="238"/>
      <c r="AL469" s="239">
        <v>95.91</v>
      </c>
      <c r="AM469" s="240"/>
      <c r="AN469" s="240"/>
      <c r="AO469" s="241"/>
      <c r="AP469" s="242" t="s">
        <v>1026</v>
      </c>
      <c r="AQ469" s="242"/>
      <c r="AR469" s="242"/>
      <c r="AS469" s="242"/>
      <c r="AT469" s="242"/>
      <c r="AU469" s="242"/>
      <c r="AV469" s="242"/>
      <c r="AW469" s="242"/>
      <c r="AX469" s="242"/>
      <c r="AY469">
        <f>COUNTA($C$469)</f>
        <v>1</v>
      </c>
    </row>
    <row r="470" spans="1:51" ht="69" customHeight="1" x14ac:dyDescent="0.15">
      <c r="A470" s="243">
        <v>6</v>
      </c>
      <c r="B470" s="243">
        <v>1</v>
      </c>
      <c r="C470" s="268" t="s">
        <v>826</v>
      </c>
      <c r="D470" s="267"/>
      <c r="E470" s="267"/>
      <c r="F470" s="267"/>
      <c r="G470" s="267"/>
      <c r="H470" s="267"/>
      <c r="I470" s="267"/>
      <c r="J470" s="248" t="s">
        <v>809</v>
      </c>
      <c r="K470" s="249"/>
      <c r="L470" s="249"/>
      <c r="M470" s="249"/>
      <c r="N470" s="249"/>
      <c r="O470" s="249"/>
      <c r="P470" s="257" t="s">
        <v>1038</v>
      </c>
      <c r="Q470" s="250"/>
      <c r="R470" s="250"/>
      <c r="S470" s="250"/>
      <c r="T470" s="250"/>
      <c r="U470" s="250"/>
      <c r="V470" s="250"/>
      <c r="W470" s="250"/>
      <c r="X470" s="250"/>
      <c r="Y470" s="251">
        <v>682</v>
      </c>
      <c r="Z470" s="252"/>
      <c r="AA470" s="252"/>
      <c r="AB470" s="253"/>
      <c r="AC470" s="235" t="s">
        <v>986</v>
      </c>
      <c r="AD470" s="236"/>
      <c r="AE470" s="236"/>
      <c r="AF470" s="236"/>
      <c r="AG470" s="236"/>
      <c r="AH470" s="237" t="s">
        <v>1026</v>
      </c>
      <c r="AI470" s="238"/>
      <c r="AJ470" s="238"/>
      <c r="AK470" s="238"/>
      <c r="AL470" s="239" t="s">
        <v>1026</v>
      </c>
      <c r="AM470" s="240"/>
      <c r="AN470" s="240"/>
      <c r="AO470" s="241"/>
      <c r="AP470" s="242" t="s">
        <v>1026</v>
      </c>
      <c r="AQ470" s="242"/>
      <c r="AR470" s="242"/>
      <c r="AS470" s="242"/>
      <c r="AT470" s="242"/>
      <c r="AU470" s="242"/>
      <c r="AV470" s="242"/>
      <c r="AW470" s="242"/>
      <c r="AX470" s="242"/>
      <c r="AY470">
        <f>COUNTA($C$470)</f>
        <v>1</v>
      </c>
    </row>
    <row r="471" spans="1:51" ht="39.950000000000003" customHeight="1" x14ac:dyDescent="0.15">
      <c r="A471" s="243">
        <v>7</v>
      </c>
      <c r="B471" s="243">
        <v>1</v>
      </c>
      <c r="C471" s="268" t="s">
        <v>1150</v>
      </c>
      <c r="D471" s="267"/>
      <c r="E471" s="267"/>
      <c r="F471" s="267"/>
      <c r="G471" s="267"/>
      <c r="H471" s="267"/>
      <c r="I471" s="267"/>
      <c r="J471" s="248">
        <v>2430005010750</v>
      </c>
      <c r="K471" s="249"/>
      <c r="L471" s="249"/>
      <c r="M471" s="249"/>
      <c r="N471" s="249"/>
      <c r="O471" s="249"/>
      <c r="P471" s="257" t="s">
        <v>828</v>
      </c>
      <c r="Q471" s="250"/>
      <c r="R471" s="250"/>
      <c r="S471" s="250"/>
      <c r="T471" s="250"/>
      <c r="U471" s="250"/>
      <c r="V471" s="250"/>
      <c r="W471" s="250"/>
      <c r="X471" s="250"/>
      <c r="Y471" s="251">
        <v>591</v>
      </c>
      <c r="Z471" s="252"/>
      <c r="AA471" s="252"/>
      <c r="AB471" s="253"/>
      <c r="AC471" s="235" t="s">
        <v>277</v>
      </c>
      <c r="AD471" s="236"/>
      <c r="AE471" s="236"/>
      <c r="AF471" s="236"/>
      <c r="AG471" s="236"/>
      <c r="AH471" s="237">
        <v>1</v>
      </c>
      <c r="AI471" s="238"/>
      <c r="AJ471" s="238"/>
      <c r="AK471" s="238"/>
      <c r="AL471" s="239">
        <v>100</v>
      </c>
      <c r="AM471" s="240"/>
      <c r="AN471" s="240"/>
      <c r="AO471" s="241"/>
      <c r="AP471" s="242" t="s">
        <v>1026</v>
      </c>
      <c r="AQ471" s="242"/>
      <c r="AR471" s="242"/>
      <c r="AS471" s="242"/>
      <c r="AT471" s="242"/>
      <c r="AU471" s="242"/>
      <c r="AV471" s="242"/>
      <c r="AW471" s="242"/>
      <c r="AX471" s="242"/>
      <c r="AY471">
        <f>COUNTA($C$471)</f>
        <v>1</v>
      </c>
    </row>
    <row r="472" spans="1:51" ht="39.950000000000003" customHeight="1" x14ac:dyDescent="0.15">
      <c r="A472" s="243">
        <v>8</v>
      </c>
      <c r="B472" s="243">
        <v>1</v>
      </c>
      <c r="C472" s="268" t="s">
        <v>1149</v>
      </c>
      <c r="D472" s="267"/>
      <c r="E472" s="267"/>
      <c r="F472" s="267"/>
      <c r="G472" s="267"/>
      <c r="H472" s="267"/>
      <c r="I472" s="267"/>
      <c r="J472" s="248">
        <v>2430005000999</v>
      </c>
      <c r="K472" s="249"/>
      <c r="L472" s="249"/>
      <c r="M472" s="249"/>
      <c r="N472" s="249"/>
      <c r="O472" s="249"/>
      <c r="P472" s="257" t="s">
        <v>1039</v>
      </c>
      <c r="Q472" s="250"/>
      <c r="R472" s="250"/>
      <c r="S472" s="250"/>
      <c r="T472" s="250"/>
      <c r="U472" s="250"/>
      <c r="V472" s="250"/>
      <c r="W472" s="250"/>
      <c r="X472" s="250"/>
      <c r="Y472" s="251">
        <v>456</v>
      </c>
      <c r="Z472" s="252"/>
      <c r="AA472" s="252"/>
      <c r="AB472" s="253"/>
      <c r="AC472" s="235" t="s">
        <v>271</v>
      </c>
      <c r="AD472" s="236"/>
      <c r="AE472" s="236"/>
      <c r="AF472" s="236"/>
      <c r="AG472" s="236"/>
      <c r="AH472" s="237">
        <v>1</v>
      </c>
      <c r="AI472" s="238"/>
      <c r="AJ472" s="238"/>
      <c r="AK472" s="238"/>
      <c r="AL472" s="239">
        <v>97.2</v>
      </c>
      <c r="AM472" s="240"/>
      <c r="AN472" s="240"/>
      <c r="AO472" s="241"/>
      <c r="AP472" s="242" t="s">
        <v>1026</v>
      </c>
      <c r="AQ472" s="242"/>
      <c r="AR472" s="242"/>
      <c r="AS472" s="242"/>
      <c r="AT472" s="242"/>
      <c r="AU472" s="242"/>
      <c r="AV472" s="242"/>
      <c r="AW472" s="242"/>
      <c r="AX472" s="242"/>
      <c r="AY472">
        <f>COUNTA($C$472)</f>
        <v>1</v>
      </c>
    </row>
    <row r="473" spans="1:51" ht="30" customHeight="1" x14ac:dyDescent="0.15">
      <c r="A473" s="243">
        <v>9</v>
      </c>
      <c r="B473" s="243">
        <v>1</v>
      </c>
      <c r="C473" s="268" t="s">
        <v>1147</v>
      </c>
      <c r="D473" s="267"/>
      <c r="E473" s="267"/>
      <c r="F473" s="267"/>
      <c r="G473" s="267"/>
      <c r="H473" s="267"/>
      <c r="I473" s="267"/>
      <c r="J473" s="248">
        <v>3010005000132</v>
      </c>
      <c r="K473" s="249"/>
      <c r="L473" s="249"/>
      <c r="M473" s="249"/>
      <c r="N473" s="249"/>
      <c r="O473" s="249"/>
      <c r="P473" s="257" t="s">
        <v>1040</v>
      </c>
      <c r="Q473" s="250"/>
      <c r="R473" s="250"/>
      <c r="S473" s="250"/>
      <c r="T473" s="250"/>
      <c r="U473" s="250"/>
      <c r="V473" s="250"/>
      <c r="W473" s="250"/>
      <c r="X473" s="250"/>
      <c r="Y473" s="251">
        <v>422</v>
      </c>
      <c r="Z473" s="252"/>
      <c r="AA473" s="252"/>
      <c r="AB473" s="253"/>
      <c r="AC473" s="235" t="s">
        <v>274</v>
      </c>
      <c r="AD473" s="236"/>
      <c r="AE473" s="236"/>
      <c r="AF473" s="236"/>
      <c r="AG473" s="236"/>
      <c r="AH473" s="237">
        <v>1</v>
      </c>
      <c r="AI473" s="238"/>
      <c r="AJ473" s="238"/>
      <c r="AK473" s="238"/>
      <c r="AL473" s="239">
        <v>100</v>
      </c>
      <c r="AM473" s="240"/>
      <c r="AN473" s="240"/>
      <c r="AO473" s="241"/>
      <c r="AP473" s="242" t="s">
        <v>1026</v>
      </c>
      <c r="AQ473" s="242"/>
      <c r="AR473" s="242"/>
      <c r="AS473" s="242"/>
      <c r="AT473" s="242"/>
      <c r="AU473" s="242"/>
      <c r="AV473" s="242"/>
      <c r="AW473" s="242"/>
      <c r="AX473" s="242"/>
      <c r="AY473">
        <f>COUNTA($C$473)</f>
        <v>1</v>
      </c>
    </row>
    <row r="474" spans="1:51" ht="39.950000000000003" customHeight="1" x14ac:dyDescent="0.15">
      <c r="A474" s="243">
        <v>10</v>
      </c>
      <c r="B474" s="243">
        <v>1</v>
      </c>
      <c r="C474" s="268" t="s">
        <v>1148</v>
      </c>
      <c r="D474" s="267"/>
      <c r="E474" s="267"/>
      <c r="F474" s="267"/>
      <c r="G474" s="267"/>
      <c r="H474" s="267"/>
      <c r="I474" s="267"/>
      <c r="J474" s="248">
        <v>5010005002705</v>
      </c>
      <c r="K474" s="249"/>
      <c r="L474" s="249"/>
      <c r="M474" s="249"/>
      <c r="N474" s="249"/>
      <c r="O474" s="249"/>
      <c r="P474" s="257" t="s">
        <v>829</v>
      </c>
      <c r="Q474" s="250"/>
      <c r="R474" s="250"/>
      <c r="S474" s="250"/>
      <c r="T474" s="250"/>
      <c r="U474" s="250"/>
      <c r="V474" s="250"/>
      <c r="W474" s="250"/>
      <c r="X474" s="250"/>
      <c r="Y474" s="251">
        <v>382</v>
      </c>
      <c r="Z474" s="252"/>
      <c r="AA474" s="252"/>
      <c r="AB474" s="253"/>
      <c r="AC474" s="235" t="s">
        <v>986</v>
      </c>
      <c r="AD474" s="236"/>
      <c r="AE474" s="236"/>
      <c r="AF474" s="236"/>
      <c r="AG474" s="236"/>
      <c r="AH474" s="237" t="s">
        <v>1026</v>
      </c>
      <c r="AI474" s="238"/>
      <c r="AJ474" s="238"/>
      <c r="AK474" s="238"/>
      <c r="AL474" s="239" t="s">
        <v>1026</v>
      </c>
      <c r="AM474" s="240"/>
      <c r="AN474" s="240"/>
      <c r="AO474" s="241"/>
      <c r="AP474" s="242" t="s">
        <v>1026</v>
      </c>
      <c r="AQ474" s="242"/>
      <c r="AR474" s="242"/>
      <c r="AS474" s="242"/>
      <c r="AT474" s="242"/>
      <c r="AU474" s="242"/>
      <c r="AV474" s="242"/>
      <c r="AW474" s="242"/>
      <c r="AX474" s="242"/>
      <c r="AY474">
        <f>COUNTA($C$474)</f>
        <v>1</v>
      </c>
    </row>
    <row r="475" spans="1:51" ht="30" hidden="1" customHeight="1" x14ac:dyDescent="0.15">
      <c r="A475" s="243">
        <v>11</v>
      </c>
      <c r="B475" s="243">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x14ac:dyDescent="0.15">
      <c r="A476" s="243">
        <v>12</v>
      </c>
      <c r="B476" s="243">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x14ac:dyDescent="0.15">
      <c r="A477" s="243">
        <v>13</v>
      </c>
      <c r="B477" s="243">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x14ac:dyDescent="0.15">
      <c r="A478" s="243">
        <v>14</v>
      </c>
      <c r="B478" s="243">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x14ac:dyDescent="0.15">
      <c r="A479" s="243">
        <v>15</v>
      </c>
      <c r="B479" s="243">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x14ac:dyDescent="0.15">
      <c r="A480" s="243">
        <v>16</v>
      </c>
      <c r="B480" s="243">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6" customFormat="1" ht="30" hidden="1" customHeight="1" x14ac:dyDescent="0.15">
      <c r="A481" s="243">
        <v>17</v>
      </c>
      <c r="B481" s="243">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x14ac:dyDescent="0.15">
      <c r="A482" s="243">
        <v>18</v>
      </c>
      <c r="B482" s="243">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x14ac:dyDescent="0.15">
      <c r="A483" s="243">
        <v>19</v>
      </c>
      <c r="B483" s="243">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x14ac:dyDescent="0.15">
      <c r="A484" s="243">
        <v>20</v>
      </c>
      <c r="B484" s="243">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x14ac:dyDescent="0.15">
      <c r="A485" s="243">
        <v>21</v>
      </c>
      <c r="B485" s="243">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x14ac:dyDescent="0.15">
      <c r="A486" s="243">
        <v>22</v>
      </c>
      <c r="B486" s="243">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x14ac:dyDescent="0.15">
      <c r="A487" s="243">
        <v>23</v>
      </c>
      <c r="B487" s="243">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x14ac:dyDescent="0.15">
      <c r="A488" s="243">
        <v>24</v>
      </c>
      <c r="B488" s="243">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x14ac:dyDescent="0.15">
      <c r="A489" s="243">
        <v>25</v>
      </c>
      <c r="B489" s="243">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x14ac:dyDescent="0.15">
      <c r="A490" s="243">
        <v>26</v>
      </c>
      <c r="B490" s="243">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x14ac:dyDescent="0.15">
      <c r="A491" s="243">
        <v>27</v>
      </c>
      <c r="B491" s="243">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x14ac:dyDescent="0.15">
      <c r="A492" s="243">
        <v>28</v>
      </c>
      <c r="B492" s="243">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x14ac:dyDescent="0.15">
      <c r="A493" s="243">
        <v>29</v>
      </c>
      <c r="B493" s="243">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x14ac:dyDescent="0.15">
      <c r="A494" s="243">
        <v>30</v>
      </c>
      <c r="B494" s="243">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customHeight="1" x14ac:dyDescent="0.15">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15">
      <c r="A496" s="55"/>
      <c r="B496" s="50" t="s">
        <v>788</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15">
      <c r="A497" s="271"/>
      <c r="B497" s="271"/>
      <c r="C497" s="271" t="s">
        <v>24</v>
      </c>
      <c r="D497" s="271"/>
      <c r="E497" s="271"/>
      <c r="F497" s="271"/>
      <c r="G497" s="271"/>
      <c r="H497" s="271"/>
      <c r="I497" s="271"/>
      <c r="J497" s="258" t="s">
        <v>221</v>
      </c>
      <c r="K497" s="272"/>
      <c r="L497" s="272"/>
      <c r="M497" s="272"/>
      <c r="N497" s="272"/>
      <c r="O497" s="272"/>
      <c r="P497" s="136" t="s">
        <v>25</v>
      </c>
      <c r="Q497" s="136"/>
      <c r="R497" s="136"/>
      <c r="S497" s="136"/>
      <c r="T497" s="136"/>
      <c r="U497" s="136"/>
      <c r="V497" s="136"/>
      <c r="W497" s="136"/>
      <c r="X497" s="136"/>
      <c r="Y497" s="273" t="s">
        <v>220</v>
      </c>
      <c r="Z497" s="274"/>
      <c r="AA497" s="274"/>
      <c r="AB497" s="274"/>
      <c r="AC497" s="258" t="s">
        <v>249</v>
      </c>
      <c r="AD497" s="258"/>
      <c r="AE497" s="258"/>
      <c r="AF497" s="258"/>
      <c r="AG497" s="258"/>
      <c r="AH497" s="273" t="s">
        <v>266</v>
      </c>
      <c r="AI497" s="271"/>
      <c r="AJ497" s="271"/>
      <c r="AK497" s="271"/>
      <c r="AL497" s="271" t="s">
        <v>19</v>
      </c>
      <c r="AM497" s="271"/>
      <c r="AN497" s="271"/>
      <c r="AO497" s="275"/>
      <c r="AP497" s="261" t="s">
        <v>222</v>
      </c>
      <c r="AQ497" s="261"/>
      <c r="AR497" s="261"/>
      <c r="AS497" s="261"/>
      <c r="AT497" s="261"/>
      <c r="AU497" s="261"/>
      <c r="AV497" s="261"/>
      <c r="AW497" s="261"/>
      <c r="AX497" s="261"/>
      <c r="AY497">
        <f>$AY$495</f>
        <v>1</v>
      </c>
    </row>
    <row r="498" spans="1:51" ht="30" customHeight="1" x14ac:dyDescent="0.15">
      <c r="A498" s="243">
        <v>1</v>
      </c>
      <c r="B498" s="243">
        <v>1</v>
      </c>
      <c r="C498" s="268" t="s">
        <v>830</v>
      </c>
      <c r="D498" s="267"/>
      <c r="E498" s="267"/>
      <c r="F498" s="267"/>
      <c r="G498" s="267"/>
      <c r="H498" s="267"/>
      <c r="I498" s="267"/>
      <c r="J498" s="248">
        <v>7000020012068</v>
      </c>
      <c r="K498" s="249"/>
      <c r="L498" s="249"/>
      <c r="M498" s="249"/>
      <c r="N498" s="249"/>
      <c r="O498" s="249"/>
      <c r="P498" s="257" t="s">
        <v>827</v>
      </c>
      <c r="Q498" s="250"/>
      <c r="R498" s="250"/>
      <c r="S498" s="250"/>
      <c r="T498" s="250"/>
      <c r="U498" s="250"/>
      <c r="V498" s="250"/>
      <c r="W498" s="250"/>
      <c r="X498" s="250"/>
      <c r="Y498" s="251">
        <v>215</v>
      </c>
      <c r="Z498" s="252"/>
      <c r="AA498" s="252"/>
      <c r="AB498" s="253"/>
      <c r="AC498" s="235" t="s">
        <v>277</v>
      </c>
      <c r="AD498" s="236"/>
      <c r="AE498" s="236"/>
      <c r="AF498" s="236"/>
      <c r="AG498" s="236"/>
      <c r="AH498" s="269" t="s">
        <v>1003</v>
      </c>
      <c r="AI498" s="270"/>
      <c r="AJ498" s="270"/>
      <c r="AK498" s="270"/>
      <c r="AL498" s="239" t="s">
        <v>1003</v>
      </c>
      <c r="AM498" s="240"/>
      <c r="AN498" s="240"/>
      <c r="AO498" s="241"/>
      <c r="AP498" s="242" t="s">
        <v>1003</v>
      </c>
      <c r="AQ498" s="242"/>
      <c r="AR498" s="242"/>
      <c r="AS498" s="242"/>
      <c r="AT498" s="242"/>
      <c r="AU498" s="242"/>
      <c r="AV498" s="242"/>
      <c r="AW498" s="242"/>
      <c r="AX498" s="242"/>
      <c r="AY498">
        <f>$AY$495</f>
        <v>1</v>
      </c>
    </row>
    <row r="499" spans="1:51" ht="30" customHeight="1" x14ac:dyDescent="0.15">
      <c r="A499" s="243">
        <v>2</v>
      </c>
      <c r="B499" s="243">
        <v>1</v>
      </c>
      <c r="C499" s="268" t="s">
        <v>831</v>
      </c>
      <c r="D499" s="267"/>
      <c r="E499" s="267"/>
      <c r="F499" s="267"/>
      <c r="G499" s="267"/>
      <c r="H499" s="267"/>
      <c r="I499" s="267"/>
      <c r="J499" s="248">
        <v>7000020010006</v>
      </c>
      <c r="K499" s="249"/>
      <c r="L499" s="249"/>
      <c r="M499" s="249"/>
      <c r="N499" s="249"/>
      <c r="O499" s="249"/>
      <c r="P499" s="257" t="s">
        <v>827</v>
      </c>
      <c r="Q499" s="250"/>
      <c r="R499" s="250"/>
      <c r="S499" s="250"/>
      <c r="T499" s="250"/>
      <c r="U499" s="250"/>
      <c r="V499" s="250"/>
      <c r="W499" s="250"/>
      <c r="X499" s="250"/>
      <c r="Y499" s="251">
        <v>173</v>
      </c>
      <c r="Z499" s="252"/>
      <c r="AA499" s="252"/>
      <c r="AB499" s="253"/>
      <c r="AC499" s="235" t="s">
        <v>277</v>
      </c>
      <c r="AD499" s="236"/>
      <c r="AE499" s="236"/>
      <c r="AF499" s="236"/>
      <c r="AG499" s="236"/>
      <c r="AH499" s="269" t="s">
        <v>1003</v>
      </c>
      <c r="AI499" s="270"/>
      <c r="AJ499" s="270"/>
      <c r="AK499" s="270"/>
      <c r="AL499" s="239" t="s">
        <v>1003</v>
      </c>
      <c r="AM499" s="240"/>
      <c r="AN499" s="240"/>
      <c r="AO499" s="241"/>
      <c r="AP499" s="242" t="s">
        <v>1003</v>
      </c>
      <c r="AQ499" s="242"/>
      <c r="AR499" s="242"/>
      <c r="AS499" s="242"/>
      <c r="AT499" s="242"/>
      <c r="AU499" s="242"/>
      <c r="AV499" s="242"/>
      <c r="AW499" s="242"/>
      <c r="AX499" s="242"/>
      <c r="AY499">
        <f>COUNTA($C$499)</f>
        <v>1</v>
      </c>
    </row>
    <row r="500" spans="1:51" ht="30" customHeight="1" x14ac:dyDescent="0.15">
      <c r="A500" s="243">
        <v>3</v>
      </c>
      <c r="B500" s="243">
        <v>1</v>
      </c>
      <c r="C500" s="268" t="s">
        <v>832</v>
      </c>
      <c r="D500" s="267"/>
      <c r="E500" s="267"/>
      <c r="F500" s="267"/>
      <c r="G500" s="267"/>
      <c r="H500" s="267"/>
      <c r="I500" s="267"/>
      <c r="J500" s="248">
        <v>9000020014087</v>
      </c>
      <c r="K500" s="249"/>
      <c r="L500" s="249"/>
      <c r="M500" s="249"/>
      <c r="N500" s="249"/>
      <c r="O500" s="249"/>
      <c r="P500" s="257" t="s">
        <v>1041</v>
      </c>
      <c r="Q500" s="250"/>
      <c r="R500" s="250"/>
      <c r="S500" s="250"/>
      <c r="T500" s="250"/>
      <c r="U500" s="250"/>
      <c r="V500" s="250"/>
      <c r="W500" s="250"/>
      <c r="X500" s="250"/>
      <c r="Y500" s="251">
        <v>163</v>
      </c>
      <c r="Z500" s="252"/>
      <c r="AA500" s="252"/>
      <c r="AB500" s="253"/>
      <c r="AC500" s="235" t="s">
        <v>277</v>
      </c>
      <c r="AD500" s="236"/>
      <c r="AE500" s="236"/>
      <c r="AF500" s="236"/>
      <c r="AG500" s="236"/>
      <c r="AH500" s="269" t="s">
        <v>1003</v>
      </c>
      <c r="AI500" s="270"/>
      <c r="AJ500" s="270"/>
      <c r="AK500" s="270"/>
      <c r="AL500" s="239" t="s">
        <v>1003</v>
      </c>
      <c r="AM500" s="240"/>
      <c r="AN500" s="240"/>
      <c r="AO500" s="241"/>
      <c r="AP500" s="242" t="s">
        <v>1003</v>
      </c>
      <c r="AQ500" s="242"/>
      <c r="AR500" s="242"/>
      <c r="AS500" s="242"/>
      <c r="AT500" s="242"/>
      <c r="AU500" s="242"/>
      <c r="AV500" s="242"/>
      <c r="AW500" s="242"/>
      <c r="AX500" s="242"/>
      <c r="AY500">
        <f>COUNTA($C$500)</f>
        <v>1</v>
      </c>
    </row>
    <row r="501" spans="1:51" ht="30" customHeight="1" x14ac:dyDescent="0.15">
      <c r="A501" s="243">
        <v>4</v>
      </c>
      <c r="B501" s="243">
        <v>1</v>
      </c>
      <c r="C501" s="268" t="s">
        <v>833</v>
      </c>
      <c r="D501" s="267"/>
      <c r="E501" s="267"/>
      <c r="F501" s="267"/>
      <c r="G501" s="267"/>
      <c r="H501" s="267"/>
      <c r="I501" s="267"/>
      <c r="J501" s="248">
        <v>9000020012297</v>
      </c>
      <c r="K501" s="249"/>
      <c r="L501" s="249"/>
      <c r="M501" s="249"/>
      <c r="N501" s="249"/>
      <c r="O501" s="249"/>
      <c r="P501" s="257" t="s">
        <v>1042</v>
      </c>
      <c r="Q501" s="250"/>
      <c r="R501" s="250"/>
      <c r="S501" s="250"/>
      <c r="T501" s="250"/>
      <c r="U501" s="250"/>
      <c r="V501" s="250"/>
      <c r="W501" s="250"/>
      <c r="X501" s="250"/>
      <c r="Y501" s="251">
        <v>139</v>
      </c>
      <c r="Z501" s="252"/>
      <c r="AA501" s="252"/>
      <c r="AB501" s="253"/>
      <c r="AC501" s="235" t="s">
        <v>277</v>
      </c>
      <c r="AD501" s="236"/>
      <c r="AE501" s="236"/>
      <c r="AF501" s="236"/>
      <c r="AG501" s="236"/>
      <c r="AH501" s="269" t="s">
        <v>1003</v>
      </c>
      <c r="AI501" s="270"/>
      <c r="AJ501" s="270"/>
      <c r="AK501" s="270"/>
      <c r="AL501" s="239" t="s">
        <v>1003</v>
      </c>
      <c r="AM501" s="240"/>
      <c r="AN501" s="240"/>
      <c r="AO501" s="241"/>
      <c r="AP501" s="242" t="s">
        <v>1003</v>
      </c>
      <c r="AQ501" s="242"/>
      <c r="AR501" s="242"/>
      <c r="AS501" s="242"/>
      <c r="AT501" s="242"/>
      <c r="AU501" s="242"/>
      <c r="AV501" s="242"/>
      <c r="AW501" s="242"/>
      <c r="AX501" s="242"/>
      <c r="AY501">
        <f>COUNTA($C$501)</f>
        <v>1</v>
      </c>
    </row>
    <row r="502" spans="1:51" ht="30" customHeight="1" x14ac:dyDescent="0.15">
      <c r="A502" s="243">
        <v>5</v>
      </c>
      <c r="B502" s="243">
        <v>1</v>
      </c>
      <c r="C502" s="268" t="s">
        <v>835</v>
      </c>
      <c r="D502" s="267"/>
      <c r="E502" s="267"/>
      <c r="F502" s="267"/>
      <c r="G502" s="267"/>
      <c r="H502" s="267"/>
      <c r="I502" s="267"/>
      <c r="J502" s="248">
        <v>9000020011002</v>
      </c>
      <c r="K502" s="249"/>
      <c r="L502" s="249"/>
      <c r="M502" s="249"/>
      <c r="N502" s="249"/>
      <c r="O502" s="249"/>
      <c r="P502" s="257" t="s">
        <v>1043</v>
      </c>
      <c r="Q502" s="250"/>
      <c r="R502" s="250"/>
      <c r="S502" s="250"/>
      <c r="T502" s="250"/>
      <c r="U502" s="250"/>
      <c r="V502" s="250"/>
      <c r="W502" s="250"/>
      <c r="X502" s="250"/>
      <c r="Y502" s="251">
        <v>111</v>
      </c>
      <c r="Z502" s="252"/>
      <c r="AA502" s="252"/>
      <c r="AB502" s="253"/>
      <c r="AC502" s="235" t="s">
        <v>277</v>
      </c>
      <c r="AD502" s="236"/>
      <c r="AE502" s="236"/>
      <c r="AF502" s="236"/>
      <c r="AG502" s="236"/>
      <c r="AH502" s="269" t="s">
        <v>1003</v>
      </c>
      <c r="AI502" s="270"/>
      <c r="AJ502" s="270"/>
      <c r="AK502" s="270"/>
      <c r="AL502" s="239" t="s">
        <v>1003</v>
      </c>
      <c r="AM502" s="240"/>
      <c r="AN502" s="240"/>
      <c r="AO502" s="241"/>
      <c r="AP502" s="242" t="s">
        <v>1003</v>
      </c>
      <c r="AQ502" s="242"/>
      <c r="AR502" s="242"/>
      <c r="AS502" s="242"/>
      <c r="AT502" s="242"/>
      <c r="AU502" s="242"/>
      <c r="AV502" s="242"/>
      <c r="AW502" s="242"/>
      <c r="AX502" s="242"/>
      <c r="AY502">
        <f>COUNTA($C$502)</f>
        <v>1</v>
      </c>
    </row>
    <row r="503" spans="1:51" ht="30" customHeight="1" x14ac:dyDescent="0.15">
      <c r="A503" s="243">
        <v>6</v>
      </c>
      <c r="B503" s="243">
        <v>1</v>
      </c>
      <c r="C503" s="268" t="s">
        <v>836</v>
      </c>
      <c r="D503" s="267"/>
      <c r="E503" s="267"/>
      <c r="F503" s="267"/>
      <c r="G503" s="267"/>
      <c r="H503" s="267"/>
      <c r="I503" s="267"/>
      <c r="J503" s="248">
        <v>8000020012190</v>
      </c>
      <c r="K503" s="249"/>
      <c r="L503" s="249"/>
      <c r="M503" s="249"/>
      <c r="N503" s="249"/>
      <c r="O503" s="249"/>
      <c r="P503" s="257" t="s">
        <v>1042</v>
      </c>
      <c r="Q503" s="250"/>
      <c r="R503" s="250"/>
      <c r="S503" s="250"/>
      <c r="T503" s="250"/>
      <c r="U503" s="250"/>
      <c r="V503" s="250"/>
      <c r="W503" s="250"/>
      <c r="X503" s="250"/>
      <c r="Y503" s="251">
        <v>104</v>
      </c>
      <c r="Z503" s="252"/>
      <c r="AA503" s="252"/>
      <c r="AB503" s="253"/>
      <c r="AC503" s="235" t="s">
        <v>277</v>
      </c>
      <c r="AD503" s="236"/>
      <c r="AE503" s="236"/>
      <c r="AF503" s="236"/>
      <c r="AG503" s="236"/>
      <c r="AH503" s="269" t="s">
        <v>1003</v>
      </c>
      <c r="AI503" s="270"/>
      <c r="AJ503" s="270"/>
      <c r="AK503" s="270"/>
      <c r="AL503" s="239" t="s">
        <v>1003</v>
      </c>
      <c r="AM503" s="240"/>
      <c r="AN503" s="240"/>
      <c r="AO503" s="241"/>
      <c r="AP503" s="242" t="s">
        <v>1003</v>
      </c>
      <c r="AQ503" s="242"/>
      <c r="AR503" s="242"/>
      <c r="AS503" s="242"/>
      <c r="AT503" s="242"/>
      <c r="AU503" s="242"/>
      <c r="AV503" s="242"/>
      <c r="AW503" s="242"/>
      <c r="AX503" s="242"/>
      <c r="AY503">
        <f>COUNTA($C$503)</f>
        <v>1</v>
      </c>
    </row>
    <row r="504" spans="1:51" ht="30" customHeight="1" x14ac:dyDescent="0.15">
      <c r="A504" s="243">
        <v>7</v>
      </c>
      <c r="B504" s="243">
        <v>1</v>
      </c>
      <c r="C504" s="268" t="s">
        <v>837</v>
      </c>
      <c r="D504" s="267"/>
      <c r="E504" s="267"/>
      <c r="F504" s="267"/>
      <c r="G504" s="267"/>
      <c r="H504" s="267"/>
      <c r="I504" s="267"/>
      <c r="J504" s="248">
        <v>9000020012157</v>
      </c>
      <c r="K504" s="249"/>
      <c r="L504" s="249"/>
      <c r="M504" s="249"/>
      <c r="N504" s="249"/>
      <c r="O504" s="249"/>
      <c r="P504" s="257" t="s">
        <v>1042</v>
      </c>
      <c r="Q504" s="250"/>
      <c r="R504" s="250"/>
      <c r="S504" s="250"/>
      <c r="T504" s="250"/>
      <c r="U504" s="250"/>
      <c r="V504" s="250"/>
      <c r="W504" s="250"/>
      <c r="X504" s="250"/>
      <c r="Y504" s="251">
        <v>99</v>
      </c>
      <c r="Z504" s="252"/>
      <c r="AA504" s="252"/>
      <c r="AB504" s="253"/>
      <c r="AC504" s="235" t="s">
        <v>277</v>
      </c>
      <c r="AD504" s="236"/>
      <c r="AE504" s="236"/>
      <c r="AF504" s="236"/>
      <c r="AG504" s="236"/>
      <c r="AH504" s="269" t="s">
        <v>1003</v>
      </c>
      <c r="AI504" s="270"/>
      <c r="AJ504" s="270"/>
      <c r="AK504" s="270"/>
      <c r="AL504" s="239" t="s">
        <v>1003</v>
      </c>
      <c r="AM504" s="240"/>
      <c r="AN504" s="240"/>
      <c r="AO504" s="241"/>
      <c r="AP504" s="242" t="s">
        <v>1003</v>
      </c>
      <c r="AQ504" s="242"/>
      <c r="AR504" s="242"/>
      <c r="AS504" s="242"/>
      <c r="AT504" s="242"/>
      <c r="AU504" s="242"/>
      <c r="AV504" s="242"/>
      <c r="AW504" s="242"/>
      <c r="AX504" s="242"/>
      <c r="AY504">
        <f>COUNTA($C$504)</f>
        <v>1</v>
      </c>
    </row>
    <row r="505" spans="1:51" ht="30" customHeight="1" x14ac:dyDescent="0.15">
      <c r="A505" s="243">
        <v>8</v>
      </c>
      <c r="B505" s="243">
        <v>1</v>
      </c>
      <c r="C505" s="268" t="s">
        <v>838</v>
      </c>
      <c r="D505" s="267"/>
      <c r="E505" s="267"/>
      <c r="F505" s="267"/>
      <c r="G505" s="267"/>
      <c r="H505" s="267"/>
      <c r="I505" s="267"/>
      <c r="J505" s="248">
        <v>3000020013714</v>
      </c>
      <c r="K505" s="249"/>
      <c r="L505" s="249"/>
      <c r="M505" s="249"/>
      <c r="N505" s="249"/>
      <c r="O505" s="249"/>
      <c r="P505" s="257" t="s">
        <v>1043</v>
      </c>
      <c r="Q505" s="250"/>
      <c r="R505" s="250"/>
      <c r="S505" s="250"/>
      <c r="T505" s="250"/>
      <c r="U505" s="250"/>
      <c r="V505" s="250"/>
      <c r="W505" s="250"/>
      <c r="X505" s="250"/>
      <c r="Y505" s="251">
        <v>64</v>
      </c>
      <c r="Z505" s="252"/>
      <c r="AA505" s="252"/>
      <c r="AB505" s="253"/>
      <c r="AC505" s="235" t="s">
        <v>277</v>
      </c>
      <c r="AD505" s="236"/>
      <c r="AE505" s="236"/>
      <c r="AF505" s="236"/>
      <c r="AG505" s="236"/>
      <c r="AH505" s="269" t="s">
        <v>1003</v>
      </c>
      <c r="AI505" s="270"/>
      <c r="AJ505" s="270"/>
      <c r="AK505" s="270"/>
      <c r="AL505" s="239" t="s">
        <v>1003</v>
      </c>
      <c r="AM505" s="240"/>
      <c r="AN505" s="240"/>
      <c r="AO505" s="241"/>
      <c r="AP505" s="242" t="s">
        <v>1003</v>
      </c>
      <c r="AQ505" s="242"/>
      <c r="AR505" s="242"/>
      <c r="AS505" s="242"/>
      <c r="AT505" s="242"/>
      <c r="AU505" s="242"/>
      <c r="AV505" s="242"/>
      <c r="AW505" s="242"/>
      <c r="AX505" s="242"/>
      <c r="AY505">
        <f>COUNTA($C$505)</f>
        <v>1</v>
      </c>
    </row>
    <row r="506" spans="1:51" ht="30" customHeight="1" x14ac:dyDescent="0.15">
      <c r="A506" s="243">
        <v>9</v>
      </c>
      <c r="B506" s="243">
        <v>1</v>
      </c>
      <c r="C506" s="268" t="s">
        <v>839</v>
      </c>
      <c r="D506" s="267"/>
      <c r="E506" s="267"/>
      <c r="F506" s="267"/>
      <c r="G506" s="267"/>
      <c r="H506" s="267"/>
      <c r="I506" s="267"/>
      <c r="J506" s="248">
        <v>9000020012033</v>
      </c>
      <c r="K506" s="249"/>
      <c r="L506" s="249"/>
      <c r="M506" s="249"/>
      <c r="N506" s="249"/>
      <c r="O506" s="249"/>
      <c r="P506" s="257" t="s">
        <v>1043</v>
      </c>
      <c r="Q506" s="250"/>
      <c r="R506" s="250"/>
      <c r="S506" s="250"/>
      <c r="T506" s="250"/>
      <c r="U506" s="250"/>
      <c r="V506" s="250"/>
      <c r="W506" s="250"/>
      <c r="X506" s="250"/>
      <c r="Y506" s="251">
        <v>58</v>
      </c>
      <c r="Z506" s="252"/>
      <c r="AA506" s="252"/>
      <c r="AB506" s="253"/>
      <c r="AC506" s="235" t="s">
        <v>277</v>
      </c>
      <c r="AD506" s="236"/>
      <c r="AE506" s="236"/>
      <c r="AF506" s="236"/>
      <c r="AG506" s="236"/>
      <c r="AH506" s="269" t="s">
        <v>1003</v>
      </c>
      <c r="AI506" s="270"/>
      <c r="AJ506" s="270"/>
      <c r="AK506" s="270"/>
      <c r="AL506" s="239" t="s">
        <v>1003</v>
      </c>
      <c r="AM506" s="240"/>
      <c r="AN506" s="240"/>
      <c r="AO506" s="241"/>
      <c r="AP506" s="242" t="s">
        <v>1003</v>
      </c>
      <c r="AQ506" s="242"/>
      <c r="AR506" s="242"/>
      <c r="AS506" s="242"/>
      <c r="AT506" s="242"/>
      <c r="AU506" s="242"/>
      <c r="AV506" s="242"/>
      <c r="AW506" s="242"/>
      <c r="AX506" s="242"/>
      <c r="AY506">
        <f>COUNTA($C$506)</f>
        <v>1</v>
      </c>
    </row>
    <row r="507" spans="1:51" ht="30" customHeight="1" x14ac:dyDescent="0.15">
      <c r="A507" s="243">
        <v>10</v>
      </c>
      <c r="B507" s="243">
        <v>1</v>
      </c>
      <c r="C507" s="268" t="s">
        <v>840</v>
      </c>
      <c r="D507" s="267"/>
      <c r="E507" s="267"/>
      <c r="F507" s="267"/>
      <c r="G507" s="267"/>
      <c r="H507" s="267"/>
      <c r="I507" s="267"/>
      <c r="J507" s="248">
        <v>9000020012173</v>
      </c>
      <c r="K507" s="249"/>
      <c r="L507" s="249"/>
      <c r="M507" s="249"/>
      <c r="N507" s="249"/>
      <c r="O507" s="249"/>
      <c r="P507" s="257" t="s">
        <v>1042</v>
      </c>
      <c r="Q507" s="250"/>
      <c r="R507" s="250"/>
      <c r="S507" s="250"/>
      <c r="T507" s="250"/>
      <c r="U507" s="250"/>
      <c r="V507" s="250"/>
      <c r="W507" s="250"/>
      <c r="X507" s="250"/>
      <c r="Y507" s="251">
        <v>58</v>
      </c>
      <c r="Z507" s="252"/>
      <c r="AA507" s="252"/>
      <c r="AB507" s="253"/>
      <c r="AC507" s="235" t="s">
        <v>277</v>
      </c>
      <c r="AD507" s="236"/>
      <c r="AE507" s="236"/>
      <c r="AF507" s="236"/>
      <c r="AG507" s="236"/>
      <c r="AH507" s="269" t="s">
        <v>1003</v>
      </c>
      <c r="AI507" s="270"/>
      <c r="AJ507" s="270"/>
      <c r="AK507" s="270"/>
      <c r="AL507" s="239" t="s">
        <v>1003</v>
      </c>
      <c r="AM507" s="240"/>
      <c r="AN507" s="240"/>
      <c r="AO507" s="241"/>
      <c r="AP507" s="242" t="s">
        <v>1003</v>
      </c>
      <c r="AQ507" s="242"/>
      <c r="AR507" s="242"/>
      <c r="AS507" s="242"/>
      <c r="AT507" s="242"/>
      <c r="AU507" s="242"/>
      <c r="AV507" s="242"/>
      <c r="AW507" s="242"/>
      <c r="AX507" s="242"/>
      <c r="AY507">
        <f>COUNTA($C$507)</f>
        <v>1</v>
      </c>
    </row>
    <row r="508" spans="1:51" ht="30" hidden="1" customHeight="1" x14ac:dyDescent="0.15">
      <c r="A508" s="243">
        <v>11</v>
      </c>
      <c r="B508" s="243">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x14ac:dyDescent="0.15">
      <c r="A509" s="243">
        <v>12</v>
      </c>
      <c r="B509" s="243">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x14ac:dyDescent="0.15">
      <c r="A510" s="243">
        <v>13</v>
      </c>
      <c r="B510" s="243">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x14ac:dyDescent="0.15">
      <c r="A511" s="243">
        <v>14</v>
      </c>
      <c r="B511" s="243">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x14ac:dyDescent="0.15">
      <c r="A512" s="243">
        <v>15</v>
      </c>
      <c r="B512" s="243">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x14ac:dyDescent="0.15">
      <c r="A513" s="243">
        <v>16</v>
      </c>
      <c r="B513" s="243">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6" customFormat="1" ht="30" hidden="1" customHeight="1" x14ac:dyDescent="0.15">
      <c r="A514" s="243">
        <v>17</v>
      </c>
      <c r="B514" s="243">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x14ac:dyDescent="0.15">
      <c r="A515" s="243">
        <v>18</v>
      </c>
      <c r="B515" s="243">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x14ac:dyDescent="0.15">
      <c r="A516" s="243">
        <v>19</v>
      </c>
      <c r="B516" s="243">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x14ac:dyDescent="0.15">
      <c r="A517" s="243">
        <v>20</v>
      </c>
      <c r="B517" s="243">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x14ac:dyDescent="0.15">
      <c r="A518" s="243">
        <v>21</v>
      </c>
      <c r="B518" s="243">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x14ac:dyDescent="0.15">
      <c r="A519" s="243">
        <v>22</v>
      </c>
      <c r="B519" s="243">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x14ac:dyDescent="0.15">
      <c r="A520" s="243">
        <v>23</v>
      </c>
      <c r="B520" s="243">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x14ac:dyDescent="0.15">
      <c r="A521" s="243">
        <v>24</v>
      </c>
      <c r="B521" s="243">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x14ac:dyDescent="0.15">
      <c r="A522" s="243">
        <v>25</v>
      </c>
      <c r="B522" s="243">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x14ac:dyDescent="0.15">
      <c r="A523" s="243">
        <v>26</v>
      </c>
      <c r="B523" s="243">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x14ac:dyDescent="0.15">
      <c r="A524" s="243">
        <v>27</v>
      </c>
      <c r="B524" s="243">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x14ac:dyDescent="0.15">
      <c r="A525" s="243">
        <v>28</v>
      </c>
      <c r="B525" s="243">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x14ac:dyDescent="0.15">
      <c r="A526" s="243">
        <v>29</v>
      </c>
      <c r="B526" s="243">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x14ac:dyDescent="0.15">
      <c r="A527" s="243">
        <v>30</v>
      </c>
      <c r="B527" s="243">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customHeight="1" x14ac:dyDescent="0.15">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15">
      <c r="A529" s="55"/>
      <c r="B529" s="50" t="s">
        <v>789</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15">
      <c r="A530" s="271"/>
      <c r="B530" s="271"/>
      <c r="C530" s="271" t="s">
        <v>24</v>
      </c>
      <c r="D530" s="271"/>
      <c r="E530" s="271"/>
      <c r="F530" s="271"/>
      <c r="G530" s="271"/>
      <c r="H530" s="271"/>
      <c r="I530" s="271"/>
      <c r="J530" s="258" t="s">
        <v>221</v>
      </c>
      <c r="K530" s="272"/>
      <c r="L530" s="272"/>
      <c r="M530" s="272"/>
      <c r="N530" s="272"/>
      <c r="O530" s="272"/>
      <c r="P530" s="136" t="s">
        <v>25</v>
      </c>
      <c r="Q530" s="136"/>
      <c r="R530" s="136"/>
      <c r="S530" s="136"/>
      <c r="T530" s="136"/>
      <c r="U530" s="136"/>
      <c r="V530" s="136"/>
      <c r="W530" s="136"/>
      <c r="X530" s="136"/>
      <c r="Y530" s="273" t="s">
        <v>220</v>
      </c>
      <c r="Z530" s="274"/>
      <c r="AA530" s="274"/>
      <c r="AB530" s="274"/>
      <c r="AC530" s="258" t="s">
        <v>249</v>
      </c>
      <c r="AD530" s="258"/>
      <c r="AE530" s="258"/>
      <c r="AF530" s="258"/>
      <c r="AG530" s="258"/>
      <c r="AH530" s="273" t="s">
        <v>266</v>
      </c>
      <c r="AI530" s="271"/>
      <c r="AJ530" s="271"/>
      <c r="AK530" s="271"/>
      <c r="AL530" s="271" t="s">
        <v>19</v>
      </c>
      <c r="AM530" s="271"/>
      <c r="AN530" s="271"/>
      <c r="AO530" s="275"/>
      <c r="AP530" s="261" t="s">
        <v>222</v>
      </c>
      <c r="AQ530" s="261"/>
      <c r="AR530" s="261"/>
      <c r="AS530" s="261"/>
      <c r="AT530" s="261"/>
      <c r="AU530" s="261"/>
      <c r="AV530" s="261"/>
      <c r="AW530" s="261"/>
      <c r="AX530" s="261"/>
      <c r="AY530">
        <f>$AY$528</f>
        <v>1</v>
      </c>
    </row>
    <row r="531" spans="1:51" ht="30" customHeight="1" x14ac:dyDescent="0.15">
      <c r="A531" s="243">
        <v>1</v>
      </c>
      <c r="B531" s="243">
        <v>1</v>
      </c>
      <c r="C531" s="268" t="s">
        <v>841</v>
      </c>
      <c r="D531" s="267"/>
      <c r="E531" s="267"/>
      <c r="F531" s="267"/>
      <c r="G531" s="267"/>
      <c r="H531" s="267"/>
      <c r="I531" s="267"/>
      <c r="J531" s="248" t="s">
        <v>809</v>
      </c>
      <c r="K531" s="249"/>
      <c r="L531" s="249"/>
      <c r="M531" s="249"/>
      <c r="N531" s="249"/>
      <c r="O531" s="249"/>
      <c r="P531" s="257" t="s">
        <v>827</v>
      </c>
      <c r="Q531" s="250"/>
      <c r="R531" s="250"/>
      <c r="S531" s="250"/>
      <c r="T531" s="250"/>
      <c r="U531" s="250"/>
      <c r="V531" s="250"/>
      <c r="W531" s="250"/>
      <c r="X531" s="250"/>
      <c r="Y531" s="251">
        <v>125</v>
      </c>
      <c r="Z531" s="252"/>
      <c r="AA531" s="252"/>
      <c r="AB531" s="253"/>
      <c r="AC531" s="235" t="s">
        <v>277</v>
      </c>
      <c r="AD531" s="236"/>
      <c r="AE531" s="236"/>
      <c r="AF531" s="236"/>
      <c r="AG531" s="236"/>
      <c r="AH531" s="269" t="s">
        <v>1003</v>
      </c>
      <c r="AI531" s="270"/>
      <c r="AJ531" s="270"/>
      <c r="AK531" s="270"/>
      <c r="AL531" s="239" t="s">
        <v>1003</v>
      </c>
      <c r="AM531" s="240"/>
      <c r="AN531" s="240"/>
      <c r="AO531" s="241"/>
      <c r="AP531" s="242" t="s">
        <v>1003</v>
      </c>
      <c r="AQ531" s="242"/>
      <c r="AR531" s="242"/>
      <c r="AS531" s="242"/>
      <c r="AT531" s="242"/>
      <c r="AU531" s="242"/>
      <c r="AV531" s="242"/>
      <c r="AW531" s="242"/>
      <c r="AX531" s="242"/>
      <c r="AY531">
        <f>$AY$528</f>
        <v>1</v>
      </c>
    </row>
    <row r="532" spans="1:51" ht="30" customHeight="1" x14ac:dyDescent="0.15">
      <c r="A532" s="243">
        <v>2</v>
      </c>
      <c r="B532" s="243">
        <v>1</v>
      </c>
      <c r="C532" s="268" t="s">
        <v>842</v>
      </c>
      <c r="D532" s="267"/>
      <c r="E532" s="267"/>
      <c r="F532" s="267"/>
      <c r="G532" s="267"/>
      <c r="H532" s="267"/>
      <c r="I532" s="267"/>
      <c r="J532" s="248" t="s">
        <v>809</v>
      </c>
      <c r="K532" s="249"/>
      <c r="L532" s="249"/>
      <c r="M532" s="249"/>
      <c r="N532" s="249"/>
      <c r="O532" s="249"/>
      <c r="P532" s="257" t="s">
        <v>827</v>
      </c>
      <c r="Q532" s="250"/>
      <c r="R532" s="250"/>
      <c r="S532" s="250"/>
      <c r="T532" s="250"/>
      <c r="U532" s="250"/>
      <c r="V532" s="250"/>
      <c r="W532" s="250"/>
      <c r="X532" s="250"/>
      <c r="Y532" s="251">
        <v>116</v>
      </c>
      <c r="Z532" s="252"/>
      <c r="AA532" s="252"/>
      <c r="AB532" s="253"/>
      <c r="AC532" s="235" t="s">
        <v>277</v>
      </c>
      <c r="AD532" s="236"/>
      <c r="AE532" s="236"/>
      <c r="AF532" s="236"/>
      <c r="AG532" s="236"/>
      <c r="AH532" s="269" t="s">
        <v>1003</v>
      </c>
      <c r="AI532" s="270"/>
      <c r="AJ532" s="270"/>
      <c r="AK532" s="270"/>
      <c r="AL532" s="239" t="s">
        <v>1003</v>
      </c>
      <c r="AM532" s="240"/>
      <c r="AN532" s="240"/>
      <c r="AO532" s="241"/>
      <c r="AP532" s="242" t="s">
        <v>1003</v>
      </c>
      <c r="AQ532" s="242"/>
      <c r="AR532" s="242"/>
      <c r="AS532" s="242"/>
      <c r="AT532" s="242"/>
      <c r="AU532" s="242"/>
      <c r="AV532" s="242"/>
      <c r="AW532" s="242"/>
      <c r="AX532" s="242"/>
      <c r="AY532">
        <f>COUNTA($C$532)</f>
        <v>1</v>
      </c>
    </row>
    <row r="533" spans="1:51" ht="30" customHeight="1" x14ac:dyDescent="0.15">
      <c r="A533" s="243">
        <v>3</v>
      </c>
      <c r="B533" s="243">
        <v>1</v>
      </c>
      <c r="C533" s="268" t="s">
        <v>843</v>
      </c>
      <c r="D533" s="267"/>
      <c r="E533" s="267"/>
      <c r="F533" s="267"/>
      <c r="G533" s="267"/>
      <c r="H533" s="267"/>
      <c r="I533" s="267"/>
      <c r="J533" s="248" t="s">
        <v>809</v>
      </c>
      <c r="K533" s="249"/>
      <c r="L533" s="249"/>
      <c r="M533" s="249"/>
      <c r="N533" s="249"/>
      <c r="O533" s="249"/>
      <c r="P533" s="257" t="s">
        <v>827</v>
      </c>
      <c r="Q533" s="250"/>
      <c r="R533" s="250"/>
      <c r="S533" s="250"/>
      <c r="T533" s="250"/>
      <c r="U533" s="250"/>
      <c r="V533" s="250"/>
      <c r="W533" s="250"/>
      <c r="X533" s="250"/>
      <c r="Y533" s="251">
        <v>59</v>
      </c>
      <c r="Z533" s="252"/>
      <c r="AA533" s="252"/>
      <c r="AB533" s="253"/>
      <c r="AC533" s="235" t="s">
        <v>277</v>
      </c>
      <c r="AD533" s="236"/>
      <c r="AE533" s="236"/>
      <c r="AF533" s="236"/>
      <c r="AG533" s="236"/>
      <c r="AH533" s="269" t="s">
        <v>1003</v>
      </c>
      <c r="AI533" s="270"/>
      <c r="AJ533" s="270"/>
      <c r="AK533" s="270"/>
      <c r="AL533" s="239" t="s">
        <v>1003</v>
      </c>
      <c r="AM533" s="240"/>
      <c r="AN533" s="240"/>
      <c r="AO533" s="241"/>
      <c r="AP533" s="242" t="s">
        <v>1003</v>
      </c>
      <c r="AQ533" s="242"/>
      <c r="AR533" s="242"/>
      <c r="AS533" s="242"/>
      <c r="AT533" s="242"/>
      <c r="AU533" s="242"/>
      <c r="AV533" s="242"/>
      <c r="AW533" s="242"/>
      <c r="AX533" s="242"/>
      <c r="AY533">
        <f>COUNTA($C$533)</f>
        <v>1</v>
      </c>
    </row>
    <row r="534" spans="1:51" ht="30" customHeight="1" x14ac:dyDescent="0.15">
      <c r="A534" s="243">
        <v>4</v>
      </c>
      <c r="B534" s="243">
        <v>1</v>
      </c>
      <c r="C534" s="268" t="s">
        <v>844</v>
      </c>
      <c r="D534" s="267"/>
      <c r="E534" s="267"/>
      <c r="F534" s="267"/>
      <c r="G534" s="267"/>
      <c r="H534" s="267"/>
      <c r="I534" s="267"/>
      <c r="J534" s="248" t="s">
        <v>809</v>
      </c>
      <c r="K534" s="249"/>
      <c r="L534" s="249"/>
      <c r="M534" s="249"/>
      <c r="N534" s="249"/>
      <c r="O534" s="249"/>
      <c r="P534" s="257" t="s">
        <v>827</v>
      </c>
      <c r="Q534" s="250"/>
      <c r="R534" s="250"/>
      <c r="S534" s="250"/>
      <c r="T534" s="250"/>
      <c r="U534" s="250"/>
      <c r="V534" s="250"/>
      <c r="W534" s="250"/>
      <c r="X534" s="250"/>
      <c r="Y534" s="251">
        <v>56</v>
      </c>
      <c r="Z534" s="252"/>
      <c r="AA534" s="252"/>
      <c r="AB534" s="253"/>
      <c r="AC534" s="235" t="s">
        <v>277</v>
      </c>
      <c r="AD534" s="236"/>
      <c r="AE534" s="236"/>
      <c r="AF534" s="236"/>
      <c r="AG534" s="236"/>
      <c r="AH534" s="269" t="s">
        <v>1003</v>
      </c>
      <c r="AI534" s="270"/>
      <c r="AJ534" s="270"/>
      <c r="AK534" s="270"/>
      <c r="AL534" s="239" t="s">
        <v>1003</v>
      </c>
      <c r="AM534" s="240"/>
      <c r="AN534" s="240"/>
      <c r="AO534" s="241"/>
      <c r="AP534" s="242" t="s">
        <v>1003</v>
      </c>
      <c r="AQ534" s="242"/>
      <c r="AR534" s="242"/>
      <c r="AS534" s="242"/>
      <c r="AT534" s="242"/>
      <c r="AU534" s="242"/>
      <c r="AV534" s="242"/>
      <c r="AW534" s="242"/>
      <c r="AX534" s="242"/>
      <c r="AY534">
        <f>COUNTA($C$534)</f>
        <v>1</v>
      </c>
    </row>
    <row r="535" spans="1:51" ht="30" customHeight="1" x14ac:dyDescent="0.15">
      <c r="A535" s="243">
        <v>5</v>
      </c>
      <c r="B535" s="243">
        <v>1</v>
      </c>
      <c r="C535" s="268" t="s">
        <v>845</v>
      </c>
      <c r="D535" s="267"/>
      <c r="E535" s="267"/>
      <c r="F535" s="267"/>
      <c r="G535" s="267"/>
      <c r="H535" s="267"/>
      <c r="I535" s="267"/>
      <c r="J535" s="248" t="s">
        <v>809</v>
      </c>
      <c r="K535" s="249"/>
      <c r="L535" s="249"/>
      <c r="M535" s="249"/>
      <c r="N535" s="249"/>
      <c r="O535" s="249"/>
      <c r="P535" s="257" t="s">
        <v>827</v>
      </c>
      <c r="Q535" s="250"/>
      <c r="R535" s="250"/>
      <c r="S535" s="250"/>
      <c r="T535" s="250"/>
      <c r="U535" s="250"/>
      <c r="V535" s="250"/>
      <c r="W535" s="250"/>
      <c r="X535" s="250"/>
      <c r="Y535" s="251">
        <v>48</v>
      </c>
      <c r="Z535" s="252"/>
      <c r="AA535" s="252"/>
      <c r="AB535" s="253"/>
      <c r="AC535" s="235" t="s">
        <v>277</v>
      </c>
      <c r="AD535" s="236"/>
      <c r="AE535" s="236"/>
      <c r="AF535" s="236"/>
      <c r="AG535" s="236"/>
      <c r="AH535" s="269" t="s">
        <v>1003</v>
      </c>
      <c r="AI535" s="270"/>
      <c r="AJ535" s="270"/>
      <c r="AK535" s="270"/>
      <c r="AL535" s="239" t="s">
        <v>1003</v>
      </c>
      <c r="AM535" s="240"/>
      <c r="AN535" s="240"/>
      <c r="AO535" s="241"/>
      <c r="AP535" s="242" t="s">
        <v>1003</v>
      </c>
      <c r="AQ535" s="242"/>
      <c r="AR535" s="242"/>
      <c r="AS535" s="242"/>
      <c r="AT535" s="242"/>
      <c r="AU535" s="242"/>
      <c r="AV535" s="242"/>
      <c r="AW535" s="242"/>
      <c r="AX535" s="242"/>
      <c r="AY535">
        <f>COUNTA($C$535)</f>
        <v>1</v>
      </c>
    </row>
    <row r="536" spans="1:51" ht="30" customHeight="1" x14ac:dyDescent="0.15">
      <c r="A536" s="243">
        <v>6</v>
      </c>
      <c r="B536" s="243">
        <v>1</v>
      </c>
      <c r="C536" s="268" t="s">
        <v>846</v>
      </c>
      <c r="D536" s="267"/>
      <c r="E536" s="267"/>
      <c r="F536" s="267"/>
      <c r="G536" s="267"/>
      <c r="H536" s="267"/>
      <c r="I536" s="267"/>
      <c r="J536" s="248" t="s">
        <v>809</v>
      </c>
      <c r="K536" s="249"/>
      <c r="L536" s="249"/>
      <c r="M536" s="249"/>
      <c r="N536" s="249"/>
      <c r="O536" s="249"/>
      <c r="P536" s="257" t="s">
        <v>827</v>
      </c>
      <c r="Q536" s="250"/>
      <c r="R536" s="250"/>
      <c r="S536" s="250"/>
      <c r="T536" s="250"/>
      <c r="U536" s="250"/>
      <c r="V536" s="250"/>
      <c r="W536" s="250"/>
      <c r="X536" s="250"/>
      <c r="Y536" s="251">
        <v>47</v>
      </c>
      <c r="Z536" s="252"/>
      <c r="AA536" s="252"/>
      <c r="AB536" s="253"/>
      <c r="AC536" s="235" t="s">
        <v>277</v>
      </c>
      <c r="AD536" s="236"/>
      <c r="AE536" s="236"/>
      <c r="AF536" s="236"/>
      <c r="AG536" s="236"/>
      <c r="AH536" s="269" t="s">
        <v>1003</v>
      </c>
      <c r="AI536" s="270"/>
      <c r="AJ536" s="270"/>
      <c r="AK536" s="270"/>
      <c r="AL536" s="239" t="s">
        <v>1003</v>
      </c>
      <c r="AM536" s="240"/>
      <c r="AN536" s="240"/>
      <c r="AO536" s="241"/>
      <c r="AP536" s="242" t="s">
        <v>1003</v>
      </c>
      <c r="AQ536" s="242"/>
      <c r="AR536" s="242"/>
      <c r="AS536" s="242"/>
      <c r="AT536" s="242"/>
      <c r="AU536" s="242"/>
      <c r="AV536" s="242"/>
      <c r="AW536" s="242"/>
      <c r="AX536" s="242"/>
      <c r="AY536">
        <f>COUNTA($C$536)</f>
        <v>1</v>
      </c>
    </row>
    <row r="537" spans="1:51" ht="30" customHeight="1" x14ac:dyDescent="0.15">
      <c r="A537" s="243">
        <v>7</v>
      </c>
      <c r="B537" s="243">
        <v>1</v>
      </c>
      <c r="C537" s="268" t="s">
        <v>847</v>
      </c>
      <c r="D537" s="267"/>
      <c r="E537" s="267"/>
      <c r="F537" s="267"/>
      <c r="G537" s="267"/>
      <c r="H537" s="267"/>
      <c r="I537" s="267"/>
      <c r="J537" s="248" t="s">
        <v>809</v>
      </c>
      <c r="K537" s="249"/>
      <c r="L537" s="249"/>
      <c r="M537" s="249"/>
      <c r="N537" s="249"/>
      <c r="O537" s="249"/>
      <c r="P537" s="257" t="s">
        <v>827</v>
      </c>
      <c r="Q537" s="250"/>
      <c r="R537" s="250"/>
      <c r="S537" s="250"/>
      <c r="T537" s="250"/>
      <c r="U537" s="250"/>
      <c r="V537" s="250"/>
      <c r="W537" s="250"/>
      <c r="X537" s="250"/>
      <c r="Y537" s="251">
        <v>45</v>
      </c>
      <c r="Z537" s="252"/>
      <c r="AA537" s="252"/>
      <c r="AB537" s="253"/>
      <c r="AC537" s="235" t="s">
        <v>277</v>
      </c>
      <c r="AD537" s="236"/>
      <c r="AE537" s="236"/>
      <c r="AF537" s="236"/>
      <c r="AG537" s="236"/>
      <c r="AH537" s="269" t="s">
        <v>1003</v>
      </c>
      <c r="AI537" s="270"/>
      <c r="AJ537" s="270"/>
      <c r="AK537" s="270"/>
      <c r="AL537" s="239" t="s">
        <v>1003</v>
      </c>
      <c r="AM537" s="240"/>
      <c r="AN537" s="240"/>
      <c r="AO537" s="241"/>
      <c r="AP537" s="242" t="s">
        <v>1003</v>
      </c>
      <c r="AQ537" s="242"/>
      <c r="AR537" s="242"/>
      <c r="AS537" s="242"/>
      <c r="AT537" s="242"/>
      <c r="AU537" s="242"/>
      <c r="AV537" s="242"/>
      <c r="AW537" s="242"/>
      <c r="AX537" s="242"/>
      <c r="AY537">
        <f>COUNTA($C$537)</f>
        <v>1</v>
      </c>
    </row>
    <row r="538" spans="1:51" ht="30" customHeight="1" x14ac:dyDescent="0.15">
      <c r="A538" s="243">
        <v>8</v>
      </c>
      <c r="B538" s="243">
        <v>1</v>
      </c>
      <c r="C538" s="268" t="s">
        <v>848</v>
      </c>
      <c r="D538" s="267"/>
      <c r="E538" s="267"/>
      <c r="F538" s="267"/>
      <c r="G538" s="267"/>
      <c r="H538" s="267"/>
      <c r="I538" s="267"/>
      <c r="J538" s="248" t="s">
        <v>809</v>
      </c>
      <c r="K538" s="249"/>
      <c r="L538" s="249"/>
      <c r="M538" s="249"/>
      <c r="N538" s="249"/>
      <c r="O538" s="249"/>
      <c r="P538" s="257" t="s">
        <v>827</v>
      </c>
      <c r="Q538" s="250"/>
      <c r="R538" s="250"/>
      <c r="S538" s="250"/>
      <c r="T538" s="250"/>
      <c r="U538" s="250"/>
      <c r="V538" s="250"/>
      <c r="W538" s="250"/>
      <c r="X538" s="250"/>
      <c r="Y538" s="251">
        <v>43</v>
      </c>
      <c r="Z538" s="252"/>
      <c r="AA538" s="252"/>
      <c r="AB538" s="253"/>
      <c r="AC538" s="235" t="s">
        <v>277</v>
      </c>
      <c r="AD538" s="236"/>
      <c r="AE538" s="236"/>
      <c r="AF538" s="236"/>
      <c r="AG538" s="236"/>
      <c r="AH538" s="269" t="s">
        <v>1003</v>
      </c>
      <c r="AI538" s="270"/>
      <c r="AJ538" s="270"/>
      <c r="AK538" s="270"/>
      <c r="AL538" s="239" t="s">
        <v>1003</v>
      </c>
      <c r="AM538" s="240"/>
      <c r="AN538" s="240"/>
      <c r="AO538" s="241"/>
      <c r="AP538" s="242" t="s">
        <v>1003</v>
      </c>
      <c r="AQ538" s="242"/>
      <c r="AR538" s="242"/>
      <c r="AS538" s="242"/>
      <c r="AT538" s="242"/>
      <c r="AU538" s="242"/>
      <c r="AV538" s="242"/>
      <c r="AW538" s="242"/>
      <c r="AX538" s="242"/>
      <c r="AY538">
        <f>COUNTA($C$538)</f>
        <v>1</v>
      </c>
    </row>
    <row r="539" spans="1:51" ht="30" customHeight="1" x14ac:dyDescent="0.15">
      <c r="A539" s="243">
        <v>9</v>
      </c>
      <c r="B539" s="243">
        <v>1</v>
      </c>
      <c r="C539" s="268" t="s">
        <v>849</v>
      </c>
      <c r="D539" s="267"/>
      <c r="E539" s="267"/>
      <c r="F539" s="267"/>
      <c r="G539" s="267"/>
      <c r="H539" s="267"/>
      <c r="I539" s="267"/>
      <c r="J539" s="248" t="s">
        <v>809</v>
      </c>
      <c r="K539" s="249"/>
      <c r="L539" s="249"/>
      <c r="M539" s="249"/>
      <c r="N539" s="249"/>
      <c r="O539" s="249"/>
      <c r="P539" s="257" t="s">
        <v>827</v>
      </c>
      <c r="Q539" s="250"/>
      <c r="R539" s="250"/>
      <c r="S539" s="250"/>
      <c r="T539" s="250"/>
      <c r="U539" s="250"/>
      <c r="V539" s="250"/>
      <c r="W539" s="250"/>
      <c r="X539" s="250"/>
      <c r="Y539" s="251">
        <v>42</v>
      </c>
      <c r="Z539" s="252"/>
      <c r="AA539" s="252"/>
      <c r="AB539" s="253"/>
      <c r="AC539" s="235" t="s">
        <v>277</v>
      </c>
      <c r="AD539" s="236"/>
      <c r="AE539" s="236"/>
      <c r="AF539" s="236"/>
      <c r="AG539" s="236"/>
      <c r="AH539" s="269" t="s">
        <v>1003</v>
      </c>
      <c r="AI539" s="270"/>
      <c r="AJ539" s="270"/>
      <c r="AK539" s="270"/>
      <c r="AL539" s="239" t="s">
        <v>1003</v>
      </c>
      <c r="AM539" s="240"/>
      <c r="AN539" s="240"/>
      <c r="AO539" s="241"/>
      <c r="AP539" s="242" t="s">
        <v>1003</v>
      </c>
      <c r="AQ539" s="242"/>
      <c r="AR539" s="242"/>
      <c r="AS539" s="242"/>
      <c r="AT539" s="242"/>
      <c r="AU539" s="242"/>
      <c r="AV539" s="242"/>
      <c r="AW539" s="242"/>
      <c r="AX539" s="242"/>
      <c r="AY539">
        <f>COUNTA($C$539)</f>
        <v>1</v>
      </c>
    </row>
    <row r="540" spans="1:51" ht="30" customHeight="1" x14ac:dyDescent="0.15">
      <c r="A540" s="243">
        <v>10</v>
      </c>
      <c r="B540" s="243">
        <v>1</v>
      </c>
      <c r="C540" s="268" t="s">
        <v>850</v>
      </c>
      <c r="D540" s="267"/>
      <c r="E540" s="267"/>
      <c r="F540" s="267"/>
      <c r="G540" s="267"/>
      <c r="H540" s="267"/>
      <c r="I540" s="267"/>
      <c r="J540" s="248" t="s">
        <v>809</v>
      </c>
      <c r="K540" s="249"/>
      <c r="L540" s="249"/>
      <c r="M540" s="249"/>
      <c r="N540" s="249"/>
      <c r="O540" s="249"/>
      <c r="P540" s="257" t="s">
        <v>827</v>
      </c>
      <c r="Q540" s="250"/>
      <c r="R540" s="250"/>
      <c r="S540" s="250"/>
      <c r="T540" s="250"/>
      <c r="U540" s="250"/>
      <c r="V540" s="250"/>
      <c r="W540" s="250"/>
      <c r="X540" s="250"/>
      <c r="Y540" s="251">
        <v>41</v>
      </c>
      <c r="Z540" s="252"/>
      <c r="AA540" s="252"/>
      <c r="AB540" s="253"/>
      <c r="AC540" s="235" t="s">
        <v>277</v>
      </c>
      <c r="AD540" s="236"/>
      <c r="AE540" s="236"/>
      <c r="AF540" s="236"/>
      <c r="AG540" s="236"/>
      <c r="AH540" s="269" t="s">
        <v>1003</v>
      </c>
      <c r="AI540" s="270"/>
      <c r="AJ540" s="270"/>
      <c r="AK540" s="270"/>
      <c r="AL540" s="239" t="s">
        <v>1003</v>
      </c>
      <c r="AM540" s="240"/>
      <c r="AN540" s="240"/>
      <c r="AO540" s="241"/>
      <c r="AP540" s="242" t="s">
        <v>1003</v>
      </c>
      <c r="AQ540" s="242"/>
      <c r="AR540" s="242"/>
      <c r="AS540" s="242"/>
      <c r="AT540" s="242"/>
      <c r="AU540" s="242"/>
      <c r="AV540" s="242"/>
      <c r="AW540" s="242"/>
      <c r="AX540" s="242"/>
      <c r="AY540">
        <f>COUNTA($C$540)</f>
        <v>1</v>
      </c>
    </row>
    <row r="541" spans="1:51" ht="30" hidden="1" customHeight="1" x14ac:dyDescent="0.15">
      <c r="A541" s="243">
        <v>11</v>
      </c>
      <c r="B541" s="243">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x14ac:dyDescent="0.15">
      <c r="A542" s="243">
        <v>12</v>
      </c>
      <c r="B542" s="243">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x14ac:dyDescent="0.15">
      <c r="A543" s="243">
        <v>13</v>
      </c>
      <c r="B543" s="243">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x14ac:dyDescent="0.15">
      <c r="A544" s="243">
        <v>14</v>
      </c>
      <c r="B544" s="243">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x14ac:dyDescent="0.15">
      <c r="A545" s="243">
        <v>15</v>
      </c>
      <c r="B545" s="243">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x14ac:dyDescent="0.15">
      <c r="A546" s="243">
        <v>16</v>
      </c>
      <c r="B546" s="243">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6" customFormat="1" ht="30" hidden="1" customHeight="1" x14ac:dyDescent="0.15">
      <c r="A547" s="243">
        <v>17</v>
      </c>
      <c r="B547" s="243">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x14ac:dyDescent="0.15">
      <c r="A548" s="243">
        <v>18</v>
      </c>
      <c r="B548" s="243">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x14ac:dyDescent="0.15">
      <c r="A549" s="243">
        <v>19</v>
      </c>
      <c r="B549" s="243">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x14ac:dyDescent="0.15">
      <c r="A550" s="243">
        <v>20</v>
      </c>
      <c r="B550" s="243">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x14ac:dyDescent="0.15">
      <c r="A551" s="243">
        <v>21</v>
      </c>
      <c r="B551" s="243">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x14ac:dyDescent="0.15">
      <c r="A552" s="243">
        <v>22</v>
      </c>
      <c r="B552" s="243">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x14ac:dyDescent="0.15">
      <c r="A553" s="243">
        <v>23</v>
      </c>
      <c r="B553" s="243">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x14ac:dyDescent="0.15">
      <c r="A554" s="243">
        <v>24</v>
      </c>
      <c r="B554" s="243">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x14ac:dyDescent="0.15">
      <c r="A555" s="243">
        <v>25</v>
      </c>
      <c r="B555" s="243">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x14ac:dyDescent="0.15">
      <c r="A556" s="243">
        <v>26</v>
      </c>
      <c r="B556" s="243">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x14ac:dyDescent="0.15">
      <c r="A557" s="243">
        <v>27</v>
      </c>
      <c r="B557" s="243">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x14ac:dyDescent="0.15">
      <c r="A558" s="243">
        <v>28</v>
      </c>
      <c r="B558" s="243">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x14ac:dyDescent="0.15">
      <c r="A559" s="243">
        <v>29</v>
      </c>
      <c r="B559" s="243">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x14ac:dyDescent="0.15">
      <c r="A560" s="243">
        <v>30</v>
      </c>
      <c r="B560" s="243">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customHeight="1" x14ac:dyDescent="0.15">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15">
      <c r="A562" s="55"/>
      <c r="B562" s="50" t="s">
        <v>790</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15">
      <c r="A563" s="271"/>
      <c r="B563" s="271"/>
      <c r="C563" s="271" t="s">
        <v>24</v>
      </c>
      <c r="D563" s="271"/>
      <c r="E563" s="271"/>
      <c r="F563" s="271"/>
      <c r="G563" s="271"/>
      <c r="H563" s="271"/>
      <c r="I563" s="271"/>
      <c r="J563" s="258" t="s">
        <v>221</v>
      </c>
      <c r="K563" s="272"/>
      <c r="L563" s="272"/>
      <c r="M563" s="272"/>
      <c r="N563" s="272"/>
      <c r="O563" s="272"/>
      <c r="P563" s="136" t="s">
        <v>25</v>
      </c>
      <c r="Q563" s="136"/>
      <c r="R563" s="136"/>
      <c r="S563" s="136"/>
      <c r="T563" s="136"/>
      <c r="U563" s="136"/>
      <c r="V563" s="136"/>
      <c r="W563" s="136"/>
      <c r="X563" s="136"/>
      <c r="Y563" s="273" t="s">
        <v>220</v>
      </c>
      <c r="Z563" s="274"/>
      <c r="AA563" s="274"/>
      <c r="AB563" s="274"/>
      <c r="AC563" s="258" t="s">
        <v>249</v>
      </c>
      <c r="AD563" s="258"/>
      <c r="AE563" s="258"/>
      <c r="AF563" s="258"/>
      <c r="AG563" s="258"/>
      <c r="AH563" s="273" t="s">
        <v>266</v>
      </c>
      <c r="AI563" s="271"/>
      <c r="AJ563" s="271"/>
      <c r="AK563" s="271"/>
      <c r="AL563" s="271" t="s">
        <v>19</v>
      </c>
      <c r="AM563" s="271"/>
      <c r="AN563" s="271"/>
      <c r="AO563" s="275"/>
      <c r="AP563" s="261" t="s">
        <v>222</v>
      </c>
      <c r="AQ563" s="261"/>
      <c r="AR563" s="261"/>
      <c r="AS563" s="261"/>
      <c r="AT563" s="261"/>
      <c r="AU563" s="261"/>
      <c r="AV563" s="261"/>
      <c r="AW563" s="261"/>
      <c r="AX563" s="261"/>
      <c r="AY563">
        <f>$AY$561</f>
        <v>1</v>
      </c>
    </row>
    <row r="564" spans="1:51" ht="30" customHeight="1" x14ac:dyDescent="0.15">
      <c r="A564" s="243">
        <v>1</v>
      </c>
      <c r="B564" s="243">
        <v>1</v>
      </c>
      <c r="C564" s="268" t="s">
        <v>831</v>
      </c>
      <c r="D564" s="267"/>
      <c r="E564" s="267"/>
      <c r="F564" s="267"/>
      <c r="G564" s="267"/>
      <c r="H564" s="267"/>
      <c r="I564" s="267"/>
      <c r="J564" s="248">
        <v>7000020010006</v>
      </c>
      <c r="K564" s="249"/>
      <c r="L564" s="249"/>
      <c r="M564" s="249"/>
      <c r="N564" s="249"/>
      <c r="O564" s="249"/>
      <c r="P564" s="257" t="s">
        <v>820</v>
      </c>
      <c r="Q564" s="250"/>
      <c r="R564" s="250"/>
      <c r="S564" s="250"/>
      <c r="T564" s="250"/>
      <c r="U564" s="250"/>
      <c r="V564" s="250"/>
      <c r="W564" s="250"/>
      <c r="X564" s="250"/>
      <c r="Y564" s="251">
        <v>34859</v>
      </c>
      <c r="Z564" s="252"/>
      <c r="AA564" s="252"/>
      <c r="AB564" s="253"/>
      <c r="AC564" s="235" t="s">
        <v>857</v>
      </c>
      <c r="AD564" s="236"/>
      <c r="AE564" s="236"/>
      <c r="AF564" s="236"/>
      <c r="AG564" s="236"/>
      <c r="AH564" s="269" t="s">
        <v>1003</v>
      </c>
      <c r="AI564" s="270"/>
      <c r="AJ564" s="270"/>
      <c r="AK564" s="270"/>
      <c r="AL564" s="239" t="s">
        <v>1003</v>
      </c>
      <c r="AM564" s="240"/>
      <c r="AN564" s="240"/>
      <c r="AO564" s="241"/>
      <c r="AP564" s="242" t="s">
        <v>1003</v>
      </c>
      <c r="AQ564" s="242"/>
      <c r="AR564" s="242"/>
      <c r="AS564" s="242"/>
      <c r="AT564" s="242"/>
      <c r="AU564" s="242"/>
      <c r="AV564" s="242"/>
      <c r="AW564" s="242"/>
      <c r="AX564" s="242"/>
      <c r="AY564">
        <f>$AY$561</f>
        <v>1</v>
      </c>
    </row>
    <row r="565" spans="1:51" ht="30" customHeight="1" x14ac:dyDescent="0.15">
      <c r="A565" s="243">
        <v>2</v>
      </c>
      <c r="B565" s="243">
        <v>1</v>
      </c>
      <c r="C565" s="268" t="s">
        <v>835</v>
      </c>
      <c r="D565" s="267"/>
      <c r="E565" s="267"/>
      <c r="F565" s="267"/>
      <c r="G565" s="267"/>
      <c r="H565" s="267"/>
      <c r="I565" s="267"/>
      <c r="J565" s="248">
        <v>9000020011002</v>
      </c>
      <c r="K565" s="249"/>
      <c r="L565" s="249"/>
      <c r="M565" s="249"/>
      <c r="N565" s="249"/>
      <c r="O565" s="249"/>
      <c r="P565" s="257" t="s">
        <v>820</v>
      </c>
      <c r="Q565" s="250"/>
      <c r="R565" s="250"/>
      <c r="S565" s="250"/>
      <c r="T565" s="250"/>
      <c r="U565" s="250"/>
      <c r="V565" s="250"/>
      <c r="W565" s="250"/>
      <c r="X565" s="250"/>
      <c r="Y565" s="251">
        <v>4121</v>
      </c>
      <c r="Z565" s="252"/>
      <c r="AA565" s="252"/>
      <c r="AB565" s="253"/>
      <c r="AC565" s="235" t="s">
        <v>857</v>
      </c>
      <c r="AD565" s="236"/>
      <c r="AE565" s="236"/>
      <c r="AF565" s="236"/>
      <c r="AG565" s="236"/>
      <c r="AH565" s="269" t="s">
        <v>1003</v>
      </c>
      <c r="AI565" s="270"/>
      <c r="AJ565" s="270"/>
      <c r="AK565" s="270"/>
      <c r="AL565" s="239" t="s">
        <v>1003</v>
      </c>
      <c r="AM565" s="240"/>
      <c r="AN565" s="240"/>
      <c r="AO565" s="241"/>
      <c r="AP565" s="242" t="s">
        <v>1003</v>
      </c>
      <c r="AQ565" s="242"/>
      <c r="AR565" s="242"/>
      <c r="AS565" s="242"/>
      <c r="AT565" s="242"/>
      <c r="AU565" s="242"/>
      <c r="AV565" s="242"/>
      <c r="AW565" s="242"/>
      <c r="AX565" s="242"/>
      <c r="AY565">
        <f>COUNTA($C$565)</f>
        <v>1</v>
      </c>
    </row>
    <row r="566" spans="1:51" ht="30" customHeight="1" x14ac:dyDescent="0.15">
      <c r="A566" s="243">
        <v>3</v>
      </c>
      <c r="B566" s="243">
        <v>1</v>
      </c>
      <c r="C566" s="268" t="s">
        <v>851</v>
      </c>
      <c r="D566" s="267"/>
      <c r="E566" s="267"/>
      <c r="F566" s="267"/>
      <c r="G566" s="267"/>
      <c r="H566" s="267"/>
      <c r="I566" s="267"/>
      <c r="J566" s="248">
        <v>9000020012041</v>
      </c>
      <c r="K566" s="249"/>
      <c r="L566" s="249"/>
      <c r="M566" s="249"/>
      <c r="N566" s="249"/>
      <c r="O566" s="249"/>
      <c r="P566" s="257" t="s">
        <v>820</v>
      </c>
      <c r="Q566" s="250"/>
      <c r="R566" s="250"/>
      <c r="S566" s="250"/>
      <c r="T566" s="250"/>
      <c r="U566" s="250"/>
      <c r="V566" s="250"/>
      <c r="W566" s="250"/>
      <c r="X566" s="250"/>
      <c r="Y566" s="251">
        <v>561</v>
      </c>
      <c r="Z566" s="252"/>
      <c r="AA566" s="252"/>
      <c r="AB566" s="253"/>
      <c r="AC566" s="235" t="s">
        <v>857</v>
      </c>
      <c r="AD566" s="236"/>
      <c r="AE566" s="236"/>
      <c r="AF566" s="236"/>
      <c r="AG566" s="236"/>
      <c r="AH566" s="269" t="s">
        <v>1003</v>
      </c>
      <c r="AI566" s="270"/>
      <c r="AJ566" s="270"/>
      <c r="AK566" s="270"/>
      <c r="AL566" s="239" t="s">
        <v>1003</v>
      </c>
      <c r="AM566" s="240"/>
      <c r="AN566" s="240"/>
      <c r="AO566" s="241"/>
      <c r="AP566" s="242" t="s">
        <v>1003</v>
      </c>
      <c r="AQ566" s="242"/>
      <c r="AR566" s="242"/>
      <c r="AS566" s="242"/>
      <c r="AT566" s="242"/>
      <c r="AU566" s="242"/>
      <c r="AV566" s="242"/>
      <c r="AW566" s="242"/>
      <c r="AX566" s="242"/>
      <c r="AY566">
        <f>COUNTA($C$566)</f>
        <v>1</v>
      </c>
    </row>
    <row r="567" spans="1:51" ht="30" customHeight="1" x14ac:dyDescent="0.15">
      <c r="A567" s="243">
        <v>4</v>
      </c>
      <c r="B567" s="243">
        <v>1</v>
      </c>
      <c r="C567" s="268" t="s">
        <v>852</v>
      </c>
      <c r="D567" s="267"/>
      <c r="E567" s="267"/>
      <c r="F567" s="267"/>
      <c r="G567" s="267"/>
      <c r="H567" s="267"/>
      <c r="I567" s="267"/>
      <c r="J567" s="248">
        <v>7000020012084</v>
      </c>
      <c r="K567" s="249"/>
      <c r="L567" s="249"/>
      <c r="M567" s="249"/>
      <c r="N567" s="249"/>
      <c r="O567" s="249"/>
      <c r="P567" s="257" t="s">
        <v>820</v>
      </c>
      <c r="Q567" s="250"/>
      <c r="R567" s="250"/>
      <c r="S567" s="250"/>
      <c r="T567" s="250"/>
      <c r="U567" s="250"/>
      <c r="V567" s="250"/>
      <c r="W567" s="250"/>
      <c r="X567" s="250"/>
      <c r="Y567" s="251">
        <v>378</v>
      </c>
      <c r="Z567" s="252"/>
      <c r="AA567" s="252"/>
      <c r="AB567" s="253"/>
      <c r="AC567" s="235" t="s">
        <v>857</v>
      </c>
      <c r="AD567" s="236"/>
      <c r="AE567" s="236"/>
      <c r="AF567" s="236"/>
      <c r="AG567" s="236"/>
      <c r="AH567" s="269" t="s">
        <v>1003</v>
      </c>
      <c r="AI567" s="270"/>
      <c r="AJ567" s="270"/>
      <c r="AK567" s="270"/>
      <c r="AL567" s="239" t="s">
        <v>1003</v>
      </c>
      <c r="AM567" s="240"/>
      <c r="AN567" s="240"/>
      <c r="AO567" s="241"/>
      <c r="AP567" s="242" t="s">
        <v>1003</v>
      </c>
      <c r="AQ567" s="242"/>
      <c r="AR567" s="242"/>
      <c r="AS567" s="242"/>
      <c r="AT567" s="242"/>
      <c r="AU567" s="242"/>
      <c r="AV567" s="242"/>
      <c r="AW567" s="242"/>
      <c r="AX567" s="242"/>
      <c r="AY567">
        <f>COUNTA($C$567)</f>
        <v>1</v>
      </c>
    </row>
    <row r="568" spans="1:51" ht="30" customHeight="1" x14ac:dyDescent="0.15">
      <c r="A568" s="243">
        <v>5</v>
      </c>
      <c r="B568" s="243">
        <v>1</v>
      </c>
      <c r="C568" s="268" t="s">
        <v>839</v>
      </c>
      <c r="D568" s="267"/>
      <c r="E568" s="267"/>
      <c r="F568" s="267"/>
      <c r="G568" s="267"/>
      <c r="H568" s="267"/>
      <c r="I568" s="267"/>
      <c r="J568" s="248">
        <v>9000020012033</v>
      </c>
      <c r="K568" s="249"/>
      <c r="L568" s="249"/>
      <c r="M568" s="249"/>
      <c r="N568" s="249"/>
      <c r="O568" s="249"/>
      <c r="P568" s="257" t="s">
        <v>820</v>
      </c>
      <c r="Q568" s="250"/>
      <c r="R568" s="250"/>
      <c r="S568" s="250"/>
      <c r="T568" s="250"/>
      <c r="U568" s="250"/>
      <c r="V568" s="250"/>
      <c r="W568" s="250"/>
      <c r="X568" s="250"/>
      <c r="Y568" s="251">
        <v>304</v>
      </c>
      <c r="Z568" s="252"/>
      <c r="AA568" s="252"/>
      <c r="AB568" s="253"/>
      <c r="AC568" s="235" t="s">
        <v>857</v>
      </c>
      <c r="AD568" s="236"/>
      <c r="AE568" s="236"/>
      <c r="AF568" s="236"/>
      <c r="AG568" s="236"/>
      <c r="AH568" s="269" t="s">
        <v>1003</v>
      </c>
      <c r="AI568" s="270"/>
      <c r="AJ568" s="270"/>
      <c r="AK568" s="270"/>
      <c r="AL568" s="239" t="s">
        <v>1003</v>
      </c>
      <c r="AM568" s="240"/>
      <c r="AN568" s="240"/>
      <c r="AO568" s="241"/>
      <c r="AP568" s="242" t="s">
        <v>1003</v>
      </c>
      <c r="AQ568" s="242"/>
      <c r="AR568" s="242"/>
      <c r="AS568" s="242"/>
      <c r="AT568" s="242"/>
      <c r="AU568" s="242"/>
      <c r="AV568" s="242"/>
      <c r="AW568" s="242"/>
      <c r="AX568" s="242"/>
      <c r="AY568">
        <f>COUNTA($C$568)</f>
        <v>1</v>
      </c>
    </row>
    <row r="569" spans="1:51" ht="30" customHeight="1" x14ac:dyDescent="0.15">
      <c r="A569" s="243">
        <v>6</v>
      </c>
      <c r="B569" s="243">
        <v>1</v>
      </c>
      <c r="C569" s="268" t="s">
        <v>853</v>
      </c>
      <c r="D569" s="267"/>
      <c r="E569" s="267"/>
      <c r="F569" s="267"/>
      <c r="G569" s="267"/>
      <c r="H569" s="267"/>
      <c r="I569" s="267"/>
      <c r="J569" s="248">
        <v>4000020012319</v>
      </c>
      <c r="K569" s="249"/>
      <c r="L569" s="249"/>
      <c r="M569" s="249"/>
      <c r="N569" s="249"/>
      <c r="O569" s="249"/>
      <c r="P569" s="257" t="s">
        <v>820</v>
      </c>
      <c r="Q569" s="250"/>
      <c r="R569" s="250"/>
      <c r="S569" s="250"/>
      <c r="T569" s="250"/>
      <c r="U569" s="250"/>
      <c r="V569" s="250"/>
      <c r="W569" s="250"/>
      <c r="X569" s="250"/>
      <c r="Y569" s="251">
        <v>281</v>
      </c>
      <c r="Z569" s="252"/>
      <c r="AA569" s="252"/>
      <c r="AB569" s="253"/>
      <c r="AC569" s="235" t="s">
        <v>857</v>
      </c>
      <c r="AD569" s="236"/>
      <c r="AE569" s="236"/>
      <c r="AF569" s="236"/>
      <c r="AG569" s="236"/>
      <c r="AH569" s="269" t="s">
        <v>1003</v>
      </c>
      <c r="AI569" s="270"/>
      <c r="AJ569" s="270"/>
      <c r="AK569" s="270"/>
      <c r="AL569" s="239" t="s">
        <v>1003</v>
      </c>
      <c r="AM569" s="240"/>
      <c r="AN569" s="240"/>
      <c r="AO569" s="241"/>
      <c r="AP569" s="242" t="s">
        <v>1003</v>
      </c>
      <c r="AQ569" s="242"/>
      <c r="AR569" s="242"/>
      <c r="AS569" s="242"/>
      <c r="AT569" s="242"/>
      <c r="AU569" s="242"/>
      <c r="AV569" s="242"/>
      <c r="AW569" s="242"/>
      <c r="AX569" s="242"/>
      <c r="AY569">
        <f>COUNTA($C$569)</f>
        <v>1</v>
      </c>
    </row>
    <row r="570" spans="1:51" ht="30" customHeight="1" x14ac:dyDescent="0.15">
      <c r="A570" s="243">
        <v>7</v>
      </c>
      <c r="B570" s="243">
        <v>1</v>
      </c>
      <c r="C570" s="268" t="s">
        <v>854</v>
      </c>
      <c r="D570" s="267"/>
      <c r="E570" s="267"/>
      <c r="F570" s="267"/>
      <c r="G570" s="267"/>
      <c r="H570" s="267"/>
      <c r="I570" s="267"/>
      <c r="J570" s="248">
        <v>4000020012343</v>
      </c>
      <c r="K570" s="249"/>
      <c r="L570" s="249"/>
      <c r="M570" s="249"/>
      <c r="N570" s="249"/>
      <c r="O570" s="249"/>
      <c r="P570" s="257" t="s">
        <v>820</v>
      </c>
      <c r="Q570" s="250"/>
      <c r="R570" s="250"/>
      <c r="S570" s="250"/>
      <c r="T570" s="250"/>
      <c r="U570" s="250"/>
      <c r="V570" s="250"/>
      <c r="W570" s="250"/>
      <c r="X570" s="250"/>
      <c r="Y570" s="251">
        <v>272</v>
      </c>
      <c r="Z570" s="252"/>
      <c r="AA570" s="252"/>
      <c r="AB570" s="253"/>
      <c r="AC570" s="235" t="s">
        <v>857</v>
      </c>
      <c r="AD570" s="236"/>
      <c r="AE570" s="236"/>
      <c r="AF570" s="236"/>
      <c r="AG570" s="236"/>
      <c r="AH570" s="269" t="s">
        <v>1003</v>
      </c>
      <c r="AI570" s="270"/>
      <c r="AJ570" s="270"/>
      <c r="AK570" s="270"/>
      <c r="AL570" s="239" t="s">
        <v>1003</v>
      </c>
      <c r="AM570" s="240"/>
      <c r="AN570" s="240"/>
      <c r="AO570" s="241"/>
      <c r="AP570" s="242" t="s">
        <v>1003</v>
      </c>
      <c r="AQ570" s="242"/>
      <c r="AR570" s="242"/>
      <c r="AS570" s="242"/>
      <c r="AT570" s="242"/>
      <c r="AU570" s="242"/>
      <c r="AV570" s="242"/>
      <c r="AW570" s="242"/>
      <c r="AX570" s="242"/>
      <c r="AY570">
        <f>COUNTA($C$570)</f>
        <v>1</v>
      </c>
    </row>
    <row r="571" spans="1:51" ht="30" customHeight="1" x14ac:dyDescent="0.15">
      <c r="A571" s="243">
        <v>8</v>
      </c>
      <c r="B571" s="243">
        <v>1</v>
      </c>
      <c r="C571" s="268" t="s">
        <v>855</v>
      </c>
      <c r="D571" s="267"/>
      <c r="E571" s="267"/>
      <c r="F571" s="267"/>
      <c r="G571" s="267"/>
      <c r="H571" s="267"/>
      <c r="I571" s="267"/>
      <c r="J571" s="248">
        <v>1000020012131</v>
      </c>
      <c r="K571" s="249"/>
      <c r="L571" s="249"/>
      <c r="M571" s="249"/>
      <c r="N571" s="249"/>
      <c r="O571" s="249"/>
      <c r="P571" s="257" t="s">
        <v>820</v>
      </c>
      <c r="Q571" s="250"/>
      <c r="R571" s="250"/>
      <c r="S571" s="250"/>
      <c r="T571" s="250"/>
      <c r="U571" s="250"/>
      <c r="V571" s="250"/>
      <c r="W571" s="250"/>
      <c r="X571" s="250"/>
      <c r="Y571" s="251">
        <v>245</v>
      </c>
      <c r="Z571" s="252"/>
      <c r="AA571" s="252"/>
      <c r="AB571" s="253"/>
      <c r="AC571" s="235" t="s">
        <v>857</v>
      </c>
      <c r="AD571" s="236"/>
      <c r="AE571" s="236"/>
      <c r="AF571" s="236"/>
      <c r="AG571" s="236"/>
      <c r="AH571" s="269" t="s">
        <v>1003</v>
      </c>
      <c r="AI571" s="270"/>
      <c r="AJ571" s="270"/>
      <c r="AK571" s="270"/>
      <c r="AL571" s="239" t="s">
        <v>1003</v>
      </c>
      <c r="AM571" s="240"/>
      <c r="AN571" s="240"/>
      <c r="AO571" s="241"/>
      <c r="AP571" s="242" t="s">
        <v>1003</v>
      </c>
      <c r="AQ571" s="242"/>
      <c r="AR571" s="242"/>
      <c r="AS571" s="242"/>
      <c r="AT571" s="242"/>
      <c r="AU571" s="242"/>
      <c r="AV571" s="242"/>
      <c r="AW571" s="242"/>
      <c r="AX571" s="242"/>
      <c r="AY571">
        <f>COUNTA($C$571)</f>
        <v>1</v>
      </c>
    </row>
    <row r="572" spans="1:51" ht="30" customHeight="1" x14ac:dyDescent="0.15">
      <c r="A572" s="243">
        <v>9</v>
      </c>
      <c r="B572" s="243">
        <v>1</v>
      </c>
      <c r="C572" s="268" t="s">
        <v>840</v>
      </c>
      <c r="D572" s="267"/>
      <c r="E572" s="267"/>
      <c r="F572" s="267"/>
      <c r="G572" s="267"/>
      <c r="H572" s="267"/>
      <c r="I572" s="267"/>
      <c r="J572" s="248">
        <v>9000020012173</v>
      </c>
      <c r="K572" s="249"/>
      <c r="L572" s="249"/>
      <c r="M572" s="249"/>
      <c r="N572" s="249"/>
      <c r="O572" s="249"/>
      <c r="P572" s="257" t="s">
        <v>820</v>
      </c>
      <c r="Q572" s="250"/>
      <c r="R572" s="250"/>
      <c r="S572" s="250"/>
      <c r="T572" s="250"/>
      <c r="U572" s="250"/>
      <c r="V572" s="250"/>
      <c r="W572" s="250"/>
      <c r="X572" s="250"/>
      <c r="Y572" s="251">
        <v>232</v>
      </c>
      <c r="Z572" s="252"/>
      <c r="AA572" s="252"/>
      <c r="AB572" s="253"/>
      <c r="AC572" s="235" t="s">
        <v>857</v>
      </c>
      <c r="AD572" s="236"/>
      <c r="AE572" s="236"/>
      <c r="AF572" s="236"/>
      <c r="AG572" s="236"/>
      <c r="AH572" s="269" t="s">
        <v>1003</v>
      </c>
      <c r="AI572" s="270"/>
      <c r="AJ572" s="270"/>
      <c r="AK572" s="270"/>
      <c r="AL572" s="239" t="s">
        <v>1003</v>
      </c>
      <c r="AM572" s="240"/>
      <c r="AN572" s="240"/>
      <c r="AO572" s="241"/>
      <c r="AP572" s="242" t="s">
        <v>1003</v>
      </c>
      <c r="AQ572" s="242"/>
      <c r="AR572" s="242"/>
      <c r="AS572" s="242"/>
      <c r="AT572" s="242"/>
      <c r="AU572" s="242"/>
      <c r="AV572" s="242"/>
      <c r="AW572" s="242"/>
      <c r="AX572" s="242"/>
      <c r="AY572">
        <f>COUNTA($C$572)</f>
        <v>1</v>
      </c>
    </row>
    <row r="573" spans="1:51" ht="30" customHeight="1" x14ac:dyDescent="0.15">
      <c r="A573" s="243">
        <v>10</v>
      </c>
      <c r="B573" s="243">
        <v>1</v>
      </c>
      <c r="C573" s="268" t="s">
        <v>856</v>
      </c>
      <c r="D573" s="267"/>
      <c r="E573" s="267"/>
      <c r="F573" s="267"/>
      <c r="G573" s="267"/>
      <c r="H573" s="267"/>
      <c r="I573" s="267"/>
      <c r="J573" s="248">
        <v>2000020012106</v>
      </c>
      <c r="K573" s="249"/>
      <c r="L573" s="249"/>
      <c r="M573" s="249"/>
      <c r="N573" s="249"/>
      <c r="O573" s="249"/>
      <c r="P573" s="257" t="s">
        <v>820</v>
      </c>
      <c r="Q573" s="250"/>
      <c r="R573" s="250"/>
      <c r="S573" s="250"/>
      <c r="T573" s="250"/>
      <c r="U573" s="250"/>
      <c r="V573" s="250"/>
      <c r="W573" s="250"/>
      <c r="X573" s="250"/>
      <c r="Y573" s="251">
        <v>218</v>
      </c>
      <c r="Z573" s="252"/>
      <c r="AA573" s="252"/>
      <c r="AB573" s="253"/>
      <c r="AC573" s="235" t="s">
        <v>857</v>
      </c>
      <c r="AD573" s="236"/>
      <c r="AE573" s="236"/>
      <c r="AF573" s="236"/>
      <c r="AG573" s="236"/>
      <c r="AH573" s="269" t="s">
        <v>1003</v>
      </c>
      <c r="AI573" s="270"/>
      <c r="AJ573" s="270"/>
      <c r="AK573" s="270"/>
      <c r="AL573" s="239" t="s">
        <v>1003</v>
      </c>
      <c r="AM573" s="240"/>
      <c r="AN573" s="240"/>
      <c r="AO573" s="241"/>
      <c r="AP573" s="242" t="s">
        <v>1003</v>
      </c>
      <c r="AQ573" s="242"/>
      <c r="AR573" s="242"/>
      <c r="AS573" s="242"/>
      <c r="AT573" s="242"/>
      <c r="AU573" s="242"/>
      <c r="AV573" s="242"/>
      <c r="AW573" s="242"/>
      <c r="AX573" s="242"/>
      <c r="AY573">
        <f>COUNTA($C$573)</f>
        <v>1</v>
      </c>
    </row>
    <row r="574" spans="1:51" ht="30" hidden="1" customHeight="1" x14ac:dyDescent="0.15">
      <c r="A574" s="243">
        <v>11</v>
      </c>
      <c r="B574" s="243">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x14ac:dyDescent="0.15">
      <c r="A575" s="243">
        <v>12</v>
      </c>
      <c r="B575" s="243">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x14ac:dyDescent="0.15">
      <c r="A576" s="243">
        <v>13</v>
      </c>
      <c r="B576" s="243">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x14ac:dyDescent="0.15">
      <c r="A577" s="243">
        <v>14</v>
      </c>
      <c r="B577" s="243">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x14ac:dyDescent="0.15">
      <c r="A578" s="243">
        <v>15</v>
      </c>
      <c r="B578" s="243">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x14ac:dyDescent="0.15">
      <c r="A579" s="243">
        <v>16</v>
      </c>
      <c r="B579" s="243">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6" customFormat="1" ht="30" hidden="1" customHeight="1" x14ac:dyDescent="0.15">
      <c r="A580" s="243">
        <v>17</v>
      </c>
      <c r="B580" s="243">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x14ac:dyDescent="0.15">
      <c r="A581" s="243">
        <v>18</v>
      </c>
      <c r="B581" s="243">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x14ac:dyDescent="0.15">
      <c r="A582" s="243">
        <v>19</v>
      </c>
      <c r="B582" s="243">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x14ac:dyDescent="0.15">
      <c r="A583" s="243">
        <v>20</v>
      </c>
      <c r="B583" s="243">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x14ac:dyDescent="0.15">
      <c r="A584" s="243">
        <v>21</v>
      </c>
      <c r="B584" s="243">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x14ac:dyDescent="0.15">
      <c r="A585" s="243">
        <v>22</v>
      </c>
      <c r="B585" s="243">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x14ac:dyDescent="0.15">
      <c r="A586" s="243">
        <v>23</v>
      </c>
      <c r="B586" s="243">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x14ac:dyDescent="0.15">
      <c r="A587" s="243">
        <v>24</v>
      </c>
      <c r="B587" s="243">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x14ac:dyDescent="0.15">
      <c r="A588" s="243">
        <v>25</v>
      </c>
      <c r="B588" s="243">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x14ac:dyDescent="0.15">
      <c r="A589" s="243">
        <v>26</v>
      </c>
      <c r="B589" s="243">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x14ac:dyDescent="0.15">
      <c r="A590" s="243">
        <v>27</v>
      </c>
      <c r="B590" s="243">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x14ac:dyDescent="0.15">
      <c r="A591" s="243">
        <v>28</v>
      </c>
      <c r="B591" s="243">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x14ac:dyDescent="0.15">
      <c r="A592" s="243">
        <v>29</v>
      </c>
      <c r="B592" s="243">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x14ac:dyDescent="0.15">
      <c r="A593" s="243">
        <v>30</v>
      </c>
      <c r="B593" s="243">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customHeight="1" x14ac:dyDescent="0.15">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15">
      <c r="A595" s="55"/>
      <c r="B595" s="50" t="s">
        <v>720</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15">
      <c r="A596" s="271"/>
      <c r="B596" s="271"/>
      <c r="C596" s="271" t="s">
        <v>24</v>
      </c>
      <c r="D596" s="271"/>
      <c r="E596" s="271"/>
      <c r="F596" s="271"/>
      <c r="G596" s="271"/>
      <c r="H596" s="271"/>
      <c r="I596" s="271"/>
      <c r="J596" s="258" t="s">
        <v>221</v>
      </c>
      <c r="K596" s="272"/>
      <c r="L596" s="272"/>
      <c r="M596" s="272"/>
      <c r="N596" s="272"/>
      <c r="O596" s="272"/>
      <c r="P596" s="136" t="s">
        <v>25</v>
      </c>
      <c r="Q596" s="136"/>
      <c r="R596" s="136"/>
      <c r="S596" s="136"/>
      <c r="T596" s="136"/>
      <c r="U596" s="136"/>
      <c r="V596" s="136"/>
      <c r="W596" s="136"/>
      <c r="X596" s="136"/>
      <c r="Y596" s="273" t="s">
        <v>220</v>
      </c>
      <c r="Z596" s="274"/>
      <c r="AA596" s="274"/>
      <c r="AB596" s="274"/>
      <c r="AC596" s="258" t="s">
        <v>249</v>
      </c>
      <c r="AD596" s="258"/>
      <c r="AE596" s="258"/>
      <c r="AF596" s="258"/>
      <c r="AG596" s="258"/>
      <c r="AH596" s="273" t="s">
        <v>266</v>
      </c>
      <c r="AI596" s="271"/>
      <c r="AJ596" s="271"/>
      <c r="AK596" s="271"/>
      <c r="AL596" s="271" t="s">
        <v>19</v>
      </c>
      <c r="AM596" s="271"/>
      <c r="AN596" s="271"/>
      <c r="AO596" s="275"/>
      <c r="AP596" s="261" t="s">
        <v>222</v>
      </c>
      <c r="AQ596" s="261"/>
      <c r="AR596" s="261"/>
      <c r="AS596" s="261"/>
      <c r="AT596" s="261"/>
      <c r="AU596" s="261"/>
      <c r="AV596" s="261"/>
      <c r="AW596" s="261"/>
      <c r="AX596" s="261"/>
      <c r="AY596">
        <f>$AY$594</f>
        <v>1</v>
      </c>
    </row>
    <row r="597" spans="1:51" ht="30" customHeight="1" x14ac:dyDescent="0.15">
      <c r="A597" s="243">
        <v>1</v>
      </c>
      <c r="B597" s="243">
        <v>1</v>
      </c>
      <c r="C597" s="268" t="s">
        <v>831</v>
      </c>
      <c r="D597" s="267"/>
      <c r="E597" s="267"/>
      <c r="F597" s="267"/>
      <c r="G597" s="267"/>
      <c r="H597" s="267"/>
      <c r="I597" s="267"/>
      <c r="J597" s="248">
        <v>7000020010006</v>
      </c>
      <c r="K597" s="249"/>
      <c r="L597" s="249"/>
      <c r="M597" s="249"/>
      <c r="N597" s="249"/>
      <c r="O597" s="249"/>
      <c r="P597" s="257" t="s">
        <v>1019</v>
      </c>
      <c r="Q597" s="250"/>
      <c r="R597" s="250"/>
      <c r="S597" s="250"/>
      <c r="T597" s="250"/>
      <c r="U597" s="250"/>
      <c r="V597" s="250"/>
      <c r="W597" s="250"/>
      <c r="X597" s="250"/>
      <c r="Y597" s="251">
        <v>62921</v>
      </c>
      <c r="Z597" s="252"/>
      <c r="AA597" s="252"/>
      <c r="AB597" s="253"/>
      <c r="AC597" s="235" t="s">
        <v>858</v>
      </c>
      <c r="AD597" s="236"/>
      <c r="AE597" s="236"/>
      <c r="AF597" s="236"/>
      <c r="AG597" s="236"/>
      <c r="AH597" s="269" t="s">
        <v>809</v>
      </c>
      <c r="AI597" s="270"/>
      <c r="AJ597" s="270"/>
      <c r="AK597" s="270"/>
      <c r="AL597" s="239" t="s">
        <v>809</v>
      </c>
      <c r="AM597" s="240"/>
      <c r="AN597" s="240"/>
      <c r="AO597" s="241"/>
      <c r="AP597" s="242" t="s">
        <v>809</v>
      </c>
      <c r="AQ597" s="242"/>
      <c r="AR597" s="242"/>
      <c r="AS597" s="242"/>
      <c r="AT597" s="242"/>
      <c r="AU597" s="242"/>
      <c r="AV597" s="242"/>
      <c r="AW597" s="242"/>
      <c r="AX597" s="242"/>
      <c r="AY597">
        <f>$AY$594</f>
        <v>1</v>
      </c>
    </row>
    <row r="598" spans="1:51" ht="30" hidden="1" customHeight="1" x14ac:dyDescent="0.15">
      <c r="A598" s="243">
        <v>2</v>
      </c>
      <c r="B598" s="243">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235"/>
      <c r="AD598" s="236"/>
      <c r="AE598" s="236"/>
      <c r="AF598" s="236"/>
      <c r="AG598" s="236"/>
      <c r="AH598" s="269"/>
      <c r="AI598" s="270"/>
      <c r="AJ598" s="270"/>
      <c r="AK598" s="270"/>
      <c r="AL598" s="239"/>
      <c r="AM598" s="240"/>
      <c r="AN598" s="240"/>
      <c r="AO598" s="241"/>
      <c r="AP598" s="242"/>
      <c r="AQ598" s="242"/>
      <c r="AR598" s="242"/>
      <c r="AS598" s="242"/>
      <c r="AT598" s="242"/>
      <c r="AU598" s="242"/>
      <c r="AV598" s="242"/>
      <c r="AW598" s="242"/>
      <c r="AX598" s="242"/>
      <c r="AY598">
        <f>COUNTA($C$598)</f>
        <v>0</v>
      </c>
    </row>
    <row r="599" spans="1:51" ht="30" hidden="1" customHeight="1" x14ac:dyDescent="0.15">
      <c r="A599" s="243">
        <v>3</v>
      </c>
      <c r="B599" s="243">
        <v>1</v>
      </c>
      <c r="C599" s="268"/>
      <c r="D599" s="267"/>
      <c r="E599" s="267"/>
      <c r="F599" s="267"/>
      <c r="G599" s="267"/>
      <c r="H599" s="267"/>
      <c r="I599" s="267"/>
      <c r="J599" s="248"/>
      <c r="K599" s="249"/>
      <c r="L599" s="249"/>
      <c r="M599" s="249"/>
      <c r="N599" s="249"/>
      <c r="O599" s="249"/>
      <c r="P599" s="257"/>
      <c r="Q599" s="250"/>
      <c r="R599" s="250"/>
      <c r="S599" s="250"/>
      <c r="T599" s="250"/>
      <c r="U599" s="250"/>
      <c r="V599" s="250"/>
      <c r="W599" s="250"/>
      <c r="X599" s="250"/>
      <c r="Y599" s="251"/>
      <c r="Z599" s="252"/>
      <c r="AA599" s="252"/>
      <c r="AB599" s="253"/>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x14ac:dyDescent="0.15">
      <c r="A600" s="243">
        <v>4</v>
      </c>
      <c r="B600" s="243">
        <v>1</v>
      </c>
      <c r="C600" s="268"/>
      <c r="D600" s="267"/>
      <c r="E600" s="267"/>
      <c r="F600" s="267"/>
      <c r="G600" s="267"/>
      <c r="H600" s="267"/>
      <c r="I600" s="267"/>
      <c r="J600" s="248"/>
      <c r="K600" s="249"/>
      <c r="L600" s="249"/>
      <c r="M600" s="249"/>
      <c r="N600" s="249"/>
      <c r="O600" s="249"/>
      <c r="P600" s="257"/>
      <c r="Q600" s="250"/>
      <c r="R600" s="250"/>
      <c r="S600" s="250"/>
      <c r="T600" s="250"/>
      <c r="U600" s="250"/>
      <c r="V600" s="250"/>
      <c r="W600" s="250"/>
      <c r="X600" s="250"/>
      <c r="Y600" s="251"/>
      <c r="Z600" s="252"/>
      <c r="AA600" s="252"/>
      <c r="AB600" s="253"/>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x14ac:dyDescent="0.15">
      <c r="A601" s="243">
        <v>5</v>
      </c>
      <c r="B601" s="243">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x14ac:dyDescent="0.15">
      <c r="A602" s="243">
        <v>6</v>
      </c>
      <c r="B602" s="243">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x14ac:dyDescent="0.15">
      <c r="A603" s="243">
        <v>7</v>
      </c>
      <c r="B603" s="243">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x14ac:dyDescent="0.15">
      <c r="A604" s="243">
        <v>8</v>
      </c>
      <c r="B604" s="243">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x14ac:dyDescent="0.15">
      <c r="A605" s="243">
        <v>9</v>
      </c>
      <c r="B605" s="243">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x14ac:dyDescent="0.15">
      <c r="A606" s="243">
        <v>10</v>
      </c>
      <c r="B606" s="243">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x14ac:dyDescent="0.15">
      <c r="A607" s="243">
        <v>11</v>
      </c>
      <c r="B607" s="243">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x14ac:dyDescent="0.15">
      <c r="A608" s="243">
        <v>12</v>
      </c>
      <c r="B608" s="243">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x14ac:dyDescent="0.15">
      <c r="A609" s="243">
        <v>13</v>
      </c>
      <c r="B609" s="243">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x14ac:dyDescent="0.15">
      <c r="A610" s="243">
        <v>14</v>
      </c>
      <c r="B610" s="243">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x14ac:dyDescent="0.15">
      <c r="A611" s="243">
        <v>15</v>
      </c>
      <c r="B611" s="243">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x14ac:dyDescent="0.15">
      <c r="A612" s="243">
        <v>16</v>
      </c>
      <c r="B612" s="243">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6" customFormat="1" ht="30" hidden="1" customHeight="1" x14ac:dyDescent="0.15">
      <c r="A613" s="243">
        <v>17</v>
      </c>
      <c r="B613" s="243">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x14ac:dyDescent="0.15">
      <c r="A614" s="243">
        <v>18</v>
      </c>
      <c r="B614" s="243">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x14ac:dyDescent="0.15">
      <c r="A615" s="243">
        <v>19</v>
      </c>
      <c r="B615" s="243">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x14ac:dyDescent="0.15">
      <c r="A616" s="243">
        <v>20</v>
      </c>
      <c r="B616" s="243">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x14ac:dyDescent="0.15">
      <c r="A617" s="243">
        <v>21</v>
      </c>
      <c r="B617" s="243">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x14ac:dyDescent="0.15">
      <c r="A618" s="243">
        <v>22</v>
      </c>
      <c r="B618" s="243">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x14ac:dyDescent="0.15">
      <c r="A619" s="243">
        <v>23</v>
      </c>
      <c r="B619" s="243">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x14ac:dyDescent="0.15">
      <c r="A620" s="243">
        <v>24</v>
      </c>
      <c r="B620" s="243">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x14ac:dyDescent="0.15">
      <c r="A621" s="243">
        <v>25</v>
      </c>
      <c r="B621" s="243">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x14ac:dyDescent="0.15">
      <c r="A622" s="243">
        <v>26</v>
      </c>
      <c r="B622" s="243">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x14ac:dyDescent="0.15">
      <c r="A623" s="243">
        <v>27</v>
      </c>
      <c r="B623" s="243">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x14ac:dyDescent="0.15">
      <c r="A624" s="243">
        <v>28</v>
      </c>
      <c r="B624" s="243">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x14ac:dyDescent="0.15">
      <c r="A625" s="243">
        <v>29</v>
      </c>
      <c r="B625" s="243">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x14ac:dyDescent="0.15">
      <c r="A626" s="243">
        <v>30</v>
      </c>
      <c r="B626" s="243">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customHeight="1" x14ac:dyDescent="0.15">
      <c r="A627" s="262" t="s">
        <v>597</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250</v>
      </c>
      <c r="AM627" s="266"/>
      <c r="AN627" s="266"/>
      <c r="AO627" s="74" t="s">
        <v>700</v>
      </c>
      <c r="AP627" s="64"/>
      <c r="AQ627" s="64"/>
      <c r="AR627" s="64"/>
      <c r="AS627" s="64"/>
      <c r="AT627" s="64"/>
      <c r="AU627" s="64"/>
      <c r="AV627" s="64"/>
      <c r="AW627" s="64"/>
      <c r="AX627" s="65"/>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customHeight="1" x14ac:dyDescent="0.15">
      <c r="A629" s="56"/>
      <c r="B629" s="67" t="s">
        <v>240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205</v>
      </c>
      <c r="D630" s="259"/>
      <c r="E630" s="258" t="s">
        <v>204</v>
      </c>
      <c r="F630" s="259"/>
      <c r="G630" s="259"/>
      <c r="H630" s="259"/>
      <c r="I630" s="259"/>
      <c r="J630" s="258" t="s">
        <v>221</v>
      </c>
      <c r="K630" s="258"/>
      <c r="L630" s="258"/>
      <c r="M630" s="258"/>
      <c r="N630" s="258"/>
      <c r="O630" s="258"/>
      <c r="P630" s="258" t="s">
        <v>25</v>
      </c>
      <c r="Q630" s="258"/>
      <c r="R630" s="258"/>
      <c r="S630" s="258"/>
      <c r="T630" s="258"/>
      <c r="U630" s="258"/>
      <c r="V630" s="258"/>
      <c r="W630" s="258"/>
      <c r="X630" s="258"/>
      <c r="Y630" s="258" t="s">
        <v>223</v>
      </c>
      <c r="Z630" s="259"/>
      <c r="AA630" s="259"/>
      <c r="AB630" s="259"/>
      <c r="AC630" s="258" t="s">
        <v>193</v>
      </c>
      <c r="AD630" s="258"/>
      <c r="AE630" s="258"/>
      <c r="AF630" s="258"/>
      <c r="AG630" s="258"/>
      <c r="AH630" s="258" t="s">
        <v>200</v>
      </c>
      <c r="AI630" s="259"/>
      <c r="AJ630" s="259"/>
      <c r="AK630" s="259"/>
      <c r="AL630" s="259" t="s">
        <v>19</v>
      </c>
      <c r="AM630" s="259"/>
      <c r="AN630" s="259"/>
      <c r="AO630" s="260"/>
      <c r="AP630" s="261" t="s">
        <v>245</v>
      </c>
      <c r="AQ630" s="261"/>
      <c r="AR630" s="261"/>
      <c r="AS630" s="261"/>
      <c r="AT630" s="261"/>
      <c r="AU630" s="261"/>
      <c r="AV630" s="261"/>
      <c r="AW630" s="261"/>
      <c r="AX630" s="261"/>
    </row>
    <row r="631" spans="1:51" ht="90" customHeight="1" x14ac:dyDescent="0.15">
      <c r="A631" s="243">
        <v>1</v>
      </c>
      <c r="B631" s="243">
        <v>1</v>
      </c>
      <c r="C631" s="255" t="s">
        <v>1077</v>
      </c>
      <c r="D631" s="256"/>
      <c r="E631" s="246" t="s">
        <v>1124</v>
      </c>
      <c r="F631" s="247"/>
      <c r="G631" s="247"/>
      <c r="H631" s="247"/>
      <c r="I631" s="247"/>
      <c r="J631" s="248" t="s">
        <v>1026</v>
      </c>
      <c r="K631" s="249"/>
      <c r="L631" s="249"/>
      <c r="M631" s="249"/>
      <c r="N631" s="249"/>
      <c r="O631" s="249"/>
      <c r="P631" s="257" t="s">
        <v>1044</v>
      </c>
      <c r="Q631" s="250"/>
      <c r="R631" s="250"/>
      <c r="S631" s="250"/>
      <c r="T631" s="250"/>
      <c r="U631" s="250"/>
      <c r="V631" s="250"/>
      <c r="W631" s="250"/>
      <c r="X631" s="250"/>
      <c r="Y631" s="251">
        <v>7300</v>
      </c>
      <c r="Z631" s="252"/>
      <c r="AA631" s="252"/>
      <c r="AB631" s="253"/>
      <c r="AC631" s="235" t="s">
        <v>271</v>
      </c>
      <c r="AD631" s="236"/>
      <c r="AE631" s="236"/>
      <c r="AF631" s="236"/>
      <c r="AG631" s="236"/>
      <c r="AH631" s="237">
        <v>12</v>
      </c>
      <c r="AI631" s="238"/>
      <c r="AJ631" s="238"/>
      <c r="AK631" s="238"/>
      <c r="AL631" s="239">
        <v>92</v>
      </c>
      <c r="AM631" s="240"/>
      <c r="AN631" s="240"/>
      <c r="AO631" s="241"/>
      <c r="AP631" s="242" t="s">
        <v>1026</v>
      </c>
      <c r="AQ631" s="242"/>
      <c r="AR631" s="242"/>
      <c r="AS631" s="242"/>
      <c r="AT631" s="242"/>
      <c r="AU631" s="242"/>
      <c r="AV631" s="242"/>
      <c r="AW631" s="242"/>
      <c r="AX631" s="242"/>
    </row>
    <row r="632" spans="1:51" ht="125.1" customHeight="1" x14ac:dyDescent="0.15">
      <c r="A632" s="243">
        <v>2</v>
      </c>
      <c r="B632" s="243">
        <v>1</v>
      </c>
      <c r="C632" s="255" t="s">
        <v>1077</v>
      </c>
      <c r="D632" s="256"/>
      <c r="E632" s="246" t="s">
        <v>1125</v>
      </c>
      <c r="F632" s="247"/>
      <c r="G632" s="247"/>
      <c r="H632" s="247"/>
      <c r="I632" s="247"/>
      <c r="J632" s="248" t="s">
        <v>1026</v>
      </c>
      <c r="K632" s="249"/>
      <c r="L632" s="249"/>
      <c r="M632" s="249"/>
      <c r="N632" s="249"/>
      <c r="O632" s="249"/>
      <c r="P632" s="257" t="s">
        <v>1044</v>
      </c>
      <c r="Q632" s="250"/>
      <c r="R632" s="250"/>
      <c r="S632" s="250"/>
      <c r="T632" s="250"/>
      <c r="U632" s="250"/>
      <c r="V632" s="250"/>
      <c r="W632" s="250"/>
      <c r="X632" s="250"/>
      <c r="Y632" s="251">
        <v>4294</v>
      </c>
      <c r="Z632" s="252"/>
      <c r="AA632" s="252"/>
      <c r="AB632" s="253"/>
      <c r="AC632" s="235" t="s">
        <v>277</v>
      </c>
      <c r="AD632" s="236"/>
      <c r="AE632" s="236"/>
      <c r="AF632" s="236"/>
      <c r="AG632" s="236"/>
      <c r="AH632" s="237">
        <v>1</v>
      </c>
      <c r="AI632" s="238"/>
      <c r="AJ632" s="238"/>
      <c r="AK632" s="238"/>
      <c r="AL632" s="239">
        <v>99.9</v>
      </c>
      <c r="AM632" s="240"/>
      <c r="AN632" s="240"/>
      <c r="AO632" s="241"/>
      <c r="AP632" s="242" t="s">
        <v>1045</v>
      </c>
      <c r="AQ632" s="242"/>
      <c r="AR632" s="242"/>
      <c r="AS632" s="242"/>
      <c r="AT632" s="242"/>
      <c r="AU632" s="242"/>
      <c r="AV632" s="242"/>
      <c r="AW632" s="242"/>
      <c r="AX632" s="242"/>
      <c r="AY632">
        <f>COUNTA($E$632)</f>
        <v>1</v>
      </c>
    </row>
    <row r="633" spans="1:51" ht="125.1" customHeight="1" x14ac:dyDescent="0.15">
      <c r="A633" s="243">
        <v>3</v>
      </c>
      <c r="B633" s="243">
        <v>1</v>
      </c>
      <c r="C633" s="255" t="s">
        <v>1077</v>
      </c>
      <c r="D633" s="256"/>
      <c r="E633" s="246" t="s">
        <v>1126</v>
      </c>
      <c r="F633" s="247"/>
      <c r="G633" s="247"/>
      <c r="H633" s="247"/>
      <c r="I633" s="247"/>
      <c r="J633" s="248" t="s">
        <v>1026</v>
      </c>
      <c r="K633" s="249"/>
      <c r="L633" s="249"/>
      <c r="M633" s="249"/>
      <c r="N633" s="249"/>
      <c r="O633" s="249"/>
      <c r="P633" s="257" t="s">
        <v>1044</v>
      </c>
      <c r="Q633" s="250"/>
      <c r="R633" s="250"/>
      <c r="S633" s="250"/>
      <c r="T633" s="250"/>
      <c r="U633" s="250"/>
      <c r="V633" s="250"/>
      <c r="W633" s="250"/>
      <c r="X633" s="250"/>
      <c r="Y633" s="251">
        <v>2946</v>
      </c>
      <c r="Z633" s="252"/>
      <c r="AA633" s="252"/>
      <c r="AB633" s="253"/>
      <c r="AC633" s="235" t="s">
        <v>277</v>
      </c>
      <c r="AD633" s="236"/>
      <c r="AE633" s="236"/>
      <c r="AF633" s="236"/>
      <c r="AG633" s="236"/>
      <c r="AH633" s="237">
        <v>1</v>
      </c>
      <c r="AI633" s="238"/>
      <c r="AJ633" s="238"/>
      <c r="AK633" s="238"/>
      <c r="AL633" s="239">
        <v>99.9</v>
      </c>
      <c r="AM633" s="240"/>
      <c r="AN633" s="240"/>
      <c r="AO633" s="241"/>
      <c r="AP633" s="242" t="s">
        <v>1122</v>
      </c>
      <c r="AQ633" s="242"/>
      <c r="AR633" s="242"/>
      <c r="AS633" s="242"/>
      <c r="AT633" s="242"/>
      <c r="AU633" s="242"/>
      <c r="AV633" s="242"/>
      <c r="AW633" s="242"/>
      <c r="AX633" s="242"/>
      <c r="AY633">
        <f>COUNTA($E$633)</f>
        <v>1</v>
      </c>
    </row>
    <row r="634" spans="1:51" ht="30" customHeight="1" x14ac:dyDescent="0.15">
      <c r="A634" s="243">
        <v>4</v>
      </c>
      <c r="B634" s="243">
        <v>1</v>
      </c>
      <c r="C634" s="255" t="s">
        <v>1077</v>
      </c>
      <c r="D634" s="256"/>
      <c r="E634" s="246" t="s">
        <v>1142</v>
      </c>
      <c r="F634" s="247"/>
      <c r="G634" s="247"/>
      <c r="H634" s="247"/>
      <c r="I634" s="247"/>
      <c r="J634" s="248">
        <v>3460101001798</v>
      </c>
      <c r="K634" s="249"/>
      <c r="L634" s="249"/>
      <c r="M634" s="249"/>
      <c r="N634" s="249"/>
      <c r="O634" s="249"/>
      <c r="P634" s="250" t="s">
        <v>1046</v>
      </c>
      <c r="Q634" s="250"/>
      <c r="R634" s="250"/>
      <c r="S634" s="250"/>
      <c r="T634" s="250"/>
      <c r="U634" s="250"/>
      <c r="V634" s="250"/>
      <c r="W634" s="250"/>
      <c r="X634" s="250"/>
      <c r="Y634" s="251">
        <v>452</v>
      </c>
      <c r="Z634" s="252"/>
      <c r="AA634" s="252"/>
      <c r="AB634" s="253"/>
      <c r="AC634" s="235" t="s">
        <v>271</v>
      </c>
      <c r="AD634" s="236"/>
      <c r="AE634" s="236"/>
      <c r="AF634" s="236"/>
      <c r="AG634" s="236"/>
      <c r="AH634" s="237">
        <v>14</v>
      </c>
      <c r="AI634" s="238"/>
      <c r="AJ634" s="238"/>
      <c r="AK634" s="238"/>
      <c r="AL634" s="239">
        <v>90.8</v>
      </c>
      <c r="AM634" s="240"/>
      <c r="AN634" s="240"/>
      <c r="AO634" s="241"/>
      <c r="AP634" s="242" t="s">
        <v>1026</v>
      </c>
      <c r="AQ634" s="242"/>
      <c r="AR634" s="242"/>
      <c r="AS634" s="242"/>
      <c r="AT634" s="242"/>
      <c r="AU634" s="242"/>
      <c r="AV634" s="242"/>
      <c r="AW634" s="242"/>
      <c r="AX634" s="242"/>
      <c r="AY634">
        <f>COUNTA($E$634)</f>
        <v>1</v>
      </c>
    </row>
    <row r="635" spans="1:51" ht="30" customHeight="1" x14ac:dyDescent="0.15">
      <c r="A635" s="243">
        <v>5</v>
      </c>
      <c r="B635" s="243">
        <v>1</v>
      </c>
      <c r="C635" s="255" t="s">
        <v>1077</v>
      </c>
      <c r="D635" s="256"/>
      <c r="E635" s="246" t="s">
        <v>1142</v>
      </c>
      <c r="F635" s="247"/>
      <c r="G635" s="247"/>
      <c r="H635" s="247"/>
      <c r="I635" s="247"/>
      <c r="J635" s="248">
        <v>3460101001798</v>
      </c>
      <c r="K635" s="249"/>
      <c r="L635" s="249"/>
      <c r="M635" s="249"/>
      <c r="N635" s="249"/>
      <c r="O635" s="249"/>
      <c r="P635" s="250" t="s">
        <v>1046</v>
      </c>
      <c r="Q635" s="250"/>
      <c r="R635" s="250"/>
      <c r="S635" s="250"/>
      <c r="T635" s="250"/>
      <c r="U635" s="250"/>
      <c r="V635" s="250"/>
      <c r="W635" s="250"/>
      <c r="X635" s="250"/>
      <c r="Y635" s="251">
        <v>450</v>
      </c>
      <c r="Z635" s="252"/>
      <c r="AA635" s="252"/>
      <c r="AB635" s="253"/>
      <c r="AC635" s="235" t="s">
        <v>271</v>
      </c>
      <c r="AD635" s="236"/>
      <c r="AE635" s="236"/>
      <c r="AF635" s="236"/>
      <c r="AG635" s="236"/>
      <c r="AH635" s="237">
        <v>16</v>
      </c>
      <c r="AI635" s="238"/>
      <c r="AJ635" s="238"/>
      <c r="AK635" s="238"/>
      <c r="AL635" s="239">
        <v>90.8</v>
      </c>
      <c r="AM635" s="240"/>
      <c r="AN635" s="240"/>
      <c r="AO635" s="241"/>
      <c r="AP635" s="242" t="s">
        <v>1026</v>
      </c>
      <c r="AQ635" s="242"/>
      <c r="AR635" s="242"/>
      <c r="AS635" s="242"/>
      <c r="AT635" s="242"/>
      <c r="AU635" s="242"/>
      <c r="AV635" s="242"/>
      <c r="AW635" s="242"/>
      <c r="AX635" s="242"/>
      <c r="AY635">
        <f>COUNTA($E$635)</f>
        <v>1</v>
      </c>
    </row>
    <row r="636" spans="1:51" ht="30" customHeight="1" x14ac:dyDescent="0.15">
      <c r="A636" s="243">
        <v>6</v>
      </c>
      <c r="B636" s="243">
        <v>1</v>
      </c>
      <c r="C636" s="255" t="s">
        <v>1077</v>
      </c>
      <c r="D636" s="256"/>
      <c r="E636" s="246" t="s">
        <v>1142</v>
      </c>
      <c r="F636" s="247"/>
      <c r="G636" s="247"/>
      <c r="H636" s="247"/>
      <c r="I636" s="247"/>
      <c r="J636" s="248">
        <v>3460101001798</v>
      </c>
      <c r="K636" s="249"/>
      <c r="L636" s="249"/>
      <c r="M636" s="249"/>
      <c r="N636" s="249"/>
      <c r="O636" s="249"/>
      <c r="P636" s="250" t="s">
        <v>1047</v>
      </c>
      <c r="Q636" s="250"/>
      <c r="R636" s="250"/>
      <c r="S636" s="250"/>
      <c r="T636" s="250"/>
      <c r="U636" s="250"/>
      <c r="V636" s="250"/>
      <c r="W636" s="250"/>
      <c r="X636" s="250"/>
      <c r="Y636" s="251">
        <v>441</v>
      </c>
      <c r="Z636" s="252"/>
      <c r="AA636" s="252"/>
      <c r="AB636" s="253"/>
      <c r="AC636" s="235" t="s">
        <v>271</v>
      </c>
      <c r="AD636" s="236"/>
      <c r="AE636" s="236"/>
      <c r="AF636" s="236"/>
      <c r="AG636" s="236"/>
      <c r="AH636" s="237">
        <v>17</v>
      </c>
      <c r="AI636" s="238"/>
      <c r="AJ636" s="238"/>
      <c r="AK636" s="238"/>
      <c r="AL636" s="239">
        <v>90.48</v>
      </c>
      <c r="AM636" s="240"/>
      <c r="AN636" s="240"/>
      <c r="AO636" s="241"/>
      <c r="AP636" s="242" t="s">
        <v>1026</v>
      </c>
      <c r="AQ636" s="242"/>
      <c r="AR636" s="242"/>
      <c r="AS636" s="242"/>
      <c r="AT636" s="242"/>
      <c r="AU636" s="242"/>
      <c r="AV636" s="242"/>
      <c r="AW636" s="242"/>
      <c r="AX636" s="242"/>
      <c r="AY636">
        <f>COUNTA($E$636)</f>
        <v>1</v>
      </c>
    </row>
    <row r="637" spans="1:51" ht="30" customHeight="1" x14ac:dyDescent="0.15">
      <c r="A637" s="243">
        <v>7</v>
      </c>
      <c r="B637" s="243">
        <v>1</v>
      </c>
      <c r="C637" s="255" t="s">
        <v>1077</v>
      </c>
      <c r="D637" s="256"/>
      <c r="E637" s="246" t="s">
        <v>1142</v>
      </c>
      <c r="F637" s="247"/>
      <c r="G637" s="247"/>
      <c r="H637" s="247"/>
      <c r="I637" s="247"/>
      <c r="J637" s="248">
        <v>3460101001798</v>
      </c>
      <c r="K637" s="249"/>
      <c r="L637" s="249"/>
      <c r="M637" s="249"/>
      <c r="N637" s="249"/>
      <c r="O637" s="249"/>
      <c r="P637" s="250" t="s">
        <v>1048</v>
      </c>
      <c r="Q637" s="250"/>
      <c r="R637" s="250"/>
      <c r="S637" s="250"/>
      <c r="T637" s="250"/>
      <c r="U637" s="250"/>
      <c r="V637" s="250"/>
      <c r="W637" s="250"/>
      <c r="X637" s="250"/>
      <c r="Y637" s="251">
        <v>429</v>
      </c>
      <c r="Z637" s="252"/>
      <c r="AA637" s="252"/>
      <c r="AB637" s="253"/>
      <c r="AC637" s="235" t="s">
        <v>271</v>
      </c>
      <c r="AD637" s="236"/>
      <c r="AE637" s="236"/>
      <c r="AF637" s="236"/>
      <c r="AG637" s="236"/>
      <c r="AH637" s="237">
        <v>14</v>
      </c>
      <c r="AI637" s="238"/>
      <c r="AJ637" s="238"/>
      <c r="AK637" s="238"/>
      <c r="AL637" s="239">
        <v>90.600000000000009</v>
      </c>
      <c r="AM637" s="240"/>
      <c r="AN637" s="240"/>
      <c r="AO637" s="241"/>
      <c r="AP637" s="242" t="s">
        <v>1026</v>
      </c>
      <c r="AQ637" s="242"/>
      <c r="AR637" s="242"/>
      <c r="AS637" s="242"/>
      <c r="AT637" s="242"/>
      <c r="AU637" s="242"/>
      <c r="AV637" s="242"/>
      <c r="AW637" s="242"/>
      <c r="AX637" s="242"/>
      <c r="AY637">
        <f>COUNTA($E$637)</f>
        <v>1</v>
      </c>
    </row>
    <row r="638" spans="1:51" ht="30" customHeight="1" x14ac:dyDescent="0.15">
      <c r="A638" s="243">
        <v>8</v>
      </c>
      <c r="B638" s="243">
        <v>1</v>
      </c>
      <c r="C638" s="255" t="s">
        <v>1077</v>
      </c>
      <c r="D638" s="256"/>
      <c r="E638" s="246" t="s">
        <v>1142</v>
      </c>
      <c r="F638" s="247"/>
      <c r="G638" s="247"/>
      <c r="H638" s="247"/>
      <c r="I638" s="247"/>
      <c r="J638" s="248">
        <v>3460101001798</v>
      </c>
      <c r="K638" s="249"/>
      <c r="L638" s="249"/>
      <c r="M638" s="249"/>
      <c r="N638" s="249"/>
      <c r="O638" s="249"/>
      <c r="P638" s="250" t="s">
        <v>1047</v>
      </c>
      <c r="Q638" s="250"/>
      <c r="R638" s="250"/>
      <c r="S638" s="250"/>
      <c r="T638" s="250"/>
      <c r="U638" s="250"/>
      <c r="V638" s="250"/>
      <c r="W638" s="250"/>
      <c r="X638" s="250"/>
      <c r="Y638" s="251">
        <v>415</v>
      </c>
      <c r="Z638" s="252"/>
      <c r="AA638" s="252"/>
      <c r="AB638" s="253"/>
      <c r="AC638" s="235" t="s">
        <v>271</v>
      </c>
      <c r="AD638" s="236"/>
      <c r="AE638" s="236"/>
      <c r="AF638" s="236"/>
      <c r="AG638" s="236"/>
      <c r="AH638" s="237">
        <v>4</v>
      </c>
      <c r="AI638" s="238"/>
      <c r="AJ638" s="238"/>
      <c r="AK638" s="238"/>
      <c r="AL638" s="239">
        <v>90.401437986818451</v>
      </c>
      <c r="AM638" s="240"/>
      <c r="AN638" s="240"/>
      <c r="AO638" s="241"/>
      <c r="AP638" s="242" t="s">
        <v>1026</v>
      </c>
      <c r="AQ638" s="242"/>
      <c r="AR638" s="242"/>
      <c r="AS638" s="242"/>
      <c r="AT638" s="242"/>
      <c r="AU638" s="242"/>
      <c r="AV638" s="242"/>
      <c r="AW638" s="242"/>
      <c r="AX638" s="242"/>
      <c r="AY638">
        <f>COUNTA($E$638)</f>
        <v>1</v>
      </c>
    </row>
    <row r="639" spans="1:51" ht="30" customHeight="1" x14ac:dyDescent="0.15">
      <c r="A639" s="243">
        <v>9</v>
      </c>
      <c r="B639" s="243">
        <v>1</v>
      </c>
      <c r="C639" s="255" t="s">
        <v>1077</v>
      </c>
      <c r="D639" s="256"/>
      <c r="E639" s="246" t="s">
        <v>1142</v>
      </c>
      <c r="F639" s="247"/>
      <c r="G639" s="247"/>
      <c r="H639" s="247"/>
      <c r="I639" s="247"/>
      <c r="J639" s="248">
        <v>3460101001798</v>
      </c>
      <c r="K639" s="249"/>
      <c r="L639" s="249"/>
      <c r="M639" s="249"/>
      <c r="N639" s="249"/>
      <c r="O639" s="249"/>
      <c r="P639" s="250" t="s">
        <v>1048</v>
      </c>
      <c r="Q639" s="250"/>
      <c r="R639" s="250"/>
      <c r="S639" s="250"/>
      <c r="T639" s="250"/>
      <c r="U639" s="250"/>
      <c r="V639" s="250"/>
      <c r="W639" s="250"/>
      <c r="X639" s="250"/>
      <c r="Y639" s="251">
        <v>371</v>
      </c>
      <c r="Z639" s="252"/>
      <c r="AA639" s="252"/>
      <c r="AB639" s="253"/>
      <c r="AC639" s="235" t="s">
        <v>271</v>
      </c>
      <c r="AD639" s="236"/>
      <c r="AE639" s="236"/>
      <c r="AF639" s="236"/>
      <c r="AG639" s="236"/>
      <c r="AH639" s="237">
        <v>16</v>
      </c>
      <c r="AI639" s="238"/>
      <c r="AJ639" s="238"/>
      <c r="AK639" s="238"/>
      <c r="AL639" s="239">
        <v>90.600000000000009</v>
      </c>
      <c r="AM639" s="240"/>
      <c r="AN639" s="240"/>
      <c r="AO639" s="241"/>
      <c r="AP639" s="242" t="s">
        <v>1026</v>
      </c>
      <c r="AQ639" s="242"/>
      <c r="AR639" s="242"/>
      <c r="AS639" s="242"/>
      <c r="AT639" s="242"/>
      <c r="AU639" s="242"/>
      <c r="AV639" s="242"/>
      <c r="AW639" s="242"/>
      <c r="AX639" s="242"/>
      <c r="AY639">
        <f>COUNTA($E$639)</f>
        <v>1</v>
      </c>
    </row>
    <row r="640" spans="1:51" ht="30" customHeight="1" x14ac:dyDescent="0.15">
      <c r="A640" s="243">
        <v>10</v>
      </c>
      <c r="B640" s="243">
        <v>1</v>
      </c>
      <c r="C640" s="244" t="s">
        <v>1114</v>
      </c>
      <c r="D640" s="245"/>
      <c r="E640" s="246" t="s">
        <v>1049</v>
      </c>
      <c r="F640" s="247"/>
      <c r="G640" s="247"/>
      <c r="H640" s="247"/>
      <c r="I640" s="247"/>
      <c r="J640" s="248">
        <v>7000020010006</v>
      </c>
      <c r="K640" s="249"/>
      <c r="L640" s="249"/>
      <c r="M640" s="249"/>
      <c r="N640" s="249"/>
      <c r="O640" s="249"/>
      <c r="P640" s="250" t="s">
        <v>1050</v>
      </c>
      <c r="Q640" s="250"/>
      <c r="R640" s="250"/>
      <c r="S640" s="250"/>
      <c r="T640" s="250"/>
      <c r="U640" s="250"/>
      <c r="V640" s="250"/>
      <c r="W640" s="250"/>
      <c r="X640" s="250"/>
      <c r="Y640" s="251">
        <v>864</v>
      </c>
      <c r="Z640" s="252"/>
      <c r="AA640" s="252"/>
      <c r="AB640" s="253"/>
      <c r="AC640" s="235" t="s">
        <v>76</v>
      </c>
      <c r="AD640" s="236"/>
      <c r="AE640" s="236"/>
      <c r="AF640" s="236"/>
      <c r="AG640" s="236"/>
      <c r="AH640" s="237" t="s">
        <v>1026</v>
      </c>
      <c r="AI640" s="238"/>
      <c r="AJ640" s="238"/>
      <c r="AK640" s="238"/>
      <c r="AL640" s="239" t="s">
        <v>1026</v>
      </c>
      <c r="AM640" s="240"/>
      <c r="AN640" s="240"/>
      <c r="AO640" s="241"/>
      <c r="AP640" s="242" t="s">
        <v>1026</v>
      </c>
      <c r="AQ640" s="242"/>
      <c r="AR640" s="242"/>
      <c r="AS640" s="242"/>
      <c r="AT640" s="242"/>
      <c r="AU640" s="242"/>
      <c r="AV640" s="242"/>
      <c r="AW640" s="242"/>
      <c r="AX640" s="242"/>
      <c r="AY640">
        <f>COUNTA($E$640)</f>
        <v>1</v>
      </c>
    </row>
    <row r="641" spans="1:51" ht="30" customHeight="1" x14ac:dyDescent="0.15">
      <c r="A641" s="243">
        <v>11</v>
      </c>
      <c r="B641" s="243">
        <v>1</v>
      </c>
      <c r="C641" s="244" t="s">
        <v>1115</v>
      </c>
      <c r="D641" s="245"/>
      <c r="E641" s="246" t="s">
        <v>1049</v>
      </c>
      <c r="F641" s="247"/>
      <c r="G641" s="247"/>
      <c r="H641" s="247"/>
      <c r="I641" s="247"/>
      <c r="J641" s="248">
        <v>7000020010006</v>
      </c>
      <c r="K641" s="249"/>
      <c r="L641" s="249"/>
      <c r="M641" s="249"/>
      <c r="N641" s="249"/>
      <c r="O641" s="249"/>
      <c r="P641" s="250" t="s">
        <v>1051</v>
      </c>
      <c r="Q641" s="250"/>
      <c r="R641" s="250"/>
      <c r="S641" s="250"/>
      <c r="T641" s="250"/>
      <c r="U641" s="250"/>
      <c r="V641" s="250"/>
      <c r="W641" s="250"/>
      <c r="X641" s="250"/>
      <c r="Y641" s="251">
        <v>807</v>
      </c>
      <c r="Z641" s="252"/>
      <c r="AA641" s="252"/>
      <c r="AB641" s="253"/>
      <c r="AC641" s="235" t="s">
        <v>76</v>
      </c>
      <c r="AD641" s="236"/>
      <c r="AE641" s="236"/>
      <c r="AF641" s="236"/>
      <c r="AG641" s="236"/>
      <c r="AH641" s="237" t="s">
        <v>1026</v>
      </c>
      <c r="AI641" s="238"/>
      <c r="AJ641" s="238"/>
      <c r="AK641" s="238"/>
      <c r="AL641" s="239" t="s">
        <v>1026</v>
      </c>
      <c r="AM641" s="240"/>
      <c r="AN641" s="240"/>
      <c r="AO641" s="241"/>
      <c r="AP641" s="242" t="s">
        <v>1026</v>
      </c>
      <c r="AQ641" s="242"/>
      <c r="AR641" s="242"/>
      <c r="AS641" s="242"/>
      <c r="AT641" s="242"/>
      <c r="AU641" s="242"/>
      <c r="AV641" s="242"/>
      <c r="AW641" s="242"/>
      <c r="AX641" s="242"/>
      <c r="AY641">
        <f>COUNTA($E$641)</f>
        <v>1</v>
      </c>
    </row>
    <row r="642" spans="1:51" ht="30" customHeight="1" x14ac:dyDescent="0.15">
      <c r="A642" s="243">
        <v>12</v>
      </c>
      <c r="B642" s="243">
        <v>1</v>
      </c>
      <c r="C642" s="245" t="s">
        <v>1116</v>
      </c>
      <c r="D642" s="245"/>
      <c r="E642" s="246" t="s">
        <v>1049</v>
      </c>
      <c r="F642" s="247"/>
      <c r="G642" s="247"/>
      <c r="H642" s="247"/>
      <c r="I642" s="247"/>
      <c r="J642" s="248">
        <v>7000020010006</v>
      </c>
      <c r="K642" s="249"/>
      <c r="L642" s="249"/>
      <c r="M642" s="249"/>
      <c r="N642" s="249"/>
      <c r="O642" s="249"/>
      <c r="P642" s="250" t="s">
        <v>1052</v>
      </c>
      <c r="Q642" s="250"/>
      <c r="R642" s="250"/>
      <c r="S642" s="250"/>
      <c r="T642" s="250"/>
      <c r="U642" s="250"/>
      <c r="V642" s="250"/>
      <c r="W642" s="250"/>
      <c r="X642" s="250"/>
      <c r="Y642" s="251">
        <v>200</v>
      </c>
      <c r="Z642" s="252"/>
      <c r="AA642" s="252"/>
      <c r="AB642" s="253"/>
      <c r="AC642" s="235" t="s">
        <v>76</v>
      </c>
      <c r="AD642" s="236"/>
      <c r="AE642" s="236"/>
      <c r="AF642" s="236"/>
      <c r="AG642" s="236"/>
      <c r="AH642" s="237" t="s">
        <v>1026</v>
      </c>
      <c r="AI642" s="238"/>
      <c r="AJ642" s="238"/>
      <c r="AK642" s="238"/>
      <c r="AL642" s="239" t="s">
        <v>1026</v>
      </c>
      <c r="AM642" s="240"/>
      <c r="AN642" s="240"/>
      <c r="AO642" s="241"/>
      <c r="AP642" s="242" t="s">
        <v>1026</v>
      </c>
      <c r="AQ642" s="242"/>
      <c r="AR642" s="242"/>
      <c r="AS642" s="242"/>
      <c r="AT642" s="242"/>
      <c r="AU642" s="242"/>
      <c r="AV642" s="242"/>
      <c r="AW642" s="242"/>
      <c r="AX642" s="242"/>
      <c r="AY642">
        <f>COUNTA($E$642)</f>
        <v>1</v>
      </c>
    </row>
    <row r="643" spans="1:51" ht="30" customHeight="1" x14ac:dyDescent="0.15">
      <c r="A643" s="243">
        <v>13</v>
      </c>
      <c r="B643" s="243">
        <v>1</v>
      </c>
      <c r="C643" s="244" t="s">
        <v>1117</v>
      </c>
      <c r="D643" s="245"/>
      <c r="E643" s="246" t="s">
        <v>1049</v>
      </c>
      <c r="F643" s="247"/>
      <c r="G643" s="247"/>
      <c r="H643" s="247"/>
      <c r="I643" s="247"/>
      <c r="J643" s="248">
        <v>7000020010006</v>
      </c>
      <c r="K643" s="249"/>
      <c r="L643" s="249"/>
      <c r="M643" s="249"/>
      <c r="N643" s="249"/>
      <c r="O643" s="249"/>
      <c r="P643" s="250" t="s">
        <v>1053</v>
      </c>
      <c r="Q643" s="250"/>
      <c r="R643" s="250"/>
      <c r="S643" s="250"/>
      <c r="T643" s="250"/>
      <c r="U643" s="250"/>
      <c r="V643" s="250"/>
      <c r="W643" s="250"/>
      <c r="X643" s="250"/>
      <c r="Y643" s="251">
        <v>45</v>
      </c>
      <c r="Z643" s="252"/>
      <c r="AA643" s="252"/>
      <c r="AB643" s="253"/>
      <c r="AC643" s="235" t="s">
        <v>76</v>
      </c>
      <c r="AD643" s="236"/>
      <c r="AE643" s="236"/>
      <c r="AF643" s="236"/>
      <c r="AG643" s="236"/>
      <c r="AH643" s="237" t="s">
        <v>1026</v>
      </c>
      <c r="AI643" s="238"/>
      <c r="AJ643" s="238"/>
      <c r="AK643" s="238"/>
      <c r="AL643" s="239" t="s">
        <v>1026</v>
      </c>
      <c r="AM643" s="240"/>
      <c r="AN643" s="240"/>
      <c r="AO643" s="241"/>
      <c r="AP643" s="242" t="s">
        <v>1026</v>
      </c>
      <c r="AQ643" s="242"/>
      <c r="AR643" s="242"/>
      <c r="AS643" s="242"/>
      <c r="AT643" s="242"/>
      <c r="AU643" s="242"/>
      <c r="AV643" s="242"/>
      <c r="AW643" s="242"/>
      <c r="AX643" s="242"/>
      <c r="AY643">
        <f>COUNTA($E$643)</f>
        <v>1</v>
      </c>
    </row>
    <row r="644" spans="1:51" ht="30" customHeight="1" x14ac:dyDescent="0.15">
      <c r="A644" s="243">
        <v>14</v>
      </c>
      <c r="B644" s="243">
        <v>1</v>
      </c>
      <c r="C644" s="244" t="s">
        <v>1115</v>
      </c>
      <c r="D644" s="245"/>
      <c r="E644" s="246" t="s">
        <v>1049</v>
      </c>
      <c r="F644" s="247"/>
      <c r="G644" s="247"/>
      <c r="H644" s="247"/>
      <c r="I644" s="247"/>
      <c r="J644" s="248">
        <v>7000020010006</v>
      </c>
      <c r="K644" s="249"/>
      <c r="L644" s="249"/>
      <c r="M644" s="249"/>
      <c r="N644" s="249"/>
      <c r="O644" s="249"/>
      <c r="P644" s="250" t="s">
        <v>1054</v>
      </c>
      <c r="Q644" s="250"/>
      <c r="R644" s="250"/>
      <c r="S644" s="250"/>
      <c r="T644" s="250"/>
      <c r="U644" s="250"/>
      <c r="V644" s="250"/>
      <c r="W644" s="250"/>
      <c r="X644" s="250"/>
      <c r="Y644" s="251">
        <v>44</v>
      </c>
      <c r="Z644" s="252"/>
      <c r="AA644" s="252"/>
      <c r="AB644" s="253"/>
      <c r="AC644" s="235" t="s">
        <v>76</v>
      </c>
      <c r="AD644" s="236"/>
      <c r="AE644" s="236"/>
      <c r="AF644" s="236"/>
      <c r="AG644" s="236"/>
      <c r="AH644" s="237" t="s">
        <v>1026</v>
      </c>
      <c r="AI644" s="238"/>
      <c r="AJ644" s="238"/>
      <c r="AK644" s="238"/>
      <c r="AL644" s="239" t="s">
        <v>1026</v>
      </c>
      <c r="AM644" s="240"/>
      <c r="AN644" s="240"/>
      <c r="AO644" s="241"/>
      <c r="AP644" s="242" t="s">
        <v>1026</v>
      </c>
      <c r="AQ644" s="242"/>
      <c r="AR644" s="242"/>
      <c r="AS644" s="242"/>
      <c r="AT644" s="242"/>
      <c r="AU644" s="242"/>
      <c r="AV644" s="242"/>
      <c r="AW644" s="242"/>
      <c r="AX644" s="242"/>
      <c r="AY644">
        <f>COUNTA($E$644)</f>
        <v>1</v>
      </c>
    </row>
    <row r="645" spans="1:51" ht="30" customHeight="1" x14ac:dyDescent="0.15">
      <c r="A645" s="243">
        <v>15</v>
      </c>
      <c r="B645" s="243">
        <v>1</v>
      </c>
      <c r="C645" s="244" t="s">
        <v>1117</v>
      </c>
      <c r="D645" s="245"/>
      <c r="E645" s="246" t="s">
        <v>1049</v>
      </c>
      <c r="F645" s="247"/>
      <c r="G645" s="247"/>
      <c r="H645" s="247"/>
      <c r="I645" s="247"/>
      <c r="J645" s="248">
        <v>7000020010006</v>
      </c>
      <c r="K645" s="249"/>
      <c r="L645" s="249"/>
      <c r="M645" s="249"/>
      <c r="N645" s="249"/>
      <c r="O645" s="249"/>
      <c r="P645" s="250" t="s">
        <v>1055</v>
      </c>
      <c r="Q645" s="250"/>
      <c r="R645" s="250"/>
      <c r="S645" s="250"/>
      <c r="T645" s="250"/>
      <c r="U645" s="250"/>
      <c r="V645" s="250"/>
      <c r="W645" s="250"/>
      <c r="X645" s="250"/>
      <c r="Y645" s="251">
        <v>30</v>
      </c>
      <c r="Z645" s="252"/>
      <c r="AA645" s="252"/>
      <c r="AB645" s="253"/>
      <c r="AC645" s="235" t="s">
        <v>76</v>
      </c>
      <c r="AD645" s="236"/>
      <c r="AE645" s="236"/>
      <c r="AF645" s="236"/>
      <c r="AG645" s="236"/>
      <c r="AH645" s="237" t="s">
        <v>1026</v>
      </c>
      <c r="AI645" s="238"/>
      <c r="AJ645" s="238"/>
      <c r="AK645" s="238"/>
      <c r="AL645" s="239" t="s">
        <v>1026</v>
      </c>
      <c r="AM645" s="240"/>
      <c r="AN645" s="240"/>
      <c r="AO645" s="241"/>
      <c r="AP645" s="242" t="s">
        <v>1026</v>
      </c>
      <c r="AQ645" s="242"/>
      <c r="AR645" s="242"/>
      <c r="AS645" s="242"/>
      <c r="AT645" s="242"/>
      <c r="AU645" s="242"/>
      <c r="AV645" s="242"/>
      <c r="AW645" s="242"/>
      <c r="AX645" s="242"/>
      <c r="AY645">
        <f>COUNTA($E$645)</f>
        <v>1</v>
      </c>
    </row>
    <row r="646" spans="1:51" ht="75" customHeight="1" x14ac:dyDescent="0.15">
      <c r="A646" s="243">
        <v>16</v>
      </c>
      <c r="B646" s="243">
        <v>1</v>
      </c>
      <c r="C646" s="244" t="s">
        <v>1118</v>
      </c>
      <c r="D646" s="245"/>
      <c r="E646" s="246" t="s">
        <v>1143</v>
      </c>
      <c r="F646" s="247"/>
      <c r="G646" s="247"/>
      <c r="H646" s="247"/>
      <c r="I646" s="247"/>
      <c r="J646" s="248">
        <v>6460101001548</v>
      </c>
      <c r="K646" s="249"/>
      <c r="L646" s="249"/>
      <c r="M646" s="249"/>
      <c r="N646" s="249"/>
      <c r="O646" s="249"/>
      <c r="P646" s="250" t="s">
        <v>1056</v>
      </c>
      <c r="Q646" s="250"/>
      <c r="R646" s="250"/>
      <c r="S646" s="250"/>
      <c r="T646" s="250"/>
      <c r="U646" s="250"/>
      <c r="V646" s="250"/>
      <c r="W646" s="250"/>
      <c r="X646" s="250"/>
      <c r="Y646" s="251">
        <v>343</v>
      </c>
      <c r="Z646" s="252"/>
      <c r="AA646" s="252"/>
      <c r="AB646" s="253"/>
      <c r="AC646" s="235" t="s">
        <v>1062</v>
      </c>
      <c r="AD646" s="236"/>
      <c r="AE646" s="236"/>
      <c r="AF646" s="236"/>
      <c r="AG646" s="236"/>
      <c r="AH646" s="237">
        <v>1</v>
      </c>
      <c r="AI646" s="238"/>
      <c r="AJ646" s="238"/>
      <c r="AK646" s="238"/>
      <c r="AL646" s="239">
        <v>94.3</v>
      </c>
      <c r="AM646" s="240"/>
      <c r="AN646" s="240"/>
      <c r="AO646" s="241"/>
      <c r="AP646" s="242" t="s">
        <v>1035</v>
      </c>
      <c r="AQ646" s="242"/>
      <c r="AR646" s="242"/>
      <c r="AS646" s="242"/>
      <c r="AT646" s="242"/>
      <c r="AU646" s="242"/>
      <c r="AV646" s="242"/>
      <c r="AW646" s="242"/>
      <c r="AX646" s="242"/>
      <c r="AY646">
        <f>COUNTA($E$646)</f>
        <v>1</v>
      </c>
    </row>
    <row r="647" spans="1:51" ht="39.950000000000003" customHeight="1" x14ac:dyDescent="0.15">
      <c r="A647" s="243">
        <v>17</v>
      </c>
      <c r="B647" s="243">
        <v>1</v>
      </c>
      <c r="C647" s="244" t="s">
        <v>1118</v>
      </c>
      <c r="D647" s="245"/>
      <c r="E647" s="246" t="s">
        <v>1143</v>
      </c>
      <c r="F647" s="247"/>
      <c r="G647" s="247"/>
      <c r="H647" s="247"/>
      <c r="I647" s="247"/>
      <c r="J647" s="248">
        <v>6460101001548</v>
      </c>
      <c r="K647" s="249"/>
      <c r="L647" s="249"/>
      <c r="M647" s="249"/>
      <c r="N647" s="249"/>
      <c r="O647" s="249"/>
      <c r="P647" s="250" t="s">
        <v>1057</v>
      </c>
      <c r="Q647" s="250"/>
      <c r="R647" s="250"/>
      <c r="S647" s="250"/>
      <c r="T647" s="250"/>
      <c r="U647" s="250"/>
      <c r="V647" s="250"/>
      <c r="W647" s="250"/>
      <c r="X647" s="250"/>
      <c r="Y647" s="251">
        <v>223</v>
      </c>
      <c r="Z647" s="252"/>
      <c r="AA647" s="252"/>
      <c r="AB647" s="253"/>
      <c r="AC647" s="235" t="s">
        <v>1062</v>
      </c>
      <c r="AD647" s="236"/>
      <c r="AE647" s="236"/>
      <c r="AF647" s="236"/>
      <c r="AG647" s="236"/>
      <c r="AH647" s="237">
        <v>2</v>
      </c>
      <c r="AI647" s="238"/>
      <c r="AJ647" s="238"/>
      <c r="AK647" s="238"/>
      <c r="AL647" s="239">
        <v>90.3</v>
      </c>
      <c r="AM647" s="240"/>
      <c r="AN647" s="240"/>
      <c r="AO647" s="241"/>
      <c r="AP647" s="242" t="s">
        <v>1026</v>
      </c>
      <c r="AQ647" s="242"/>
      <c r="AR647" s="242"/>
      <c r="AS647" s="242"/>
      <c r="AT647" s="242"/>
      <c r="AU647" s="242"/>
      <c r="AV647" s="242"/>
      <c r="AW647" s="242"/>
      <c r="AX647" s="242"/>
      <c r="AY647">
        <f>COUNTA($E$647)</f>
        <v>1</v>
      </c>
    </row>
    <row r="648" spans="1:51" ht="75" customHeight="1" x14ac:dyDescent="0.15">
      <c r="A648" s="243">
        <v>18</v>
      </c>
      <c r="B648" s="243">
        <v>1</v>
      </c>
      <c r="C648" s="244" t="s">
        <v>1118</v>
      </c>
      <c r="D648" s="245"/>
      <c r="E648" s="246" t="s">
        <v>1143</v>
      </c>
      <c r="F648" s="247"/>
      <c r="G648" s="247"/>
      <c r="H648" s="247"/>
      <c r="I648" s="247"/>
      <c r="J648" s="248">
        <v>6460101001548</v>
      </c>
      <c r="K648" s="249"/>
      <c r="L648" s="249"/>
      <c r="M648" s="249"/>
      <c r="N648" s="249"/>
      <c r="O648" s="249"/>
      <c r="P648" s="250" t="s">
        <v>1056</v>
      </c>
      <c r="Q648" s="250"/>
      <c r="R648" s="250"/>
      <c r="S648" s="250"/>
      <c r="T648" s="250"/>
      <c r="U648" s="250"/>
      <c r="V648" s="250"/>
      <c r="W648" s="250"/>
      <c r="X648" s="250"/>
      <c r="Y648" s="251">
        <v>182</v>
      </c>
      <c r="Z648" s="252"/>
      <c r="AA648" s="252"/>
      <c r="AB648" s="253"/>
      <c r="AC648" s="235" t="s">
        <v>1062</v>
      </c>
      <c r="AD648" s="236"/>
      <c r="AE648" s="236"/>
      <c r="AF648" s="236"/>
      <c r="AG648" s="236"/>
      <c r="AH648" s="237">
        <v>1</v>
      </c>
      <c r="AI648" s="238"/>
      <c r="AJ648" s="238"/>
      <c r="AK648" s="238"/>
      <c r="AL648" s="239">
        <v>95.899999999999991</v>
      </c>
      <c r="AM648" s="240"/>
      <c r="AN648" s="240"/>
      <c r="AO648" s="241"/>
      <c r="AP648" s="242" t="s">
        <v>1035</v>
      </c>
      <c r="AQ648" s="242"/>
      <c r="AR648" s="242"/>
      <c r="AS648" s="242"/>
      <c r="AT648" s="242"/>
      <c r="AU648" s="242"/>
      <c r="AV648" s="242"/>
      <c r="AW648" s="242"/>
      <c r="AX648" s="242"/>
      <c r="AY648">
        <f>COUNTA($E$648)</f>
        <v>1</v>
      </c>
    </row>
    <row r="649" spans="1:51" ht="90" customHeight="1" x14ac:dyDescent="0.15">
      <c r="A649" s="243">
        <v>19</v>
      </c>
      <c r="B649" s="243">
        <v>1</v>
      </c>
      <c r="C649" s="244" t="s">
        <v>1118</v>
      </c>
      <c r="D649" s="245"/>
      <c r="E649" s="246" t="s">
        <v>1143</v>
      </c>
      <c r="F649" s="247"/>
      <c r="G649" s="247"/>
      <c r="H649" s="247"/>
      <c r="I649" s="247"/>
      <c r="J649" s="248">
        <v>6460101001548</v>
      </c>
      <c r="K649" s="249"/>
      <c r="L649" s="249"/>
      <c r="M649" s="249"/>
      <c r="N649" s="249"/>
      <c r="O649" s="249"/>
      <c r="P649" s="250" t="s">
        <v>1058</v>
      </c>
      <c r="Q649" s="250"/>
      <c r="R649" s="250"/>
      <c r="S649" s="250"/>
      <c r="T649" s="250"/>
      <c r="U649" s="250"/>
      <c r="V649" s="250"/>
      <c r="W649" s="250"/>
      <c r="X649" s="250"/>
      <c r="Y649" s="251">
        <v>124</v>
      </c>
      <c r="Z649" s="252"/>
      <c r="AA649" s="252"/>
      <c r="AB649" s="253"/>
      <c r="AC649" s="235" t="s">
        <v>1063</v>
      </c>
      <c r="AD649" s="236"/>
      <c r="AE649" s="236"/>
      <c r="AF649" s="236"/>
      <c r="AG649" s="236"/>
      <c r="AH649" s="237">
        <v>1</v>
      </c>
      <c r="AI649" s="238"/>
      <c r="AJ649" s="238"/>
      <c r="AK649" s="238"/>
      <c r="AL649" s="239">
        <v>95</v>
      </c>
      <c r="AM649" s="240"/>
      <c r="AN649" s="240"/>
      <c r="AO649" s="241"/>
      <c r="AP649" s="242" t="s">
        <v>1066</v>
      </c>
      <c r="AQ649" s="242"/>
      <c r="AR649" s="242"/>
      <c r="AS649" s="242"/>
      <c r="AT649" s="242"/>
      <c r="AU649" s="242"/>
      <c r="AV649" s="242"/>
      <c r="AW649" s="242"/>
      <c r="AX649" s="242"/>
      <c r="AY649">
        <f>COUNTA($E$649)</f>
        <v>1</v>
      </c>
    </row>
    <row r="650" spans="1:51" ht="75" customHeight="1" x14ac:dyDescent="0.15">
      <c r="A650" s="243">
        <v>20</v>
      </c>
      <c r="B650" s="243">
        <v>1</v>
      </c>
      <c r="C650" s="244" t="s">
        <v>1118</v>
      </c>
      <c r="D650" s="245"/>
      <c r="E650" s="246" t="s">
        <v>1143</v>
      </c>
      <c r="F650" s="247"/>
      <c r="G650" s="247"/>
      <c r="H650" s="247"/>
      <c r="I650" s="247"/>
      <c r="J650" s="248">
        <v>6460101001548</v>
      </c>
      <c r="K650" s="249"/>
      <c r="L650" s="249"/>
      <c r="M650" s="249"/>
      <c r="N650" s="249"/>
      <c r="O650" s="249"/>
      <c r="P650" s="250" t="s">
        <v>1057</v>
      </c>
      <c r="Q650" s="250"/>
      <c r="R650" s="250"/>
      <c r="S650" s="250"/>
      <c r="T650" s="250"/>
      <c r="U650" s="250"/>
      <c r="V650" s="250"/>
      <c r="W650" s="250"/>
      <c r="X650" s="250"/>
      <c r="Y650" s="251">
        <v>97</v>
      </c>
      <c r="Z650" s="252"/>
      <c r="AA650" s="252"/>
      <c r="AB650" s="253"/>
      <c r="AC650" s="235" t="s">
        <v>1062</v>
      </c>
      <c r="AD650" s="236"/>
      <c r="AE650" s="236"/>
      <c r="AF650" s="236"/>
      <c r="AG650" s="236"/>
      <c r="AH650" s="237">
        <v>1</v>
      </c>
      <c r="AI650" s="238"/>
      <c r="AJ650" s="238"/>
      <c r="AK650" s="238"/>
      <c r="AL650" s="239">
        <v>91.3</v>
      </c>
      <c r="AM650" s="240"/>
      <c r="AN650" s="240"/>
      <c r="AO650" s="241"/>
      <c r="AP650" s="242" t="s">
        <v>1035</v>
      </c>
      <c r="AQ650" s="242"/>
      <c r="AR650" s="242"/>
      <c r="AS650" s="242"/>
      <c r="AT650" s="242"/>
      <c r="AU650" s="242"/>
      <c r="AV650" s="242"/>
      <c r="AW650" s="242"/>
      <c r="AX650" s="242"/>
      <c r="AY650">
        <f>COUNTA($E$650)</f>
        <v>1</v>
      </c>
    </row>
    <row r="651" spans="1:51" ht="39.950000000000003" customHeight="1" x14ac:dyDescent="0.15">
      <c r="A651" s="243">
        <v>21</v>
      </c>
      <c r="B651" s="243">
        <v>1</v>
      </c>
      <c r="C651" s="244" t="s">
        <v>1118</v>
      </c>
      <c r="D651" s="245"/>
      <c r="E651" s="246" t="s">
        <v>1143</v>
      </c>
      <c r="F651" s="247"/>
      <c r="G651" s="247"/>
      <c r="H651" s="247"/>
      <c r="I651" s="247"/>
      <c r="J651" s="248">
        <v>6460101001548</v>
      </c>
      <c r="K651" s="249"/>
      <c r="L651" s="249"/>
      <c r="M651" s="249"/>
      <c r="N651" s="249"/>
      <c r="O651" s="249"/>
      <c r="P651" s="250" t="s">
        <v>1057</v>
      </c>
      <c r="Q651" s="250"/>
      <c r="R651" s="250"/>
      <c r="S651" s="250"/>
      <c r="T651" s="250"/>
      <c r="U651" s="250"/>
      <c r="V651" s="250"/>
      <c r="W651" s="250"/>
      <c r="X651" s="250"/>
      <c r="Y651" s="251">
        <v>94</v>
      </c>
      <c r="Z651" s="252"/>
      <c r="AA651" s="252"/>
      <c r="AB651" s="253"/>
      <c r="AC651" s="235" t="s">
        <v>1062</v>
      </c>
      <c r="AD651" s="236"/>
      <c r="AE651" s="236"/>
      <c r="AF651" s="236"/>
      <c r="AG651" s="236"/>
      <c r="AH651" s="237">
        <v>2</v>
      </c>
      <c r="AI651" s="238"/>
      <c r="AJ651" s="238"/>
      <c r="AK651" s="238"/>
      <c r="AL651" s="239">
        <v>91.2</v>
      </c>
      <c r="AM651" s="240"/>
      <c r="AN651" s="240"/>
      <c r="AO651" s="241"/>
      <c r="AP651" s="242" t="s">
        <v>1026</v>
      </c>
      <c r="AQ651" s="242"/>
      <c r="AR651" s="242"/>
      <c r="AS651" s="242"/>
      <c r="AT651" s="242"/>
      <c r="AU651" s="242"/>
      <c r="AV651" s="242"/>
      <c r="AW651" s="242"/>
      <c r="AX651" s="242"/>
      <c r="AY651">
        <f>COUNTA($E$651)</f>
        <v>1</v>
      </c>
    </row>
    <row r="652" spans="1:51" ht="90" customHeight="1" x14ac:dyDescent="0.15">
      <c r="A652" s="243">
        <v>22</v>
      </c>
      <c r="B652" s="243">
        <v>1</v>
      </c>
      <c r="C652" s="244" t="s">
        <v>1118</v>
      </c>
      <c r="D652" s="245"/>
      <c r="E652" s="246" t="s">
        <v>1143</v>
      </c>
      <c r="F652" s="247"/>
      <c r="G652" s="247"/>
      <c r="H652" s="247"/>
      <c r="I652" s="247"/>
      <c r="J652" s="248">
        <v>6460101001548</v>
      </c>
      <c r="K652" s="249"/>
      <c r="L652" s="249"/>
      <c r="M652" s="249"/>
      <c r="N652" s="249"/>
      <c r="O652" s="249"/>
      <c r="P652" s="250" t="s">
        <v>1059</v>
      </c>
      <c r="Q652" s="250"/>
      <c r="R652" s="250"/>
      <c r="S652" s="250"/>
      <c r="T652" s="250"/>
      <c r="U652" s="250"/>
      <c r="V652" s="250"/>
      <c r="W652" s="250"/>
      <c r="X652" s="250"/>
      <c r="Y652" s="251">
        <v>90</v>
      </c>
      <c r="Z652" s="252"/>
      <c r="AA652" s="252"/>
      <c r="AB652" s="253"/>
      <c r="AC652" s="235" t="s">
        <v>1063</v>
      </c>
      <c r="AD652" s="236"/>
      <c r="AE652" s="236"/>
      <c r="AF652" s="236"/>
      <c r="AG652" s="236"/>
      <c r="AH652" s="237">
        <v>1</v>
      </c>
      <c r="AI652" s="238"/>
      <c r="AJ652" s="238"/>
      <c r="AK652" s="238"/>
      <c r="AL652" s="239">
        <v>92.2</v>
      </c>
      <c r="AM652" s="240"/>
      <c r="AN652" s="240"/>
      <c r="AO652" s="241"/>
      <c r="AP652" s="242" t="s">
        <v>1066</v>
      </c>
      <c r="AQ652" s="242"/>
      <c r="AR652" s="242"/>
      <c r="AS652" s="242"/>
      <c r="AT652" s="242"/>
      <c r="AU652" s="242"/>
      <c r="AV652" s="242"/>
      <c r="AW652" s="242"/>
      <c r="AX652" s="242"/>
      <c r="AY652">
        <f>COUNTA($E$652)</f>
        <v>1</v>
      </c>
    </row>
    <row r="653" spans="1:51" ht="75" customHeight="1" x14ac:dyDescent="0.15">
      <c r="A653" s="243">
        <v>23</v>
      </c>
      <c r="B653" s="243">
        <v>1</v>
      </c>
      <c r="C653" s="244" t="s">
        <v>1118</v>
      </c>
      <c r="D653" s="245"/>
      <c r="E653" s="246" t="s">
        <v>1143</v>
      </c>
      <c r="F653" s="247"/>
      <c r="G653" s="247"/>
      <c r="H653" s="247"/>
      <c r="I653" s="247"/>
      <c r="J653" s="248">
        <v>6460101001548</v>
      </c>
      <c r="K653" s="249"/>
      <c r="L653" s="249"/>
      <c r="M653" s="249"/>
      <c r="N653" s="249"/>
      <c r="O653" s="249"/>
      <c r="P653" s="250" t="s">
        <v>1057</v>
      </c>
      <c r="Q653" s="250"/>
      <c r="R653" s="250"/>
      <c r="S653" s="250"/>
      <c r="T653" s="250"/>
      <c r="U653" s="250"/>
      <c r="V653" s="250"/>
      <c r="W653" s="250"/>
      <c r="X653" s="250"/>
      <c r="Y653" s="251">
        <v>88</v>
      </c>
      <c r="Z653" s="252"/>
      <c r="AA653" s="252"/>
      <c r="AB653" s="253"/>
      <c r="AC653" s="235" t="s">
        <v>1062</v>
      </c>
      <c r="AD653" s="236"/>
      <c r="AE653" s="236"/>
      <c r="AF653" s="236"/>
      <c r="AG653" s="236"/>
      <c r="AH653" s="237">
        <v>1</v>
      </c>
      <c r="AI653" s="238"/>
      <c r="AJ653" s="238"/>
      <c r="AK653" s="238"/>
      <c r="AL653" s="239">
        <v>93.8</v>
      </c>
      <c r="AM653" s="240"/>
      <c r="AN653" s="240"/>
      <c r="AO653" s="241"/>
      <c r="AP653" s="242" t="s">
        <v>1035</v>
      </c>
      <c r="AQ653" s="242"/>
      <c r="AR653" s="242"/>
      <c r="AS653" s="242"/>
      <c r="AT653" s="242"/>
      <c r="AU653" s="242"/>
      <c r="AV653" s="242"/>
      <c r="AW653" s="242"/>
      <c r="AX653" s="242"/>
      <c r="AY653">
        <f>COUNTA($E$653)</f>
        <v>1</v>
      </c>
    </row>
    <row r="654" spans="1:51" ht="90" customHeight="1" x14ac:dyDescent="0.15">
      <c r="A654" s="243">
        <v>24</v>
      </c>
      <c r="B654" s="243">
        <v>1</v>
      </c>
      <c r="C654" s="244" t="s">
        <v>1118</v>
      </c>
      <c r="D654" s="245"/>
      <c r="E654" s="246" t="s">
        <v>1143</v>
      </c>
      <c r="F654" s="247"/>
      <c r="G654" s="247"/>
      <c r="H654" s="247"/>
      <c r="I654" s="247"/>
      <c r="J654" s="248">
        <v>6460101001548</v>
      </c>
      <c r="K654" s="249"/>
      <c r="L654" s="249"/>
      <c r="M654" s="249"/>
      <c r="N654" s="249"/>
      <c r="O654" s="249"/>
      <c r="P654" s="250" t="s">
        <v>1058</v>
      </c>
      <c r="Q654" s="250"/>
      <c r="R654" s="250"/>
      <c r="S654" s="250"/>
      <c r="T654" s="250"/>
      <c r="U654" s="250"/>
      <c r="V654" s="250"/>
      <c r="W654" s="250"/>
      <c r="X654" s="250"/>
      <c r="Y654" s="251">
        <v>86</v>
      </c>
      <c r="Z654" s="252"/>
      <c r="AA654" s="252"/>
      <c r="AB654" s="253"/>
      <c r="AC654" s="235" t="s">
        <v>1063</v>
      </c>
      <c r="AD654" s="236"/>
      <c r="AE654" s="236"/>
      <c r="AF654" s="236"/>
      <c r="AG654" s="236"/>
      <c r="AH654" s="237">
        <v>1</v>
      </c>
      <c r="AI654" s="238"/>
      <c r="AJ654" s="238"/>
      <c r="AK654" s="238"/>
      <c r="AL654" s="239">
        <v>95.399999999999991</v>
      </c>
      <c r="AM654" s="240"/>
      <c r="AN654" s="240"/>
      <c r="AO654" s="241"/>
      <c r="AP654" s="242" t="s">
        <v>1066</v>
      </c>
      <c r="AQ654" s="242"/>
      <c r="AR654" s="242"/>
      <c r="AS654" s="242"/>
      <c r="AT654" s="242"/>
      <c r="AU654" s="242"/>
      <c r="AV654" s="242"/>
      <c r="AW654" s="242"/>
      <c r="AX654" s="242"/>
      <c r="AY654">
        <f>COUNTA($E$654)</f>
        <v>1</v>
      </c>
    </row>
    <row r="655" spans="1:51" ht="39.950000000000003" customHeight="1" x14ac:dyDescent="0.15">
      <c r="A655" s="243">
        <v>25</v>
      </c>
      <c r="B655" s="243">
        <v>1</v>
      </c>
      <c r="C655" s="244" t="s">
        <v>1118</v>
      </c>
      <c r="D655" s="245"/>
      <c r="E655" s="246" t="s">
        <v>1143</v>
      </c>
      <c r="F655" s="247"/>
      <c r="G655" s="247"/>
      <c r="H655" s="247"/>
      <c r="I655" s="247"/>
      <c r="J655" s="248">
        <v>6460101001548</v>
      </c>
      <c r="K655" s="249"/>
      <c r="L655" s="249"/>
      <c r="M655" s="249"/>
      <c r="N655" s="249"/>
      <c r="O655" s="249"/>
      <c r="P655" s="250" t="s">
        <v>1057</v>
      </c>
      <c r="Q655" s="250"/>
      <c r="R655" s="250"/>
      <c r="S655" s="250"/>
      <c r="T655" s="250"/>
      <c r="U655" s="250"/>
      <c r="V655" s="250"/>
      <c r="W655" s="250"/>
      <c r="X655" s="250"/>
      <c r="Y655" s="251">
        <v>78</v>
      </c>
      <c r="Z655" s="252"/>
      <c r="AA655" s="252"/>
      <c r="AB655" s="253"/>
      <c r="AC655" s="235" t="s">
        <v>1062</v>
      </c>
      <c r="AD655" s="236"/>
      <c r="AE655" s="236"/>
      <c r="AF655" s="236"/>
      <c r="AG655" s="236"/>
      <c r="AH655" s="237">
        <v>2</v>
      </c>
      <c r="AI655" s="238"/>
      <c r="AJ655" s="238"/>
      <c r="AK655" s="238"/>
      <c r="AL655" s="239">
        <v>90</v>
      </c>
      <c r="AM655" s="240"/>
      <c r="AN655" s="240"/>
      <c r="AO655" s="241"/>
      <c r="AP655" s="242" t="s">
        <v>1026</v>
      </c>
      <c r="AQ655" s="242"/>
      <c r="AR655" s="242"/>
      <c r="AS655" s="242"/>
      <c r="AT655" s="242"/>
      <c r="AU655" s="242"/>
      <c r="AV655" s="242"/>
      <c r="AW655" s="242"/>
      <c r="AX655" s="242"/>
      <c r="AY655">
        <f>COUNTA($E$655)</f>
        <v>1</v>
      </c>
    </row>
    <row r="656" spans="1:51" ht="75" customHeight="1" x14ac:dyDescent="0.15">
      <c r="A656" s="243">
        <v>26</v>
      </c>
      <c r="B656" s="243">
        <v>1</v>
      </c>
      <c r="C656" s="244" t="s">
        <v>1118</v>
      </c>
      <c r="D656" s="245"/>
      <c r="E656" s="246" t="s">
        <v>1143</v>
      </c>
      <c r="F656" s="247"/>
      <c r="G656" s="247"/>
      <c r="H656" s="247"/>
      <c r="I656" s="247"/>
      <c r="J656" s="248">
        <v>6460101001548</v>
      </c>
      <c r="K656" s="249"/>
      <c r="L656" s="249"/>
      <c r="M656" s="249"/>
      <c r="N656" s="249"/>
      <c r="O656" s="249"/>
      <c r="P656" s="250" t="s">
        <v>1057</v>
      </c>
      <c r="Q656" s="250"/>
      <c r="R656" s="250"/>
      <c r="S656" s="250"/>
      <c r="T656" s="250"/>
      <c r="U656" s="250"/>
      <c r="V656" s="250"/>
      <c r="W656" s="250"/>
      <c r="X656" s="250"/>
      <c r="Y656" s="251">
        <v>49</v>
      </c>
      <c r="Z656" s="252"/>
      <c r="AA656" s="252"/>
      <c r="AB656" s="253"/>
      <c r="AC656" s="235" t="s">
        <v>1062</v>
      </c>
      <c r="AD656" s="236"/>
      <c r="AE656" s="236"/>
      <c r="AF656" s="236"/>
      <c r="AG656" s="236"/>
      <c r="AH656" s="237">
        <v>1</v>
      </c>
      <c r="AI656" s="238"/>
      <c r="AJ656" s="238"/>
      <c r="AK656" s="238"/>
      <c r="AL656" s="239">
        <v>91.8</v>
      </c>
      <c r="AM656" s="240"/>
      <c r="AN656" s="240"/>
      <c r="AO656" s="241"/>
      <c r="AP656" s="242" t="s">
        <v>1035</v>
      </c>
      <c r="AQ656" s="242"/>
      <c r="AR656" s="242"/>
      <c r="AS656" s="242"/>
      <c r="AT656" s="242"/>
      <c r="AU656" s="242"/>
      <c r="AV656" s="242"/>
      <c r="AW656" s="242"/>
      <c r="AX656" s="242"/>
      <c r="AY656">
        <f>COUNTA($E$656)</f>
        <v>1</v>
      </c>
    </row>
    <row r="657" spans="1:51" ht="39.950000000000003" customHeight="1" x14ac:dyDescent="0.15">
      <c r="A657" s="243">
        <v>27</v>
      </c>
      <c r="B657" s="243">
        <v>1</v>
      </c>
      <c r="C657" s="244" t="s">
        <v>1118</v>
      </c>
      <c r="D657" s="245"/>
      <c r="E657" s="246" t="s">
        <v>1143</v>
      </c>
      <c r="F657" s="247"/>
      <c r="G657" s="247"/>
      <c r="H657" s="247"/>
      <c r="I657" s="247"/>
      <c r="J657" s="248">
        <v>6460101001548</v>
      </c>
      <c r="K657" s="249"/>
      <c r="L657" s="249"/>
      <c r="M657" s="249"/>
      <c r="N657" s="249"/>
      <c r="O657" s="249"/>
      <c r="P657" s="250" t="s">
        <v>1057</v>
      </c>
      <c r="Q657" s="250"/>
      <c r="R657" s="250"/>
      <c r="S657" s="250"/>
      <c r="T657" s="250"/>
      <c r="U657" s="250"/>
      <c r="V657" s="250"/>
      <c r="W657" s="250"/>
      <c r="X657" s="250"/>
      <c r="Y657" s="251">
        <v>47</v>
      </c>
      <c r="Z657" s="252"/>
      <c r="AA657" s="252"/>
      <c r="AB657" s="253"/>
      <c r="AC657" s="235" t="s">
        <v>1062</v>
      </c>
      <c r="AD657" s="236"/>
      <c r="AE657" s="236"/>
      <c r="AF657" s="236"/>
      <c r="AG657" s="236"/>
      <c r="AH657" s="237">
        <v>2</v>
      </c>
      <c r="AI657" s="238"/>
      <c r="AJ657" s="238"/>
      <c r="AK657" s="238"/>
      <c r="AL657" s="239">
        <v>92.800000000000011</v>
      </c>
      <c r="AM657" s="240"/>
      <c r="AN657" s="240"/>
      <c r="AO657" s="241"/>
      <c r="AP657" s="242" t="s">
        <v>1026</v>
      </c>
      <c r="AQ657" s="242"/>
      <c r="AR657" s="242"/>
      <c r="AS657" s="242"/>
      <c r="AT657" s="242"/>
      <c r="AU657" s="242"/>
      <c r="AV657" s="242"/>
      <c r="AW657" s="242"/>
      <c r="AX657" s="242"/>
      <c r="AY657">
        <f>COUNTA($E$657)</f>
        <v>1</v>
      </c>
    </row>
    <row r="658" spans="1:51" ht="39.950000000000003" customHeight="1" x14ac:dyDescent="0.15">
      <c r="A658" s="243">
        <v>28</v>
      </c>
      <c r="B658" s="243">
        <v>1</v>
      </c>
      <c r="C658" s="244" t="s">
        <v>1118</v>
      </c>
      <c r="D658" s="245"/>
      <c r="E658" s="246" t="s">
        <v>1143</v>
      </c>
      <c r="F658" s="247"/>
      <c r="G658" s="247"/>
      <c r="H658" s="247"/>
      <c r="I658" s="247"/>
      <c r="J658" s="248">
        <v>6460101001548</v>
      </c>
      <c r="K658" s="249"/>
      <c r="L658" s="249"/>
      <c r="M658" s="249"/>
      <c r="N658" s="249"/>
      <c r="O658" s="249"/>
      <c r="P658" s="250" t="s">
        <v>1060</v>
      </c>
      <c r="Q658" s="250"/>
      <c r="R658" s="250"/>
      <c r="S658" s="250"/>
      <c r="T658" s="250"/>
      <c r="U658" s="250"/>
      <c r="V658" s="250"/>
      <c r="W658" s="250"/>
      <c r="X658" s="250"/>
      <c r="Y658" s="251">
        <v>47</v>
      </c>
      <c r="Z658" s="252"/>
      <c r="AA658" s="252"/>
      <c r="AB658" s="253"/>
      <c r="AC658" s="235" t="s">
        <v>1064</v>
      </c>
      <c r="AD658" s="236"/>
      <c r="AE658" s="236"/>
      <c r="AF658" s="236"/>
      <c r="AG658" s="236"/>
      <c r="AH658" s="237">
        <v>7</v>
      </c>
      <c r="AI658" s="238"/>
      <c r="AJ658" s="238"/>
      <c r="AK658" s="238"/>
      <c r="AL658" s="239">
        <v>79.5</v>
      </c>
      <c r="AM658" s="240"/>
      <c r="AN658" s="240"/>
      <c r="AO658" s="241"/>
      <c r="AP658" s="242" t="s">
        <v>1026</v>
      </c>
      <c r="AQ658" s="242"/>
      <c r="AR658" s="242"/>
      <c r="AS658" s="242"/>
      <c r="AT658" s="242"/>
      <c r="AU658" s="242"/>
      <c r="AV658" s="242"/>
      <c r="AW658" s="242"/>
      <c r="AX658" s="242"/>
      <c r="AY658">
        <f>COUNTA($E$658)</f>
        <v>1</v>
      </c>
    </row>
    <row r="659" spans="1:51" ht="39.950000000000003" customHeight="1" x14ac:dyDescent="0.15">
      <c r="A659" s="243">
        <v>29</v>
      </c>
      <c r="B659" s="243">
        <v>1</v>
      </c>
      <c r="C659" s="244" t="s">
        <v>1118</v>
      </c>
      <c r="D659" s="245"/>
      <c r="E659" s="246" t="s">
        <v>1143</v>
      </c>
      <c r="F659" s="247"/>
      <c r="G659" s="247"/>
      <c r="H659" s="247"/>
      <c r="I659" s="247"/>
      <c r="J659" s="248">
        <v>6460101001548</v>
      </c>
      <c r="K659" s="249"/>
      <c r="L659" s="249"/>
      <c r="M659" s="249"/>
      <c r="N659" s="249"/>
      <c r="O659" s="249"/>
      <c r="P659" s="250" t="s">
        <v>1061</v>
      </c>
      <c r="Q659" s="250"/>
      <c r="R659" s="250"/>
      <c r="S659" s="250"/>
      <c r="T659" s="250"/>
      <c r="U659" s="250"/>
      <c r="V659" s="250"/>
      <c r="W659" s="250"/>
      <c r="X659" s="250"/>
      <c r="Y659" s="251">
        <v>46</v>
      </c>
      <c r="Z659" s="252"/>
      <c r="AA659" s="252"/>
      <c r="AB659" s="253"/>
      <c r="AC659" s="235" t="s">
        <v>1065</v>
      </c>
      <c r="AD659" s="236"/>
      <c r="AE659" s="236"/>
      <c r="AF659" s="236"/>
      <c r="AG659" s="236"/>
      <c r="AH659" s="237">
        <v>3</v>
      </c>
      <c r="AI659" s="238"/>
      <c r="AJ659" s="238"/>
      <c r="AK659" s="238"/>
      <c r="AL659" s="239">
        <v>99.5</v>
      </c>
      <c r="AM659" s="240"/>
      <c r="AN659" s="240"/>
      <c r="AO659" s="241"/>
      <c r="AP659" s="242" t="s">
        <v>1026</v>
      </c>
      <c r="AQ659" s="242"/>
      <c r="AR659" s="242"/>
      <c r="AS659" s="242"/>
      <c r="AT659" s="242"/>
      <c r="AU659" s="242"/>
      <c r="AV659" s="242"/>
      <c r="AW659" s="242"/>
      <c r="AX659" s="242"/>
      <c r="AY659">
        <f>COUNTA($E$659)</f>
        <v>1</v>
      </c>
    </row>
    <row r="660" spans="1:51" ht="75" customHeight="1" x14ac:dyDescent="0.15">
      <c r="A660" s="243">
        <v>30</v>
      </c>
      <c r="B660" s="243">
        <v>1</v>
      </c>
      <c r="C660" s="244" t="s">
        <v>1118</v>
      </c>
      <c r="D660" s="245"/>
      <c r="E660" s="246" t="s">
        <v>1143</v>
      </c>
      <c r="F660" s="247"/>
      <c r="G660" s="247"/>
      <c r="H660" s="247"/>
      <c r="I660" s="247"/>
      <c r="J660" s="248">
        <v>6460101001548</v>
      </c>
      <c r="K660" s="249"/>
      <c r="L660" s="249"/>
      <c r="M660" s="249"/>
      <c r="N660" s="249"/>
      <c r="O660" s="249"/>
      <c r="P660" s="250" t="s">
        <v>1061</v>
      </c>
      <c r="Q660" s="250"/>
      <c r="R660" s="250"/>
      <c r="S660" s="250"/>
      <c r="T660" s="250"/>
      <c r="U660" s="250"/>
      <c r="V660" s="250"/>
      <c r="W660" s="250"/>
      <c r="X660" s="250"/>
      <c r="Y660" s="251">
        <v>40</v>
      </c>
      <c r="Z660" s="252"/>
      <c r="AA660" s="252"/>
      <c r="AB660" s="253"/>
      <c r="AC660" s="235" t="s">
        <v>1065</v>
      </c>
      <c r="AD660" s="236"/>
      <c r="AE660" s="236"/>
      <c r="AF660" s="236"/>
      <c r="AG660" s="236"/>
      <c r="AH660" s="237">
        <v>1</v>
      </c>
      <c r="AI660" s="238"/>
      <c r="AJ660" s="238"/>
      <c r="AK660" s="238"/>
      <c r="AL660" s="239">
        <v>99.9</v>
      </c>
      <c r="AM660" s="240"/>
      <c r="AN660" s="240"/>
      <c r="AO660" s="241"/>
      <c r="AP660" s="242" t="s">
        <v>1067</v>
      </c>
      <c r="AQ660" s="242"/>
      <c r="AR660" s="242"/>
      <c r="AS660" s="242"/>
      <c r="AT660" s="242"/>
      <c r="AU660" s="242"/>
      <c r="AV660" s="242"/>
      <c r="AW660" s="242"/>
      <c r="AX660" s="242"/>
      <c r="AY660">
        <f>COUNTA($E$660)</f>
        <v>1</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2047" priority="1289">
      <formula>IF(RIGHT(TEXT(P14,"0.#"),1)=".",FALSE,TRUE)</formula>
    </cfRule>
    <cfRule type="expression" dxfId="2046" priority="1290">
      <formula>IF(RIGHT(TEXT(P14,"0.#"),1)=".",TRUE,FALSE)</formula>
    </cfRule>
  </conditionalFormatting>
  <conditionalFormatting sqref="P18:AX18">
    <cfRule type="expression" dxfId="2045" priority="1287">
      <formula>IF(RIGHT(TEXT(P18,"0.#"),1)=".",FALSE,TRUE)</formula>
    </cfRule>
    <cfRule type="expression" dxfId="2044" priority="1288">
      <formula>IF(RIGHT(TEXT(P18,"0.#"),1)=".",TRUE,FALSE)</formula>
    </cfRule>
  </conditionalFormatting>
  <conditionalFormatting sqref="Y311">
    <cfRule type="expression" dxfId="2043" priority="1285">
      <formula>IF(RIGHT(TEXT(Y311,"0.#"),1)=".",FALSE,TRUE)</formula>
    </cfRule>
    <cfRule type="expression" dxfId="2042" priority="1286">
      <formula>IF(RIGHT(TEXT(Y311,"0.#"),1)=".",TRUE,FALSE)</formula>
    </cfRule>
  </conditionalFormatting>
  <conditionalFormatting sqref="Y320">
    <cfRule type="expression" dxfId="2041" priority="1283">
      <formula>IF(RIGHT(TEXT(Y320,"0.#"),1)=".",FALSE,TRUE)</formula>
    </cfRule>
    <cfRule type="expression" dxfId="2040" priority="1284">
      <formula>IF(RIGHT(TEXT(Y320,"0.#"),1)=".",TRUE,FALSE)</formula>
    </cfRule>
  </conditionalFormatting>
  <conditionalFormatting sqref="Y351:Y358 Y349 Y338:Y345 Y336 Y325:Y332 Y323">
    <cfRule type="expression" dxfId="2039" priority="1263">
      <formula>IF(RIGHT(TEXT(Y323,"0.#"),1)=".",FALSE,TRUE)</formula>
    </cfRule>
    <cfRule type="expression" dxfId="2038" priority="1264">
      <formula>IF(RIGHT(TEXT(Y323,"0.#"),1)=".",TRUE,FALSE)</formula>
    </cfRule>
  </conditionalFormatting>
  <conditionalFormatting sqref="P16:AQ17 P13:AX13 P15:AX15">
    <cfRule type="expression" dxfId="2037" priority="1281">
      <formula>IF(RIGHT(TEXT(P13,"0.#"),1)=".",FALSE,TRUE)</formula>
    </cfRule>
    <cfRule type="expression" dxfId="2036" priority="1282">
      <formula>IF(RIGHT(TEXT(P13,"0.#"),1)=".",TRUE,FALSE)</formula>
    </cfRule>
  </conditionalFormatting>
  <conditionalFormatting sqref="P19:AJ19">
    <cfRule type="expression" dxfId="2035" priority="1279">
      <formula>IF(RIGHT(TEXT(P19,"0.#"),1)=".",FALSE,TRUE)</formula>
    </cfRule>
    <cfRule type="expression" dxfId="2034" priority="1280">
      <formula>IF(RIGHT(TEXT(P19,"0.#"),1)=".",TRUE,FALSE)</formula>
    </cfRule>
  </conditionalFormatting>
  <conditionalFormatting sqref="AE32">
    <cfRule type="expression" dxfId="2033" priority="1277">
      <formula>IF(RIGHT(TEXT(AE32,"0.#"),1)=".",FALSE,TRUE)</formula>
    </cfRule>
    <cfRule type="expression" dxfId="2032" priority="1278">
      <formula>IF(RIGHT(TEXT(AE32,"0.#"),1)=".",TRUE,FALSE)</formula>
    </cfRule>
  </conditionalFormatting>
  <conditionalFormatting sqref="Y312:Y319 Y310">
    <cfRule type="expression" dxfId="2031" priority="1275">
      <formula>IF(RIGHT(TEXT(Y310,"0.#"),1)=".",FALSE,TRUE)</formula>
    </cfRule>
    <cfRule type="expression" dxfId="2030" priority="1276">
      <formula>IF(RIGHT(TEXT(Y310,"0.#"),1)=".",TRUE,FALSE)</formula>
    </cfRule>
  </conditionalFormatting>
  <conditionalFormatting sqref="AU311">
    <cfRule type="expression" dxfId="2029" priority="1273">
      <formula>IF(RIGHT(TEXT(AU311,"0.#"),1)=".",FALSE,TRUE)</formula>
    </cfRule>
    <cfRule type="expression" dxfId="2028" priority="1274">
      <formula>IF(RIGHT(TEXT(AU311,"0.#"),1)=".",TRUE,FALSE)</formula>
    </cfRule>
  </conditionalFormatting>
  <conditionalFormatting sqref="AU320">
    <cfRule type="expression" dxfId="2027" priority="1271">
      <formula>IF(RIGHT(TEXT(AU320,"0.#"),1)=".",FALSE,TRUE)</formula>
    </cfRule>
    <cfRule type="expression" dxfId="2026" priority="1272">
      <formula>IF(RIGHT(TEXT(AU320,"0.#"),1)=".",TRUE,FALSE)</formula>
    </cfRule>
  </conditionalFormatting>
  <conditionalFormatting sqref="AU312:AU319 AU310">
    <cfRule type="expression" dxfId="2025" priority="1269">
      <formula>IF(RIGHT(TEXT(AU310,"0.#"),1)=".",FALSE,TRUE)</formula>
    </cfRule>
    <cfRule type="expression" dxfId="2024" priority="1270">
      <formula>IF(RIGHT(TEXT(AU310,"0.#"),1)=".",TRUE,FALSE)</formula>
    </cfRule>
  </conditionalFormatting>
  <conditionalFormatting sqref="Y350 Y337 Y324">
    <cfRule type="expression" dxfId="2023" priority="1267">
      <formula>IF(RIGHT(TEXT(Y324,"0.#"),1)=".",FALSE,TRUE)</formula>
    </cfRule>
    <cfRule type="expression" dxfId="2022" priority="1268">
      <formula>IF(RIGHT(TEXT(Y324,"0.#"),1)=".",TRUE,FALSE)</formula>
    </cfRule>
  </conditionalFormatting>
  <conditionalFormatting sqref="Y359 Y346 Y333">
    <cfRule type="expression" dxfId="2021" priority="1265">
      <formula>IF(RIGHT(TEXT(Y333,"0.#"),1)=".",FALSE,TRUE)</formula>
    </cfRule>
    <cfRule type="expression" dxfId="2020" priority="1266">
      <formula>IF(RIGHT(TEXT(Y333,"0.#"),1)=".",TRUE,FALSE)</formula>
    </cfRule>
  </conditionalFormatting>
  <conditionalFormatting sqref="AU350 AU337 AU324">
    <cfRule type="expression" dxfId="2019" priority="1261">
      <formula>IF(RIGHT(TEXT(AU324,"0.#"),1)=".",FALSE,TRUE)</formula>
    </cfRule>
    <cfRule type="expression" dxfId="2018" priority="1262">
      <formula>IF(RIGHT(TEXT(AU324,"0.#"),1)=".",TRUE,FALSE)</formula>
    </cfRule>
  </conditionalFormatting>
  <conditionalFormatting sqref="AU359 AU346 AU333">
    <cfRule type="expression" dxfId="2017" priority="1259">
      <formula>IF(RIGHT(TEXT(AU333,"0.#"),1)=".",FALSE,TRUE)</formula>
    </cfRule>
    <cfRule type="expression" dxfId="2016" priority="1260">
      <formula>IF(RIGHT(TEXT(AU333,"0.#"),1)=".",TRUE,FALSE)</formula>
    </cfRule>
  </conditionalFormatting>
  <conditionalFormatting sqref="AU351:AU358 AU349 AU338:AU345 AU336 AU325:AU332 AU323">
    <cfRule type="expression" dxfId="2015" priority="1257">
      <formula>IF(RIGHT(TEXT(AU323,"0.#"),1)=".",FALSE,TRUE)</formula>
    </cfRule>
    <cfRule type="expression" dxfId="2014" priority="1258">
      <formula>IF(RIGHT(TEXT(AU323,"0.#"),1)=".",TRUE,FALSE)</formula>
    </cfRule>
  </conditionalFormatting>
  <conditionalFormatting sqref="AE210">
    <cfRule type="expression" dxfId="2013" priority="1243">
      <formula>IF(RIGHT(TEXT(AE210,"0.#"),1)=".",FALSE,TRUE)</formula>
    </cfRule>
    <cfRule type="expression" dxfId="2012" priority="1244">
      <formula>IF(RIGHT(TEXT(AE210,"0.#"),1)=".",TRUE,FALSE)</formula>
    </cfRule>
  </conditionalFormatting>
  <conditionalFormatting sqref="AE211">
    <cfRule type="expression" dxfId="2011" priority="1241">
      <formula>IF(RIGHT(TEXT(AE211,"0.#"),1)=".",FALSE,TRUE)</formula>
    </cfRule>
    <cfRule type="expression" dxfId="2010" priority="1242">
      <formula>IF(RIGHT(TEXT(AE211,"0.#"),1)=".",TRUE,FALSE)</formula>
    </cfRule>
  </conditionalFormatting>
  <conditionalFormatting sqref="AE212">
    <cfRule type="expression" dxfId="2009" priority="1239">
      <formula>IF(RIGHT(TEXT(AE212,"0.#"),1)=".",FALSE,TRUE)</formula>
    </cfRule>
    <cfRule type="expression" dxfId="2008" priority="1240">
      <formula>IF(RIGHT(TEXT(AE212,"0.#"),1)=".",TRUE,FALSE)</formula>
    </cfRule>
  </conditionalFormatting>
  <conditionalFormatting sqref="AI212">
    <cfRule type="expression" dxfId="2007" priority="1237">
      <formula>IF(RIGHT(TEXT(AI212,"0.#"),1)=".",FALSE,TRUE)</formula>
    </cfRule>
    <cfRule type="expression" dxfId="2006" priority="1238">
      <formula>IF(RIGHT(TEXT(AI212,"0.#"),1)=".",TRUE,FALSE)</formula>
    </cfRule>
  </conditionalFormatting>
  <conditionalFormatting sqref="AI211">
    <cfRule type="expression" dxfId="2005" priority="1235">
      <formula>IF(RIGHT(TEXT(AI211,"0.#"),1)=".",FALSE,TRUE)</formula>
    </cfRule>
    <cfRule type="expression" dxfId="2004" priority="1236">
      <formula>IF(RIGHT(TEXT(AI211,"0.#"),1)=".",TRUE,FALSE)</formula>
    </cfRule>
  </conditionalFormatting>
  <conditionalFormatting sqref="AI210">
    <cfRule type="expression" dxfId="2003" priority="1233">
      <formula>IF(RIGHT(TEXT(AI210,"0.#"),1)=".",FALSE,TRUE)</formula>
    </cfRule>
    <cfRule type="expression" dxfId="2002" priority="1234">
      <formula>IF(RIGHT(TEXT(AI210,"0.#"),1)=".",TRUE,FALSE)</formula>
    </cfRule>
  </conditionalFormatting>
  <conditionalFormatting sqref="AM210">
    <cfRule type="expression" dxfId="2001" priority="1231">
      <formula>IF(RIGHT(TEXT(AM210,"0.#"),1)=".",FALSE,TRUE)</formula>
    </cfRule>
    <cfRule type="expression" dxfId="2000" priority="1232">
      <formula>IF(RIGHT(TEXT(AM210,"0.#"),1)=".",TRUE,FALSE)</formula>
    </cfRule>
  </conditionalFormatting>
  <conditionalFormatting sqref="AM211">
    <cfRule type="expression" dxfId="1999" priority="1229">
      <formula>IF(RIGHT(TEXT(AM211,"0.#"),1)=".",FALSE,TRUE)</formula>
    </cfRule>
    <cfRule type="expression" dxfId="1998" priority="1230">
      <formula>IF(RIGHT(TEXT(AM211,"0.#"),1)=".",TRUE,FALSE)</formula>
    </cfRule>
  </conditionalFormatting>
  <conditionalFormatting sqref="AM212">
    <cfRule type="expression" dxfId="1997" priority="1227">
      <formula>IF(RIGHT(TEXT(AM212,"0.#"),1)=".",FALSE,TRUE)</formula>
    </cfRule>
    <cfRule type="expression" dxfId="1996" priority="1228">
      <formula>IF(RIGHT(TEXT(AM212,"0.#"),1)=".",TRUE,FALSE)</formula>
    </cfRule>
  </conditionalFormatting>
  <conditionalFormatting sqref="AL368:AO395">
    <cfRule type="expression" dxfId="1995" priority="1223">
      <formula>IF(AND(AL368&gt;=0, RIGHT(TEXT(AL368,"0.#"),1)&lt;&gt;"."),TRUE,FALSE)</formula>
    </cfRule>
    <cfRule type="expression" dxfId="1994" priority="1224">
      <formula>IF(AND(AL368&gt;=0, RIGHT(TEXT(AL368,"0.#"),1)="."),TRUE,FALSE)</formula>
    </cfRule>
    <cfRule type="expression" dxfId="1993" priority="1225">
      <formula>IF(AND(AL368&lt;0, RIGHT(TEXT(AL368,"0.#"),1)&lt;&gt;"."),TRUE,FALSE)</formula>
    </cfRule>
    <cfRule type="expression" dxfId="1992" priority="1226">
      <formula>IF(AND(AL368&lt;0, RIGHT(TEXT(AL368,"0.#"),1)="."),TRUE,FALSE)</formula>
    </cfRule>
  </conditionalFormatting>
  <conditionalFormatting sqref="AQ210:AQ212">
    <cfRule type="expression" dxfId="1991" priority="1221">
      <formula>IF(RIGHT(TEXT(AQ210,"0.#"),1)=".",FALSE,TRUE)</formula>
    </cfRule>
    <cfRule type="expression" dxfId="1990" priority="1222">
      <formula>IF(RIGHT(TEXT(AQ210,"0.#"),1)=".",TRUE,FALSE)</formula>
    </cfRule>
  </conditionalFormatting>
  <conditionalFormatting sqref="AU210:AU212">
    <cfRule type="expression" dxfId="1989" priority="1219">
      <formula>IF(RIGHT(TEXT(AU210,"0.#"),1)=".",FALSE,TRUE)</formula>
    </cfRule>
    <cfRule type="expression" dxfId="1988" priority="1220">
      <formula>IF(RIGHT(TEXT(AU210,"0.#"),1)=".",TRUE,FALSE)</formula>
    </cfRule>
  </conditionalFormatting>
  <conditionalFormatting sqref="Y368:Y395">
    <cfRule type="expression" dxfId="1987" priority="1217">
      <formula>IF(RIGHT(TEXT(Y368,"0.#"),1)=".",FALSE,TRUE)</formula>
    </cfRule>
    <cfRule type="expression" dxfId="1986" priority="1218">
      <formula>IF(RIGHT(TEXT(Y368,"0.#"),1)=".",TRUE,FALSE)</formula>
    </cfRule>
  </conditionalFormatting>
  <conditionalFormatting sqref="AL631:AO660">
    <cfRule type="expression" dxfId="1985" priority="1213">
      <formula>IF(AND(AL631&gt;=0, RIGHT(TEXT(AL631,"0.#"),1)&lt;&gt;"."),TRUE,FALSE)</formula>
    </cfRule>
    <cfRule type="expression" dxfId="1984" priority="1214">
      <formula>IF(AND(AL631&gt;=0, RIGHT(TEXT(AL631,"0.#"),1)="."),TRUE,FALSE)</formula>
    </cfRule>
    <cfRule type="expression" dxfId="1983" priority="1215">
      <formula>IF(AND(AL631&lt;0, RIGHT(TEXT(AL631,"0.#"),1)&lt;&gt;"."),TRUE,FALSE)</formula>
    </cfRule>
    <cfRule type="expression" dxfId="1982" priority="1216">
      <formula>IF(AND(AL631&lt;0, RIGHT(TEXT(AL631,"0.#"),1)="."),TRUE,FALSE)</formula>
    </cfRule>
  </conditionalFormatting>
  <conditionalFormatting sqref="Y631:Y660">
    <cfRule type="expression" dxfId="1981" priority="1211">
      <formula>IF(RIGHT(TEXT(Y631,"0.#"),1)=".",FALSE,TRUE)</formula>
    </cfRule>
    <cfRule type="expression" dxfId="1980" priority="1212">
      <formula>IF(RIGHT(TEXT(Y631,"0.#"),1)=".",TRUE,FALSE)</formula>
    </cfRule>
  </conditionalFormatting>
  <conditionalFormatting sqref="AL366:AO367">
    <cfRule type="expression" dxfId="1979" priority="1207">
      <formula>IF(AND(AL366&gt;=0, RIGHT(TEXT(AL366,"0.#"),1)&lt;&gt;"."),TRUE,FALSE)</formula>
    </cfRule>
    <cfRule type="expression" dxfId="1978" priority="1208">
      <formula>IF(AND(AL366&gt;=0, RIGHT(TEXT(AL366,"0.#"),1)="."),TRUE,FALSE)</formula>
    </cfRule>
    <cfRule type="expression" dxfId="1977" priority="1209">
      <formula>IF(AND(AL366&lt;0, RIGHT(TEXT(AL366,"0.#"),1)&lt;&gt;"."),TRUE,FALSE)</formula>
    </cfRule>
    <cfRule type="expression" dxfId="1976" priority="1210">
      <formula>IF(AND(AL366&lt;0, RIGHT(TEXT(AL366,"0.#"),1)="."),TRUE,FALSE)</formula>
    </cfRule>
  </conditionalFormatting>
  <conditionalFormatting sqref="Y366:Y367">
    <cfRule type="expression" dxfId="1975" priority="1205">
      <formula>IF(RIGHT(TEXT(Y366,"0.#"),1)=".",FALSE,TRUE)</formula>
    </cfRule>
    <cfRule type="expression" dxfId="1974" priority="1206">
      <formula>IF(RIGHT(TEXT(Y366,"0.#"),1)=".",TRUE,FALSE)</formula>
    </cfRule>
  </conditionalFormatting>
  <conditionalFormatting sqref="Y401:Y428">
    <cfRule type="expression" dxfId="1973" priority="1143">
      <formula>IF(RIGHT(TEXT(Y401,"0.#"),1)=".",FALSE,TRUE)</formula>
    </cfRule>
    <cfRule type="expression" dxfId="1972" priority="1144">
      <formula>IF(RIGHT(TEXT(Y401,"0.#"),1)=".",TRUE,FALSE)</formula>
    </cfRule>
  </conditionalFormatting>
  <conditionalFormatting sqref="Y399:Y400">
    <cfRule type="expression" dxfId="1971" priority="1137">
      <formula>IF(RIGHT(TEXT(Y399,"0.#"),1)=".",FALSE,TRUE)</formula>
    </cfRule>
    <cfRule type="expression" dxfId="1970" priority="1138">
      <formula>IF(RIGHT(TEXT(Y399,"0.#"),1)=".",TRUE,FALSE)</formula>
    </cfRule>
  </conditionalFormatting>
  <conditionalFormatting sqref="Y434:Y461">
    <cfRule type="expression" dxfId="1969" priority="1131">
      <formula>IF(RIGHT(TEXT(Y434,"0.#"),1)=".",FALSE,TRUE)</formula>
    </cfRule>
    <cfRule type="expression" dxfId="1968" priority="1132">
      <formula>IF(RIGHT(TEXT(Y434,"0.#"),1)=".",TRUE,FALSE)</formula>
    </cfRule>
  </conditionalFormatting>
  <conditionalFormatting sqref="Y432:Y433">
    <cfRule type="expression" dxfId="1967" priority="1125">
      <formula>IF(RIGHT(TEXT(Y432,"0.#"),1)=".",FALSE,TRUE)</formula>
    </cfRule>
    <cfRule type="expression" dxfId="1966" priority="1126">
      <formula>IF(RIGHT(TEXT(Y432,"0.#"),1)=".",TRUE,FALSE)</formula>
    </cfRule>
  </conditionalFormatting>
  <conditionalFormatting sqref="Y467:Y494">
    <cfRule type="expression" dxfId="1965" priority="1119">
      <formula>IF(RIGHT(TEXT(Y467,"0.#"),1)=".",FALSE,TRUE)</formula>
    </cfRule>
    <cfRule type="expression" dxfId="1964" priority="1120">
      <formula>IF(RIGHT(TEXT(Y467,"0.#"),1)=".",TRUE,FALSE)</formula>
    </cfRule>
  </conditionalFormatting>
  <conditionalFormatting sqref="Y465:Y466">
    <cfRule type="expression" dxfId="1963" priority="1113">
      <formula>IF(RIGHT(TEXT(Y465,"0.#"),1)=".",FALSE,TRUE)</formula>
    </cfRule>
    <cfRule type="expression" dxfId="1962" priority="1114">
      <formula>IF(RIGHT(TEXT(Y465,"0.#"),1)=".",TRUE,FALSE)</formula>
    </cfRule>
  </conditionalFormatting>
  <conditionalFormatting sqref="Y500:Y527">
    <cfRule type="expression" dxfId="1961" priority="1107">
      <formula>IF(RIGHT(TEXT(Y500,"0.#"),1)=".",FALSE,TRUE)</formula>
    </cfRule>
    <cfRule type="expression" dxfId="1960" priority="1108">
      <formula>IF(RIGHT(TEXT(Y500,"0.#"),1)=".",TRUE,FALSE)</formula>
    </cfRule>
  </conditionalFormatting>
  <conditionalFormatting sqref="Y498:Y499">
    <cfRule type="expression" dxfId="1959" priority="1101">
      <formula>IF(RIGHT(TEXT(Y498,"0.#"),1)=".",FALSE,TRUE)</formula>
    </cfRule>
    <cfRule type="expression" dxfId="1958" priority="1102">
      <formula>IF(RIGHT(TEXT(Y498,"0.#"),1)=".",TRUE,FALSE)</formula>
    </cfRule>
  </conditionalFormatting>
  <conditionalFormatting sqref="Y533:Y560">
    <cfRule type="expression" dxfId="1957" priority="1095">
      <formula>IF(RIGHT(TEXT(Y533,"0.#"),1)=".",FALSE,TRUE)</formula>
    </cfRule>
    <cfRule type="expression" dxfId="1956" priority="1096">
      <formula>IF(RIGHT(TEXT(Y533,"0.#"),1)=".",TRUE,FALSE)</formula>
    </cfRule>
  </conditionalFormatting>
  <conditionalFormatting sqref="W23">
    <cfRule type="expression" dxfId="1955" priority="1203">
      <formula>IF(RIGHT(TEXT(W23,"0.#"),1)=".",FALSE,TRUE)</formula>
    </cfRule>
    <cfRule type="expression" dxfId="1954" priority="1204">
      <formula>IF(RIGHT(TEXT(W23,"0.#"),1)=".",TRUE,FALSE)</formula>
    </cfRule>
  </conditionalFormatting>
  <conditionalFormatting sqref="W24:W27">
    <cfRule type="expression" dxfId="1953" priority="1201">
      <formula>IF(RIGHT(TEXT(W24,"0.#"),1)=".",FALSE,TRUE)</formula>
    </cfRule>
    <cfRule type="expression" dxfId="1952" priority="1202">
      <formula>IF(RIGHT(TEXT(W24,"0.#"),1)=".",TRUE,FALSE)</formula>
    </cfRule>
  </conditionalFormatting>
  <conditionalFormatting sqref="W28">
    <cfRule type="expression" dxfId="1951" priority="1199">
      <formula>IF(RIGHT(TEXT(W28,"0.#"),1)=".",FALSE,TRUE)</formula>
    </cfRule>
    <cfRule type="expression" dxfId="1950" priority="1200">
      <formula>IF(RIGHT(TEXT(W28,"0.#"),1)=".",TRUE,FALSE)</formula>
    </cfRule>
  </conditionalFormatting>
  <conditionalFormatting sqref="P23">
    <cfRule type="expression" dxfId="1949" priority="1197">
      <formula>IF(RIGHT(TEXT(P23,"0.#"),1)=".",FALSE,TRUE)</formula>
    </cfRule>
    <cfRule type="expression" dxfId="1948" priority="1198">
      <formula>IF(RIGHT(TEXT(P23,"0.#"),1)=".",TRUE,FALSE)</formula>
    </cfRule>
  </conditionalFormatting>
  <conditionalFormatting sqref="P24:P27">
    <cfRule type="expression" dxfId="1947" priority="1195">
      <formula>IF(RIGHT(TEXT(P24,"0.#"),1)=".",FALSE,TRUE)</formula>
    </cfRule>
    <cfRule type="expression" dxfId="1946" priority="1196">
      <formula>IF(RIGHT(TEXT(P24,"0.#"),1)=".",TRUE,FALSE)</formula>
    </cfRule>
  </conditionalFormatting>
  <conditionalFormatting sqref="P28">
    <cfRule type="expression" dxfId="1945" priority="1193">
      <formula>IF(RIGHT(TEXT(P28,"0.#"),1)=".",FALSE,TRUE)</formula>
    </cfRule>
    <cfRule type="expression" dxfId="1944" priority="1194">
      <formula>IF(RIGHT(TEXT(P28,"0.#"),1)=".",TRUE,FALSE)</formula>
    </cfRule>
  </conditionalFormatting>
  <conditionalFormatting sqref="AE202">
    <cfRule type="expression" dxfId="1943" priority="1191">
      <formula>IF(RIGHT(TEXT(AE202,"0.#"),1)=".",FALSE,TRUE)</formula>
    </cfRule>
    <cfRule type="expression" dxfId="1942" priority="1192">
      <formula>IF(RIGHT(TEXT(AE202,"0.#"),1)=".",TRUE,FALSE)</formula>
    </cfRule>
  </conditionalFormatting>
  <conditionalFormatting sqref="AE203">
    <cfRule type="expression" dxfId="1941" priority="1189">
      <formula>IF(RIGHT(TEXT(AE203,"0.#"),1)=".",FALSE,TRUE)</formula>
    </cfRule>
    <cfRule type="expression" dxfId="1940" priority="1190">
      <formula>IF(RIGHT(TEXT(AE203,"0.#"),1)=".",TRUE,FALSE)</formula>
    </cfRule>
  </conditionalFormatting>
  <conditionalFormatting sqref="AE204">
    <cfRule type="expression" dxfId="1939" priority="1187">
      <formula>IF(RIGHT(TEXT(AE204,"0.#"),1)=".",FALSE,TRUE)</formula>
    </cfRule>
    <cfRule type="expression" dxfId="1938" priority="1188">
      <formula>IF(RIGHT(TEXT(AE204,"0.#"),1)=".",TRUE,FALSE)</formula>
    </cfRule>
  </conditionalFormatting>
  <conditionalFormatting sqref="AI204">
    <cfRule type="expression" dxfId="1937" priority="1185">
      <formula>IF(RIGHT(TEXT(AI204,"0.#"),1)=".",FALSE,TRUE)</formula>
    </cfRule>
    <cfRule type="expression" dxfId="1936" priority="1186">
      <formula>IF(RIGHT(TEXT(AI204,"0.#"),1)=".",TRUE,FALSE)</formula>
    </cfRule>
  </conditionalFormatting>
  <conditionalFormatting sqref="AI203">
    <cfRule type="expression" dxfId="1935" priority="1183">
      <formula>IF(RIGHT(TEXT(AI203,"0.#"),1)=".",FALSE,TRUE)</formula>
    </cfRule>
    <cfRule type="expression" dxfId="1934" priority="1184">
      <formula>IF(RIGHT(TEXT(AI203,"0.#"),1)=".",TRUE,FALSE)</formula>
    </cfRule>
  </conditionalFormatting>
  <conditionalFormatting sqref="AI202">
    <cfRule type="expression" dxfId="1933" priority="1181">
      <formula>IF(RIGHT(TEXT(AI202,"0.#"),1)=".",FALSE,TRUE)</formula>
    </cfRule>
    <cfRule type="expression" dxfId="1932" priority="1182">
      <formula>IF(RIGHT(TEXT(AI202,"0.#"),1)=".",TRUE,FALSE)</formula>
    </cfRule>
  </conditionalFormatting>
  <conditionalFormatting sqref="AM202">
    <cfRule type="expression" dxfId="1931" priority="1179">
      <formula>IF(RIGHT(TEXT(AM202,"0.#"),1)=".",FALSE,TRUE)</formula>
    </cfRule>
    <cfRule type="expression" dxfId="1930" priority="1180">
      <formula>IF(RIGHT(TEXT(AM202,"0.#"),1)=".",TRUE,FALSE)</formula>
    </cfRule>
  </conditionalFormatting>
  <conditionalFormatting sqref="AM203">
    <cfRule type="expression" dxfId="1929" priority="1177">
      <formula>IF(RIGHT(TEXT(AM203,"0.#"),1)=".",FALSE,TRUE)</formula>
    </cfRule>
    <cfRule type="expression" dxfId="1928" priority="1178">
      <formula>IF(RIGHT(TEXT(AM203,"0.#"),1)=".",TRUE,FALSE)</formula>
    </cfRule>
  </conditionalFormatting>
  <conditionalFormatting sqref="AM204">
    <cfRule type="expression" dxfId="1927" priority="1175">
      <formula>IF(RIGHT(TEXT(AM204,"0.#"),1)=".",FALSE,TRUE)</formula>
    </cfRule>
    <cfRule type="expression" dxfId="1926" priority="1176">
      <formula>IF(RIGHT(TEXT(AM204,"0.#"),1)=".",TRUE,FALSE)</formula>
    </cfRule>
  </conditionalFormatting>
  <conditionalFormatting sqref="AQ202:AQ204">
    <cfRule type="expression" dxfId="1925" priority="1173">
      <formula>IF(RIGHT(TEXT(AQ202,"0.#"),1)=".",FALSE,TRUE)</formula>
    </cfRule>
    <cfRule type="expression" dxfId="1924" priority="1174">
      <formula>IF(RIGHT(TEXT(AQ202,"0.#"),1)=".",TRUE,FALSE)</formula>
    </cfRule>
  </conditionalFormatting>
  <conditionalFormatting sqref="AU202:AU204">
    <cfRule type="expression" dxfId="1923" priority="1171">
      <formula>IF(RIGHT(TEXT(AU202,"0.#"),1)=".",FALSE,TRUE)</formula>
    </cfRule>
    <cfRule type="expression" dxfId="1922" priority="1172">
      <formula>IF(RIGHT(TEXT(AU202,"0.#"),1)=".",TRUE,FALSE)</formula>
    </cfRule>
  </conditionalFormatting>
  <conditionalFormatting sqref="AE205">
    <cfRule type="expression" dxfId="1921" priority="1169">
      <formula>IF(RIGHT(TEXT(AE205,"0.#"),1)=".",FALSE,TRUE)</formula>
    </cfRule>
    <cfRule type="expression" dxfId="1920" priority="1170">
      <formula>IF(RIGHT(TEXT(AE205,"0.#"),1)=".",TRUE,FALSE)</formula>
    </cfRule>
  </conditionalFormatting>
  <conditionalFormatting sqref="AE206">
    <cfRule type="expression" dxfId="1919" priority="1167">
      <formula>IF(RIGHT(TEXT(AE206,"0.#"),1)=".",FALSE,TRUE)</formula>
    </cfRule>
    <cfRule type="expression" dxfId="1918" priority="1168">
      <formula>IF(RIGHT(TEXT(AE206,"0.#"),1)=".",TRUE,FALSE)</formula>
    </cfRule>
  </conditionalFormatting>
  <conditionalFormatting sqref="AE207">
    <cfRule type="expression" dxfId="1917" priority="1165">
      <formula>IF(RIGHT(TEXT(AE207,"0.#"),1)=".",FALSE,TRUE)</formula>
    </cfRule>
    <cfRule type="expression" dxfId="1916" priority="1166">
      <formula>IF(RIGHT(TEXT(AE207,"0.#"),1)=".",TRUE,FALSE)</formula>
    </cfRule>
  </conditionalFormatting>
  <conditionalFormatting sqref="AI207">
    <cfRule type="expression" dxfId="1915" priority="1163">
      <formula>IF(RIGHT(TEXT(AI207,"0.#"),1)=".",FALSE,TRUE)</formula>
    </cfRule>
    <cfRule type="expression" dxfId="1914" priority="1164">
      <formula>IF(RIGHT(TEXT(AI207,"0.#"),1)=".",TRUE,FALSE)</formula>
    </cfRule>
  </conditionalFormatting>
  <conditionalFormatting sqref="AI206">
    <cfRule type="expression" dxfId="1913" priority="1161">
      <formula>IF(RIGHT(TEXT(AI206,"0.#"),1)=".",FALSE,TRUE)</formula>
    </cfRule>
    <cfRule type="expression" dxfId="1912" priority="1162">
      <formula>IF(RIGHT(TEXT(AI206,"0.#"),1)=".",TRUE,FALSE)</formula>
    </cfRule>
  </conditionalFormatting>
  <conditionalFormatting sqref="AI205">
    <cfRule type="expression" dxfId="1911" priority="1159">
      <formula>IF(RIGHT(TEXT(AI205,"0.#"),1)=".",FALSE,TRUE)</formula>
    </cfRule>
    <cfRule type="expression" dxfId="1910" priority="1160">
      <formula>IF(RIGHT(TEXT(AI205,"0.#"),1)=".",TRUE,FALSE)</formula>
    </cfRule>
  </conditionalFormatting>
  <conditionalFormatting sqref="AM205">
    <cfRule type="expression" dxfId="1909" priority="1157">
      <formula>IF(RIGHT(TEXT(AM205,"0.#"),1)=".",FALSE,TRUE)</formula>
    </cfRule>
    <cfRule type="expression" dxfId="1908" priority="1158">
      <formula>IF(RIGHT(TEXT(AM205,"0.#"),1)=".",TRUE,FALSE)</formula>
    </cfRule>
  </conditionalFormatting>
  <conditionalFormatting sqref="AM206">
    <cfRule type="expression" dxfId="1907" priority="1155">
      <formula>IF(RIGHT(TEXT(AM206,"0.#"),1)=".",FALSE,TRUE)</formula>
    </cfRule>
    <cfRule type="expression" dxfId="1906" priority="1156">
      <formula>IF(RIGHT(TEXT(AM206,"0.#"),1)=".",TRUE,FALSE)</formula>
    </cfRule>
  </conditionalFormatting>
  <conditionalFormatting sqref="AM207">
    <cfRule type="expression" dxfId="1905" priority="1153">
      <formula>IF(RIGHT(TEXT(AM207,"0.#"),1)=".",FALSE,TRUE)</formula>
    </cfRule>
    <cfRule type="expression" dxfId="1904" priority="1154">
      <formula>IF(RIGHT(TEXT(AM207,"0.#"),1)=".",TRUE,FALSE)</formula>
    </cfRule>
  </conditionalFormatting>
  <conditionalFormatting sqref="AQ205:AQ207">
    <cfRule type="expression" dxfId="1903" priority="1151">
      <formula>IF(RIGHT(TEXT(AQ205,"0.#"),1)=".",FALSE,TRUE)</formula>
    </cfRule>
    <cfRule type="expression" dxfId="1902" priority="1152">
      <formula>IF(RIGHT(TEXT(AQ205,"0.#"),1)=".",TRUE,FALSE)</formula>
    </cfRule>
  </conditionalFormatting>
  <conditionalFormatting sqref="AU205:AU207">
    <cfRule type="expression" dxfId="1901" priority="1149">
      <formula>IF(RIGHT(TEXT(AU205,"0.#"),1)=".",FALSE,TRUE)</formula>
    </cfRule>
    <cfRule type="expression" dxfId="1900" priority="1150">
      <formula>IF(RIGHT(TEXT(AU205,"0.#"),1)=".",TRUE,FALSE)</formula>
    </cfRule>
  </conditionalFormatting>
  <conditionalFormatting sqref="AL409:AO428">
    <cfRule type="expression" dxfId="1899" priority="1145">
      <formula>IF(AND(AL409&gt;=0, RIGHT(TEXT(AL409,"0.#"),1)&lt;&gt;"."),TRUE,FALSE)</formula>
    </cfRule>
    <cfRule type="expression" dxfId="1898" priority="1146">
      <formula>IF(AND(AL409&gt;=0, RIGHT(TEXT(AL409,"0.#"),1)="."),TRUE,FALSE)</formula>
    </cfRule>
    <cfRule type="expression" dxfId="1897" priority="1147">
      <formula>IF(AND(AL409&lt;0, RIGHT(TEXT(AL409,"0.#"),1)&lt;&gt;"."),TRUE,FALSE)</formula>
    </cfRule>
    <cfRule type="expression" dxfId="1896" priority="1148">
      <formula>IF(AND(AL409&lt;0, RIGHT(TEXT(AL409,"0.#"),1)="."),TRUE,FALSE)</formula>
    </cfRule>
  </conditionalFormatting>
  <conditionalFormatting sqref="AL434:AO439 AL441:AO461">
    <cfRule type="expression" dxfId="1895" priority="1133">
      <formula>IF(AND(AL434&gt;=0, RIGHT(TEXT(AL434,"0.#"),1)&lt;&gt;"."),TRUE,FALSE)</formula>
    </cfRule>
    <cfRule type="expression" dxfId="1894" priority="1134">
      <formula>IF(AND(AL434&gt;=0, RIGHT(TEXT(AL434,"0.#"),1)="."),TRUE,FALSE)</formula>
    </cfRule>
    <cfRule type="expression" dxfId="1893" priority="1135">
      <formula>IF(AND(AL434&lt;0, RIGHT(TEXT(AL434,"0.#"),1)&lt;&gt;"."),TRUE,FALSE)</formula>
    </cfRule>
    <cfRule type="expression" dxfId="1892" priority="1136">
      <formula>IF(AND(AL434&lt;0, RIGHT(TEXT(AL434,"0.#"),1)="."),TRUE,FALSE)</formula>
    </cfRule>
  </conditionalFormatting>
  <conditionalFormatting sqref="AL432:AO433">
    <cfRule type="expression" dxfId="1891" priority="1127">
      <formula>IF(AND(AL432&gt;=0, RIGHT(TEXT(AL432,"0.#"),1)&lt;&gt;"."),TRUE,FALSE)</formula>
    </cfRule>
    <cfRule type="expression" dxfId="1890" priority="1128">
      <formula>IF(AND(AL432&gt;=0, RIGHT(TEXT(AL432,"0.#"),1)="."),TRUE,FALSE)</formula>
    </cfRule>
    <cfRule type="expression" dxfId="1889" priority="1129">
      <formula>IF(AND(AL432&lt;0, RIGHT(TEXT(AL432,"0.#"),1)&lt;&gt;"."),TRUE,FALSE)</formula>
    </cfRule>
    <cfRule type="expression" dxfId="1888" priority="1130">
      <formula>IF(AND(AL432&lt;0, RIGHT(TEXT(AL432,"0.#"),1)="."),TRUE,FALSE)</formula>
    </cfRule>
  </conditionalFormatting>
  <conditionalFormatting sqref="AL467:AO469 AL471:AO473 AL475:AO494">
    <cfRule type="expression" dxfId="1887" priority="1121">
      <formula>IF(AND(AL467&gt;=0, RIGHT(TEXT(AL467,"0.#"),1)&lt;&gt;"."),TRUE,FALSE)</formula>
    </cfRule>
    <cfRule type="expression" dxfId="1886" priority="1122">
      <formula>IF(AND(AL467&gt;=0, RIGHT(TEXT(AL467,"0.#"),1)="."),TRUE,FALSE)</formula>
    </cfRule>
    <cfRule type="expression" dxfId="1885" priority="1123">
      <formula>IF(AND(AL467&lt;0, RIGHT(TEXT(AL467,"0.#"),1)&lt;&gt;"."),TRUE,FALSE)</formula>
    </cfRule>
    <cfRule type="expression" dxfId="1884" priority="1124">
      <formula>IF(AND(AL467&lt;0, RIGHT(TEXT(AL467,"0.#"),1)="."),TRUE,FALSE)</formula>
    </cfRule>
  </conditionalFormatting>
  <conditionalFormatting sqref="AL465:AO466">
    <cfRule type="expression" dxfId="1883" priority="1115">
      <formula>IF(AND(AL465&gt;=0, RIGHT(TEXT(AL465,"0.#"),1)&lt;&gt;"."),TRUE,FALSE)</formula>
    </cfRule>
    <cfRule type="expression" dxfId="1882" priority="1116">
      <formula>IF(AND(AL465&gt;=0, RIGHT(TEXT(AL465,"0.#"),1)="."),TRUE,FALSE)</formula>
    </cfRule>
    <cfRule type="expression" dxfId="1881" priority="1117">
      <formula>IF(AND(AL465&lt;0, RIGHT(TEXT(AL465,"0.#"),1)&lt;&gt;"."),TRUE,FALSE)</formula>
    </cfRule>
    <cfRule type="expression" dxfId="1880" priority="1118">
      <formula>IF(AND(AL465&lt;0, RIGHT(TEXT(AL465,"0.#"),1)="."),TRUE,FALSE)</formula>
    </cfRule>
  </conditionalFormatting>
  <conditionalFormatting sqref="AL508:AO527">
    <cfRule type="expression" dxfId="1879" priority="1109">
      <formula>IF(AND(AL508&gt;=0, RIGHT(TEXT(AL508,"0.#"),1)&lt;&gt;"."),TRUE,FALSE)</formula>
    </cfRule>
    <cfRule type="expression" dxfId="1878" priority="1110">
      <formula>IF(AND(AL508&gt;=0, RIGHT(TEXT(AL508,"0.#"),1)="."),TRUE,FALSE)</formula>
    </cfRule>
    <cfRule type="expression" dxfId="1877" priority="1111">
      <formula>IF(AND(AL508&lt;0, RIGHT(TEXT(AL508,"0.#"),1)&lt;&gt;"."),TRUE,FALSE)</formula>
    </cfRule>
    <cfRule type="expression" dxfId="1876" priority="1112">
      <formula>IF(AND(AL508&lt;0, RIGHT(TEXT(AL508,"0.#"),1)="."),TRUE,FALSE)</formula>
    </cfRule>
  </conditionalFormatting>
  <conditionalFormatting sqref="AL498:AO498">
    <cfRule type="expression" dxfId="1875" priority="1103">
      <formula>IF(AND(AL498&gt;=0, RIGHT(TEXT(AL498,"0.#"),1)&lt;&gt;"."),TRUE,FALSE)</formula>
    </cfRule>
    <cfRule type="expression" dxfId="1874" priority="1104">
      <formula>IF(AND(AL498&gt;=0, RIGHT(TEXT(AL498,"0.#"),1)="."),TRUE,FALSE)</formula>
    </cfRule>
    <cfRule type="expression" dxfId="1873" priority="1105">
      <formula>IF(AND(AL498&lt;0, RIGHT(TEXT(AL498,"0.#"),1)&lt;&gt;"."),TRUE,FALSE)</formula>
    </cfRule>
    <cfRule type="expression" dxfId="1872" priority="1106">
      <formula>IF(AND(AL498&lt;0, RIGHT(TEXT(AL498,"0.#"),1)="."),TRUE,FALSE)</formula>
    </cfRule>
  </conditionalFormatting>
  <conditionalFormatting sqref="AL541:AO560">
    <cfRule type="expression" dxfId="1871" priority="1097">
      <formula>IF(AND(AL541&gt;=0, RIGHT(TEXT(AL541,"0.#"),1)&lt;&gt;"."),TRUE,FALSE)</formula>
    </cfRule>
    <cfRule type="expression" dxfId="1870" priority="1098">
      <formula>IF(AND(AL541&gt;=0, RIGHT(TEXT(AL541,"0.#"),1)="."),TRUE,FALSE)</formula>
    </cfRule>
    <cfRule type="expression" dxfId="1869" priority="1099">
      <formula>IF(AND(AL541&lt;0, RIGHT(TEXT(AL541,"0.#"),1)&lt;&gt;"."),TRUE,FALSE)</formula>
    </cfRule>
    <cfRule type="expression" dxfId="1868" priority="1100">
      <formula>IF(AND(AL541&lt;0, RIGHT(TEXT(AL541,"0.#"),1)="."),TRUE,FALSE)</formula>
    </cfRule>
  </conditionalFormatting>
  <conditionalFormatting sqref="Y531:Y532">
    <cfRule type="expression" dxfId="1867" priority="1089">
      <formula>IF(RIGHT(TEXT(Y531,"0.#"),1)=".",FALSE,TRUE)</formula>
    </cfRule>
    <cfRule type="expression" dxfId="1866" priority="1090">
      <formula>IF(RIGHT(TEXT(Y531,"0.#"),1)=".",TRUE,FALSE)</formula>
    </cfRule>
  </conditionalFormatting>
  <conditionalFormatting sqref="AL574:AO593">
    <cfRule type="expression" dxfId="1865" priority="1085">
      <formula>IF(AND(AL574&gt;=0, RIGHT(TEXT(AL574,"0.#"),1)&lt;&gt;"."),TRUE,FALSE)</formula>
    </cfRule>
    <cfRule type="expression" dxfId="1864" priority="1086">
      <formula>IF(AND(AL574&gt;=0, RIGHT(TEXT(AL574,"0.#"),1)="."),TRUE,FALSE)</formula>
    </cfRule>
    <cfRule type="expression" dxfId="1863" priority="1087">
      <formula>IF(AND(AL574&lt;0, RIGHT(TEXT(AL574,"0.#"),1)&lt;&gt;"."),TRUE,FALSE)</formula>
    </cfRule>
    <cfRule type="expression" dxfId="1862" priority="1088">
      <formula>IF(AND(AL574&lt;0, RIGHT(TEXT(AL574,"0.#"),1)="."),TRUE,FALSE)</formula>
    </cfRule>
  </conditionalFormatting>
  <conditionalFormatting sqref="Y566:Y593">
    <cfRule type="expression" dxfId="1861" priority="1083">
      <formula>IF(RIGHT(TEXT(Y566,"0.#"),1)=".",FALSE,TRUE)</formula>
    </cfRule>
    <cfRule type="expression" dxfId="1860" priority="1084">
      <formula>IF(RIGHT(TEXT(Y566,"0.#"),1)=".",TRUE,FALSE)</formula>
    </cfRule>
  </conditionalFormatting>
  <conditionalFormatting sqref="Y564:Y565">
    <cfRule type="expression" dxfId="1859" priority="1077">
      <formula>IF(RIGHT(TEXT(Y564,"0.#"),1)=".",FALSE,TRUE)</formula>
    </cfRule>
    <cfRule type="expression" dxfId="1858" priority="1078">
      <formula>IF(RIGHT(TEXT(Y564,"0.#"),1)=".",TRUE,FALSE)</formula>
    </cfRule>
  </conditionalFormatting>
  <conditionalFormatting sqref="AL599:AO626">
    <cfRule type="expression" dxfId="1857" priority="1073">
      <formula>IF(AND(AL599&gt;=0, RIGHT(TEXT(AL599,"0.#"),1)&lt;&gt;"."),TRUE,FALSE)</formula>
    </cfRule>
    <cfRule type="expression" dxfId="1856" priority="1074">
      <formula>IF(AND(AL599&gt;=0, RIGHT(TEXT(AL599,"0.#"),1)="."),TRUE,FALSE)</formula>
    </cfRule>
    <cfRule type="expression" dxfId="1855" priority="1075">
      <formula>IF(AND(AL599&lt;0, RIGHT(TEXT(AL599,"0.#"),1)&lt;&gt;"."),TRUE,FALSE)</formula>
    </cfRule>
    <cfRule type="expression" dxfId="1854" priority="1076">
      <formula>IF(AND(AL599&lt;0, RIGHT(TEXT(AL599,"0.#"),1)="."),TRUE,FALSE)</formula>
    </cfRule>
  </conditionalFormatting>
  <conditionalFormatting sqref="Y599:Y626">
    <cfRule type="expression" dxfId="1853" priority="1071">
      <formula>IF(RIGHT(TEXT(Y599,"0.#"),1)=".",FALSE,TRUE)</formula>
    </cfRule>
    <cfRule type="expression" dxfId="1852" priority="1072">
      <formula>IF(RIGHT(TEXT(Y599,"0.#"),1)=".",TRUE,FALSE)</formula>
    </cfRule>
  </conditionalFormatting>
  <conditionalFormatting sqref="AL597:AO598">
    <cfRule type="expression" dxfId="1851" priority="1067">
      <formula>IF(AND(AL597&gt;=0, RIGHT(TEXT(AL597,"0.#"),1)&lt;&gt;"."),TRUE,FALSE)</formula>
    </cfRule>
    <cfRule type="expression" dxfId="1850" priority="1068">
      <formula>IF(AND(AL597&gt;=0, RIGHT(TEXT(AL597,"0.#"),1)="."),TRUE,FALSE)</formula>
    </cfRule>
    <cfRule type="expression" dxfId="1849" priority="1069">
      <formula>IF(AND(AL597&lt;0, RIGHT(TEXT(AL597,"0.#"),1)&lt;&gt;"."),TRUE,FALSE)</formula>
    </cfRule>
    <cfRule type="expression" dxfId="1848" priority="1070">
      <formula>IF(AND(AL597&lt;0, RIGHT(TEXT(AL597,"0.#"),1)="."),TRUE,FALSE)</formula>
    </cfRule>
  </conditionalFormatting>
  <conditionalFormatting sqref="Y597:Y598">
    <cfRule type="expression" dxfId="1847" priority="1065">
      <formula>IF(RIGHT(TEXT(Y597,"0.#"),1)=".",FALSE,TRUE)</formula>
    </cfRule>
    <cfRule type="expression" dxfId="1846" priority="1066">
      <formula>IF(RIGHT(TEXT(Y597,"0.#"),1)=".",TRUE,FALSE)</formula>
    </cfRule>
  </conditionalFormatting>
  <conditionalFormatting sqref="P29:AC29">
    <cfRule type="expression" dxfId="1845" priority="1059">
      <formula>IF(RIGHT(TEXT(P29,"0.#"),1)=".",FALSE,TRUE)</formula>
    </cfRule>
    <cfRule type="expression" dxfId="1844" priority="1060">
      <formula>IF(RIGHT(TEXT(P29,"0.#"),1)=".",TRUE,FALSE)</formula>
    </cfRule>
  </conditionalFormatting>
  <conditionalFormatting sqref="AM41">
    <cfRule type="expression" dxfId="1843" priority="1041">
      <formula>IF(RIGHT(TEXT(AM41,"0.#"),1)=".",FALSE,TRUE)</formula>
    </cfRule>
    <cfRule type="expression" dxfId="1842" priority="1042">
      <formula>IF(RIGHT(TEXT(AM41,"0.#"),1)=".",TRUE,FALSE)</formula>
    </cfRule>
  </conditionalFormatting>
  <conditionalFormatting sqref="AM40">
    <cfRule type="expression" dxfId="1841" priority="1043">
      <formula>IF(RIGHT(TEXT(AM40,"0.#"),1)=".",FALSE,TRUE)</formula>
    </cfRule>
    <cfRule type="expression" dxfId="1840" priority="1044">
      <formula>IF(RIGHT(TEXT(AM40,"0.#"),1)=".",TRUE,FALSE)</formula>
    </cfRule>
  </conditionalFormatting>
  <conditionalFormatting sqref="AE39">
    <cfRule type="expression" dxfId="1839" priority="1057">
      <formula>IF(RIGHT(TEXT(AE39,"0.#"),1)=".",FALSE,TRUE)</formula>
    </cfRule>
    <cfRule type="expression" dxfId="1838" priority="1058">
      <formula>IF(RIGHT(TEXT(AE39,"0.#"),1)=".",TRUE,FALSE)</formula>
    </cfRule>
  </conditionalFormatting>
  <conditionalFormatting sqref="AQ39:AQ41">
    <cfRule type="expression" dxfId="1837" priority="1039">
      <formula>IF(RIGHT(TEXT(AQ39,"0.#"),1)=".",FALSE,TRUE)</formula>
    </cfRule>
    <cfRule type="expression" dxfId="1836" priority="1040">
      <formula>IF(RIGHT(TEXT(AQ39,"0.#"),1)=".",TRUE,FALSE)</formula>
    </cfRule>
  </conditionalFormatting>
  <conditionalFormatting sqref="AU39:AU41">
    <cfRule type="expression" dxfId="1835" priority="1037">
      <formula>IF(RIGHT(TEXT(AU39,"0.#"),1)=".",FALSE,TRUE)</formula>
    </cfRule>
    <cfRule type="expression" dxfId="1834" priority="1038">
      <formula>IF(RIGHT(TEXT(AU39,"0.#"),1)=".",TRUE,FALSE)</formula>
    </cfRule>
  </conditionalFormatting>
  <conditionalFormatting sqref="AI41">
    <cfRule type="expression" dxfId="1833" priority="1051">
      <formula>IF(RIGHT(TEXT(AI41,"0.#"),1)=".",FALSE,TRUE)</formula>
    </cfRule>
    <cfRule type="expression" dxfId="1832" priority="1052">
      <formula>IF(RIGHT(TEXT(AI41,"0.#"),1)=".",TRUE,FALSE)</formula>
    </cfRule>
  </conditionalFormatting>
  <conditionalFormatting sqref="AE40">
    <cfRule type="expression" dxfId="1831" priority="1055">
      <formula>IF(RIGHT(TEXT(AE40,"0.#"),1)=".",FALSE,TRUE)</formula>
    </cfRule>
    <cfRule type="expression" dxfId="1830" priority="1056">
      <formula>IF(RIGHT(TEXT(AE40,"0.#"),1)=".",TRUE,FALSE)</formula>
    </cfRule>
  </conditionalFormatting>
  <conditionalFormatting sqref="AE41">
    <cfRule type="expression" dxfId="1829" priority="1053">
      <formula>IF(RIGHT(TEXT(AE41,"0.#"),1)=".",FALSE,TRUE)</formula>
    </cfRule>
    <cfRule type="expression" dxfId="1828" priority="1054">
      <formula>IF(RIGHT(TEXT(AE41,"0.#"),1)=".",TRUE,FALSE)</formula>
    </cfRule>
  </conditionalFormatting>
  <conditionalFormatting sqref="AM39">
    <cfRule type="expression" dxfId="1827" priority="1045">
      <formula>IF(RIGHT(TEXT(AM39,"0.#"),1)=".",FALSE,TRUE)</formula>
    </cfRule>
    <cfRule type="expression" dxfId="1826" priority="1046">
      <formula>IF(RIGHT(TEXT(AM39,"0.#"),1)=".",TRUE,FALSE)</formula>
    </cfRule>
  </conditionalFormatting>
  <conditionalFormatting sqref="AI39">
    <cfRule type="expression" dxfId="1825" priority="1047">
      <formula>IF(RIGHT(TEXT(AI39,"0.#"),1)=".",FALSE,TRUE)</formula>
    </cfRule>
    <cfRule type="expression" dxfId="1824" priority="1048">
      <formula>IF(RIGHT(TEXT(AI39,"0.#"),1)=".",TRUE,FALSE)</formula>
    </cfRule>
  </conditionalFormatting>
  <conditionalFormatting sqref="AI40">
    <cfRule type="expression" dxfId="1823" priority="1049">
      <formula>IF(RIGHT(TEXT(AI40,"0.#"),1)=".",FALSE,TRUE)</formula>
    </cfRule>
    <cfRule type="expression" dxfId="1822" priority="1050">
      <formula>IF(RIGHT(TEXT(AI40,"0.#"),1)=".",TRUE,FALSE)</formula>
    </cfRule>
  </conditionalFormatting>
  <conditionalFormatting sqref="AE73">
    <cfRule type="expression" dxfId="1821" priority="881">
      <formula>IF(RIGHT(TEXT(AE73,"0.#"),1)=".",FALSE,TRUE)</formula>
    </cfRule>
    <cfRule type="expression" dxfId="1820" priority="882">
      <formula>IF(RIGHT(TEXT(AE73,"0.#"),1)=".",TRUE,FALSE)</formula>
    </cfRule>
  </conditionalFormatting>
  <conditionalFormatting sqref="AM75">
    <cfRule type="expression" dxfId="1819" priority="865">
      <formula>IF(RIGHT(TEXT(AM75,"0.#"),1)=".",FALSE,TRUE)</formula>
    </cfRule>
    <cfRule type="expression" dxfId="1818" priority="866">
      <formula>IF(RIGHT(TEXT(AM75,"0.#"),1)=".",TRUE,FALSE)</formula>
    </cfRule>
  </conditionalFormatting>
  <conditionalFormatting sqref="AE74">
    <cfRule type="expression" dxfId="1817" priority="879">
      <formula>IF(RIGHT(TEXT(AE74,"0.#"),1)=".",FALSE,TRUE)</formula>
    </cfRule>
    <cfRule type="expression" dxfId="1816" priority="880">
      <formula>IF(RIGHT(TEXT(AE74,"0.#"),1)=".",TRUE,FALSE)</formula>
    </cfRule>
  </conditionalFormatting>
  <conditionalFormatting sqref="AE75">
    <cfRule type="expression" dxfId="1815" priority="877">
      <formula>IF(RIGHT(TEXT(AE75,"0.#"),1)=".",FALSE,TRUE)</formula>
    </cfRule>
    <cfRule type="expression" dxfId="1814" priority="878">
      <formula>IF(RIGHT(TEXT(AE75,"0.#"),1)=".",TRUE,FALSE)</formula>
    </cfRule>
  </conditionalFormatting>
  <conditionalFormatting sqref="AI75">
    <cfRule type="expression" dxfId="1813" priority="875">
      <formula>IF(RIGHT(TEXT(AI75,"0.#"),1)=".",FALSE,TRUE)</formula>
    </cfRule>
    <cfRule type="expression" dxfId="1812" priority="876">
      <formula>IF(RIGHT(TEXT(AI75,"0.#"),1)=".",TRUE,FALSE)</formula>
    </cfRule>
  </conditionalFormatting>
  <conditionalFormatting sqref="AI74">
    <cfRule type="expression" dxfId="1811" priority="873">
      <formula>IF(RIGHT(TEXT(AI74,"0.#"),1)=".",FALSE,TRUE)</formula>
    </cfRule>
    <cfRule type="expression" dxfId="1810" priority="874">
      <formula>IF(RIGHT(TEXT(AI74,"0.#"),1)=".",TRUE,FALSE)</formula>
    </cfRule>
  </conditionalFormatting>
  <conditionalFormatting sqref="AI73">
    <cfRule type="expression" dxfId="1809" priority="871">
      <formula>IF(RIGHT(TEXT(AI73,"0.#"),1)=".",FALSE,TRUE)</formula>
    </cfRule>
    <cfRule type="expression" dxfId="1808" priority="872">
      <formula>IF(RIGHT(TEXT(AI73,"0.#"),1)=".",TRUE,FALSE)</formula>
    </cfRule>
  </conditionalFormatting>
  <conditionalFormatting sqref="AM73">
    <cfRule type="expression" dxfId="1807" priority="869">
      <formula>IF(RIGHT(TEXT(AM73,"0.#"),1)=".",FALSE,TRUE)</formula>
    </cfRule>
    <cfRule type="expression" dxfId="1806" priority="870">
      <formula>IF(RIGHT(TEXT(AM73,"0.#"),1)=".",TRUE,FALSE)</formula>
    </cfRule>
  </conditionalFormatting>
  <conditionalFormatting sqref="AM74">
    <cfRule type="expression" dxfId="1805" priority="867">
      <formula>IF(RIGHT(TEXT(AM74,"0.#"),1)=".",FALSE,TRUE)</formula>
    </cfRule>
    <cfRule type="expression" dxfId="1804" priority="868">
      <formula>IF(RIGHT(TEXT(AM74,"0.#"),1)=".",TRUE,FALSE)</formula>
    </cfRule>
  </conditionalFormatting>
  <conditionalFormatting sqref="AQ73:AQ75">
    <cfRule type="expression" dxfId="1803" priority="863">
      <formula>IF(RIGHT(TEXT(AQ73,"0.#"),1)=".",FALSE,TRUE)</formula>
    </cfRule>
    <cfRule type="expression" dxfId="1802" priority="864">
      <formula>IF(RIGHT(TEXT(AQ73,"0.#"),1)=".",TRUE,FALSE)</formula>
    </cfRule>
  </conditionalFormatting>
  <conditionalFormatting sqref="AU73:AU75">
    <cfRule type="expression" dxfId="1801" priority="861">
      <formula>IF(RIGHT(TEXT(AU73,"0.#"),1)=".",FALSE,TRUE)</formula>
    </cfRule>
    <cfRule type="expression" dxfId="1800" priority="862">
      <formula>IF(RIGHT(TEXT(AU73,"0.#"),1)=".",TRUE,FALSE)</formula>
    </cfRule>
  </conditionalFormatting>
  <conditionalFormatting sqref="AE107">
    <cfRule type="expression" dxfId="1799" priority="859">
      <formula>IF(RIGHT(TEXT(AE107,"0.#"),1)=".",FALSE,TRUE)</formula>
    </cfRule>
    <cfRule type="expression" dxfId="1798" priority="860">
      <formula>IF(RIGHT(TEXT(AE107,"0.#"),1)=".",TRUE,FALSE)</formula>
    </cfRule>
  </conditionalFormatting>
  <conditionalFormatting sqref="AM109">
    <cfRule type="expression" dxfId="1797" priority="843">
      <formula>IF(RIGHT(TEXT(AM109,"0.#"),1)=".",FALSE,TRUE)</formula>
    </cfRule>
    <cfRule type="expression" dxfId="1796" priority="844">
      <formula>IF(RIGHT(TEXT(AM109,"0.#"),1)=".",TRUE,FALSE)</formula>
    </cfRule>
  </conditionalFormatting>
  <conditionalFormatting sqref="AE108">
    <cfRule type="expression" dxfId="1795" priority="857">
      <formula>IF(RIGHT(TEXT(AE108,"0.#"),1)=".",FALSE,TRUE)</formula>
    </cfRule>
    <cfRule type="expression" dxfId="1794" priority="858">
      <formula>IF(RIGHT(TEXT(AE108,"0.#"),1)=".",TRUE,FALSE)</formula>
    </cfRule>
  </conditionalFormatting>
  <conditionalFormatting sqref="AE109">
    <cfRule type="expression" dxfId="1793" priority="855">
      <formula>IF(RIGHT(TEXT(AE109,"0.#"),1)=".",FALSE,TRUE)</formula>
    </cfRule>
    <cfRule type="expression" dxfId="1792" priority="856">
      <formula>IF(RIGHT(TEXT(AE109,"0.#"),1)=".",TRUE,FALSE)</formula>
    </cfRule>
  </conditionalFormatting>
  <conditionalFormatting sqref="AI109">
    <cfRule type="expression" dxfId="1791" priority="853">
      <formula>IF(RIGHT(TEXT(AI109,"0.#"),1)=".",FALSE,TRUE)</formula>
    </cfRule>
    <cfRule type="expression" dxfId="1790" priority="854">
      <formula>IF(RIGHT(TEXT(AI109,"0.#"),1)=".",TRUE,FALSE)</formula>
    </cfRule>
  </conditionalFormatting>
  <conditionalFormatting sqref="AI108">
    <cfRule type="expression" dxfId="1789" priority="851">
      <formula>IF(RIGHT(TEXT(AI108,"0.#"),1)=".",FALSE,TRUE)</formula>
    </cfRule>
    <cfRule type="expression" dxfId="1788" priority="852">
      <formula>IF(RIGHT(TEXT(AI108,"0.#"),1)=".",TRUE,FALSE)</formula>
    </cfRule>
  </conditionalFormatting>
  <conditionalFormatting sqref="AI107">
    <cfRule type="expression" dxfId="1787" priority="849">
      <formula>IF(RIGHT(TEXT(AI107,"0.#"),1)=".",FALSE,TRUE)</formula>
    </cfRule>
    <cfRule type="expression" dxfId="1786" priority="850">
      <formula>IF(RIGHT(TEXT(AI107,"0.#"),1)=".",TRUE,FALSE)</formula>
    </cfRule>
  </conditionalFormatting>
  <conditionalFormatting sqref="AM107">
    <cfRule type="expression" dxfId="1785" priority="847">
      <formula>IF(RIGHT(TEXT(AM107,"0.#"),1)=".",FALSE,TRUE)</formula>
    </cfRule>
    <cfRule type="expression" dxfId="1784" priority="848">
      <formula>IF(RIGHT(TEXT(AM107,"0.#"),1)=".",TRUE,FALSE)</formula>
    </cfRule>
  </conditionalFormatting>
  <conditionalFormatting sqref="AM108">
    <cfRule type="expression" dxfId="1783" priority="845">
      <formula>IF(RIGHT(TEXT(AM108,"0.#"),1)=".",FALSE,TRUE)</formula>
    </cfRule>
    <cfRule type="expression" dxfId="1782" priority="846">
      <formula>IF(RIGHT(TEXT(AM108,"0.#"),1)=".",TRUE,FALSE)</formula>
    </cfRule>
  </conditionalFormatting>
  <conditionalFormatting sqref="AQ107:AQ109">
    <cfRule type="expression" dxfId="1781" priority="841">
      <formula>IF(RIGHT(TEXT(AQ107,"0.#"),1)=".",FALSE,TRUE)</formula>
    </cfRule>
    <cfRule type="expression" dxfId="1780" priority="842">
      <formula>IF(RIGHT(TEXT(AQ107,"0.#"),1)=".",TRUE,FALSE)</formula>
    </cfRule>
  </conditionalFormatting>
  <conditionalFormatting sqref="AU107:AU109">
    <cfRule type="expression" dxfId="1779" priority="839">
      <formula>IF(RIGHT(TEXT(AU107,"0.#"),1)=".",FALSE,TRUE)</formula>
    </cfRule>
    <cfRule type="expression" dxfId="1778" priority="840">
      <formula>IF(RIGHT(TEXT(AU107,"0.#"),1)=".",TRUE,FALSE)</formula>
    </cfRule>
  </conditionalFormatting>
  <conditionalFormatting sqref="AE141">
    <cfRule type="expression" dxfId="1777" priority="837">
      <formula>IF(RIGHT(TEXT(AE141,"0.#"),1)=".",FALSE,TRUE)</formula>
    </cfRule>
    <cfRule type="expression" dxfId="1776" priority="838">
      <formula>IF(RIGHT(TEXT(AE141,"0.#"),1)=".",TRUE,FALSE)</formula>
    </cfRule>
  </conditionalFormatting>
  <conditionalFormatting sqref="AE142">
    <cfRule type="expression" dxfId="1775" priority="835">
      <formula>IF(RIGHT(TEXT(AE142,"0.#"),1)=".",FALSE,TRUE)</formula>
    </cfRule>
    <cfRule type="expression" dxfId="1774" priority="836">
      <formula>IF(RIGHT(TEXT(AE142,"0.#"),1)=".",TRUE,FALSE)</formula>
    </cfRule>
  </conditionalFormatting>
  <conditionalFormatting sqref="AE143">
    <cfRule type="expression" dxfId="1773" priority="833">
      <formula>IF(RIGHT(TEXT(AE143,"0.#"),1)=".",FALSE,TRUE)</formula>
    </cfRule>
    <cfRule type="expression" dxfId="1772" priority="834">
      <formula>IF(RIGHT(TEXT(AE143,"0.#"),1)=".",TRUE,FALSE)</formula>
    </cfRule>
  </conditionalFormatting>
  <conditionalFormatting sqref="AI143">
    <cfRule type="expression" dxfId="1771" priority="831">
      <formula>IF(RIGHT(TEXT(AI143,"0.#"),1)=".",FALSE,TRUE)</formula>
    </cfRule>
    <cfRule type="expression" dxfId="1770" priority="832">
      <formula>IF(RIGHT(TEXT(AI143,"0.#"),1)=".",TRUE,FALSE)</formula>
    </cfRule>
  </conditionalFormatting>
  <conditionalFormatting sqref="AI142">
    <cfRule type="expression" dxfId="1769" priority="829">
      <formula>IF(RIGHT(TEXT(AI142,"0.#"),1)=".",FALSE,TRUE)</formula>
    </cfRule>
    <cfRule type="expression" dxfId="1768" priority="830">
      <formula>IF(RIGHT(TEXT(AI142,"0.#"),1)=".",TRUE,FALSE)</formula>
    </cfRule>
  </conditionalFormatting>
  <conditionalFormatting sqref="AI141">
    <cfRule type="expression" dxfId="1767" priority="827">
      <formula>IF(RIGHT(TEXT(AI141,"0.#"),1)=".",FALSE,TRUE)</formula>
    </cfRule>
    <cfRule type="expression" dxfId="1766" priority="828">
      <formula>IF(RIGHT(TEXT(AI141,"0.#"),1)=".",TRUE,FALSE)</formula>
    </cfRule>
  </conditionalFormatting>
  <conditionalFormatting sqref="AM142">
    <cfRule type="expression" dxfId="1765" priority="823">
      <formula>IF(RIGHT(TEXT(AM142,"0.#"),1)=".",FALSE,TRUE)</formula>
    </cfRule>
    <cfRule type="expression" dxfId="1764" priority="824">
      <formula>IF(RIGHT(TEXT(AM142,"0.#"),1)=".",TRUE,FALSE)</formula>
    </cfRule>
  </conditionalFormatting>
  <conditionalFormatting sqref="AQ141:AQ143">
    <cfRule type="expression" dxfId="1763" priority="819">
      <formula>IF(RIGHT(TEXT(AQ141,"0.#"),1)=".",FALSE,TRUE)</formula>
    </cfRule>
    <cfRule type="expression" dxfId="1762" priority="820">
      <formula>IF(RIGHT(TEXT(AQ141,"0.#"),1)=".",TRUE,FALSE)</formula>
    </cfRule>
  </conditionalFormatting>
  <conditionalFormatting sqref="AU141:AU143">
    <cfRule type="expression" dxfId="1761" priority="817">
      <formula>IF(RIGHT(TEXT(AU141,"0.#"),1)=".",FALSE,TRUE)</formula>
    </cfRule>
    <cfRule type="expression" dxfId="1760" priority="818">
      <formula>IF(RIGHT(TEXT(AU141,"0.#"),1)=".",TRUE,FALSE)</formula>
    </cfRule>
  </conditionalFormatting>
  <conditionalFormatting sqref="AE175">
    <cfRule type="expression" dxfId="1759" priority="815">
      <formula>IF(RIGHT(TEXT(AE175,"0.#"),1)=".",FALSE,TRUE)</formula>
    </cfRule>
    <cfRule type="expression" dxfId="1758" priority="816">
      <formula>IF(RIGHT(TEXT(AE175,"0.#"),1)=".",TRUE,FALSE)</formula>
    </cfRule>
  </conditionalFormatting>
  <conditionalFormatting sqref="AE176">
    <cfRule type="expression" dxfId="1757" priority="813">
      <formula>IF(RIGHT(TEXT(AE176,"0.#"),1)=".",FALSE,TRUE)</formula>
    </cfRule>
    <cfRule type="expression" dxfId="1756" priority="814">
      <formula>IF(RIGHT(TEXT(AE176,"0.#"),1)=".",TRUE,FALSE)</formula>
    </cfRule>
  </conditionalFormatting>
  <conditionalFormatting sqref="AE177">
    <cfRule type="expression" dxfId="1755" priority="811">
      <formula>IF(RIGHT(TEXT(AE177,"0.#"),1)=".",FALSE,TRUE)</formula>
    </cfRule>
    <cfRule type="expression" dxfId="1754" priority="812">
      <formula>IF(RIGHT(TEXT(AE177,"0.#"),1)=".",TRUE,FALSE)</formula>
    </cfRule>
  </conditionalFormatting>
  <conditionalFormatting sqref="AI177">
    <cfRule type="expression" dxfId="1753" priority="809">
      <formula>IF(RIGHT(TEXT(AI177,"0.#"),1)=".",FALSE,TRUE)</formula>
    </cfRule>
    <cfRule type="expression" dxfId="1752" priority="810">
      <formula>IF(RIGHT(TEXT(AI177,"0.#"),1)=".",TRUE,FALSE)</formula>
    </cfRule>
  </conditionalFormatting>
  <conditionalFormatting sqref="AI176">
    <cfRule type="expression" dxfId="1751" priority="807">
      <formula>IF(RIGHT(TEXT(AI176,"0.#"),1)=".",FALSE,TRUE)</formula>
    </cfRule>
    <cfRule type="expression" dxfId="1750" priority="808">
      <formula>IF(RIGHT(TEXT(AI176,"0.#"),1)=".",TRUE,FALSE)</formula>
    </cfRule>
  </conditionalFormatting>
  <conditionalFormatting sqref="AI175">
    <cfRule type="expression" dxfId="1749" priority="805">
      <formula>IF(RIGHT(TEXT(AI175,"0.#"),1)=".",FALSE,TRUE)</formula>
    </cfRule>
    <cfRule type="expression" dxfId="1748" priority="806">
      <formula>IF(RIGHT(TEXT(AI175,"0.#"),1)=".",TRUE,FALSE)</formula>
    </cfRule>
  </conditionalFormatting>
  <conditionalFormatting sqref="AM176">
    <cfRule type="expression" dxfId="1747" priority="801">
      <formula>IF(RIGHT(TEXT(AM176,"0.#"),1)=".",FALSE,TRUE)</formula>
    </cfRule>
    <cfRule type="expression" dxfId="1746" priority="802">
      <formula>IF(RIGHT(TEXT(AM176,"0.#"),1)=".",TRUE,FALSE)</formula>
    </cfRule>
  </conditionalFormatting>
  <conditionalFormatting sqref="AQ175:AQ177">
    <cfRule type="expression" dxfId="1745" priority="797">
      <formula>IF(RIGHT(TEXT(AQ175,"0.#"),1)=".",FALSE,TRUE)</formula>
    </cfRule>
    <cfRule type="expression" dxfId="1744" priority="798">
      <formula>IF(RIGHT(TEXT(AQ175,"0.#"),1)=".",TRUE,FALSE)</formula>
    </cfRule>
  </conditionalFormatting>
  <conditionalFormatting sqref="AU175:AU177">
    <cfRule type="expression" dxfId="1743" priority="795">
      <formula>IF(RIGHT(TEXT(AU175,"0.#"),1)=".",FALSE,TRUE)</formula>
    </cfRule>
    <cfRule type="expression" dxfId="1742" priority="796">
      <formula>IF(RIGHT(TEXT(AU175,"0.#"),1)=".",TRUE,FALSE)</formula>
    </cfRule>
  </conditionalFormatting>
  <conditionalFormatting sqref="AE61">
    <cfRule type="expression" dxfId="1741" priority="749">
      <formula>IF(RIGHT(TEXT(AE61,"0.#"),1)=".",FALSE,TRUE)</formula>
    </cfRule>
    <cfRule type="expression" dxfId="1740" priority="750">
      <formula>IF(RIGHT(TEXT(AE61,"0.#"),1)=".",TRUE,FALSE)</formula>
    </cfRule>
  </conditionalFormatting>
  <conditionalFormatting sqref="AE62">
    <cfRule type="expression" dxfId="1739" priority="747">
      <formula>IF(RIGHT(TEXT(AE62,"0.#"),1)=".",FALSE,TRUE)</formula>
    </cfRule>
    <cfRule type="expression" dxfId="1738" priority="748">
      <formula>IF(RIGHT(TEXT(AE62,"0.#"),1)=".",TRUE,FALSE)</formula>
    </cfRule>
  </conditionalFormatting>
  <conditionalFormatting sqref="AM61">
    <cfRule type="expression" dxfId="1737" priority="737">
      <formula>IF(RIGHT(TEXT(AM61,"0.#"),1)=".",FALSE,TRUE)</formula>
    </cfRule>
    <cfRule type="expression" dxfId="1736" priority="738">
      <formula>IF(RIGHT(TEXT(AM61,"0.#"),1)=".",TRUE,FALSE)</formula>
    </cfRule>
  </conditionalFormatting>
  <conditionalFormatting sqref="AE63">
    <cfRule type="expression" dxfId="1735" priority="745">
      <formula>IF(RIGHT(TEXT(AE63,"0.#"),1)=".",FALSE,TRUE)</formula>
    </cfRule>
    <cfRule type="expression" dxfId="1734" priority="746">
      <formula>IF(RIGHT(TEXT(AE63,"0.#"),1)=".",TRUE,FALSE)</formula>
    </cfRule>
  </conditionalFormatting>
  <conditionalFormatting sqref="AI63">
    <cfRule type="expression" dxfId="1733" priority="743">
      <formula>IF(RIGHT(TEXT(AI63,"0.#"),1)=".",FALSE,TRUE)</formula>
    </cfRule>
    <cfRule type="expression" dxfId="1732" priority="744">
      <formula>IF(RIGHT(TEXT(AI63,"0.#"),1)=".",TRUE,FALSE)</formula>
    </cfRule>
  </conditionalFormatting>
  <conditionalFormatting sqref="AI62">
    <cfRule type="expression" dxfId="1731" priority="741">
      <formula>IF(RIGHT(TEXT(AI62,"0.#"),1)=".",FALSE,TRUE)</formula>
    </cfRule>
    <cfRule type="expression" dxfId="1730" priority="742">
      <formula>IF(RIGHT(TEXT(AI62,"0.#"),1)=".",TRUE,FALSE)</formula>
    </cfRule>
  </conditionalFormatting>
  <conditionalFormatting sqref="AI61">
    <cfRule type="expression" dxfId="1729" priority="739">
      <formula>IF(RIGHT(TEXT(AI61,"0.#"),1)=".",FALSE,TRUE)</formula>
    </cfRule>
    <cfRule type="expression" dxfId="1728" priority="740">
      <formula>IF(RIGHT(TEXT(AI61,"0.#"),1)=".",TRUE,FALSE)</formula>
    </cfRule>
  </conditionalFormatting>
  <conditionalFormatting sqref="AM62">
    <cfRule type="expression" dxfId="1727" priority="735">
      <formula>IF(RIGHT(TEXT(AM62,"0.#"),1)=".",FALSE,TRUE)</formula>
    </cfRule>
    <cfRule type="expression" dxfId="1726" priority="736">
      <formula>IF(RIGHT(TEXT(AM62,"0.#"),1)=".",TRUE,FALSE)</formula>
    </cfRule>
  </conditionalFormatting>
  <conditionalFormatting sqref="AM63">
    <cfRule type="expression" dxfId="1725" priority="733">
      <formula>IF(RIGHT(TEXT(AM63,"0.#"),1)=".",FALSE,TRUE)</formula>
    </cfRule>
    <cfRule type="expression" dxfId="1724" priority="734">
      <formula>IF(RIGHT(TEXT(AM63,"0.#"),1)=".",TRUE,FALSE)</formula>
    </cfRule>
  </conditionalFormatting>
  <conditionalFormatting sqref="AQ61:AQ63">
    <cfRule type="expression" dxfId="1723" priority="731">
      <formula>IF(RIGHT(TEXT(AQ61,"0.#"),1)=".",FALSE,TRUE)</formula>
    </cfRule>
    <cfRule type="expression" dxfId="1722" priority="732">
      <formula>IF(RIGHT(TEXT(AQ61,"0.#"),1)=".",TRUE,FALSE)</formula>
    </cfRule>
  </conditionalFormatting>
  <conditionalFormatting sqref="AU61:AU63">
    <cfRule type="expression" dxfId="1721" priority="729">
      <formula>IF(RIGHT(TEXT(AU61,"0.#"),1)=".",FALSE,TRUE)</formula>
    </cfRule>
    <cfRule type="expression" dxfId="1720" priority="730">
      <formula>IF(RIGHT(TEXT(AU61,"0.#"),1)=".",TRUE,FALSE)</formula>
    </cfRule>
  </conditionalFormatting>
  <conditionalFormatting sqref="AE95">
    <cfRule type="expression" dxfId="1719" priority="727">
      <formula>IF(RIGHT(TEXT(AE95,"0.#"),1)=".",FALSE,TRUE)</formula>
    </cfRule>
    <cfRule type="expression" dxfId="1718" priority="728">
      <formula>IF(RIGHT(TEXT(AE95,"0.#"),1)=".",TRUE,FALSE)</formula>
    </cfRule>
  </conditionalFormatting>
  <conditionalFormatting sqref="AE96">
    <cfRule type="expression" dxfId="1717" priority="725">
      <formula>IF(RIGHT(TEXT(AE96,"0.#"),1)=".",FALSE,TRUE)</formula>
    </cfRule>
    <cfRule type="expression" dxfId="1716" priority="726">
      <formula>IF(RIGHT(TEXT(AE96,"0.#"),1)=".",TRUE,FALSE)</formula>
    </cfRule>
  </conditionalFormatting>
  <conditionalFormatting sqref="AM95">
    <cfRule type="expression" dxfId="1715" priority="715">
      <formula>IF(RIGHT(TEXT(AM95,"0.#"),1)=".",FALSE,TRUE)</formula>
    </cfRule>
    <cfRule type="expression" dxfId="1714" priority="716">
      <formula>IF(RIGHT(TEXT(AM95,"0.#"),1)=".",TRUE,FALSE)</formula>
    </cfRule>
  </conditionalFormatting>
  <conditionalFormatting sqref="AE97">
    <cfRule type="expression" dxfId="1713" priority="723">
      <formula>IF(RIGHT(TEXT(AE97,"0.#"),1)=".",FALSE,TRUE)</formula>
    </cfRule>
    <cfRule type="expression" dxfId="1712" priority="724">
      <formula>IF(RIGHT(TEXT(AE97,"0.#"),1)=".",TRUE,FALSE)</formula>
    </cfRule>
  </conditionalFormatting>
  <conditionalFormatting sqref="AI97">
    <cfRule type="expression" dxfId="1711" priority="721">
      <formula>IF(RIGHT(TEXT(AI97,"0.#"),1)=".",FALSE,TRUE)</formula>
    </cfRule>
    <cfRule type="expression" dxfId="1710" priority="722">
      <formula>IF(RIGHT(TEXT(AI97,"0.#"),1)=".",TRUE,FALSE)</formula>
    </cfRule>
  </conditionalFormatting>
  <conditionalFormatting sqref="AI96">
    <cfRule type="expression" dxfId="1709" priority="719">
      <formula>IF(RIGHT(TEXT(AI96,"0.#"),1)=".",FALSE,TRUE)</formula>
    </cfRule>
    <cfRule type="expression" dxfId="1708" priority="720">
      <formula>IF(RIGHT(TEXT(AI96,"0.#"),1)=".",TRUE,FALSE)</formula>
    </cfRule>
  </conditionalFormatting>
  <conditionalFormatting sqref="AI95">
    <cfRule type="expression" dxfId="1707" priority="717">
      <formula>IF(RIGHT(TEXT(AI95,"0.#"),1)=".",FALSE,TRUE)</formula>
    </cfRule>
    <cfRule type="expression" dxfId="1706" priority="718">
      <formula>IF(RIGHT(TEXT(AI95,"0.#"),1)=".",TRUE,FALSE)</formula>
    </cfRule>
  </conditionalFormatting>
  <conditionalFormatting sqref="AM96">
    <cfRule type="expression" dxfId="1705" priority="713">
      <formula>IF(RIGHT(TEXT(AM96,"0.#"),1)=".",FALSE,TRUE)</formula>
    </cfRule>
    <cfRule type="expression" dxfId="1704" priority="714">
      <formula>IF(RIGHT(TEXT(AM96,"0.#"),1)=".",TRUE,FALSE)</formula>
    </cfRule>
  </conditionalFormatting>
  <conditionalFormatting sqref="AM97">
    <cfRule type="expression" dxfId="1703" priority="711">
      <formula>IF(RIGHT(TEXT(AM97,"0.#"),1)=".",FALSE,TRUE)</formula>
    </cfRule>
    <cfRule type="expression" dxfId="1702" priority="712">
      <formula>IF(RIGHT(TEXT(AM97,"0.#"),1)=".",TRUE,FALSE)</formula>
    </cfRule>
  </conditionalFormatting>
  <conditionalFormatting sqref="AQ95:AQ97">
    <cfRule type="expression" dxfId="1701" priority="709">
      <formula>IF(RIGHT(TEXT(AQ95,"0.#"),1)=".",FALSE,TRUE)</formula>
    </cfRule>
    <cfRule type="expression" dxfId="1700" priority="710">
      <formula>IF(RIGHT(TEXT(AQ95,"0.#"),1)=".",TRUE,FALSE)</formula>
    </cfRule>
  </conditionalFormatting>
  <conditionalFormatting sqref="AU95:AU97">
    <cfRule type="expression" dxfId="1699" priority="707">
      <formula>IF(RIGHT(TEXT(AU95,"0.#"),1)=".",FALSE,TRUE)</formula>
    </cfRule>
    <cfRule type="expression" dxfId="1698" priority="708">
      <formula>IF(RIGHT(TEXT(AU95,"0.#"),1)=".",TRUE,FALSE)</formula>
    </cfRule>
  </conditionalFormatting>
  <conditionalFormatting sqref="AE129">
    <cfRule type="expression" dxfId="1697" priority="705">
      <formula>IF(RIGHT(TEXT(AE129,"0.#"),1)=".",FALSE,TRUE)</formula>
    </cfRule>
    <cfRule type="expression" dxfId="1696" priority="706">
      <formula>IF(RIGHT(TEXT(AE129,"0.#"),1)=".",TRUE,FALSE)</formula>
    </cfRule>
  </conditionalFormatting>
  <conditionalFormatting sqref="AE130">
    <cfRule type="expression" dxfId="1695" priority="703">
      <formula>IF(RIGHT(TEXT(AE130,"0.#"),1)=".",FALSE,TRUE)</formula>
    </cfRule>
    <cfRule type="expression" dxfId="1694" priority="704">
      <formula>IF(RIGHT(TEXT(AE130,"0.#"),1)=".",TRUE,FALSE)</formula>
    </cfRule>
  </conditionalFormatting>
  <conditionalFormatting sqref="AM129">
    <cfRule type="expression" dxfId="1693" priority="693">
      <formula>IF(RIGHT(TEXT(AM129,"0.#"),1)=".",FALSE,TRUE)</formula>
    </cfRule>
    <cfRule type="expression" dxfId="1692" priority="694">
      <formula>IF(RIGHT(TEXT(AM129,"0.#"),1)=".",TRUE,FALSE)</formula>
    </cfRule>
  </conditionalFormatting>
  <conditionalFormatting sqref="AE131">
    <cfRule type="expression" dxfId="1691" priority="701">
      <formula>IF(RIGHT(TEXT(AE131,"0.#"),1)=".",FALSE,TRUE)</formula>
    </cfRule>
    <cfRule type="expression" dxfId="1690" priority="702">
      <formula>IF(RIGHT(TEXT(AE131,"0.#"),1)=".",TRUE,FALSE)</formula>
    </cfRule>
  </conditionalFormatting>
  <conditionalFormatting sqref="AI131">
    <cfRule type="expression" dxfId="1689" priority="699">
      <formula>IF(RIGHT(TEXT(AI131,"0.#"),1)=".",FALSE,TRUE)</formula>
    </cfRule>
    <cfRule type="expression" dxfId="1688" priority="700">
      <formula>IF(RIGHT(TEXT(AI131,"0.#"),1)=".",TRUE,FALSE)</formula>
    </cfRule>
  </conditionalFormatting>
  <conditionalFormatting sqref="AI130">
    <cfRule type="expression" dxfId="1687" priority="697">
      <formula>IF(RIGHT(TEXT(AI130,"0.#"),1)=".",FALSE,TRUE)</formula>
    </cfRule>
    <cfRule type="expression" dxfId="1686" priority="698">
      <formula>IF(RIGHT(TEXT(AI130,"0.#"),1)=".",TRUE,FALSE)</formula>
    </cfRule>
  </conditionalFormatting>
  <conditionalFormatting sqref="AI129">
    <cfRule type="expression" dxfId="1685" priority="695">
      <formula>IF(RIGHT(TEXT(AI129,"0.#"),1)=".",FALSE,TRUE)</formula>
    </cfRule>
    <cfRule type="expression" dxfId="1684" priority="696">
      <formula>IF(RIGHT(TEXT(AI129,"0.#"),1)=".",TRUE,FALSE)</formula>
    </cfRule>
  </conditionalFormatting>
  <conditionalFormatting sqref="AM130">
    <cfRule type="expression" dxfId="1683" priority="691">
      <formula>IF(RIGHT(TEXT(AM130,"0.#"),1)=".",FALSE,TRUE)</formula>
    </cfRule>
    <cfRule type="expression" dxfId="1682" priority="692">
      <formula>IF(RIGHT(TEXT(AM130,"0.#"),1)=".",TRUE,FALSE)</formula>
    </cfRule>
  </conditionalFormatting>
  <conditionalFormatting sqref="AM131">
    <cfRule type="expression" dxfId="1681" priority="689">
      <formula>IF(RIGHT(TEXT(AM131,"0.#"),1)=".",FALSE,TRUE)</formula>
    </cfRule>
    <cfRule type="expression" dxfId="1680" priority="690">
      <formula>IF(RIGHT(TEXT(AM131,"0.#"),1)=".",TRUE,FALSE)</formula>
    </cfRule>
  </conditionalFormatting>
  <conditionalFormatting sqref="AQ129:AQ131">
    <cfRule type="expression" dxfId="1679" priority="687">
      <formula>IF(RIGHT(TEXT(AQ129,"0.#"),1)=".",FALSE,TRUE)</formula>
    </cfRule>
    <cfRule type="expression" dxfId="1678" priority="688">
      <formula>IF(RIGHT(TEXT(AQ129,"0.#"),1)=".",TRUE,FALSE)</formula>
    </cfRule>
  </conditionalFormatting>
  <conditionalFormatting sqref="AU129:AU131">
    <cfRule type="expression" dxfId="1677" priority="685">
      <formula>IF(RIGHT(TEXT(AU129,"0.#"),1)=".",FALSE,TRUE)</formula>
    </cfRule>
    <cfRule type="expression" dxfId="1676" priority="686">
      <formula>IF(RIGHT(TEXT(AU129,"0.#"),1)=".",TRUE,FALSE)</formula>
    </cfRule>
  </conditionalFormatting>
  <conditionalFormatting sqref="AE163">
    <cfRule type="expression" dxfId="1675" priority="683">
      <formula>IF(RIGHT(TEXT(AE163,"0.#"),1)=".",FALSE,TRUE)</formula>
    </cfRule>
    <cfRule type="expression" dxfId="1674" priority="684">
      <formula>IF(RIGHT(TEXT(AE163,"0.#"),1)=".",TRUE,FALSE)</formula>
    </cfRule>
  </conditionalFormatting>
  <conditionalFormatting sqref="AE164">
    <cfRule type="expression" dxfId="1673" priority="681">
      <formula>IF(RIGHT(TEXT(AE164,"0.#"),1)=".",FALSE,TRUE)</formula>
    </cfRule>
    <cfRule type="expression" dxfId="1672" priority="682">
      <formula>IF(RIGHT(TEXT(AE164,"0.#"),1)=".",TRUE,FALSE)</formula>
    </cfRule>
  </conditionalFormatting>
  <conditionalFormatting sqref="AM163">
    <cfRule type="expression" dxfId="1671" priority="671">
      <formula>IF(RIGHT(TEXT(AM163,"0.#"),1)=".",FALSE,TRUE)</formula>
    </cfRule>
    <cfRule type="expression" dxfId="1670" priority="672">
      <formula>IF(RIGHT(TEXT(AM163,"0.#"),1)=".",TRUE,FALSE)</formula>
    </cfRule>
  </conditionalFormatting>
  <conditionalFormatting sqref="AE165">
    <cfRule type="expression" dxfId="1669" priority="679">
      <formula>IF(RIGHT(TEXT(AE165,"0.#"),1)=".",FALSE,TRUE)</formula>
    </cfRule>
    <cfRule type="expression" dxfId="1668" priority="680">
      <formula>IF(RIGHT(TEXT(AE165,"0.#"),1)=".",TRUE,FALSE)</formula>
    </cfRule>
  </conditionalFormatting>
  <conditionalFormatting sqref="AI165">
    <cfRule type="expression" dxfId="1667" priority="677">
      <formula>IF(RIGHT(TEXT(AI165,"0.#"),1)=".",FALSE,TRUE)</formula>
    </cfRule>
    <cfRule type="expression" dxfId="1666" priority="678">
      <formula>IF(RIGHT(TEXT(AI165,"0.#"),1)=".",TRUE,FALSE)</formula>
    </cfRule>
  </conditionalFormatting>
  <conditionalFormatting sqref="AI164">
    <cfRule type="expression" dxfId="1665" priority="675">
      <formula>IF(RIGHT(TEXT(AI164,"0.#"),1)=".",FALSE,TRUE)</formula>
    </cfRule>
    <cfRule type="expression" dxfId="1664" priority="676">
      <formula>IF(RIGHT(TEXT(AI164,"0.#"),1)=".",TRUE,FALSE)</formula>
    </cfRule>
  </conditionalFormatting>
  <conditionalFormatting sqref="AI163">
    <cfRule type="expression" dxfId="1663" priority="673">
      <formula>IF(RIGHT(TEXT(AI163,"0.#"),1)=".",FALSE,TRUE)</formula>
    </cfRule>
    <cfRule type="expression" dxfId="1662" priority="674">
      <formula>IF(RIGHT(TEXT(AI163,"0.#"),1)=".",TRUE,FALSE)</formula>
    </cfRule>
  </conditionalFormatting>
  <conditionalFormatting sqref="AM164">
    <cfRule type="expression" dxfId="1661" priority="669">
      <formula>IF(RIGHT(TEXT(AM164,"0.#"),1)=".",FALSE,TRUE)</formula>
    </cfRule>
    <cfRule type="expression" dxfId="1660" priority="670">
      <formula>IF(RIGHT(TEXT(AM164,"0.#"),1)=".",TRUE,FALSE)</formula>
    </cfRule>
  </conditionalFormatting>
  <conditionalFormatting sqref="AM165">
    <cfRule type="expression" dxfId="1659" priority="667">
      <formula>IF(RIGHT(TEXT(AM165,"0.#"),1)=".",FALSE,TRUE)</formula>
    </cfRule>
    <cfRule type="expression" dxfId="1658" priority="668">
      <formula>IF(RIGHT(TEXT(AM165,"0.#"),1)=".",TRUE,FALSE)</formula>
    </cfRule>
  </conditionalFormatting>
  <conditionalFormatting sqref="AQ163:AQ165">
    <cfRule type="expression" dxfId="1657" priority="665">
      <formula>IF(RIGHT(TEXT(AQ163,"0.#"),1)=".",FALSE,TRUE)</formula>
    </cfRule>
    <cfRule type="expression" dxfId="1656" priority="666">
      <formula>IF(RIGHT(TEXT(AQ163,"0.#"),1)=".",TRUE,FALSE)</formula>
    </cfRule>
  </conditionalFormatting>
  <conditionalFormatting sqref="AU163:AU165">
    <cfRule type="expression" dxfId="1655" priority="663">
      <formula>IF(RIGHT(TEXT(AU163,"0.#"),1)=".",FALSE,TRUE)</formula>
    </cfRule>
    <cfRule type="expression" dxfId="1654" priority="664">
      <formula>IF(RIGHT(TEXT(AU163,"0.#"),1)=".",TRUE,FALSE)</formula>
    </cfRule>
  </conditionalFormatting>
  <conditionalFormatting sqref="AE197">
    <cfRule type="expression" dxfId="1653" priority="661">
      <formula>IF(RIGHT(TEXT(AE197,"0.#"),1)=".",FALSE,TRUE)</formula>
    </cfRule>
    <cfRule type="expression" dxfId="1652" priority="662">
      <formula>IF(RIGHT(TEXT(AE197,"0.#"),1)=".",TRUE,FALSE)</formula>
    </cfRule>
  </conditionalFormatting>
  <conditionalFormatting sqref="AE198">
    <cfRule type="expression" dxfId="1651" priority="659">
      <formula>IF(RIGHT(TEXT(AE198,"0.#"),1)=".",FALSE,TRUE)</formula>
    </cfRule>
    <cfRule type="expression" dxfId="1650" priority="660">
      <formula>IF(RIGHT(TEXT(AE198,"0.#"),1)=".",TRUE,FALSE)</formula>
    </cfRule>
  </conditionalFormatting>
  <conditionalFormatting sqref="AM197">
    <cfRule type="expression" dxfId="1649" priority="649">
      <formula>IF(RIGHT(TEXT(AM197,"0.#"),1)=".",FALSE,TRUE)</formula>
    </cfRule>
    <cfRule type="expression" dxfId="1648" priority="650">
      <formula>IF(RIGHT(TEXT(AM197,"0.#"),1)=".",TRUE,FALSE)</formula>
    </cfRule>
  </conditionalFormatting>
  <conditionalFormatting sqref="AE199">
    <cfRule type="expression" dxfId="1647" priority="657">
      <formula>IF(RIGHT(TEXT(AE199,"0.#"),1)=".",FALSE,TRUE)</formula>
    </cfRule>
    <cfRule type="expression" dxfId="1646" priority="658">
      <formula>IF(RIGHT(TEXT(AE199,"0.#"),1)=".",TRUE,FALSE)</formula>
    </cfRule>
  </conditionalFormatting>
  <conditionalFormatting sqref="AI199">
    <cfRule type="expression" dxfId="1645" priority="655">
      <formula>IF(RIGHT(TEXT(AI199,"0.#"),1)=".",FALSE,TRUE)</formula>
    </cfRule>
    <cfRule type="expression" dxfId="1644" priority="656">
      <formula>IF(RIGHT(TEXT(AI199,"0.#"),1)=".",TRUE,FALSE)</formula>
    </cfRule>
  </conditionalFormatting>
  <conditionalFormatting sqref="AI198">
    <cfRule type="expression" dxfId="1643" priority="653">
      <formula>IF(RIGHT(TEXT(AI198,"0.#"),1)=".",FALSE,TRUE)</formula>
    </cfRule>
    <cfRule type="expression" dxfId="1642" priority="654">
      <formula>IF(RIGHT(TEXT(AI198,"0.#"),1)=".",TRUE,FALSE)</formula>
    </cfRule>
  </conditionalFormatting>
  <conditionalFormatting sqref="AI197">
    <cfRule type="expression" dxfId="1641" priority="651">
      <formula>IF(RIGHT(TEXT(AI197,"0.#"),1)=".",FALSE,TRUE)</formula>
    </cfRule>
    <cfRule type="expression" dxfId="1640" priority="652">
      <formula>IF(RIGHT(TEXT(AI197,"0.#"),1)=".",TRUE,FALSE)</formula>
    </cfRule>
  </conditionalFormatting>
  <conditionalFormatting sqref="AM198">
    <cfRule type="expression" dxfId="1639" priority="647">
      <formula>IF(RIGHT(TEXT(AM198,"0.#"),1)=".",FALSE,TRUE)</formula>
    </cfRule>
    <cfRule type="expression" dxfId="1638" priority="648">
      <formula>IF(RIGHT(TEXT(AM198,"0.#"),1)=".",TRUE,FALSE)</formula>
    </cfRule>
  </conditionalFormatting>
  <conditionalFormatting sqref="AM199">
    <cfRule type="expression" dxfId="1637" priority="645">
      <formula>IF(RIGHT(TEXT(AM199,"0.#"),1)=".",FALSE,TRUE)</formula>
    </cfRule>
    <cfRule type="expression" dxfId="1636" priority="646">
      <formula>IF(RIGHT(TEXT(AM199,"0.#"),1)=".",TRUE,FALSE)</formula>
    </cfRule>
  </conditionalFormatting>
  <conditionalFormatting sqref="AQ197:AQ199">
    <cfRule type="expression" dxfId="1635" priority="643">
      <formula>IF(RIGHT(TEXT(AQ197,"0.#"),1)=".",FALSE,TRUE)</formula>
    </cfRule>
    <cfRule type="expression" dxfId="1634" priority="644">
      <formula>IF(RIGHT(TEXT(AQ197,"0.#"),1)=".",TRUE,FALSE)</formula>
    </cfRule>
  </conditionalFormatting>
  <conditionalFormatting sqref="AU197:AU199">
    <cfRule type="expression" dxfId="1633" priority="641">
      <formula>IF(RIGHT(TEXT(AU197,"0.#"),1)=".",FALSE,TRUE)</formula>
    </cfRule>
    <cfRule type="expression" dxfId="1632" priority="642">
      <formula>IF(RIGHT(TEXT(AU197,"0.#"),1)=".",TRUE,FALSE)</formula>
    </cfRule>
  </conditionalFormatting>
  <conditionalFormatting sqref="AE90">
    <cfRule type="expression" dxfId="1631" priority="603">
      <formula>IF(RIGHT(TEXT(AE90,"0.#"),1)=".",FALSE,TRUE)</formula>
    </cfRule>
    <cfRule type="expression" dxfId="1630" priority="604">
      <formula>IF(RIGHT(TEXT(AE90,"0.#"),1)=".",TRUE,FALSE)</formula>
    </cfRule>
  </conditionalFormatting>
  <conditionalFormatting sqref="AE91">
    <cfRule type="expression" dxfId="1629" priority="601">
      <formula>IF(RIGHT(TEXT(AE91,"0.#"),1)=".",FALSE,TRUE)</formula>
    </cfRule>
    <cfRule type="expression" dxfId="1628" priority="602">
      <formula>IF(RIGHT(TEXT(AE91,"0.#"),1)=".",TRUE,FALSE)</formula>
    </cfRule>
  </conditionalFormatting>
  <conditionalFormatting sqref="AM90">
    <cfRule type="expression" dxfId="1627" priority="591">
      <formula>IF(RIGHT(TEXT(AM90,"0.#"),1)=".",FALSE,TRUE)</formula>
    </cfRule>
    <cfRule type="expression" dxfId="1626" priority="592">
      <formula>IF(RIGHT(TEXT(AM90,"0.#"),1)=".",TRUE,FALSE)</formula>
    </cfRule>
  </conditionalFormatting>
  <conditionalFormatting sqref="AE92">
    <cfRule type="expression" dxfId="1625" priority="599">
      <formula>IF(RIGHT(TEXT(AE92,"0.#"),1)=".",FALSE,TRUE)</formula>
    </cfRule>
    <cfRule type="expression" dxfId="1624" priority="600">
      <formula>IF(RIGHT(TEXT(AE92,"0.#"),1)=".",TRUE,FALSE)</formula>
    </cfRule>
  </conditionalFormatting>
  <conditionalFormatting sqref="AI92">
    <cfRule type="expression" dxfId="1623" priority="597">
      <formula>IF(RIGHT(TEXT(AI92,"0.#"),1)=".",FALSE,TRUE)</formula>
    </cfRule>
    <cfRule type="expression" dxfId="1622" priority="598">
      <formula>IF(RIGHT(TEXT(AI92,"0.#"),1)=".",TRUE,FALSE)</formula>
    </cfRule>
  </conditionalFormatting>
  <conditionalFormatting sqref="AI91">
    <cfRule type="expression" dxfId="1621" priority="595">
      <formula>IF(RIGHT(TEXT(AI91,"0.#"),1)=".",FALSE,TRUE)</formula>
    </cfRule>
    <cfRule type="expression" dxfId="1620" priority="596">
      <formula>IF(RIGHT(TEXT(AI91,"0.#"),1)=".",TRUE,FALSE)</formula>
    </cfRule>
  </conditionalFormatting>
  <conditionalFormatting sqref="AI90">
    <cfRule type="expression" dxfId="1619" priority="593">
      <formula>IF(RIGHT(TEXT(AI90,"0.#"),1)=".",FALSE,TRUE)</formula>
    </cfRule>
    <cfRule type="expression" dxfId="1618" priority="594">
      <formula>IF(RIGHT(TEXT(AI90,"0.#"),1)=".",TRUE,FALSE)</formula>
    </cfRule>
  </conditionalFormatting>
  <conditionalFormatting sqref="AM91">
    <cfRule type="expression" dxfId="1617" priority="589">
      <formula>IF(RIGHT(TEXT(AM91,"0.#"),1)=".",FALSE,TRUE)</formula>
    </cfRule>
    <cfRule type="expression" dxfId="1616" priority="590">
      <formula>IF(RIGHT(TEXT(AM91,"0.#"),1)=".",TRUE,FALSE)</formula>
    </cfRule>
  </conditionalFormatting>
  <conditionalFormatting sqref="AM92">
    <cfRule type="expression" dxfId="1615" priority="587">
      <formula>IF(RIGHT(TEXT(AM92,"0.#"),1)=".",FALSE,TRUE)</formula>
    </cfRule>
    <cfRule type="expression" dxfId="1614" priority="588">
      <formula>IF(RIGHT(TEXT(AM92,"0.#"),1)=".",TRUE,FALSE)</formula>
    </cfRule>
  </conditionalFormatting>
  <conditionalFormatting sqref="AQ90:AQ92">
    <cfRule type="expression" dxfId="1613" priority="585">
      <formula>IF(RIGHT(TEXT(AQ90,"0.#"),1)=".",FALSE,TRUE)</formula>
    </cfRule>
    <cfRule type="expression" dxfId="1612" priority="586">
      <formula>IF(RIGHT(TEXT(AQ90,"0.#"),1)=".",TRUE,FALSE)</formula>
    </cfRule>
  </conditionalFormatting>
  <conditionalFormatting sqref="AU90:AU92">
    <cfRule type="expression" dxfId="1611" priority="583">
      <formula>IF(RIGHT(TEXT(AU90,"0.#"),1)=".",FALSE,TRUE)</formula>
    </cfRule>
    <cfRule type="expression" dxfId="1610" priority="584">
      <formula>IF(RIGHT(TEXT(AU90,"0.#"),1)=".",TRUE,FALSE)</formula>
    </cfRule>
  </conditionalFormatting>
  <conditionalFormatting sqref="AE85">
    <cfRule type="expression" dxfId="1609" priority="581">
      <formula>IF(RIGHT(TEXT(AE85,"0.#"),1)=".",FALSE,TRUE)</formula>
    </cfRule>
    <cfRule type="expression" dxfId="1608" priority="582">
      <formula>IF(RIGHT(TEXT(AE85,"0.#"),1)=".",TRUE,FALSE)</formula>
    </cfRule>
  </conditionalFormatting>
  <conditionalFormatting sqref="AE86">
    <cfRule type="expression" dxfId="1607" priority="579">
      <formula>IF(RIGHT(TEXT(AE86,"0.#"),1)=".",FALSE,TRUE)</formula>
    </cfRule>
    <cfRule type="expression" dxfId="1606" priority="580">
      <formula>IF(RIGHT(TEXT(AE86,"0.#"),1)=".",TRUE,FALSE)</formula>
    </cfRule>
  </conditionalFormatting>
  <conditionalFormatting sqref="AM85">
    <cfRule type="expression" dxfId="1605" priority="569">
      <formula>IF(RIGHT(TEXT(AM85,"0.#"),1)=".",FALSE,TRUE)</formula>
    </cfRule>
    <cfRule type="expression" dxfId="1604" priority="570">
      <formula>IF(RIGHT(TEXT(AM85,"0.#"),1)=".",TRUE,FALSE)</formula>
    </cfRule>
  </conditionalFormatting>
  <conditionalFormatting sqref="AE87">
    <cfRule type="expression" dxfId="1603" priority="577">
      <formula>IF(RIGHT(TEXT(AE87,"0.#"),1)=".",FALSE,TRUE)</formula>
    </cfRule>
    <cfRule type="expression" dxfId="1602" priority="578">
      <formula>IF(RIGHT(TEXT(AE87,"0.#"),1)=".",TRUE,FALSE)</formula>
    </cfRule>
  </conditionalFormatting>
  <conditionalFormatting sqref="AI87">
    <cfRule type="expression" dxfId="1601" priority="575">
      <formula>IF(RIGHT(TEXT(AI87,"0.#"),1)=".",FALSE,TRUE)</formula>
    </cfRule>
    <cfRule type="expression" dxfId="1600" priority="576">
      <formula>IF(RIGHT(TEXT(AI87,"0.#"),1)=".",TRUE,FALSE)</formula>
    </cfRule>
  </conditionalFormatting>
  <conditionalFormatting sqref="AI86">
    <cfRule type="expression" dxfId="1599" priority="573">
      <formula>IF(RIGHT(TEXT(AI86,"0.#"),1)=".",FALSE,TRUE)</formula>
    </cfRule>
    <cfRule type="expression" dxfId="1598" priority="574">
      <formula>IF(RIGHT(TEXT(AI86,"0.#"),1)=".",TRUE,FALSE)</formula>
    </cfRule>
  </conditionalFormatting>
  <conditionalFormatting sqref="AI85">
    <cfRule type="expression" dxfId="1597" priority="571">
      <formula>IF(RIGHT(TEXT(AI85,"0.#"),1)=".",FALSE,TRUE)</formula>
    </cfRule>
    <cfRule type="expression" dxfId="1596" priority="572">
      <formula>IF(RIGHT(TEXT(AI85,"0.#"),1)=".",TRUE,FALSE)</formula>
    </cfRule>
  </conditionalFormatting>
  <conditionalFormatting sqref="AM86">
    <cfRule type="expression" dxfId="1595" priority="567">
      <formula>IF(RIGHT(TEXT(AM86,"0.#"),1)=".",FALSE,TRUE)</formula>
    </cfRule>
    <cfRule type="expression" dxfId="1594" priority="568">
      <formula>IF(RIGHT(TEXT(AM86,"0.#"),1)=".",TRUE,FALSE)</formula>
    </cfRule>
  </conditionalFormatting>
  <conditionalFormatting sqref="AM87">
    <cfRule type="expression" dxfId="1593" priority="565">
      <formula>IF(RIGHT(TEXT(AM87,"0.#"),1)=".",FALSE,TRUE)</formula>
    </cfRule>
    <cfRule type="expression" dxfId="1592" priority="566">
      <formula>IF(RIGHT(TEXT(AM87,"0.#"),1)=".",TRUE,FALSE)</formula>
    </cfRule>
  </conditionalFormatting>
  <conditionalFormatting sqref="AQ85:AQ87">
    <cfRule type="expression" dxfId="1591" priority="563">
      <formula>IF(RIGHT(TEXT(AQ85,"0.#"),1)=".",FALSE,TRUE)</formula>
    </cfRule>
    <cfRule type="expression" dxfId="1590" priority="564">
      <formula>IF(RIGHT(TEXT(AQ85,"0.#"),1)=".",TRUE,FALSE)</formula>
    </cfRule>
  </conditionalFormatting>
  <conditionalFormatting sqref="AU85:AU87">
    <cfRule type="expression" dxfId="1589" priority="561">
      <formula>IF(RIGHT(TEXT(AU85,"0.#"),1)=".",FALSE,TRUE)</formula>
    </cfRule>
    <cfRule type="expression" dxfId="1588" priority="562">
      <formula>IF(RIGHT(TEXT(AU85,"0.#"),1)=".",TRUE,FALSE)</formula>
    </cfRule>
  </conditionalFormatting>
  <conditionalFormatting sqref="AE124">
    <cfRule type="expression" dxfId="1587" priority="559">
      <formula>IF(RIGHT(TEXT(AE124,"0.#"),1)=".",FALSE,TRUE)</formula>
    </cfRule>
    <cfRule type="expression" dxfId="1586" priority="560">
      <formula>IF(RIGHT(TEXT(AE124,"0.#"),1)=".",TRUE,FALSE)</formula>
    </cfRule>
  </conditionalFormatting>
  <conditionalFormatting sqref="AE125">
    <cfRule type="expression" dxfId="1585" priority="557">
      <formula>IF(RIGHT(TEXT(AE125,"0.#"),1)=".",FALSE,TRUE)</formula>
    </cfRule>
    <cfRule type="expression" dxfId="1584" priority="558">
      <formula>IF(RIGHT(TEXT(AE125,"0.#"),1)=".",TRUE,FALSE)</formula>
    </cfRule>
  </conditionalFormatting>
  <conditionalFormatting sqref="AM124">
    <cfRule type="expression" dxfId="1583" priority="547">
      <formula>IF(RIGHT(TEXT(AM124,"0.#"),1)=".",FALSE,TRUE)</formula>
    </cfRule>
    <cfRule type="expression" dxfId="1582" priority="548">
      <formula>IF(RIGHT(TEXT(AM124,"0.#"),1)=".",TRUE,FALSE)</formula>
    </cfRule>
  </conditionalFormatting>
  <conditionalFormatting sqref="AE126">
    <cfRule type="expression" dxfId="1581" priority="555">
      <formula>IF(RIGHT(TEXT(AE126,"0.#"),1)=".",FALSE,TRUE)</formula>
    </cfRule>
    <cfRule type="expression" dxfId="1580" priority="556">
      <formula>IF(RIGHT(TEXT(AE126,"0.#"),1)=".",TRUE,FALSE)</formula>
    </cfRule>
  </conditionalFormatting>
  <conditionalFormatting sqref="AI126">
    <cfRule type="expression" dxfId="1579" priority="553">
      <formula>IF(RIGHT(TEXT(AI126,"0.#"),1)=".",FALSE,TRUE)</formula>
    </cfRule>
    <cfRule type="expression" dxfId="1578" priority="554">
      <formula>IF(RIGHT(TEXT(AI126,"0.#"),1)=".",TRUE,FALSE)</formula>
    </cfRule>
  </conditionalFormatting>
  <conditionalFormatting sqref="AI125">
    <cfRule type="expression" dxfId="1577" priority="551">
      <formula>IF(RIGHT(TEXT(AI125,"0.#"),1)=".",FALSE,TRUE)</formula>
    </cfRule>
    <cfRule type="expression" dxfId="1576" priority="552">
      <formula>IF(RIGHT(TEXT(AI125,"0.#"),1)=".",TRUE,FALSE)</formula>
    </cfRule>
  </conditionalFormatting>
  <conditionalFormatting sqref="AI124">
    <cfRule type="expression" dxfId="1575" priority="549">
      <formula>IF(RIGHT(TEXT(AI124,"0.#"),1)=".",FALSE,TRUE)</formula>
    </cfRule>
    <cfRule type="expression" dxfId="1574" priority="550">
      <formula>IF(RIGHT(TEXT(AI124,"0.#"),1)=".",TRUE,FALSE)</formula>
    </cfRule>
  </conditionalFormatting>
  <conditionalFormatting sqref="AM125">
    <cfRule type="expression" dxfId="1573" priority="545">
      <formula>IF(RIGHT(TEXT(AM125,"0.#"),1)=".",FALSE,TRUE)</formula>
    </cfRule>
    <cfRule type="expression" dxfId="1572" priority="546">
      <formula>IF(RIGHT(TEXT(AM125,"0.#"),1)=".",TRUE,FALSE)</formula>
    </cfRule>
  </conditionalFormatting>
  <conditionalFormatting sqref="AM126">
    <cfRule type="expression" dxfId="1571" priority="543">
      <formula>IF(RIGHT(TEXT(AM126,"0.#"),1)=".",FALSE,TRUE)</formula>
    </cfRule>
    <cfRule type="expression" dxfId="1570" priority="544">
      <formula>IF(RIGHT(TEXT(AM126,"0.#"),1)=".",TRUE,FALSE)</formula>
    </cfRule>
  </conditionalFormatting>
  <conditionalFormatting sqref="AQ124:AQ126">
    <cfRule type="expression" dxfId="1569" priority="541">
      <formula>IF(RIGHT(TEXT(AQ124,"0.#"),1)=".",FALSE,TRUE)</formula>
    </cfRule>
    <cfRule type="expression" dxfId="1568" priority="542">
      <formula>IF(RIGHT(TEXT(AQ124,"0.#"),1)=".",TRUE,FALSE)</formula>
    </cfRule>
  </conditionalFormatting>
  <conditionalFormatting sqref="AU124:AU126">
    <cfRule type="expression" dxfId="1567" priority="539">
      <formula>IF(RIGHT(TEXT(AU124,"0.#"),1)=".",FALSE,TRUE)</formula>
    </cfRule>
    <cfRule type="expression" dxfId="1566" priority="540">
      <formula>IF(RIGHT(TEXT(AU124,"0.#"),1)=".",TRUE,FALSE)</formula>
    </cfRule>
  </conditionalFormatting>
  <conditionalFormatting sqref="AE119">
    <cfRule type="expression" dxfId="1565" priority="537">
      <formula>IF(RIGHT(TEXT(AE119,"0.#"),1)=".",FALSE,TRUE)</formula>
    </cfRule>
    <cfRule type="expression" dxfId="1564" priority="538">
      <formula>IF(RIGHT(TEXT(AE119,"0.#"),1)=".",TRUE,FALSE)</formula>
    </cfRule>
  </conditionalFormatting>
  <conditionalFormatting sqref="AE120">
    <cfRule type="expression" dxfId="1563" priority="535">
      <formula>IF(RIGHT(TEXT(AE120,"0.#"),1)=".",FALSE,TRUE)</formula>
    </cfRule>
    <cfRule type="expression" dxfId="1562" priority="536">
      <formula>IF(RIGHT(TEXT(AE120,"0.#"),1)=".",TRUE,FALSE)</formula>
    </cfRule>
  </conditionalFormatting>
  <conditionalFormatting sqref="AM119">
    <cfRule type="expression" dxfId="1561" priority="525">
      <formula>IF(RIGHT(TEXT(AM119,"0.#"),1)=".",FALSE,TRUE)</formula>
    </cfRule>
    <cfRule type="expression" dxfId="1560" priority="526">
      <formula>IF(RIGHT(TEXT(AM119,"0.#"),1)=".",TRUE,FALSE)</formula>
    </cfRule>
  </conditionalFormatting>
  <conditionalFormatting sqref="AE121">
    <cfRule type="expression" dxfId="1559" priority="533">
      <formula>IF(RIGHT(TEXT(AE121,"0.#"),1)=".",FALSE,TRUE)</formula>
    </cfRule>
    <cfRule type="expression" dxfId="1558" priority="534">
      <formula>IF(RIGHT(TEXT(AE121,"0.#"),1)=".",TRUE,FALSE)</formula>
    </cfRule>
  </conditionalFormatting>
  <conditionalFormatting sqref="AI121">
    <cfRule type="expression" dxfId="1557" priority="531">
      <formula>IF(RIGHT(TEXT(AI121,"0.#"),1)=".",FALSE,TRUE)</formula>
    </cfRule>
    <cfRule type="expression" dxfId="1556" priority="532">
      <formula>IF(RIGHT(TEXT(AI121,"0.#"),1)=".",TRUE,FALSE)</formula>
    </cfRule>
  </conditionalFormatting>
  <conditionalFormatting sqref="AI120">
    <cfRule type="expression" dxfId="1555" priority="529">
      <formula>IF(RIGHT(TEXT(AI120,"0.#"),1)=".",FALSE,TRUE)</formula>
    </cfRule>
    <cfRule type="expression" dxfId="1554" priority="530">
      <formula>IF(RIGHT(TEXT(AI120,"0.#"),1)=".",TRUE,FALSE)</formula>
    </cfRule>
  </conditionalFormatting>
  <conditionalFormatting sqref="AI119">
    <cfRule type="expression" dxfId="1553" priority="527">
      <formula>IF(RIGHT(TEXT(AI119,"0.#"),1)=".",FALSE,TRUE)</formula>
    </cfRule>
    <cfRule type="expression" dxfId="1552" priority="528">
      <formula>IF(RIGHT(TEXT(AI119,"0.#"),1)=".",TRUE,FALSE)</formula>
    </cfRule>
  </conditionalFormatting>
  <conditionalFormatting sqref="AM120">
    <cfRule type="expression" dxfId="1551" priority="523">
      <formula>IF(RIGHT(TEXT(AM120,"0.#"),1)=".",FALSE,TRUE)</formula>
    </cfRule>
    <cfRule type="expression" dxfId="1550" priority="524">
      <formula>IF(RIGHT(TEXT(AM120,"0.#"),1)=".",TRUE,FALSE)</formula>
    </cfRule>
  </conditionalFormatting>
  <conditionalFormatting sqref="AM121">
    <cfRule type="expression" dxfId="1549" priority="521">
      <formula>IF(RIGHT(TEXT(AM121,"0.#"),1)=".",FALSE,TRUE)</formula>
    </cfRule>
    <cfRule type="expression" dxfId="1548" priority="522">
      <formula>IF(RIGHT(TEXT(AM121,"0.#"),1)=".",TRUE,FALSE)</formula>
    </cfRule>
  </conditionalFormatting>
  <conditionalFormatting sqref="AQ119:AQ121">
    <cfRule type="expression" dxfId="1547" priority="519">
      <formula>IF(RIGHT(TEXT(AQ119,"0.#"),1)=".",FALSE,TRUE)</formula>
    </cfRule>
    <cfRule type="expression" dxfId="1546" priority="520">
      <formula>IF(RIGHT(TEXT(AQ119,"0.#"),1)=".",TRUE,FALSE)</formula>
    </cfRule>
  </conditionalFormatting>
  <conditionalFormatting sqref="AU119:AU121">
    <cfRule type="expression" dxfId="1545" priority="517">
      <formula>IF(RIGHT(TEXT(AU119,"0.#"),1)=".",FALSE,TRUE)</formula>
    </cfRule>
    <cfRule type="expression" dxfId="1544" priority="518">
      <formula>IF(RIGHT(TEXT(AU119,"0.#"),1)=".",TRUE,FALSE)</formula>
    </cfRule>
  </conditionalFormatting>
  <conditionalFormatting sqref="AE158">
    <cfRule type="expression" dxfId="1543" priority="515">
      <formula>IF(RIGHT(TEXT(AE158,"0.#"),1)=".",FALSE,TRUE)</formula>
    </cfRule>
    <cfRule type="expression" dxfId="1542" priority="516">
      <formula>IF(RIGHT(TEXT(AE158,"0.#"),1)=".",TRUE,FALSE)</formula>
    </cfRule>
  </conditionalFormatting>
  <conditionalFormatting sqref="AE159">
    <cfRule type="expression" dxfId="1541" priority="513">
      <formula>IF(RIGHT(TEXT(AE159,"0.#"),1)=".",FALSE,TRUE)</formula>
    </cfRule>
    <cfRule type="expression" dxfId="1540" priority="514">
      <formula>IF(RIGHT(TEXT(AE159,"0.#"),1)=".",TRUE,FALSE)</formula>
    </cfRule>
  </conditionalFormatting>
  <conditionalFormatting sqref="AM158">
    <cfRule type="expression" dxfId="1539" priority="503">
      <formula>IF(RIGHT(TEXT(AM158,"0.#"),1)=".",FALSE,TRUE)</formula>
    </cfRule>
    <cfRule type="expression" dxfId="1538" priority="504">
      <formula>IF(RIGHT(TEXT(AM158,"0.#"),1)=".",TRUE,FALSE)</formula>
    </cfRule>
  </conditionalFormatting>
  <conditionalFormatting sqref="AE160">
    <cfRule type="expression" dxfId="1537" priority="511">
      <formula>IF(RIGHT(TEXT(AE160,"0.#"),1)=".",FALSE,TRUE)</formula>
    </cfRule>
    <cfRule type="expression" dxfId="1536" priority="512">
      <formula>IF(RIGHT(TEXT(AE160,"0.#"),1)=".",TRUE,FALSE)</formula>
    </cfRule>
  </conditionalFormatting>
  <conditionalFormatting sqref="AI160">
    <cfRule type="expression" dxfId="1535" priority="509">
      <formula>IF(RIGHT(TEXT(AI160,"0.#"),1)=".",FALSE,TRUE)</formula>
    </cfRule>
    <cfRule type="expression" dxfId="1534" priority="510">
      <formula>IF(RIGHT(TEXT(AI160,"0.#"),1)=".",TRUE,FALSE)</formula>
    </cfRule>
  </conditionalFormatting>
  <conditionalFormatting sqref="AI159">
    <cfRule type="expression" dxfId="1533" priority="507">
      <formula>IF(RIGHT(TEXT(AI159,"0.#"),1)=".",FALSE,TRUE)</formula>
    </cfRule>
    <cfRule type="expression" dxfId="1532" priority="508">
      <formula>IF(RIGHT(TEXT(AI159,"0.#"),1)=".",TRUE,FALSE)</formula>
    </cfRule>
  </conditionalFormatting>
  <conditionalFormatting sqref="AI158">
    <cfRule type="expression" dxfId="1531" priority="505">
      <formula>IF(RIGHT(TEXT(AI158,"0.#"),1)=".",FALSE,TRUE)</formula>
    </cfRule>
    <cfRule type="expression" dxfId="1530" priority="506">
      <formula>IF(RIGHT(TEXT(AI158,"0.#"),1)=".",TRUE,FALSE)</formula>
    </cfRule>
  </conditionalFormatting>
  <conditionalFormatting sqref="AM159">
    <cfRule type="expression" dxfId="1529" priority="501">
      <formula>IF(RIGHT(TEXT(AM159,"0.#"),1)=".",FALSE,TRUE)</formula>
    </cfRule>
    <cfRule type="expression" dxfId="1528" priority="502">
      <formula>IF(RIGHT(TEXT(AM159,"0.#"),1)=".",TRUE,FALSE)</formula>
    </cfRule>
  </conditionalFormatting>
  <conditionalFormatting sqref="AM160">
    <cfRule type="expression" dxfId="1527" priority="499">
      <formula>IF(RIGHT(TEXT(AM160,"0.#"),1)=".",FALSE,TRUE)</formula>
    </cfRule>
    <cfRule type="expression" dxfId="1526" priority="500">
      <formula>IF(RIGHT(TEXT(AM160,"0.#"),1)=".",TRUE,FALSE)</formula>
    </cfRule>
  </conditionalFormatting>
  <conditionalFormatting sqref="AQ158:AQ160">
    <cfRule type="expression" dxfId="1525" priority="497">
      <formula>IF(RIGHT(TEXT(AQ158,"0.#"),1)=".",FALSE,TRUE)</formula>
    </cfRule>
    <cfRule type="expression" dxfId="1524" priority="498">
      <formula>IF(RIGHT(TEXT(AQ158,"0.#"),1)=".",TRUE,FALSE)</formula>
    </cfRule>
  </conditionalFormatting>
  <conditionalFormatting sqref="AU158:AU160">
    <cfRule type="expression" dxfId="1523" priority="495">
      <formula>IF(RIGHT(TEXT(AU158,"0.#"),1)=".",FALSE,TRUE)</formula>
    </cfRule>
    <cfRule type="expression" dxfId="1522" priority="496">
      <formula>IF(RIGHT(TEXT(AU158,"0.#"),1)=".",TRUE,FALSE)</formula>
    </cfRule>
  </conditionalFormatting>
  <conditionalFormatting sqref="AE153">
    <cfRule type="expression" dxfId="1521" priority="493">
      <formula>IF(RIGHT(TEXT(AE153,"0.#"),1)=".",FALSE,TRUE)</formula>
    </cfRule>
    <cfRule type="expression" dxfId="1520" priority="494">
      <formula>IF(RIGHT(TEXT(AE153,"0.#"),1)=".",TRUE,FALSE)</formula>
    </cfRule>
  </conditionalFormatting>
  <conditionalFormatting sqref="AE154">
    <cfRule type="expression" dxfId="1519" priority="491">
      <formula>IF(RIGHT(TEXT(AE154,"0.#"),1)=".",FALSE,TRUE)</formula>
    </cfRule>
    <cfRule type="expression" dxfId="1518" priority="492">
      <formula>IF(RIGHT(TEXT(AE154,"0.#"),1)=".",TRUE,FALSE)</formula>
    </cfRule>
  </conditionalFormatting>
  <conditionalFormatting sqref="AM153">
    <cfRule type="expression" dxfId="1517" priority="481">
      <formula>IF(RIGHT(TEXT(AM153,"0.#"),1)=".",FALSE,TRUE)</formula>
    </cfRule>
    <cfRule type="expression" dxfId="1516" priority="482">
      <formula>IF(RIGHT(TEXT(AM153,"0.#"),1)=".",TRUE,FALSE)</formula>
    </cfRule>
  </conditionalFormatting>
  <conditionalFormatting sqref="AE155">
    <cfRule type="expression" dxfId="1515" priority="489">
      <formula>IF(RIGHT(TEXT(AE155,"0.#"),1)=".",FALSE,TRUE)</formula>
    </cfRule>
    <cfRule type="expression" dxfId="1514" priority="490">
      <formula>IF(RIGHT(TEXT(AE155,"0.#"),1)=".",TRUE,FALSE)</formula>
    </cfRule>
  </conditionalFormatting>
  <conditionalFormatting sqref="AI155">
    <cfRule type="expression" dxfId="1513" priority="487">
      <formula>IF(RIGHT(TEXT(AI155,"0.#"),1)=".",FALSE,TRUE)</formula>
    </cfRule>
    <cfRule type="expression" dxfId="1512" priority="488">
      <formula>IF(RIGHT(TEXT(AI155,"0.#"),1)=".",TRUE,FALSE)</formula>
    </cfRule>
  </conditionalFormatting>
  <conditionalFormatting sqref="AI154">
    <cfRule type="expression" dxfId="1511" priority="485">
      <formula>IF(RIGHT(TEXT(AI154,"0.#"),1)=".",FALSE,TRUE)</formula>
    </cfRule>
    <cfRule type="expression" dxfId="1510" priority="486">
      <formula>IF(RIGHT(TEXT(AI154,"0.#"),1)=".",TRUE,FALSE)</formula>
    </cfRule>
  </conditionalFormatting>
  <conditionalFormatting sqref="AI153">
    <cfRule type="expression" dxfId="1509" priority="483">
      <formula>IF(RIGHT(TEXT(AI153,"0.#"),1)=".",FALSE,TRUE)</formula>
    </cfRule>
    <cfRule type="expression" dxfId="1508" priority="484">
      <formula>IF(RIGHT(TEXT(AI153,"0.#"),1)=".",TRUE,FALSE)</formula>
    </cfRule>
  </conditionalFormatting>
  <conditionalFormatting sqref="AM154">
    <cfRule type="expression" dxfId="1507" priority="479">
      <formula>IF(RIGHT(TEXT(AM154,"0.#"),1)=".",FALSE,TRUE)</formula>
    </cfRule>
    <cfRule type="expression" dxfId="1506" priority="480">
      <formula>IF(RIGHT(TEXT(AM154,"0.#"),1)=".",TRUE,FALSE)</formula>
    </cfRule>
  </conditionalFormatting>
  <conditionalFormatting sqref="AM155">
    <cfRule type="expression" dxfId="1505" priority="477">
      <formula>IF(RIGHT(TEXT(AM155,"0.#"),1)=".",FALSE,TRUE)</formula>
    </cfRule>
    <cfRule type="expression" dxfId="1504" priority="478">
      <formula>IF(RIGHT(TEXT(AM155,"0.#"),1)=".",TRUE,FALSE)</formula>
    </cfRule>
  </conditionalFormatting>
  <conditionalFormatting sqref="AQ153:AQ155">
    <cfRule type="expression" dxfId="1503" priority="475">
      <formula>IF(RIGHT(TEXT(AQ153,"0.#"),1)=".",FALSE,TRUE)</formula>
    </cfRule>
    <cfRule type="expression" dxfId="1502" priority="476">
      <formula>IF(RIGHT(TEXT(AQ153,"0.#"),1)=".",TRUE,FALSE)</formula>
    </cfRule>
  </conditionalFormatting>
  <conditionalFormatting sqref="AU153:AU155">
    <cfRule type="expression" dxfId="1501" priority="473">
      <formula>IF(RIGHT(TEXT(AU153,"0.#"),1)=".",FALSE,TRUE)</formula>
    </cfRule>
    <cfRule type="expression" dxfId="1500" priority="474">
      <formula>IF(RIGHT(TEXT(AU153,"0.#"),1)=".",TRUE,FALSE)</formula>
    </cfRule>
  </conditionalFormatting>
  <conditionalFormatting sqref="AE192">
    <cfRule type="expression" dxfId="1499" priority="471">
      <formula>IF(RIGHT(TEXT(AE192,"0.#"),1)=".",FALSE,TRUE)</formula>
    </cfRule>
    <cfRule type="expression" dxfId="1498" priority="472">
      <formula>IF(RIGHT(TEXT(AE192,"0.#"),1)=".",TRUE,FALSE)</formula>
    </cfRule>
  </conditionalFormatting>
  <conditionalFormatting sqref="AE193">
    <cfRule type="expression" dxfId="1497" priority="469">
      <formula>IF(RIGHT(TEXT(AE193,"0.#"),1)=".",FALSE,TRUE)</formula>
    </cfRule>
    <cfRule type="expression" dxfId="1496" priority="470">
      <formula>IF(RIGHT(TEXT(AE193,"0.#"),1)=".",TRUE,FALSE)</formula>
    </cfRule>
  </conditionalFormatting>
  <conditionalFormatting sqref="AM192">
    <cfRule type="expression" dxfId="1495" priority="459">
      <formula>IF(RIGHT(TEXT(AM192,"0.#"),1)=".",FALSE,TRUE)</formula>
    </cfRule>
    <cfRule type="expression" dxfId="1494" priority="460">
      <formula>IF(RIGHT(TEXT(AM192,"0.#"),1)=".",TRUE,FALSE)</formula>
    </cfRule>
  </conditionalFormatting>
  <conditionalFormatting sqref="AE194">
    <cfRule type="expression" dxfId="1493" priority="467">
      <formula>IF(RIGHT(TEXT(AE194,"0.#"),1)=".",FALSE,TRUE)</formula>
    </cfRule>
    <cfRule type="expression" dxfId="1492" priority="468">
      <formula>IF(RIGHT(TEXT(AE194,"0.#"),1)=".",TRUE,FALSE)</formula>
    </cfRule>
  </conditionalFormatting>
  <conditionalFormatting sqref="AI194">
    <cfRule type="expression" dxfId="1491" priority="465">
      <formula>IF(RIGHT(TEXT(AI194,"0.#"),1)=".",FALSE,TRUE)</formula>
    </cfRule>
    <cfRule type="expression" dxfId="1490" priority="466">
      <formula>IF(RIGHT(TEXT(AI194,"0.#"),1)=".",TRUE,FALSE)</formula>
    </cfRule>
  </conditionalFormatting>
  <conditionalFormatting sqref="AI193">
    <cfRule type="expression" dxfId="1489" priority="463">
      <formula>IF(RIGHT(TEXT(AI193,"0.#"),1)=".",FALSE,TRUE)</formula>
    </cfRule>
    <cfRule type="expression" dxfId="1488" priority="464">
      <formula>IF(RIGHT(TEXT(AI193,"0.#"),1)=".",TRUE,FALSE)</formula>
    </cfRule>
  </conditionalFormatting>
  <conditionalFormatting sqref="AI192">
    <cfRule type="expression" dxfId="1487" priority="461">
      <formula>IF(RIGHT(TEXT(AI192,"0.#"),1)=".",FALSE,TRUE)</formula>
    </cfRule>
    <cfRule type="expression" dxfId="1486" priority="462">
      <formula>IF(RIGHT(TEXT(AI192,"0.#"),1)=".",TRUE,FALSE)</formula>
    </cfRule>
  </conditionalFormatting>
  <conditionalFormatting sqref="AM193">
    <cfRule type="expression" dxfId="1485" priority="457">
      <formula>IF(RIGHT(TEXT(AM193,"0.#"),1)=".",FALSE,TRUE)</formula>
    </cfRule>
    <cfRule type="expression" dxfId="1484" priority="458">
      <formula>IF(RIGHT(TEXT(AM193,"0.#"),1)=".",TRUE,FALSE)</formula>
    </cfRule>
  </conditionalFormatting>
  <conditionalFormatting sqref="AM194">
    <cfRule type="expression" dxfId="1483" priority="455">
      <formula>IF(RIGHT(TEXT(AM194,"0.#"),1)=".",FALSE,TRUE)</formula>
    </cfRule>
    <cfRule type="expression" dxfId="1482" priority="456">
      <formula>IF(RIGHT(TEXT(AM194,"0.#"),1)=".",TRUE,FALSE)</formula>
    </cfRule>
  </conditionalFormatting>
  <conditionalFormatting sqref="AQ192:AQ194">
    <cfRule type="expression" dxfId="1481" priority="453">
      <formula>IF(RIGHT(TEXT(AQ192,"0.#"),1)=".",FALSE,TRUE)</formula>
    </cfRule>
    <cfRule type="expression" dxfId="1480" priority="454">
      <formula>IF(RIGHT(TEXT(AQ192,"0.#"),1)=".",TRUE,FALSE)</formula>
    </cfRule>
  </conditionalFormatting>
  <conditionalFormatting sqref="AU192:AU194">
    <cfRule type="expression" dxfId="1479" priority="451">
      <formula>IF(RIGHT(TEXT(AU192,"0.#"),1)=".",FALSE,TRUE)</formula>
    </cfRule>
    <cfRule type="expression" dxfId="1478" priority="452">
      <formula>IF(RIGHT(TEXT(AU192,"0.#"),1)=".",TRUE,FALSE)</formula>
    </cfRule>
  </conditionalFormatting>
  <conditionalFormatting sqref="AE187">
    <cfRule type="expression" dxfId="1477" priority="449">
      <formula>IF(RIGHT(TEXT(AE187,"0.#"),1)=".",FALSE,TRUE)</formula>
    </cfRule>
    <cfRule type="expression" dxfId="1476" priority="450">
      <formula>IF(RIGHT(TEXT(AE187,"0.#"),1)=".",TRUE,FALSE)</formula>
    </cfRule>
  </conditionalFormatting>
  <conditionalFormatting sqref="AE188">
    <cfRule type="expression" dxfId="1475" priority="447">
      <formula>IF(RIGHT(TEXT(AE188,"0.#"),1)=".",FALSE,TRUE)</formula>
    </cfRule>
    <cfRule type="expression" dxfId="1474" priority="448">
      <formula>IF(RIGHT(TEXT(AE188,"0.#"),1)=".",TRUE,FALSE)</formula>
    </cfRule>
  </conditionalFormatting>
  <conditionalFormatting sqref="AM187">
    <cfRule type="expression" dxfId="1473" priority="437">
      <formula>IF(RIGHT(TEXT(AM187,"0.#"),1)=".",FALSE,TRUE)</formula>
    </cfRule>
    <cfRule type="expression" dxfId="1472" priority="438">
      <formula>IF(RIGHT(TEXT(AM187,"0.#"),1)=".",TRUE,FALSE)</formula>
    </cfRule>
  </conditionalFormatting>
  <conditionalFormatting sqref="AE189">
    <cfRule type="expression" dxfId="1471" priority="445">
      <formula>IF(RIGHT(TEXT(AE189,"0.#"),1)=".",FALSE,TRUE)</formula>
    </cfRule>
    <cfRule type="expression" dxfId="1470" priority="446">
      <formula>IF(RIGHT(TEXT(AE189,"0.#"),1)=".",TRUE,FALSE)</formula>
    </cfRule>
  </conditionalFormatting>
  <conditionalFormatting sqref="AI189">
    <cfRule type="expression" dxfId="1469" priority="443">
      <formula>IF(RIGHT(TEXT(AI189,"0.#"),1)=".",FALSE,TRUE)</formula>
    </cfRule>
    <cfRule type="expression" dxfId="1468" priority="444">
      <formula>IF(RIGHT(TEXT(AI189,"0.#"),1)=".",TRUE,FALSE)</formula>
    </cfRule>
  </conditionalFormatting>
  <conditionalFormatting sqref="AI188">
    <cfRule type="expression" dxfId="1467" priority="441">
      <formula>IF(RIGHT(TEXT(AI188,"0.#"),1)=".",FALSE,TRUE)</formula>
    </cfRule>
    <cfRule type="expression" dxfId="1466" priority="442">
      <formula>IF(RIGHT(TEXT(AI188,"0.#"),1)=".",TRUE,FALSE)</formula>
    </cfRule>
  </conditionalFormatting>
  <conditionalFormatting sqref="AI187">
    <cfRule type="expression" dxfId="1465" priority="439">
      <formula>IF(RIGHT(TEXT(AI187,"0.#"),1)=".",FALSE,TRUE)</formula>
    </cfRule>
    <cfRule type="expression" dxfId="1464" priority="440">
      <formula>IF(RIGHT(TEXT(AI187,"0.#"),1)=".",TRUE,FALSE)</formula>
    </cfRule>
  </conditionalFormatting>
  <conditionalFormatting sqref="AM188">
    <cfRule type="expression" dxfId="1463" priority="435">
      <formula>IF(RIGHT(TEXT(AM188,"0.#"),1)=".",FALSE,TRUE)</formula>
    </cfRule>
    <cfRule type="expression" dxfId="1462" priority="436">
      <formula>IF(RIGHT(TEXT(AM188,"0.#"),1)=".",TRUE,FALSE)</formula>
    </cfRule>
  </conditionalFormatting>
  <conditionalFormatting sqref="AM189">
    <cfRule type="expression" dxfId="1461" priority="433">
      <formula>IF(RIGHT(TEXT(AM189,"0.#"),1)=".",FALSE,TRUE)</formula>
    </cfRule>
    <cfRule type="expression" dxfId="1460" priority="434">
      <formula>IF(RIGHT(TEXT(AM189,"0.#"),1)=".",TRUE,FALSE)</formula>
    </cfRule>
  </conditionalFormatting>
  <conditionalFormatting sqref="AQ187:AQ189">
    <cfRule type="expression" dxfId="1459" priority="431">
      <formula>IF(RIGHT(TEXT(AQ187,"0.#"),1)=".",FALSE,TRUE)</formula>
    </cfRule>
    <cfRule type="expression" dxfId="1458" priority="432">
      <formula>IF(RIGHT(TEXT(AQ187,"0.#"),1)=".",TRUE,FALSE)</formula>
    </cfRule>
  </conditionalFormatting>
  <conditionalFormatting sqref="AU187:AU189">
    <cfRule type="expression" dxfId="1457" priority="429">
      <formula>IF(RIGHT(TEXT(AU187,"0.#"),1)=".",FALSE,TRUE)</formula>
    </cfRule>
    <cfRule type="expression" dxfId="1456" priority="430">
      <formula>IF(RIGHT(TEXT(AU187,"0.#"),1)=".",TRUE,FALSE)</formula>
    </cfRule>
  </conditionalFormatting>
  <conditionalFormatting sqref="AE56">
    <cfRule type="expression" dxfId="1455" priority="427">
      <formula>IF(RIGHT(TEXT(AE56,"0.#"),1)=".",FALSE,TRUE)</formula>
    </cfRule>
    <cfRule type="expression" dxfId="1454" priority="428">
      <formula>IF(RIGHT(TEXT(AE56,"0.#"),1)=".",TRUE,FALSE)</formula>
    </cfRule>
  </conditionalFormatting>
  <conditionalFormatting sqref="AE57">
    <cfRule type="expression" dxfId="1453" priority="425">
      <formula>IF(RIGHT(TEXT(AE57,"0.#"),1)=".",FALSE,TRUE)</formula>
    </cfRule>
    <cfRule type="expression" dxfId="1452" priority="426">
      <formula>IF(RIGHT(TEXT(AE57,"0.#"),1)=".",TRUE,FALSE)</formula>
    </cfRule>
  </conditionalFormatting>
  <conditionalFormatting sqref="AM56">
    <cfRule type="expression" dxfId="1451" priority="415">
      <formula>IF(RIGHT(TEXT(AM56,"0.#"),1)=".",FALSE,TRUE)</formula>
    </cfRule>
    <cfRule type="expression" dxfId="1450" priority="416">
      <formula>IF(RIGHT(TEXT(AM56,"0.#"),1)=".",TRUE,FALSE)</formula>
    </cfRule>
  </conditionalFormatting>
  <conditionalFormatting sqref="AE58">
    <cfRule type="expression" dxfId="1449" priority="423">
      <formula>IF(RIGHT(TEXT(AE58,"0.#"),1)=".",FALSE,TRUE)</formula>
    </cfRule>
    <cfRule type="expression" dxfId="1448" priority="424">
      <formula>IF(RIGHT(TEXT(AE58,"0.#"),1)=".",TRUE,FALSE)</formula>
    </cfRule>
  </conditionalFormatting>
  <conditionalFormatting sqref="AI58">
    <cfRule type="expression" dxfId="1447" priority="421">
      <formula>IF(RIGHT(TEXT(AI58,"0.#"),1)=".",FALSE,TRUE)</formula>
    </cfRule>
    <cfRule type="expression" dxfId="1446" priority="422">
      <formula>IF(RIGHT(TEXT(AI58,"0.#"),1)=".",TRUE,FALSE)</formula>
    </cfRule>
  </conditionalFormatting>
  <conditionalFormatting sqref="AI57">
    <cfRule type="expression" dxfId="1445" priority="419">
      <formula>IF(RIGHT(TEXT(AI57,"0.#"),1)=".",FALSE,TRUE)</formula>
    </cfRule>
    <cfRule type="expression" dxfId="1444" priority="420">
      <formula>IF(RIGHT(TEXT(AI57,"0.#"),1)=".",TRUE,FALSE)</formula>
    </cfRule>
  </conditionalFormatting>
  <conditionalFormatting sqref="AI56">
    <cfRule type="expression" dxfId="1443" priority="417">
      <formula>IF(RIGHT(TEXT(AI56,"0.#"),1)=".",FALSE,TRUE)</formula>
    </cfRule>
    <cfRule type="expression" dxfId="1442" priority="418">
      <formula>IF(RIGHT(TEXT(AI56,"0.#"),1)=".",TRUE,FALSE)</formula>
    </cfRule>
  </conditionalFormatting>
  <conditionalFormatting sqref="AM57">
    <cfRule type="expression" dxfId="1441" priority="413">
      <formula>IF(RIGHT(TEXT(AM57,"0.#"),1)=".",FALSE,TRUE)</formula>
    </cfRule>
    <cfRule type="expression" dxfId="1440" priority="414">
      <formula>IF(RIGHT(TEXT(AM57,"0.#"),1)=".",TRUE,FALSE)</formula>
    </cfRule>
  </conditionalFormatting>
  <conditionalFormatting sqref="AM58">
    <cfRule type="expression" dxfId="1439" priority="411">
      <formula>IF(RIGHT(TEXT(AM58,"0.#"),1)=".",FALSE,TRUE)</formula>
    </cfRule>
    <cfRule type="expression" dxfId="1438" priority="412">
      <formula>IF(RIGHT(TEXT(AM58,"0.#"),1)=".",TRUE,FALSE)</formula>
    </cfRule>
  </conditionalFormatting>
  <conditionalFormatting sqref="AQ56:AQ58">
    <cfRule type="expression" dxfId="1437" priority="409">
      <formula>IF(RIGHT(TEXT(AQ56,"0.#"),1)=".",FALSE,TRUE)</formula>
    </cfRule>
    <cfRule type="expression" dxfId="1436" priority="410">
      <formula>IF(RIGHT(TEXT(AQ56,"0.#"),1)=".",TRUE,FALSE)</formula>
    </cfRule>
  </conditionalFormatting>
  <conditionalFormatting sqref="AU56:AU58">
    <cfRule type="expression" dxfId="1435" priority="407">
      <formula>IF(RIGHT(TEXT(AU56,"0.#"),1)=".",FALSE,TRUE)</formula>
    </cfRule>
    <cfRule type="expression" dxfId="1434" priority="408">
      <formula>IF(RIGHT(TEXT(AU56,"0.#"),1)=".",TRUE,FALSE)</formula>
    </cfRule>
  </conditionalFormatting>
  <conditionalFormatting sqref="AE51">
    <cfRule type="expression" dxfId="1433" priority="405">
      <formula>IF(RIGHT(TEXT(AE51,"0.#"),1)=".",FALSE,TRUE)</formula>
    </cfRule>
    <cfRule type="expression" dxfId="1432" priority="406">
      <formula>IF(RIGHT(TEXT(AE51,"0.#"),1)=".",TRUE,FALSE)</formula>
    </cfRule>
  </conditionalFormatting>
  <conditionalFormatting sqref="AE52">
    <cfRule type="expression" dxfId="1431" priority="403">
      <formula>IF(RIGHT(TEXT(AE52,"0.#"),1)=".",FALSE,TRUE)</formula>
    </cfRule>
    <cfRule type="expression" dxfId="1430" priority="404">
      <formula>IF(RIGHT(TEXT(AE52,"0.#"),1)=".",TRUE,FALSE)</formula>
    </cfRule>
  </conditionalFormatting>
  <conditionalFormatting sqref="AM51">
    <cfRule type="expression" dxfId="1429" priority="393">
      <formula>IF(RIGHT(TEXT(AM51,"0.#"),1)=".",FALSE,TRUE)</formula>
    </cfRule>
    <cfRule type="expression" dxfId="1428" priority="394">
      <formula>IF(RIGHT(TEXT(AM51,"0.#"),1)=".",TRUE,FALSE)</formula>
    </cfRule>
  </conditionalFormatting>
  <conditionalFormatting sqref="AE53">
    <cfRule type="expression" dxfId="1427" priority="401">
      <formula>IF(RIGHT(TEXT(AE53,"0.#"),1)=".",FALSE,TRUE)</formula>
    </cfRule>
    <cfRule type="expression" dxfId="1426" priority="402">
      <formula>IF(RIGHT(TEXT(AE53,"0.#"),1)=".",TRUE,FALSE)</formula>
    </cfRule>
  </conditionalFormatting>
  <conditionalFormatting sqref="AI53">
    <cfRule type="expression" dxfId="1425" priority="399">
      <formula>IF(RIGHT(TEXT(AI53,"0.#"),1)=".",FALSE,TRUE)</formula>
    </cfRule>
    <cfRule type="expression" dxfId="1424" priority="400">
      <formula>IF(RIGHT(TEXT(AI53,"0.#"),1)=".",TRUE,FALSE)</formula>
    </cfRule>
  </conditionalFormatting>
  <conditionalFormatting sqref="AI52">
    <cfRule type="expression" dxfId="1423" priority="397">
      <formula>IF(RIGHT(TEXT(AI52,"0.#"),1)=".",FALSE,TRUE)</formula>
    </cfRule>
    <cfRule type="expression" dxfId="1422" priority="398">
      <formula>IF(RIGHT(TEXT(AI52,"0.#"),1)=".",TRUE,FALSE)</formula>
    </cfRule>
  </conditionalFormatting>
  <conditionalFormatting sqref="AI51">
    <cfRule type="expression" dxfId="1421" priority="395">
      <formula>IF(RIGHT(TEXT(AI51,"0.#"),1)=".",FALSE,TRUE)</formula>
    </cfRule>
    <cfRule type="expression" dxfId="1420" priority="396">
      <formula>IF(RIGHT(TEXT(AI51,"0.#"),1)=".",TRUE,FALSE)</formula>
    </cfRule>
  </conditionalFormatting>
  <conditionalFormatting sqref="AM52">
    <cfRule type="expression" dxfId="1419" priority="391">
      <formula>IF(RIGHT(TEXT(AM52,"0.#"),1)=".",FALSE,TRUE)</formula>
    </cfRule>
    <cfRule type="expression" dxfId="1418" priority="392">
      <formula>IF(RIGHT(TEXT(AM52,"0.#"),1)=".",TRUE,FALSE)</formula>
    </cfRule>
  </conditionalFormatting>
  <conditionalFormatting sqref="AM53">
    <cfRule type="expression" dxfId="1417" priority="389">
      <formula>IF(RIGHT(TEXT(AM53,"0.#"),1)=".",FALSE,TRUE)</formula>
    </cfRule>
    <cfRule type="expression" dxfId="1416" priority="390">
      <formula>IF(RIGHT(TEXT(AM53,"0.#"),1)=".",TRUE,FALSE)</formula>
    </cfRule>
  </conditionalFormatting>
  <conditionalFormatting sqref="AQ51:AQ53">
    <cfRule type="expression" dxfId="1415" priority="387">
      <formula>IF(RIGHT(TEXT(AQ51,"0.#"),1)=".",FALSE,TRUE)</formula>
    </cfRule>
    <cfRule type="expression" dxfId="1414" priority="388">
      <formula>IF(RIGHT(TEXT(AQ51,"0.#"),1)=".",TRUE,FALSE)</formula>
    </cfRule>
  </conditionalFormatting>
  <conditionalFormatting sqref="AU51:AU53">
    <cfRule type="expression" dxfId="1413" priority="385">
      <formula>IF(RIGHT(TEXT(AU51,"0.#"),1)=".",FALSE,TRUE)</formula>
    </cfRule>
    <cfRule type="expression" dxfId="1412" priority="386">
      <formula>IF(RIGHT(TEXT(AU51,"0.#"),1)=".",TRUE,FALSE)</formula>
    </cfRule>
  </conditionalFormatting>
  <conditionalFormatting sqref="AI32">
    <cfRule type="expression" dxfId="1411" priority="383">
      <formula>IF(RIGHT(TEXT(AI32,"0.#"),1)=".",FALSE,TRUE)</formula>
    </cfRule>
    <cfRule type="expression" dxfId="1410" priority="384">
      <formula>IF(RIGHT(TEXT(AI32,"0.#"),1)=".",TRUE,FALSE)</formula>
    </cfRule>
  </conditionalFormatting>
  <conditionalFormatting sqref="AM32">
    <cfRule type="expression" dxfId="1409" priority="381">
      <formula>IF(RIGHT(TEXT(AM32,"0.#"),1)=".",FALSE,TRUE)</formula>
    </cfRule>
    <cfRule type="expression" dxfId="1408" priority="382">
      <formula>IF(RIGHT(TEXT(AM32,"0.#"),1)=".",TRUE,FALSE)</formula>
    </cfRule>
  </conditionalFormatting>
  <conditionalFormatting sqref="AQ32">
    <cfRule type="expression" dxfId="1407" priority="379">
      <formula>IF(RIGHT(TEXT(AQ32,"0.#"),1)=".",FALSE,TRUE)</formula>
    </cfRule>
    <cfRule type="expression" dxfId="1406" priority="380">
      <formula>IF(RIGHT(TEXT(AQ32,"0.#"),1)=".",TRUE,FALSE)</formula>
    </cfRule>
  </conditionalFormatting>
  <conditionalFormatting sqref="AU32">
    <cfRule type="expression" dxfId="1405" priority="377">
      <formula>IF(RIGHT(TEXT(AU32,"0.#"),1)=".",FALSE,TRUE)</formula>
    </cfRule>
    <cfRule type="expression" dxfId="1404" priority="378">
      <formula>IF(RIGHT(TEXT(AU32,"0.#"),1)=".",TRUE,FALSE)</formula>
    </cfRule>
  </conditionalFormatting>
  <conditionalFormatting sqref="AE33">
    <cfRule type="expression" dxfId="1403" priority="375">
      <formula>IF(RIGHT(TEXT(AE33,"0.#"),1)=".",FALSE,TRUE)</formula>
    </cfRule>
    <cfRule type="expression" dxfId="1402" priority="376">
      <formula>IF(RIGHT(TEXT(AE33,"0.#"),1)=".",TRUE,FALSE)</formula>
    </cfRule>
  </conditionalFormatting>
  <conditionalFormatting sqref="AI33">
    <cfRule type="expression" dxfId="1401" priority="373">
      <formula>IF(RIGHT(TEXT(AI33,"0.#"),1)=".",FALSE,TRUE)</formula>
    </cfRule>
    <cfRule type="expression" dxfId="1400" priority="374">
      <formula>IF(RIGHT(TEXT(AI33,"0.#"),1)=".",TRUE,FALSE)</formula>
    </cfRule>
  </conditionalFormatting>
  <conditionalFormatting sqref="AM33">
    <cfRule type="expression" dxfId="1399" priority="371">
      <formula>IF(RIGHT(TEXT(AM33,"0.#"),1)=".",FALSE,TRUE)</formula>
    </cfRule>
    <cfRule type="expression" dxfId="1398" priority="372">
      <formula>IF(RIGHT(TEXT(AM33,"0.#"),1)=".",TRUE,FALSE)</formula>
    </cfRule>
  </conditionalFormatting>
  <conditionalFormatting sqref="AQ33">
    <cfRule type="expression" dxfId="1397" priority="369">
      <formula>IF(RIGHT(TEXT(AQ33,"0.#"),1)=".",FALSE,TRUE)</formula>
    </cfRule>
    <cfRule type="expression" dxfId="1396" priority="370">
      <formula>IF(RIGHT(TEXT(AQ33,"0.#"),1)=".",TRUE,FALSE)</formula>
    </cfRule>
  </conditionalFormatting>
  <conditionalFormatting sqref="AU33">
    <cfRule type="expression" dxfId="1395" priority="367">
      <formula>IF(RIGHT(TEXT(AU33,"0.#"),1)=".",FALSE,TRUE)</formula>
    </cfRule>
    <cfRule type="expression" dxfId="1394" priority="368">
      <formula>IF(RIGHT(TEXT(AU33,"0.#"),1)=".",TRUE,FALSE)</formula>
    </cfRule>
  </conditionalFormatting>
  <conditionalFormatting sqref="AE35">
    <cfRule type="expression" dxfId="1393" priority="365">
      <formula>IF(RIGHT(TEXT(AE35,"0.#"),1)=".",FALSE,TRUE)</formula>
    </cfRule>
    <cfRule type="expression" dxfId="1392" priority="366">
      <formula>IF(RIGHT(TEXT(AE35,"0.#"),1)=".",TRUE,FALSE)</formula>
    </cfRule>
  </conditionalFormatting>
  <conditionalFormatting sqref="AI35">
    <cfRule type="expression" dxfId="1391" priority="363">
      <formula>IF(RIGHT(TEXT(AI35,"0.#"),1)=".",FALSE,TRUE)</formula>
    </cfRule>
    <cfRule type="expression" dxfId="1390" priority="364">
      <formula>IF(RIGHT(TEXT(AI35,"0.#"),1)=".",TRUE,FALSE)</formula>
    </cfRule>
  </conditionalFormatting>
  <conditionalFormatting sqref="AM35">
    <cfRule type="expression" dxfId="1389" priority="361">
      <formula>IF(RIGHT(TEXT(AM35,"0.#"),1)=".",FALSE,TRUE)</formula>
    </cfRule>
    <cfRule type="expression" dxfId="1388" priority="362">
      <formula>IF(RIGHT(TEXT(AM35,"0.#"),1)=".",TRUE,FALSE)</formula>
    </cfRule>
  </conditionalFormatting>
  <conditionalFormatting sqref="AE36">
    <cfRule type="expression" dxfId="1387" priority="355">
      <formula>IF(RIGHT(TEXT(AE36,"0.#"),1)=".",FALSE,TRUE)</formula>
    </cfRule>
    <cfRule type="expression" dxfId="1386" priority="356">
      <formula>IF(RIGHT(TEXT(AE36,"0.#"),1)=".",TRUE,FALSE)</formula>
    </cfRule>
  </conditionalFormatting>
  <conditionalFormatting sqref="AI36">
    <cfRule type="expression" dxfId="1385" priority="353">
      <formula>IF(RIGHT(TEXT(AI36,"0.#"),1)=".",FALSE,TRUE)</formula>
    </cfRule>
    <cfRule type="expression" dxfId="1384" priority="354">
      <formula>IF(RIGHT(TEXT(AI36,"0.#"),1)=".",TRUE,FALSE)</formula>
    </cfRule>
  </conditionalFormatting>
  <conditionalFormatting sqref="AM36">
    <cfRule type="expression" dxfId="1383" priority="351">
      <formula>IF(RIGHT(TEXT(AM36,"0.#"),1)=".",FALSE,TRUE)</formula>
    </cfRule>
    <cfRule type="expression" dxfId="1382" priority="352">
      <formula>IF(RIGHT(TEXT(AM36,"0.#"),1)=".",TRUE,FALSE)</formula>
    </cfRule>
  </conditionalFormatting>
  <conditionalFormatting sqref="AE66">
    <cfRule type="expression" dxfId="1381" priority="345">
      <formula>IF(RIGHT(TEXT(AE66,"0.#"),1)=".",FALSE,TRUE)</formula>
    </cfRule>
    <cfRule type="expression" dxfId="1380" priority="346">
      <formula>IF(RIGHT(TEXT(AE66,"0.#"),1)=".",TRUE,FALSE)</formula>
    </cfRule>
  </conditionalFormatting>
  <conditionalFormatting sqref="AI66">
    <cfRule type="expression" dxfId="1379" priority="343">
      <formula>IF(RIGHT(TEXT(AI66,"0.#"),1)=".",FALSE,TRUE)</formula>
    </cfRule>
    <cfRule type="expression" dxfId="1378" priority="344">
      <formula>IF(RIGHT(TEXT(AI66,"0.#"),1)=".",TRUE,FALSE)</formula>
    </cfRule>
  </conditionalFormatting>
  <conditionalFormatting sqref="AM66">
    <cfRule type="expression" dxfId="1377" priority="341">
      <formula>IF(RIGHT(TEXT(AM66,"0.#"),1)=".",FALSE,TRUE)</formula>
    </cfRule>
    <cfRule type="expression" dxfId="1376" priority="342">
      <formula>IF(RIGHT(TEXT(AM66,"0.#"),1)=".",TRUE,FALSE)</formula>
    </cfRule>
  </conditionalFormatting>
  <conditionalFormatting sqref="AQ66">
    <cfRule type="expression" dxfId="1375" priority="339">
      <formula>IF(RIGHT(TEXT(AQ66,"0.#"),1)=".",FALSE,TRUE)</formula>
    </cfRule>
    <cfRule type="expression" dxfId="1374" priority="340">
      <formula>IF(RIGHT(TEXT(AQ66,"0.#"),1)=".",TRUE,FALSE)</formula>
    </cfRule>
  </conditionalFormatting>
  <conditionalFormatting sqref="AU66">
    <cfRule type="expression" dxfId="1373" priority="337">
      <formula>IF(RIGHT(TEXT(AU66,"0.#"),1)=".",FALSE,TRUE)</formula>
    </cfRule>
    <cfRule type="expression" dxfId="1372" priority="338">
      <formula>IF(RIGHT(TEXT(AU66,"0.#"),1)=".",TRUE,FALSE)</formula>
    </cfRule>
  </conditionalFormatting>
  <conditionalFormatting sqref="AE67">
    <cfRule type="expression" dxfId="1371" priority="335">
      <formula>IF(RIGHT(TEXT(AE67,"0.#"),1)=".",FALSE,TRUE)</formula>
    </cfRule>
    <cfRule type="expression" dxfId="1370" priority="336">
      <formula>IF(RIGHT(TEXT(AE67,"0.#"),1)=".",TRUE,FALSE)</formula>
    </cfRule>
  </conditionalFormatting>
  <conditionalFormatting sqref="AI67">
    <cfRule type="expression" dxfId="1369" priority="333">
      <formula>IF(RIGHT(TEXT(AI67,"0.#"),1)=".",FALSE,TRUE)</formula>
    </cfRule>
    <cfRule type="expression" dxfId="1368" priority="334">
      <formula>IF(RIGHT(TEXT(AI67,"0.#"),1)=".",TRUE,FALSE)</formula>
    </cfRule>
  </conditionalFormatting>
  <conditionalFormatting sqref="AM67">
    <cfRule type="expression" dxfId="1367" priority="331">
      <formula>IF(RIGHT(TEXT(AM67,"0.#"),1)=".",FALSE,TRUE)</formula>
    </cfRule>
    <cfRule type="expression" dxfId="1366" priority="332">
      <formula>IF(RIGHT(TEXT(AM67,"0.#"),1)=".",TRUE,FALSE)</formula>
    </cfRule>
  </conditionalFormatting>
  <conditionalFormatting sqref="AQ67">
    <cfRule type="expression" dxfId="1365" priority="329">
      <formula>IF(RIGHT(TEXT(AQ67,"0.#"),1)=".",FALSE,TRUE)</formula>
    </cfRule>
    <cfRule type="expression" dxfId="1364" priority="330">
      <formula>IF(RIGHT(TEXT(AQ67,"0.#"),1)=".",TRUE,FALSE)</formula>
    </cfRule>
  </conditionalFormatting>
  <conditionalFormatting sqref="AU67">
    <cfRule type="expression" dxfId="1363" priority="327">
      <formula>IF(RIGHT(TEXT(AU67,"0.#"),1)=".",FALSE,TRUE)</formula>
    </cfRule>
    <cfRule type="expression" dxfId="1362" priority="328">
      <formula>IF(RIGHT(TEXT(AU67,"0.#"),1)=".",TRUE,FALSE)</formula>
    </cfRule>
  </conditionalFormatting>
  <conditionalFormatting sqref="AE69">
    <cfRule type="expression" dxfId="1361" priority="325">
      <formula>IF(RIGHT(TEXT(AE69,"0.#"),1)=".",FALSE,TRUE)</formula>
    </cfRule>
    <cfRule type="expression" dxfId="1360" priority="326">
      <formula>IF(RIGHT(TEXT(AE69,"0.#"),1)=".",TRUE,FALSE)</formula>
    </cfRule>
  </conditionalFormatting>
  <conditionalFormatting sqref="AI69">
    <cfRule type="expression" dxfId="1359" priority="323">
      <formula>IF(RIGHT(TEXT(AI69,"0.#"),1)=".",FALSE,TRUE)</formula>
    </cfRule>
    <cfRule type="expression" dxfId="1358" priority="324">
      <formula>IF(RIGHT(TEXT(AI69,"0.#"),1)=".",TRUE,FALSE)</formula>
    </cfRule>
  </conditionalFormatting>
  <conditionalFormatting sqref="AM69">
    <cfRule type="expression" dxfId="1357" priority="321">
      <formula>IF(RIGHT(TEXT(AM69,"0.#"),1)=".",FALSE,TRUE)</formula>
    </cfRule>
    <cfRule type="expression" dxfId="1356" priority="322">
      <formula>IF(RIGHT(TEXT(AM69,"0.#"),1)=".",TRUE,FALSE)</formula>
    </cfRule>
  </conditionalFormatting>
  <conditionalFormatting sqref="AE70">
    <cfRule type="expression" dxfId="1355" priority="315">
      <formula>IF(RIGHT(TEXT(AE70,"0.#"),1)=".",FALSE,TRUE)</formula>
    </cfRule>
    <cfRule type="expression" dxfId="1354" priority="316">
      <formula>IF(RIGHT(TEXT(AE70,"0.#"),1)=".",TRUE,FALSE)</formula>
    </cfRule>
  </conditionalFormatting>
  <conditionalFormatting sqref="AI70">
    <cfRule type="expression" dxfId="1353" priority="313">
      <formula>IF(RIGHT(TEXT(AI70,"0.#"),1)=".",FALSE,TRUE)</formula>
    </cfRule>
    <cfRule type="expression" dxfId="1352" priority="314">
      <formula>IF(RIGHT(TEXT(AI70,"0.#"),1)=".",TRUE,FALSE)</formula>
    </cfRule>
  </conditionalFormatting>
  <conditionalFormatting sqref="AM70">
    <cfRule type="expression" dxfId="1351" priority="311">
      <formula>IF(RIGHT(TEXT(AM70,"0.#"),1)=".",FALSE,TRUE)</formula>
    </cfRule>
    <cfRule type="expression" dxfId="1350" priority="312">
      <formula>IF(RIGHT(TEXT(AM70,"0.#"),1)=".",TRUE,FALSE)</formula>
    </cfRule>
  </conditionalFormatting>
  <conditionalFormatting sqref="AE100">
    <cfRule type="expression" dxfId="1349" priority="305">
      <formula>IF(RIGHT(TEXT(AE100,"0.#"),1)=".",FALSE,TRUE)</formula>
    </cfRule>
    <cfRule type="expression" dxfId="1348" priority="306">
      <formula>IF(RIGHT(TEXT(AE100,"0.#"),1)=".",TRUE,FALSE)</formula>
    </cfRule>
  </conditionalFormatting>
  <conditionalFormatting sqref="AI100">
    <cfRule type="expression" dxfId="1347" priority="303">
      <formula>IF(RIGHT(TEXT(AI100,"0.#"),1)=".",FALSE,TRUE)</formula>
    </cfRule>
    <cfRule type="expression" dxfId="1346" priority="304">
      <formula>IF(RIGHT(TEXT(AI100,"0.#"),1)=".",TRUE,FALSE)</formula>
    </cfRule>
  </conditionalFormatting>
  <conditionalFormatting sqref="AM100">
    <cfRule type="expression" dxfId="1345" priority="301">
      <formula>IF(RIGHT(TEXT(AM100,"0.#"),1)=".",FALSE,TRUE)</formula>
    </cfRule>
    <cfRule type="expression" dxfId="1344" priority="302">
      <formula>IF(RIGHT(TEXT(AM100,"0.#"),1)=".",TRUE,FALSE)</formula>
    </cfRule>
  </conditionalFormatting>
  <conditionalFormatting sqref="AQ100">
    <cfRule type="expression" dxfId="1343" priority="299">
      <formula>IF(RIGHT(TEXT(AQ100,"0.#"),1)=".",FALSE,TRUE)</formula>
    </cfRule>
    <cfRule type="expression" dxfId="1342" priority="300">
      <formula>IF(RIGHT(TEXT(AQ100,"0.#"),1)=".",TRUE,FALSE)</formula>
    </cfRule>
  </conditionalFormatting>
  <conditionalFormatting sqref="AU100">
    <cfRule type="expression" dxfId="1341" priority="297">
      <formula>IF(RIGHT(TEXT(AU100,"0.#"),1)=".",FALSE,TRUE)</formula>
    </cfRule>
    <cfRule type="expression" dxfId="1340" priority="298">
      <formula>IF(RIGHT(TEXT(AU100,"0.#"),1)=".",TRUE,FALSE)</formula>
    </cfRule>
  </conditionalFormatting>
  <conditionalFormatting sqref="AE101">
    <cfRule type="expression" dxfId="1339" priority="295">
      <formula>IF(RIGHT(TEXT(AE101,"0.#"),1)=".",FALSE,TRUE)</formula>
    </cfRule>
    <cfRule type="expression" dxfId="1338" priority="296">
      <formula>IF(RIGHT(TEXT(AE101,"0.#"),1)=".",TRUE,FALSE)</formula>
    </cfRule>
  </conditionalFormatting>
  <conditionalFormatting sqref="AI101">
    <cfRule type="expression" dxfId="1337" priority="293">
      <formula>IF(RIGHT(TEXT(AI101,"0.#"),1)=".",FALSE,TRUE)</formula>
    </cfRule>
    <cfRule type="expression" dxfId="1336" priority="294">
      <formula>IF(RIGHT(TEXT(AI101,"0.#"),1)=".",TRUE,FALSE)</formula>
    </cfRule>
  </conditionalFormatting>
  <conditionalFormatting sqref="AM101">
    <cfRule type="expression" dxfId="1335" priority="291">
      <formula>IF(RIGHT(TEXT(AM101,"0.#"),1)=".",FALSE,TRUE)</formula>
    </cfRule>
    <cfRule type="expression" dxfId="1334" priority="292">
      <formula>IF(RIGHT(TEXT(AM101,"0.#"),1)=".",TRUE,FALSE)</formula>
    </cfRule>
  </conditionalFormatting>
  <conditionalFormatting sqref="AQ101">
    <cfRule type="expression" dxfId="1333" priority="289">
      <formula>IF(RIGHT(TEXT(AQ101,"0.#"),1)=".",FALSE,TRUE)</formula>
    </cfRule>
    <cfRule type="expression" dxfId="1332" priority="290">
      <formula>IF(RIGHT(TEXT(AQ101,"0.#"),1)=".",TRUE,FALSE)</formula>
    </cfRule>
  </conditionalFormatting>
  <conditionalFormatting sqref="AU101">
    <cfRule type="expression" dxfId="1331" priority="287">
      <formula>IF(RIGHT(TEXT(AU101,"0.#"),1)=".",FALSE,TRUE)</formula>
    </cfRule>
    <cfRule type="expression" dxfId="1330" priority="288">
      <formula>IF(RIGHT(TEXT(AU101,"0.#"),1)=".",TRUE,FALSE)</formula>
    </cfRule>
  </conditionalFormatting>
  <conditionalFormatting sqref="AE103">
    <cfRule type="expression" dxfId="1329" priority="285">
      <formula>IF(RIGHT(TEXT(AE103,"0.#"),1)=".",FALSE,TRUE)</formula>
    </cfRule>
    <cfRule type="expression" dxfId="1328" priority="286">
      <formula>IF(RIGHT(TEXT(AE103,"0.#"),1)=".",TRUE,FALSE)</formula>
    </cfRule>
  </conditionalFormatting>
  <conditionalFormatting sqref="AI103">
    <cfRule type="expression" dxfId="1327" priority="283">
      <formula>IF(RIGHT(TEXT(AI103,"0.#"),1)=".",FALSE,TRUE)</formula>
    </cfRule>
    <cfRule type="expression" dxfId="1326" priority="284">
      <formula>IF(RIGHT(TEXT(AI103,"0.#"),1)=".",TRUE,FALSE)</formula>
    </cfRule>
  </conditionalFormatting>
  <conditionalFormatting sqref="AM103">
    <cfRule type="expression" dxfId="1325" priority="281">
      <formula>IF(RIGHT(TEXT(AM103,"0.#"),1)=".",FALSE,TRUE)</formula>
    </cfRule>
    <cfRule type="expression" dxfId="1324" priority="282">
      <formula>IF(RIGHT(TEXT(AM103,"0.#"),1)=".",TRUE,FALSE)</formula>
    </cfRule>
  </conditionalFormatting>
  <conditionalFormatting sqref="AE104">
    <cfRule type="expression" dxfId="1323" priority="275">
      <formula>IF(RIGHT(TEXT(AE104,"0.#"),1)=".",FALSE,TRUE)</formula>
    </cfRule>
    <cfRule type="expression" dxfId="1322" priority="276">
      <formula>IF(RIGHT(TEXT(AE104,"0.#"),1)=".",TRUE,FALSE)</formula>
    </cfRule>
  </conditionalFormatting>
  <conditionalFormatting sqref="AI104">
    <cfRule type="expression" dxfId="1321" priority="273">
      <formula>IF(RIGHT(TEXT(AI104,"0.#"),1)=".",FALSE,TRUE)</formula>
    </cfRule>
    <cfRule type="expression" dxfId="1320" priority="274">
      <formula>IF(RIGHT(TEXT(AI104,"0.#"),1)=".",TRUE,FALSE)</formula>
    </cfRule>
  </conditionalFormatting>
  <conditionalFormatting sqref="AM104">
    <cfRule type="expression" dxfId="1319" priority="271">
      <formula>IF(RIGHT(TEXT(AM104,"0.#"),1)=".",FALSE,TRUE)</formula>
    </cfRule>
    <cfRule type="expression" dxfId="1318" priority="272">
      <formula>IF(RIGHT(TEXT(AM104,"0.#"),1)=".",TRUE,FALSE)</formula>
    </cfRule>
  </conditionalFormatting>
  <conditionalFormatting sqref="AQ103">
    <cfRule type="expression" dxfId="1317" priority="265">
      <formula>IF(RIGHT(TEXT(AQ103,"0.#"),1)=".",FALSE,TRUE)</formula>
    </cfRule>
    <cfRule type="expression" dxfId="1316" priority="266">
      <formula>IF(RIGHT(TEXT(AQ103,"0.#"),1)=".",TRUE,FALSE)</formula>
    </cfRule>
  </conditionalFormatting>
  <conditionalFormatting sqref="AQ104">
    <cfRule type="expression" dxfId="1315" priority="261">
      <formula>IF(RIGHT(TEXT(AQ104,"0.#"),1)=".",FALSE,TRUE)</formula>
    </cfRule>
    <cfRule type="expression" dxfId="1314" priority="262">
      <formula>IF(RIGHT(TEXT(AQ104,"0.#"),1)=".",TRUE,FALSE)</formula>
    </cfRule>
  </conditionalFormatting>
  <conditionalFormatting sqref="AQ69">
    <cfRule type="expression" dxfId="1313" priority="259">
      <formula>IF(RIGHT(TEXT(AQ69,"0.#"),1)=".",FALSE,TRUE)</formula>
    </cfRule>
    <cfRule type="expression" dxfId="1312" priority="260">
      <formula>IF(RIGHT(TEXT(AQ69,"0.#"),1)=".",TRUE,FALSE)</formula>
    </cfRule>
  </conditionalFormatting>
  <conditionalFormatting sqref="AQ70">
    <cfRule type="expression" dxfId="1311" priority="257">
      <formula>IF(RIGHT(TEXT(AQ70,"0.#"),1)=".",FALSE,TRUE)</formula>
    </cfRule>
    <cfRule type="expression" dxfId="1310" priority="258">
      <formula>IF(RIGHT(TEXT(AQ70,"0.#"),1)=".",TRUE,FALSE)</formula>
    </cfRule>
  </conditionalFormatting>
  <conditionalFormatting sqref="AQ35">
    <cfRule type="expression" dxfId="1309" priority="255">
      <formula>IF(RIGHT(TEXT(AQ35,"0.#"),1)=".",FALSE,TRUE)</formula>
    </cfRule>
    <cfRule type="expression" dxfId="1308" priority="256">
      <formula>IF(RIGHT(TEXT(AQ35,"0.#"),1)=".",TRUE,FALSE)</formula>
    </cfRule>
  </conditionalFormatting>
  <conditionalFormatting sqref="AQ36">
    <cfRule type="expression" dxfId="1307" priority="253">
      <formula>IF(RIGHT(TEXT(AQ36,"0.#"),1)=".",FALSE,TRUE)</formula>
    </cfRule>
    <cfRule type="expression" dxfId="1306" priority="254">
      <formula>IF(RIGHT(TEXT(AQ36,"0.#"),1)=".",TRUE,FALSE)</formula>
    </cfRule>
  </conditionalFormatting>
  <conditionalFormatting sqref="AE134">
    <cfRule type="expression" dxfId="1305" priority="251">
      <formula>IF(RIGHT(TEXT(AE134,"0.#"),1)=".",FALSE,TRUE)</formula>
    </cfRule>
    <cfRule type="expression" dxfId="1304" priority="252">
      <formula>IF(RIGHT(TEXT(AE134,"0.#"),1)=".",TRUE,FALSE)</formula>
    </cfRule>
  </conditionalFormatting>
  <conditionalFormatting sqref="AI134">
    <cfRule type="expression" dxfId="1303" priority="249">
      <formula>IF(RIGHT(TEXT(AI134,"0.#"),1)=".",FALSE,TRUE)</formula>
    </cfRule>
    <cfRule type="expression" dxfId="1302" priority="250">
      <formula>IF(RIGHT(TEXT(AI134,"0.#"),1)=".",TRUE,FALSE)</formula>
    </cfRule>
  </conditionalFormatting>
  <conditionalFormatting sqref="AM134">
    <cfRule type="expression" dxfId="1301" priority="247">
      <formula>IF(RIGHT(TEXT(AM134,"0.#"),1)=".",FALSE,TRUE)</formula>
    </cfRule>
    <cfRule type="expression" dxfId="1300" priority="248">
      <formula>IF(RIGHT(TEXT(AM134,"0.#"),1)=".",TRUE,FALSE)</formula>
    </cfRule>
  </conditionalFormatting>
  <conditionalFormatting sqref="AQ134">
    <cfRule type="expression" dxfId="1299" priority="245">
      <formula>IF(RIGHT(TEXT(AQ134,"0.#"),1)=".",FALSE,TRUE)</formula>
    </cfRule>
    <cfRule type="expression" dxfId="1298" priority="246">
      <formula>IF(RIGHT(TEXT(AQ134,"0.#"),1)=".",TRUE,FALSE)</formula>
    </cfRule>
  </conditionalFormatting>
  <conditionalFormatting sqref="AU134">
    <cfRule type="expression" dxfId="1297" priority="243">
      <formula>IF(RIGHT(TEXT(AU134,"0.#"),1)=".",FALSE,TRUE)</formula>
    </cfRule>
    <cfRule type="expression" dxfId="1296" priority="244">
      <formula>IF(RIGHT(TEXT(AU134,"0.#"),1)=".",TRUE,FALSE)</formula>
    </cfRule>
  </conditionalFormatting>
  <conditionalFormatting sqref="AE135">
    <cfRule type="expression" dxfId="1295" priority="241">
      <formula>IF(RIGHT(TEXT(AE135,"0.#"),1)=".",FALSE,TRUE)</formula>
    </cfRule>
    <cfRule type="expression" dxfId="1294" priority="242">
      <formula>IF(RIGHT(TEXT(AE135,"0.#"),1)=".",TRUE,FALSE)</formula>
    </cfRule>
  </conditionalFormatting>
  <conditionalFormatting sqref="AI135">
    <cfRule type="expression" dxfId="1293" priority="239">
      <formula>IF(RIGHT(TEXT(AI135,"0.#"),1)=".",FALSE,TRUE)</formula>
    </cfRule>
    <cfRule type="expression" dxfId="1292" priority="240">
      <formula>IF(RIGHT(TEXT(AI135,"0.#"),1)=".",TRUE,FALSE)</formula>
    </cfRule>
  </conditionalFormatting>
  <conditionalFormatting sqref="AM135">
    <cfRule type="expression" dxfId="1291" priority="237">
      <formula>IF(RIGHT(TEXT(AM135,"0.#"),1)=".",FALSE,TRUE)</formula>
    </cfRule>
    <cfRule type="expression" dxfId="1290" priority="238">
      <formula>IF(RIGHT(TEXT(AM135,"0.#"),1)=".",TRUE,FALSE)</formula>
    </cfRule>
  </conditionalFormatting>
  <conditionalFormatting sqref="AQ135">
    <cfRule type="expression" dxfId="1289" priority="235">
      <formula>IF(RIGHT(TEXT(AQ135,"0.#"),1)=".",FALSE,TRUE)</formula>
    </cfRule>
    <cfRule type="expression" dxfId="1288" priority="236">
      <formula>IF(RIGHT(TEXT(AQ135,"0.#"),1)=".",TRUE,FALSE)</formula>
    </cfRule>
  </conditionalFormatting>
  <conditionalFormatting sqref="AU135">
    <cfRule type="expression" dxfId="1287" priority="233">
      <formula>IF(RIGHT(TEXT(AU135,"0.#"),1)=".",FALSE,TRUE)</formula>
    </cfRule>
    <cfRule type="expression" dxfId="1286" priority="234">
      <formula>IF(RIGHT(TEXT(AU135,"0.#"),1)=".",TRUE,FALSE)</formula>
    </cfRule>
  </conditionalFormatting>
  <conditionalFormatting sqref="AE137">
    <cfRule type="expression" dxfId="1285" priority="231">
      <formula>IF(RIGHT(TEXT(AE137,"0.#"),1)=".",FALSE,TRUE)</formula>
    </cfRule>
    <cfRule type="expression" dxfId="1284" priority="232">
      <formula>IF(RIGHT(TEXT(AE137,"0.#"),1)=".",TRUE,FALSE)</formula>
    </cfRule>
  </conditionalFormatting>
  <conditionalFormatting sqref="AI137">
    <cfRule type="expression" dxfId="1283" priority="229">
      <formula>IF(RIGHT(TEXT(AI137,"0.#"),1)=".",FALSE,TRUE)</formula>
    </cfRule>
    <cfRule type="expression" dxfId="1282" priority="230">
      <formula>IF(RIGHT(TEXT(AI137,"0.#"),1)=".",TRUE,FALSE)</formula>
    </cfRule>
  </conditionalFormatting>
  <conditionalFormatting sqref="AM137">
    <cfRule type="expression" dxfId="1281" priority="227">
      <formula>IF(RIGHT(TEXT(AM137,"0.#"),1)=".",FALSE,TRUE)</formula>
    </cfRule>
    <cfRule type="expression" dxfId="1280" priority="228">
      <formula>IF(RIGHT(TEXT(AM137,"0.#"),1)=".",TRUE,FALSE)</formula>
    </cfRule>
  </conditionalFormatting>
  <conditionalFormatting sqref="AQ137">
    <cfRule type="expression" dxfId="1279" priority="225">
      <formula>IF(RIGHT(TEXT(AQ137,"0.#"),1)=".",FALSE,TRUE)</formula>
    </cfRule>
    <cfRule type="expression" dxfId="1278" priority="226">
      <formula>IF(RIGHT(TEXT(AQ137,"0.#"),1)=".",TRUE,FALSE)</formula>
    </cfRule>
  </conditionalFormatting>
  <conditionalFormatting sqref="AE138">
    <cfRule type="expression" dxfId="1277" priority="223">
      <formula>IF(RIGHT(TEXT(AE138,"0.#"),1)=".",FALSE,TRUE)</formula>
    </cfRule>
    <cfRule type="expression" dxfId="1276" priority="224">
      <formula>IF(RIGHT(TEXT(AE138,"0.#"),1)=".",TRUE,FALSE)</formula>
    </cfRule>
  </conditionalFormatting>
  <conditionalFormatting sqref="AI138">
    <cfRule type="expression" dxfId="1275" priority="221">
      <formula>IF(RIGHT(TEXT(AI138,"0.#"),1)=".",FALSE,TRUE)</formula>
    </cfRule>
    <cfRule type="expression" dxfId="1274" priority="222">
      <formula>IF(RIGHT(TEXT(AI138,"0.#"),1)=".",TRUE,FALSE)</formula>
    </cfRule>
  </conditionalFormatting>
  <conditionalFormatting sqref="AM138">
    <cfRule type="expression" dxfId="1273" priority="219">
      <formula>IF(RIGHT(TEXT(AM138,"0.#"),1)=".",FALSE,TRUE)</formula>
    </cfRule>
    <cfRule type="expression" dxfId="1272" priority="220">
      <formula>IF(RIGHT(TEXT(AM138,"0.#"),1)=".",TRUE,FALSE)</formula>
    </cfRule>
  </conditionalFormatting>
  <conditionalFormatting sqref="AQ138">
    <cfRule type="expression" dxfId="1271" priority="217">
      <formula>IF(RIGHT(TEXT(AQ138,"0.#"),1)=".",FALSE,TRUE)</formula>
    </cfRule>
    <cfRule type="expression" dxfId="1270" priority="218">
      <formula>IF(RIGHT(TEXT(AQ138,"0.#"),1)=".",TRUE,FALSE)</formula>
    </cfRule>
  </conditionalFormatting>
  <conditionalFormatting sqref="AE168">
    <cfRule type="expression" dxfId="1269" priority="215">
      <formula>IF(RIGHT(TEXT(AE168,"0.#"),1)=".",FALSE,TRUE)</formula>
    </cfRule>
    <cfRule type="expression" dxfId="1268" priority="216">
      <formula>IF(RIGHT(TEXT(AE168,"0.#"),1)=".",TRUE,FALSE)</formula>
    </cfRule>
  </conditionalFormatting>
  <conditionalFormatting sqref="AI168">
    <cfRule type="expression" dxfId="1267" priority="213">
      <formula>IF(RIGHT(TEXT(AI168,"0.#"),1)=".",FALSE,TRUE)</formula>
    </cfRule>
    <cfRule type="expression" dxfId="1266" priority="214">
      <formula>IF(RIGHT(TEXT(AI168,"0.#"),1)=".",TRUE,FALSE)</formula>
    </cfRule>
  </conditionalFormatting>
  <conditionalFormatting sqref="AM168">
    <cfRule type="expression" dxfId="1265" priority="211">
      <formula>IF(RIGHT(TEXT(AM168,"0.#"),1)=".",FALSE,TRUE)</formula>
    </cfRule>
    <cfRule type="expression" dxfId="1264" priority="212">
      <formula>IF(RIGHT(TEXT(AM168,"0.#"),1)=".",TRUE,FALSE)</formula>
    </cfRule>
  </conditionalFormatting>
  <conditionalFormatting sqref="AQ168">
    <cfRule type="expression" dxfId="1263" priority="209">
      <formula>IF(RIGHT(TEXT(AQ168,"0.#"),1)=".",FALSE,TRUE)</formula>
    </cfRule>
    <cfRule type="expression" dxfId="1262" priority="210">
      <formula>IF(RIGHT(TEXT(AQ168,"0.#"),1)=".",TRUE,FALSE)</formula>
    </cfRule>
  </conditionalFormatting>
  <conditionalFormatting sqref="AU168">
    <cfRule type="expression" dxfId="1261" priority="207">
      <formula>IF(RIGHT(TEXT(AU168,"0.#"),1)=".",FALSE,TRUE)</formula>
    </cfRule>
    <cfRule type="expression" dxfId="1260" priority="208">
      <formula>IF(RIGHT(TEXT(AU168,"0.#"),1)=".",TRUE,FALSE)</formula>
    </cfRule>
  </conditionalFormatting>
  <conditionalFormatting sqref="AE169">
    <cfRule type="expression" dxfId="1259" priority="205">
      <formula>IF(RIGHT(TEXT(AE169,"0.#"),1)=".",FALSE,TRUE)</formula>
    </cfRule>
    <cfRule type="expression" dxfId="1258" priority="206">
      <formula>IF(RIGHT(TEXT(AE169,"0.#"),1)=".",TRUE,FALSE)</formula>
    </cfRule>
  </conditionalFormatting>
  <conditionalFormatting sqref="AI169">
    <cfRule type="expression" dxfId="1257" priority="203">
      <formula>IF(RIGHT(TEXT(AI169,"0.#"),1)=".",FALSE,TRUE)</formula>
    </cfRule>
    <cfRule type="expression" dxfId="1256" priority="204">
      <formula>IF(RIGHT(TEXT(AI169,"0.#"),1)=".",TRUE,FALSE)</formula>
    </cfRule>
  </conditionalFormatting>
  <conditionalFormatting sqref="AM169">
    <cfRule type="expression" dxfId="1255" priority="201">
      <formula>IF(RIGHT(TEXT(AM169,"0.#"),1)=".",FALSE,TRUE)</formula>
    </cfRule>
    <cfRule type="expression" dxfId="1254" priority="202">
      <formula>IF(RIGHT(TEXT(AM169,"0.#"),1)=".",TRUE,FALSE)</formula>
    </cfRule>
  </conditionalFormatting>
  <conditionalFormatting sqref="AQ169">
    <cfRule type="expression" dxfId="1253" priority="199">
      <formula>IF(RIGHT(TEXT(AQ169,"0.#"),1)=".",FALSE,TRUE)</formula>
    </cfRule>
    <cfRule type="expression" dxfId="1252" priority="200">
      <formula>IF(RIGHT(TEXT(AQ169,"0.#"),1)=".",TRUE,FALSE)</formula>
    </cfRule>
  </conditionalFormatting>
  <conditionalFormatting sqref="AU169">
    <cfRule type="expression" dxfId="1251" priority="197">
      <formula>IF(RIGHT(TEXT(AU169,"0.#"),1)=".",FALSE,TRUE)</formula>
    </cfRule>
    <cfRule type="expression" dxfId="1250" priority="198">
      <formula>IF(RIGHT(TEXT(AU169,"0.#"),1)=".",TRUE,FALSE)</formula>
    </cfRule>
  </conditionalFormatting>
  <conditionalFormatting sqref="AE171">
    <cfRule type="expression" dxfId="1249" priority="195">
      <formula>IF(RIGHT(TEXT(AE171,"0.#"),1)=".",FALSE,TRUE)</formula>
    </cfRule>
    <cfRule type="expression" dxfId="1248" priority="196">
      <formula>IF(RIGHT(TEXT(AE171,"0.#"),1)=".",TRUE,FALSE)</formula>
    </cfRule>
  </conditionalFormatting>
  <conditionalFormatting sqref="AI171">
    <cfRule type="expression" dxfId="1247" priority="193">
      <formula>IF(RIGHT(TEXT(AI171,"0.#"),1)=".",FALSE,TRUE)</formula>
    </cfRule>
    <cfRule type="expression" dxfId="1246" priority="194">
      <formula>IF(RIGHT(TEXT(AI171,"0.#"),1)=".",TRUE,FALSE)</formula>
    </cfRule>
  </conditionalFormatting>
  <conditionalFormatting sqref="AM171">
    <cfRule type="expression" dxfId="1245" priority="191">
      <formula>IF(RIGHT(TEXT(AM171,"0.#"),1)=".",FALSE,TRUE)</formula>
    </cfRule>
    <cfRule type="expression" dxfId="1244" priority="192">
      <formula>IF(RIGHT(TEXT(AM171,"0.#"),1)=".",TRUE,FALSE)</formula>
    </cfRule>
  </conditionalFormatting>
  <conditionalFormatting sqref="AQ171">
    <cfRule type="expression" dxfId="1243" priority="189">
      <formula>IF(RIGHT(TEXT(AQ171,"0.#"),1)=".",FALSE,TRUE)</formula>
    </cfRule>
    <cfRule type="expression" dxfId="1242" priority="190">
      <formula>IF(RIGHT(TEXT(AQ171,"0.#"),1)=".",TRUE,FALSE)</formula>
    </cfRule>
  </conditionalFormatting>
  <conditionalFormatting sqref="AE172">
    <cfRule type="expression" dxfId="1241" priority="187">
      <formula>IF(RIGHT(TEXT(AE172,"0.#"),1)=".",FALSE,TRUE)</formula>
    </cfRule>
    <cfRule type="expression" dxfId="1240" priority="188">
      <formula>IF(RIGHT(TEXT(AE172,"0.#"),1)=".",TRUE,FALSE)</formula>
    </cfRule>
  </conditionalFormatting>
  <conditionalFormatting sqref="AI172">
    <cfRule type="expression" dxfId="1239" priority="185">
      <formula>IF(RIGHT(TEXT(AI172,"0.#"),1)=".",FALSE,TRUE)</formula>
    </cfRule>
    <cfRule type="expression" dxfId="1238" priority="186">
      <formula>IF(RIGHT(TEXT(AI172,"0.#"),1)=".",TRUE,FALSE)</formula>
    </cfRule>
  </conditionalFormatting>
  <conditionalFormatting sqref="AM172">
    <cfRule type="expression" dxfId="1237" priority="183">
      <formula>IF(RIGHT(TEXT(AM172,"0.#"),1)=".",FALSE,TRUE)</formula>
    </cfRule>
    <cfRule type="expression" dxfId="1236" priority="184">
      <formula>IF(RIGHT(TEXT(AM172,"0.#"),1)=".",TRUE,FALSE)</formula>
    </cfRule>
  </conditionalFormatting>
  <conditionalFormatting sqref="AQ172">
    <cfRule type="expression" dxfId="1235" priority="181">
      <formula>IF(RIGHT(TEXT(AQ172,"0.#"),1)=".",FALSE,TRUE)</formula>
    </cfRule>
    <cfRule type="expression" dxfId="1234" priority="182">
      <formula>IF(RIGHT(TEXT(AQ172,"0.#"),1)=".",TRUE,FALSE)</formula>
    </cfRule>
  </conditionalFormatting>
  <conditionalFormatting sqref="AL399:AO399">
    <cfRule type="expression" dxfId="1233" priority="177">
      <formula>IF(AND(AL399&gt;=0, RIGHT(TEXT(AL399,"0.#"),1)&lt;&gt;"."),TRUE,FALSE)</formula>
    </cfRule>
    <cfRule type="expression" dxfId="1232" priority="178">
      <formula>IF(AND(AL399&gt;=0, RIGHT(TEXT(AL399,"0.#"),1)="."),TRUE,FALSE)</formula>
    </cfRule>
    <cfRule type="expression" dxfId="1231" priority="179">
      <formula>IF(AND(AL399&lt;0, RIGHT(TEXT(AL399,"0.#"),1)&lt;&gt;"."),TRUE,FALSE)</formula>
    </cfRule>
    <cfRule type="expression" dxfId="1230" priority="180">
      <formula>IF(AND(AL399&lt;0, RIGHT(TEXT(AL399,"0.#"),1)="."),TRUE,FALSE)</formula>
    </cfRule>
  </conditionalFormatting>
  <conditionalFormatting sqref="AL400:AO400">
    <cfRule type="expression" dxfId="1229" priority="173">
      <formula>IF(AND(AL400&gt;=0, RIGHT(TEXT(AL400,"0.#"),1)&lt;&gt;"."),TRUE,FALSE)</formula>
    </cfRule>
    <cfRule type="expression" dxfId="1228" priority="174">
      <formula>IF(AND(AL400&gt;=0, RIGHT(TEXT(AL400,"0.#"),1)="."),TRUE,FALSE)</formula>
    </cfRule>
    <cfRule type="expression" dxfId="1227" priority="175">
      <formula>IF(AND(AL400&lt;0, RIGHT(TEXT(AL400,"0.#"),1)&lt;&gt;"."),TRUE,FALSE)</formula>
    </cfRule>
    <cfRule type="expression" dxfId="1226" priority="176">
      <formula>IF(AND(AL400&lt;0, RIGHT(TEXT(AL400,"0.#"),1)="."),TRUE,FALSE)</formula>
    </cfRule>
  </conditionalFormatting>
  <conditionalFormatting sqref="AL401:AO401">
    <cfRule type="expression" dxfId="1225" priority="169">
      <formula>IF(AND(AL401&gt;=0, RIGHT(TEXT(AL401,"0.#"),1)&lt;&gt;"."),TRUE,FALSE)</formula>
    </cfRule>
    <cfRule type="expression" dxfId="1224" priority="170">
      <formula>IF(AND(AL401&gt;=0, RIGHT(TEXT(AL401,"0.#"),1)="."),TRUE,FALSE)</formula>
    </cfRule>
    <cfRule type="expression" dxfId="1223" priority="171">
      <formula>IF(AND(AL401&lt;0, RIGHT(TEXT(AL401,"0.#"),1)&lt;&gt;"."),TRUE,FALSE)</formula>
    </cfRule>
    <cfRule type="expression" dxfId="1222" priority="172">
      <formula>IF(AND(AL401&lt;0, RIGHT(TEXT(AL401,"0.#"),1)="."),TRUE,FALSE)</formula>
    </cfRule>
  </conditionalFormatting>
  <conditionalFormatting sqref="AL402:AO402">
    <cfRule type="expression" dxfId="1221" priority="165">
      <formula>IF(AND(AL402&gt;=0, RIGHT(TEXT(AL402,"0.#"),1)&lt;&gt;"."),TRUE,FALSE)</formula>
    </cfRule>
    <cfRule type="expression" dxfId="1220" priority="166">
      <formula>IF(AND(AL402&gt;=0, RIGHT(TEXT(AL402,"0.#"),1)="."),TRUE,FALSE)</formula>
    </cfRule>
    <cfRule type="expression" dxfId="1219" priority="167">
      <formula>IF(AND(AL402&lt;0, RIGHT(TEXT(AL402,"0.#"),1)&lt;&gt;"."),TRUE,FALSE)</formula>
    </cfRule>
    <cfRule type="expression" dxfId="1218" priority="168">
      <formula>IF(AND(AL402&lt;0, RIGHT(TEXT(AL402,"0.#"),1)="."),TRUE,FALSE)</formula>
    </cfRule>
  </conditionalFormatting>
  <conditionalFormatting sqref="AL403:AO403">
    <cfRule type="expression" dxfId="1217" priority="161">
      <formula>IF(AND(AL403&gt;=0, RIGHT(TEXT(AL403,"0.#"),1)&lt;&gt;"."),TRUE,FALSE)</formula>
    </cfRule>
    <cfRule type="expression" dxfId="1216" priority="162">
      <formula>IF(AND(AL403&gt;=0, RIGHT(TEXT(AL403,"0.#"),1)="."),TRUE,FALSE)</formula>
    </cfRule>
    <cfRule type="expression" dxfId="1215" priority="163">
      <formula>IF(AND(AL403&lt;0, RIGHT(TEXT(AL403,"0.#"),1)&lt;&gt;"."),TRUE,FALSE)</formula>
    </cfRule>
    <cfRule type="expression" dxfId="1214" priority="164">
      <formula>IF(AND(AL403&lt;0, RIGHT(TEXT(AL403,"0.#"),1)="."),TRUE,FALSE)</formula>
    </cfRule>
  </conditionalFormatting>
  <conditionalFormatting sqref="AL404:AO404">
    <cfRule type="expression" dxfId="1213" priority="157">
      <formula>IF(AND(AL404&gt;=0, RIGHT(TEXT(AL404,"0.#"),1)&lt;&gt;"."),TRUE,FALSE)</formula>
    </cfRule>
    <cfRule type="expression" dxfId="1212" priority="158">
      <formula>IF(AND(AL404&gt;=0, RIGHT(TEXT(AL404,"0.#"),1)="."),TRUE,FALSE)</formula>
    </cfRule>
    <cfRule type="expression" dxfId="1211" priority="159">
      <formula>IF(AND(AL404&lt;0, RIGHT(TEXT(AL404,"0.#"),1)&lt;&gt;"."),TRUE,FALSE)</formula>
    </cfRule>
    <cfRule type="expression" dxfId="1210" priority="160">
      <formula>IF(AND(AL404&lt;0, RIGHT(TEXT(AL404,"0.#"),1)="."),TRUE,FALSE)</formula>
    </cfRule>
  </conditionalFormatting>
  <conditionalFormatting sqref="AL405:AO405">
    <cfRule type="expression" dxfId="1209" priority="153">
      <formula>IF(AND(AL405&gt;=0, RIGHT(TEXT(AL405,"0.#"),1)&lt;&gt;"."),TRUE,FALSE)</formula>
    </cfRule>
    <cfRule type="expression" dxfId="1208" priority="154">
      <formula>IF(AND(AL405&gt;=0, RIGHT(TEXT(AL405,"0.#"),1)="."),TRUE,FALSE)</formula>
    </cfRule>
    <cfRule type="expression" dxfId="1207" priority="155">
      <formula>IF(AND(AL405&lt;0, RIGHT(TEXT(AL405,"0.#"),1)&lt;&gt;"."),TRUE,FALSE)</formula>
    </cfRule>
    <cfRule type="expression" dxfId="1206" priority="156">
      <formula>IF(AND(AL405&lt;0, RIGHT(TEXT(AL405,"0.#"),1)="."),TRUE,FALSE)</formula>
    </cfRule>
  </conditionalFormatting>
  <conditionalFormatting sqref="AL406:AO406">
    <cfRule type="expression" dxfId="1205" priority="149">
      <formula>IF(AND(AL406&gt;=0, RIGHT(TEXT(AL406,"0.#"),1)&lt;&gt;"."),TRUE,FALSE)</formula>
    </cfRule>
    <cfRule type="expression" dxfId="1204" priority="150">
      <formula>IF(AND(AL406&gt;=0, RIGHT(TEXT(AL406,"0.#"),1)="."),TRUE,FALSE)</formula>
    </cfRule>
    <cfRule type="expression" dxfId="1203" priority="151">
      <formula>IF(AND(AL406&lt;0, RIGHT(TEXT(AL406,"0.#"),1)&lt;&gt;"."),TRUE,FALSE)</formula>
    </cfRule>
    <cfRule type="expression" dxfId="1202" priority="152">
      <formula>IF(AND(AL406&lt;0, RIGHT(TEXT(AL406,"0.#"),1)="."),TRUE,FALSE)</formula>
    </cfRule>
  </conditionalFormatting>
  <conditionalFormatting sqref="AL407:AO407">
    <cfRule type="expression" dxfId="1201" priority="145">
      <formula>IF(AND(AL407&gt;=0, RIGHT(TEXT(AL407,"0.#"),1)&lt;&gt;"."),TRUE,FALSE)</formula>
    </cfRule>
    <cfRule type="expression" dxfId="1200" priority="146">
      <formula>IF(AND(AL407&gt;=0, RIGHT(TEXT(AL407,"0.#"),1)="."),TRUE,FALSE)</formula>
    </cfRule>
    <cfRule type="expression" dxfId="1199" priority="147">
      <formula>IF(AND(AL407&lt;0, RIGHT(TEXT(AL407,"0.#"),1)&lt;&gt;"."),TRUE,FALSE)</formula>
    </cfRule>
    <cfRule type="expression" dxfId="1198" priority="148">
      <formula>IF(AND(AL407&lt;0, RIGHT(TEXT(AL407,"0.#"),1)="."),TRUE,FALSE)</formula>
    </cfRule>
  </conditionalFormatting>
  <conditionalFormatting sqref="AL408:AO408">
    <cfRule type="expression" dxfId="1197" priority="141">
      <formula>IF(AND(AL408&gt;=0, RIGHT(TEXT(AL408,"0.#"),1)&lt;&gt;"."),TRUE,FALSE)</formula>
    </cfRule>
    <cfRule type="expression" dxfId="1196" priority="142">
      <formula>IF(AND(AL408&gt;=0, RIGHT(TEXT(AL408,"0.#"),1)="."),TRUE,FALSE)</formula>
    </cfRule>
    <cfRule type="expression" dxfId="1195" priority="143">
      <formula>IF(AND(AL408&lt;0, RIGHT(TEXT(AL408,"0.#"),1)&lt;&gt;"."),TRUE,FALSE)</formula>
    </cfRule>
    <cfRule type="expression" dxfId="1194" priority="144">
      <formula>IF(AND(AL408&lt;0, RIGHT(TEXT(AL408,"0.#"),1)="."),TRUE,FALSE)</formula>
    </cfRule>
  </conditionalFormatting>
  <conditionalFormatting sqref="AL499:AO499">
    <cfRule type="expression" dxfId="1193" priority="137">
      <formula>IF(AND(AL499&gt;=0, RIGHT(TEXT(AL499,"0.#"),1)&lt;&gt;"."),TRUE,FALSE)</formula>
    </cfRule>
    <cfRule type="expression" dxfId="1192" priority="138">
      <formula>IF(AND(AL499&gt;=0, RIGHT(TEXT(AL499,"0.#"),1)="."),TRUE,FALSE)</formula>
    </cfRule>
    <cfRule type="expression" dxfId="1191" priority="139">
      <formula>IF(AND(AL499&lt;0, RIGHT(TEXT(AL499,"0.#"),1)&lt;&gt;"."),TRUE,FALSE)</formula>
    </cfRule>
    <cfRule type="expression" dxfId="1190" priority="140">
      <formula>IF(AND(AL499&lt;0, RIGHT(TEXT(AL499,"0.#"),1)="."),TRUE,FALSE)</formula>
    </cfRule>
  </conditionalFormatting>
  <conditionalFormatting sqref="AL500:AO500">
    <cfRule type="expression" dxfId="1189" priority="133">
      <formula>IF(AND(AL500&gt;=0, RIGHT(TEXT(AL500,"0.#"),1)&lt;&gt;"."),TRUE,FALSE)</formula>
    </cfRule>
    <cfRule type="expression" dxfId="1188" priority="134">
      <formula>IF(AND(AL500&gt;=0, RIGHT(TEXT(AL500,"0.#"),1)="."),TRUE,FALSE)</formula>
    </cfRule>
    <cfRule type="expression" dxfId="1187" priority="135">
      <formula>IF(AND(AL500&lt;0, RIGHT(TEXT(AL500,"0.#"),1)&lt;&gt;"."),TRUE,FALSE)</formula>
    </cfRule>
    <cfRule type="expression" dxfId="1186" priority="136">
      <formula>IF(AND(AL500&lt;0, RIGHT(TEXT(AL500,"0.#"),1)="."),TRUE,FALSE)</formula>
    </cfRule>
  </conditionalFormatting>
  <conditionalFormatting sqref="AL501:AO501">
    <cfRule type="expression" dxfId="1185" priority="129">
      <formula>IF(AND(AL501&gt;=0, RIGHT(TEXT(AL501,"0.#"),1)&lt;&gt;"."),TRUE,FALSE)</formula>
    </cfRule>
    <cfRule type="expression" dxfId="1184" priority="130">
      <formula>IF(AND(AL501&gt;=0, RIGHT(TEXT(AL501,"0.#"),1)="."),TRUE,FALSE)</formula>
    </cfRule>
    <cfRule type="expression" dxfId="1183" priority="131">
      <formula>IF(AND(AL501&lt;0, RIGHT(TEXT(AL501,"0.#"),1)&lt;&gt;"."),TRUE,FALSE)</formula>
    </cfRule>
    <cfRule type="expression" dxfId="1182" priority="132">
      <formula>IF(AND(AL501&lt;0, RIGHT(TEXT(AL501,"0.#"),1)="."),TRUE,FALSE)</formula>
    </cfRule>
  </conditionalFormatting>
  <conditionalFormatting sqref="AL502:AO502">
    <cfRule type="expression" dxfId="1181" priority="125">
      <formula>IF(AND(AL502&gt;=0, RIGHT(TEXT(AL502,"0.#"),1)&lt;&gt;"."),TRUE,FALSE)</formula>
    </cfRule>
    <cfRule type="expression" dxfId="1180" priority="126">
      <formula>IF(AND(AL502&gt;=0, RIGHT(TEXT(AL502,"0.#"),1)="."),TRUE,FALSE)</formula>
    </cfRule>
    <cfRule type="expression" dxfId="1179" priority="127">
      <formula>IF(AND(AL502&lt;0, RIGHT(TEXT(AL502,"0.#"),1)&lt;&gt;"."),TRUE,FALSE)</formula>
    </cfRule>
    <cfRule type="expression" dxfId="1178" priority="128">
      <formula>IF(AND(AL502&lt;0, RIGHT(TEXT(AL502,"0.#"),1)="."),TRUE,FALSE)</formula>
    </cfRule>
  </conditionalFormatting>
  <conditionalFormatting sqref="AL503:AO503">
    <cfRule type="expression" dxfId="1177" priority="121">
      <formula>IF(AND(AL503&gt;=0, RIGHT(TEXT(AL503,"0.#"),1)&lt;&gt;"."),TRUE,FALSE)</formula>
    </cfRule>
    <cfRule type="expression" dxfId="1176" priority="122">
      <formula>IF(AND(AL503&gt;=0, RIGHT(TEXT(AL503,"0.#"),1)="."),TRUE,FALSE)</formula>
    </cfRule>
    <cfRule type="expression" dxfId="1175" priority="123">
      <formula>IF(AND(AL503&lt;0, RIGHT(TEXT(AL503,"0.#"),1)&lt;&gt;"."),TRUE,FALSE)</formula>
    </cfRule>
    <cfRule type="expression" dxfId="1174" priority="124">
      <formula>IF(AND(AL503&lt;0, RIGHT(TEXT(AL503,"0.#"),1)="."),TRUE,FALSE)</formula>
    </cfRule>
  </conditionalFormatting>
  <conditionalFormatting sqref="AL504:AO504">
    <cfRule type="expression" dxfId="1173" priority="117">
      <formula>IF(AND(AL504&gt;=0, RIGHT(TEXT(AL504,"0.#"),1)&lt;&gt;"."),TRUE,FALSE)</formula>
    </cfRule>
    <cfRule type="expression" dxfId="1172" priority="118">
      <formula>IF(AND(AL504&gt;=0, RIGHT(TEXT(AL504,"0.#"),1)="."),TRUE,FALSE)</formula>
    </cfRule>
    <cfRule type="expression" dxfId="1171" priority="119">
      <formula>IF(AND(AL504&lt;0, RIGHT(TEXT(AL504,"0.#"),1)&lt;&gt;"."),TRUE,FALSE)</formula>
    </cfRule>
    <cfRule type="expression" dxfId="1170" priority="120">
      <formula>IF(AND(AL504&lt;0, RIGHT(TEXT(AL504,"0.#"),1)="."),TRUE,FALSE)</formula>
    </cfRule>
  </conditionalFormatting>
  <conditionalFormatting sqref="AL505:AO505">
    <cfRule type="expression" dxfId="1169" priority="113">
      <formula>IF(AND(AL505&gt;=0, RIGHT(TEXT(AL505,"0.#"),1)&lt;&gt;"."),TRUE,FALSE)</formula>
    </cfRule>
    <cfRule type="expression" dxfId="1168" priority="114">
      <formula>IF(AND(AL505&gt;=0, RIGHT(TEXT(AL505,"0.#"),1)="."),TRUE,FALSE)</formula>
    </cfRule>
    <cfRule type="expression" dxfId="1167" priority="115">
      <formula>IF(AND(AL505&lt;0, RIGHT(TEXT(AL505,"0.#"),1)&lt;&gt;"."),TRUE,FALSE)</formula>
    </cfRule>
    <cfRule type="expression" dxfId="1166" priority="116">
      <formula>IF(AND(AL505&lt;0, RIGHT(TEXT(AL505,"0.#"),1)="."),TRUE,FALSE)</formula>
    </cfRule>
  </conditionalFormatting>
  <conditionalFormatting sqref="AL506:AO506">
    <cfRule type="expression" dxfId="1165" priority="109">
      <formula>IF(AND(AL506&gt;=0, RIGHT(TEXT(AL506,"0.#"),1)&lt;&gt;"."),TRUE,FALSE)</formula>
    </cfRule>
    <cfRule type="expression" dxfId="1164" priority="110">
      <formula>IF(AND(AL506&gt;=0, RIGHT(TEXT(AL506,"0.#"),1)="."),TRUE,FALSE)</formula>
    </cfRule>
    <cfRule type="expression" dxfId="1163" priority="111">
      <formula>IF(AND(AL506&lt;0, RIGHT(TEXT(AL506,"0.#"),1)&lt;&gt;"."),TRUE,FALSE)</formula>
    </cfRule>
    <cfRule type="expression" dxfId="1162" priority="112">
      <formula>IF(AND(AL506&lt;0, RIGHT(TEXT(AL506,"0.#"),1)="."),TRUE,FALSE)</formula>
    </cfRule>
  </conditionalFormatting>
  <conditionalFormatting sqref="AL507:AO507">
    <cfRule type="expression" dxfId="1161" priority="105">
      <formula>IF(AND(AL507&gt;=0, RIGHT(TEXT(AL507,"0.#"),1)&lt;&gt;"."),TRUE,FALSE)</formula>
    </cfRule>
    <cfRule type="expression" dxfId="1160" priority="106">
      <formula>IF(AND(AL507&gt;=0, RIGHT(TEXT(AL507,"0.#"),1)="."),TRUE,FALSE)</formula>
    </cfRule>
    <cfRule type="expression" dxfId="1159" priority="107">
      <formula>IF(AND(AL507&lt;0, RIGHT(TEXT(AL507,"0.#"),1)&lt;&gt;"."),TRUE,FALSE)</formula>
    </cfRule>
    <cfRule type="expression" dxfId="1158" priority="108">
      <formula>IF(AND(AL507&lt;0, RIGHT(TEXT(AL507,"0.#"),1)="."),TRUE,FALSE)</formula>
    </cfRule>
  </conditionalFormatting>
  <conditionalFormatting sqref="AL531:AO531">
    <cfRule type="expression" dxfId="1157" priority="101">
      <formula>IF(AND(AL531&gt;=0, RIGHT(TEXT(AL531,"0.#"),1)&lt;&gt;"."),TRUE,FALSE)</formula>
    </cfRule>
    <cfRule type="expression" dxfId="1156" priority="102">
      <formula>IF(AND(AL531&gt;=0, RIGHT(TEXT(AL531,"0.#"),1)="."),TRUE,FALSE)</formula>
    </cfRule>
    <cfRule type="expression" dxfId="1155" priority="103">
      <formula>IF(AND(AL531&lt;0, RIGHT(TEXT(AL531,"0.#"),1)&lt;&gt;"."),TRUE,FALSE)</formula>
    </cfRule>
    <cfRule type="expression" dxfId="1154" priority="104">
      <formula>IF(AND(AL531&lt;0, RIGHT(TEXT(AL531,"0.#"),1)="."),TRUE,FALSE)</formula>
    </cfRule>
  </conditionalFormatting>
  <conditionalFormatting sqref="AL532:AO532">
    <cfRule type="expression" dxfId="1153" priority="97">
      <formula>IF(AND(AL532&gt;=0, RIGHT(TEXT(AL532,"0.#"),1)&lt;&gt;"."),TRUE,FALSE)</formula>
    </cfRule>
    <cfRule type="expression" dxfId="1152" priority="98">
      <formula>IF(AND(AL532&gt;=0, RIGHT(TEXT(AL532,"0.#"),1)="."),TRUE,FALSE)</formula>
    </cfRule>
    <cfRule type="expression" dxfId="1151" priority="99">
      <formula>IF(AND(AL532&lt;0, RIGHT(TEXT(AL532,"0.#"),1)&lt;&gt;"."),TRUE,FALSE)</formula>
    </cfRule>
    <cfRule type="expression" dxfId="1150" priority="100">
      <formula>IF(AND(AL532&lt;0, RIGHT(TEXT(AL532,"0.#"),1)="."),TRUE,FALSE)</formula>
    </cfRule>
  </conditionalFormatting>
  <conditionalFormatting sqref="AL533:AO533">
    <cfRule type="expression" dxfId="1149" priority="93">
      <formula>IF(AND(AL533&gt;=0, RIGHT(TEXT(AL533,"0.#"),1)&lt;&gt;"."),TRUE,FALSE)</formula>
    </cfRule>
    <cfRule type="expression" dxfId="1148" priority="94">
      <formula>IF(AND(AL533&gt;=0, RIGHT(TEXT(AL533,"0.#"),1)="."),TRUE,FALSE)</formula>
    </cfRule>
    <cfRule type="expression" dxfId="1147" priority="95">
      <formula>IF(AND(AL533&lt;0, RIGHT(TEXT(AL533,"0.#"),1)&lt;&gt;"."),TRUE,FALSE)</formula>
    </cfRule>
    <cfRule type="expression" dxfId="1146" priority="96">
      <formula>IF(AND(AL533&lt;0, RIGHT(TEXT(AL533,"0.#"),1)="."),TRUE,FALSE)</formula>
    </cfRule>
  </conditionalFormatting>
  <conditionalFormatting sqref="AL534:AO534">
    <cfRule type="expression" dxfId="1145" priority="89">
      <formula>IF(AND(AL534&gt;=0, RIGHT(TEXT(AL534,"0.#"),1)&lt;&gt;"."),TRUE,FALSE)</formula>
    </cfRule>
    <cfRule type="expression" dxfId="1144" priority="90">
      <formula>IF(AND(AL534&gt;=0, RIGHT(TEXT(AL534,"0.#"),1)="."),TRUE,FALSE)</formula>
    </cfRule>
    <cfRule type="expression" dxfId="1143" priority="91">
      <formula>IF(AND(AL534&lt;0, RIGHT(TEXT(AL534,"0.#"),1)&lt;&gt;"."),TRUE,FALSE)</formula>
    </cfRule>
    <cfRule type="expression" dxfId="1142" priority="92">
      <formula>IF(AND(AL534&lt;0, RIGHT(TEXT(AL534,"0.#"),1)="."),TRUE,FALSE)</formula>
    </cfRule>
  </conditionalFormatting>
  <conditionalFormatting sqref="AL540:AO540">
    <cfRule type="expression" dxfId="1141" priority="81">
      <formula>IF(AND(AL540&gt;=0, RIGHT(TEXT(AL540,"0.#"),1)&lt;&gt;"."),TRUE,FALSE)</formula>
    </cfRule>
    <cfRule type="expression" dxfId="1140" priority="82">
      <formula>IF(AND(AL540&gt;=0, RIGHT(TEXT(AL540,"0.#"),1)="."),TRUE,FALSE)</formula>
    </cfRule>
    <cfRule type="expression" dxfId="1139" priority="83">
      <formula>IF(AND(AL540&lt;0, RIGHT(TEXT(AL540,"0.#"),1)&lt;&gt;"."),TRUE,FALSE)</formula>
    </cfRule>
    <cfRule type="expression" dxfId="1138" priority="84">
      <formula>IF(AND(AL540&lt;0, RIGHT(TEXT(AL540,"0.#"),1)="."),TRUE,FALSE)</formula>
    </cfRule>
  </conditionalFormatting>
  <conditionalFormatting sqref="AL539:AO539">
    <cfRule type="expression" dxfId="1137" priority="77">
      <formula>IF(AND(AL539&gt;=0, RIGHT(TEXT(AL539,"0.#"),1)&lt;&gt;"."),TRUE,FALSE)</formula>
    </cfRule>
    <cfRule type="expression" dxfId="1136" priority="78">
      <formula>IF(AND(AL539&gt;=0, RIGHT(TEXT(AL539,"0.#"),1)="."),TRUE,FALSE)</formula>
    </cfRule>
    <cfRule type="expression" dxfId="1135" priority="79">
      <formula>IF(AND(AL539&lt;0, RIGHT(TEXT(AL539,"0.#"),1)&lt;&gt;"."),TRUE,FALSE)</formula>
    </cfRule>
    <cfRule type="expression" dxfId="1134" priority="80">
      <formula>IF(AND(AL539&lt;0, RIGHT(TEXT(AL539,"0.#"),1)="."),TRUE,FALSE)</formula>
    </cfRule>
  </conditionalFormatting>
  <conditionalFormatting sqref="AL538:AO538">
    <cfRule type="expression" dxfId="1133" priority="73">
      <formula>IF(AND(AL538&gt;=0, RIGHT(TEXT(AL538,"0.#"),1)&lt;&gt;"."),TRUE,FALSE)</formula>
    </cfRule>
    <cfRule type="expression" dxfId="1132" priority="74">
      <formula>IF(AND(AL538&gt;=0, RIGHT(TEXT(AL538,"0.#"),1)="."),TRUE,FALSE)</formula>
    </cfRule>
    <cfRule type="expression" dxfId="1131" priority="75">
      <formula>IF(AND(AL538&lt;0, RIGHT(TEXT(AL538,"0.#"),1)&lt;&gt;"."),TRUE,FALSE)</formula>
    </cfRule>
    <cfRule type="expression" dxfId="1130" priority="76">
      <formula>IF(AND(AL538&lt;0, RIGHT(TEXT(AL538,"0.#"),1)="."),TRUE,FALSE)</formula>
    </cfRule>
  </conditionalFormatting>
  <conditionalFormatting sqref="AL537:AO537">
    <cfRule type="expression" dxfId="1129" priority="69">
      <formula>IF(AND(AL537&gt;=0, RIGHT(TEXT(AL537,"0.#"),1)&lt;&gt;"."),TRUE,FALSE)</formula>
    </cfRule>
    <cfRule type="expression" dxfId="1128" priority="70">
      <formula>IF(AND(AL537&gt;=0, RIGHT(TEXT(AL537,"0.#"),1)="."),TRUE,FALSE)</formula>
    </cfRule>
    <cfRule type="expression" dxfId="1127" priority="71">
      <formula>IF(AND(AL537&lt;0, RIGHT(TEXT(AL537,"0.#"),1)&lt;&gt;"."),TRUE,FALSE)</formula>
    </cfRule>
    <cfRule type="expression" dxfId="1126" priority="72">
      <formula>IF(AND(AL537&lt;0, RIGHT(TEXT(AL537,"0.#"),1)="."),TRUE,FALSE)</formula>
    </cfRule>
  </conditionalFormatting>
  <conditionalFormatting sqref="AL536:AO536">
    <cfRule type="expression" dxfId="1125" priority="65">
      <formula>IF(AND(AL536&gt;=0, RIGHT(TEXT(AL536,"0.#"),1)&lt;&gt;"."),TRUE,FALSE)</formula>
    </cfRule>
    <cfRule type="expression" dxfId="1124" priority="66">
      <formula>IF(AND(AL536&gt;=0, RIGHT(TEXT(AL536,"0.#"),1)="."),TRUE,FALSE)</formula>
    </cfRule>
    <cfRule type="expression" dxfId="1123" priority="67">
      <formula>IF(AND(AL536&lt;0, RIGHT(TEXT(AL536,"0.#"),1)&lt;&gt;"."),TRUE,FALSE)</formula>
    </cfRule>
    <cfRule type="expression" dxfId="1122" priority="68">
      <formula>IF(AND(AL536&lt;0, RIGHT(TEXT(AL536,"0.#"),1)="."),TRUE,FALSE)</formula>
    </cfRule>
  </conditionalFormatting>
  <conditionalFormatting sqref="AL535:AO535">
    <cfRule type="expression" dxfId="1121" priority="61">
      <formula>IF(AND(AL535&gt;=0, RIGHT(TEXT(AL535,"0.#"),1)&lt;&gt;"."),TRUE,FALSE)</formula>
    </cfRule>
    <cfRule type="expression" dxfId="1120" priority="62">
      <formula>IF(AND(AL535&gt;=0, RIGHT(TEXT(AL535,"0.#"),1)="."),TRUE,FALSE)</formula>
    </cfRule>
    <cfRule type="expression" dxfId="1119" priority="63">
      <formula>IF(AND(AL535&lt;0, RIGHT(TEXT(AL535,"0.#"),1)&lt;&gt;"."),TRUE,FALSE)</formula>
    </cfRule>
    <cfRule type="expression" dxfId="1118" priority="64">
      <formula>IF(AND(AL535&lt;0, RIGHT(TEXT(AL535,"0.#"),1)="."),TRUE,FALSE)</formula>
    </cfRule>
  </conditionalFormatting>
  <conditionalFormatting sqref="AL564:AO564">
    <cfRule type="expression" dxfId="1117" priority="57">
      <formula>IF(AND(AL564&gt;=0, RIGHT(TEXT(AL564,"0.#"),1)&lt;&gt;"."),TRUE,FALSE)</formula>
    </cfRule>
    <cfRule type="expression" dxfId="1116" priority="58">
      <formula>IF(AND(AL564&gt;=0, RIGHT(TEXT(AL564,"0.#"),1)="."),TRUE,FALSE)</formula>
    </cfRule>
    <cfRule type="expression" dxfId="1115" priority="59">
      <formula>IF(AND(AL564&lt;0, RIGHT(TEXT(AL564,"0.#"),1)&lt;&gt;"."),TRUE,FALSE)</formula>
    </cfRule>
    <cfRule type="expression" dxfId="1114" priority="60">
      <formula>IF(AND(AL564&lt;0, RIGHT(TEXT(AL564,"0.#"),1)="."),TRUE,FALSE)</formula>
    </cfRule>
  </conditionalFormatting>
  <conditionalFormatting sqref="AL565:AO565">
    <cfRule type="expression" dxfId="1113" priority="53">
      <formula>IF(AND(AL565&gt;=0, RIGHT(TEXT(AL565,"0.#"),1)&lt;&gt;"."),TRUE,FALSE)</formula>
    </cfRule>
    <cfRule type="expression" dxfId="1112" priority="54">
      <formula>IF(AND(AL565&gt;=0, RIGHT(TEXT(AL565,"0.#"),1)="."),TRUE,FALSE)</formula>
    </cfRule>
    <cfRule type="expression" dxfId="1111" priority="55">
      <formula>IF(AND(AL565&lt;0, RIGHT(TEXT(AL565,"0.#"),1)&lt;&gt;"."),TRUE,FALSE)</formula>
    </cfRule>
    <cfRule type="expression" dxfId="1110" priority="56">
      <formula>IF(AND(AL565&lt;0, RIGHT(TEXT(AL565,"0.#"),1)="."),TRUE,FALSE)</formula>
    </cfRule>
  </conditionalFormatting>
  <conditionalFormatting sqref="AL566:AO566">
    <cfRule type="expression" dxfId="1109" priority="49">
      <formula>IF(AND(AL566&gt;=0, RIGHT(TEXT(AL566,"0.#"),1)&lt;&gt;"."),TRUE,FALSE)</formula>
    </cfRule>
    <cfRule type="expression" dxfId="1108" priority="50">
      <formula>IF(AND(AL566&gt;=0, RIGHT(TEXT(AL566,"0.#"),1)="."),TRUE,FALSE)</formula>
    </cfRule>
    <cfRule type="expression" dxfId="1107" priority="51">
      <formula>IF(AND(AL566&lt;0, RIGHT(TEXT(AL566,"0.#"),1)&lt;&gt;"."),TRUE,FALSE)</formula>
    </cfRule>
    <cfRule type="expression" dxfId="1106" priority="52">
      <formula>IF(AND(AL566&lt;0, RIGHT(TEXT(AL566,"0.#"),1)="."),TRUE,FALSE)</formula>
    </cfRule>
  </conditionalFormatting>
  <conditionalFormatting sqref="AL567:AO567">
    <cfRule type="expression" dxfId="1105" priority="45">
      <formula>IF(AND(AL567&gt;=0, RIGHT(TEXT(AL567,"0.#"),1)&lt;&gt;"."),TRUE,FALSE)</formula>
    </cfRule>
    <cfRule type="expression" dxfId="1104" priority="46">
      <formula>IF(AND(AL567&gt;=0, RIGHT(TEXT(AL567,"0.#"),1)="."),TRUE,FALSE)</formula>
    </cfRule>
    <cfRule type="expression" dxfId="1103" priority="47">
      <formula>IF(AND(AL567&lt;0, RIGHT(TEXT(AL567,"0.#"),1)&lt;&gt;"."),TRUE,FALSE)</formula>
    </cfRule>
    <cfRule type="expression" dxfId="1102" priority="48">
      <formula>IF(AND(AL567&lt;0, RIGHT(TEXT(AL567,"0.#"),1)="."),TRUE,FALSE)</formula>
    </cfRule>
  </conditionalFormatting>
  <conditionalFormatting sqref="AL568:AO568">
    <cfRule type="expression" dxfId="1101" priority="41">
      <formula>IF(AND(AL568&gt;=0, RIGHT(TEXT(AL568,"0.#"),1)&lt;&gt;"."),TRUE,FALSE)</formula>
    </cfRule>
    <cfRule type="expression" dxfId="1100" priority="42">
      <formula>IF(AND(AL568&gt;=0, RIGHT(TEXT(AL568,"0.#"),1)="."),TRUE,FALSE)</formula>
    </cfRule>
    <cfRule type="expression" dxfId="1099" priority="43">
      <formula>IF(AND(AL568&lt;0, RIGHT(TEXT(AL568,"0.#"),1)&lt;&gt;"."),TRUE,FALSE)</formula>
    </cfRule>
    <cfRule type="expression" dxfId="1098" priority="44">
      <formula>IF(AND(AL568&lt;0, RIGHT(TEXT(AL568,"0.#"),1)="."),TRUE,FALSE)</formula>
    </cfRule>
  </conditionalFormatting>
  <conditionalFormatting sqref="AL569:AO569">
    <cfRule type="expression" dxfId="1097" priority="37">
      <formula>IF(AND(AL569&gt;=0, RIGHT(TEXT(AL569,"0.#"),1)&lt;&gt;"."),TRUE,FALSE)</formula>
    </cfRule>
    <cfRule type="expression" dxfId="1096" priority="38">
      <formula>IF(AND(AL569&gt;=0, RIGHT(TEXT(AL569,"0.#"),1)="."),TRUE,FALSE)</formula>
    </cfRule>
    <cfRule type="expression" dxfId="1095" priority="39">
      <formula>IF(AND(AL569&lt;0, RIGHT(TEXT(AL569,"0.#"),1)&lt;&gt;"."),TRUE,FALSE)</formula>
    </cfRule>
    <cfRule type="expression" dxfId="1094" priority="40">
      <formula>IF(AND(AL569&lt;0, RIGHT(TEXT(AL569,"0.#"),1)="."),TRUE,FALSE)</formula>
    </cfRule>
  </conditionalFormatting>
  <conditionalFormatting sqref="AL570:AO570">
    <cfRule type="expression" dxfId="1093" priority="33">
      <formula>IF(AND(AL570&gt;=0, RIGHT(TEXT(AL570,"0.#"),1)&lt;&gt;"."),TRUE,FALSE)</formula>
    </cfRule>
    <cfRule type="expression" dxfId="1092" priority="34">
      <formula>IF(AND(AL570&gt;=0, RIGHT(TEXT(AL570,"0.#"),1)="."),TRUE,FALSE)</formula>
    </cfRule>
    <cfRule type="expression" dxfId="1091" priority="35">
      <formula>IF(AND(AL570&lt;0, RIGHT(TEXT(AL570,"0.#"),1)&lt;&gt;"."),TRUE,FALSE)</formula>
    </cfRule>
    <cfRule type="expression" dxfId="1090" priority="36">
      <formula>IF(AND(AL570&lt;0, RIGHT(TEXT(AL570,"0.#"),1)="."),TRUE,FALSE)</formula>
    </cfRule>
  </conditionalFormatting>
  <conditionalFormatting sqref="AL571:AO571">
    <cfRule type="expression" dxfId="1089" priority="29">
      <formula>IF(AND(AL571&gt;=0, RIGHT(TEXT(AL571,"0.#"),1)&lt;&gt;"."),TRUE,FALSE)</formula>
    </cfRule>
    <cfRule type="expression" dxfId="1088" priority="30">
      <formula>IF(AND(AL571&gt;=0, RIGHT(TEXT(AL571,"0.#"),1)="."),TRUE,FALSE)</formula>
    </cfRule>
    <cfRule type="expression" dxfId="1087" priority="31">
      <formula>IF(AND(AL571&lt;0, RIGHT(TEXT(AL571,"0.#"),1)&lt;&gt;"."),TRUE,FALSE)</formula>
    </cfRule>
    <cfRule type="expression" dxfId="1086" priority="32">
      <formula>IF(AND(AL571&lt;0, RIGHT(TEXT(AL571,"0.#"),1)="."),TRUE,FALSE)</formula>
    </cfRule>
  </conditionalFormatting>
  <conditionalFormatting sqref="AL572:AO572">
    <cfRule type="expression" dxfId="1085" priority="25">
      <formula>IF(AND(AL572&gt;=0, RIGHT(TEXT(AL572,"0.#"),1)&lt;&gt;"."),TRUE,FALSE)</formula>
    </cfRule>
    <cfRule type="expression" dxfId="1084" priority="26">
      <formula>IF(AND(AL572&gt;=0, RIGHT(TEXT(AL572,"0.#"),1)="."),TRUE,FALSE)</formula>
    </cfRule>
    <cfRule type="expression" dxfId="1083" priority="27">
      <formula>IF(AND(AL572&lt;0, RIGHT(TEXT(AL572,"0.#"),1)&lt;&gt;"."),TRUE,FALSE)</formula>
    </cfRule>
    <cfRule type="expression" dxfId="1082" priority="28">
      <formula>IF(AND(AL572&lt;0, RIGHT(TEXT(AL572,"0.#"),1)="."),TRUE,FALSE)</formula>
    </cfRule>
  </conditionalFormatting>
  <conditionalFormatting sqref="AL573:AO573">
    <cfRule type="expression" dxfId="1081" priority="21">
      <formula>IF(AND(AL573&gt;=0, RIGHT(TEXT(AL573,"0.#"),1)&lt;&gt;"."),TRUE,FALSE)</formula>
    </cfRule>
    <cfRule type="expression" dxfId="1080" priority="22">
      <formula>IF(AND(AL573&gt;=0, RIGHT(TEXT(AL573,"0.#"),1)="."),TRUE,FALSE)</formula>
    </cfRule>
    <cfRule type="expression" dxfId="1079" priority="23">
      <formula>IF(AND(AL573&lt;0, RIGHT(TEXT(AL573,"0.#"),1)&lt;&gt;"."),TRUE,FALSE)</formula>
    </cfRule>
    <cfRule type="expression" dxfId="1078" priority="24">
      <formula>IF(AND(AL573&lt;0, RIGHT(TEXT(AL573,"0.#"),1)="."),TRUE,FALSE)</formula>
    </cfRule>
  </conditionalFormatting>
  <conditionalFormatting sqref="AL440:AO440">
    <cfRule type="expression" dxfId="1077" priority="17">
      <formula>IF(AND(AL440&gt;=0, RIGHT(TEXT(AL440,"0.#"),1)&lt;&gt;"."),TRUE,FALSE)</formula>
    </cfRule>
    <cfRule type="expression" dxfId="1076" priority="18">
      <formula>IF(AND(AL440&gt;=0, RIGHT(TEXT(AL440,"0.#"),1)="."),TRUE,FALSE)</formula>
    </cfRule>
    <cfRule type="expression" dxfId="1075" priority="19">
      <formula>IF(AND(AL440&lt;0, RIGHT(TEXT(AL440,"0.#"),1)&lt;&gt;"."),TRUE,FALSE)</formula>
    </cfRule>
    <cfRule type="expression" dxfId="1074" priority="20">
      <formula>IF(AND(AL440&lt;0, RIGHT(TEXT(AL440,"0.#"),1)="."),TRUE,FALSE)</formula>
    </cfRule>
  </conditionalFormatting>
  <conditionalFormatting sqref="AL470:AO470">
    <cfRule type="expression" dxfId="1073" priority="13">
      <formula>IF(AND(AL470&gt;=0, RIGHT(TEXT(AL470,"0.#"),1)&lt;&gt;"."),TRUE,FALSE)</formula>
    </cfRule>
    <cfRule type="expression" dxfId="1072" priority="14">
      <formula>IF(AND(AL470&gt;=0, RIGHT(TEXT(AL470,"0.#"),1)="."),TRUE,FALSE)</formula>
    </cfRule>
    <cfRule type="expression" dxfId="1071" priority="15">
      <formula>IF(AND(AL470&lt;0, RIGHT(TEXT(AL470,"0.#"),1)&lt;&gt;"."),TRUE,FALSE)</formula>
    </cfRule>
    <cfRule type="expression" dxfId="1070" priority="16">
      <formula>IF(AND(AL470&lt;0, RIGHT(TEXT(AL470,"0.#"),1)="."),TRUE,FALSE)</formula>
    </cfRule>
  </conditionalFormatting>
  <conditionalFormatting sqref="AL474:AO474">
    <cfRule type="expression" dxfId="1069" priority="9">
      <formula>IF(AND(AL474&gt;=0, RIGHT(TEXT(AL474,"0.#"),1)&lt;&gt;"."),TRUE,FALSE)</formula>
    </cfRule>
    <cfRule type="expression" dxfId="1068" priority="10">
      <formula>IF(AND(AL474&gt;=0, RIGHT(TEXT(AL474,"0.#"),1)="."),TRUE,FALSE)</formula>
    </cfRule>
    <cfRule type="expression" dxfId="1067" priority="11">
      <formula>IF(AND(AL474&lt;0, RIGHT(TEXT(AL474,"0.#"),1)&lt;&gt;"."),TRUE,FALSE)</formula>
    </cfRule>
    <cfRule type="expression" dxfId="1066" priority="12">
      <formula>IF(AND(AL474&lt;0, RIGHT(TEXT(AL474,"0.#"),1)="."),TRUE,FALSE)</formula>
    </cfRule>
  </conditionalFormatting>
  <conditionalFormatting sqref="AM141">
    <cfRule type="expression" dxfId="1065" priority="7">
      <formula>IF(RIGHT(TEXT(AM141,"0.#"),1)=".",FALSE,TRUE)</formula>
    </cfRule>
    <cfRule type="expression" dxfId="1064" priority="8">
      <formula>IF(RIGHT(TEXT(AM141,"0.#"),1)=".",TRUE,FALSE)</formula>
    </cfRule>
  </conditionalFormatting>
  <conditionalFormatting sqref="AM143">
    <cfRule type="expression" dxfId="1063" priority="5">
      <formula>IF(RIGHT(TEXT(AM143,"0.#"),1)=".",FALSE,TRUE)</formula>
    </cfRule>
    <cfRule type="expression" dxfId="1062" priority="6">
      <formula>IF(RIGHT(TEXT(AM143,"0.#"),1)=".",TRUE,FALSE)</formula>
    </cfRule>
  </conditionalFormatting>
  <conditionalFormatting sqref="AM175">
    <cfRule type="expression" dxfId="1061" priority="3">
      <formula>IF(RIGHT(TEXT(AM175,"0.#"),1)=".",FALSE,TRUE)</formula>
    </cfRule>
    <cfRule type="expression" dxfId="1060" priority="4">
      <formula>IF(RIGHT(TEXT(AM175,"0.#"),1)=".",TRUE,FALSE)</formula>
    </cfRule>
  </conditionalFormatting>
  <conditionalFormatting sqref="AM177">
    <cfRule type="expression" dxfId="1059" priority="1">
      <formula>IF(RIGHT(TEXT(AM177,"0.#"),1)=".",FALSE,TRUE)</formula>
    </cfRule>
    <cfRule type="expression" dxfId="1058" priority="2">
      <formula>IF(RIGHT(TEXT(AM177,"0.#"),1)=".",TRUE,FALSE)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25" max="16383" man="1"/>
    <brk id="289" max="16383" man="1"/>
    <brk id="527" max="50" man="1"/>
    <brk id="62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D304" sqref="BD30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436</v>
      </c>
      <c r="AA1" s="29" t="s">
        <v>78</v>
      </c>
      <c r="AB1" s="29" t="s">
        <v>437</v>
      </c>
      <c r="AC1" s="29" t="s">
        <v>32</v>
      </c>
      <c r="AD1" s="28"/>
      <c r="AE1" s="29" t="s">
        <v>44</v>
      </c>
      <c r="AF1" s="30"/>
      <c r="AG1" s="51" t="s">
        <v>193</v>
      </c>
      <c r="AI1" s="51" t="s">
        <v>196</v>
      </c>
      <c r="AK1" s="51" t="s">
        <v>201</v>
      </c>
      <c r="AM1" s="76"/>
      <c r="AN1" s="76"/>
      <c r="AP1" s="28" t="s">
        <v>260</v>
      </c>
    </row>
    <row r="2" spans="1:42" ht="13.5" customHeight="1" x14ac:dyDescent="0.15">
      <c r="A2" s="14" t="s">
        <v>81</v>
      </c>
      <c r="B2" s="15"/>
      <c r="C2" s="13" t="str">
        <f>IF(B2="","",A2)</f>
        <v/>
      </c>
      <c r="D2" s="13" t="str">
        <f>IF(C2="","",IF(D1&lt;&gt;"",CONCATENATE(D1,"、",C2),C2))</f>
        <v/>
      </c>
      <c r="F2" s="12" t="s">
        <v>68</v>
      </c>
      <c r="G2" s="17" t="s">
        <v>629</v>
      </c>
      <c r="H2" s="13" t="str">
        <f>IF(G2="","",F2)</f>
        <v>一般会計</v>
      </c>
      <c r="I2" s="13" t="str">
        <f>IF(H2="","",IF(I1&lt;&gt;"",CONCATENATE(I1,"、",H2),H2))</f>
        <v>一般会計</v>
      </c>
      <c r="K2" s="14" t="s">
        <v>98</v>
      </c>
      <c r="L2" s="15"/>
      <c r="M2" s="13" t="str">
        <f>IF(L2="","",K2)</f>
        <v/>
      </c>
      <c r="N2" s="13" t="str">
        <f>IF(M2="","",IF(N1&lt;&gt;"",CONCATENATE(N1,"、",M2),M2))</f>
        <v/>
      </c>
      <c r="O2" s="13"/>
      <c r="P2" s="12" t="s">
        <v>70</v>
      </c>
      <c r="Q2" s="17" t="s">
        <v>629</v>
      </c>
      <c r="R2" s="13" t="str">
        <f>IF(Q2="","",P2)</f>
        <v>直接実施</v>
      </c>
      <c r="S2" s="13" t="str">
        <f>IF(R2="","",IF(S1&lt;&gt;"",CONCATENATE(S1,"、",R2),R2))</f>
        <v>直接実施</v>
      </c>
      <c r="T2" s="13"/>
      <c r="U2" s="92">
        <v>21</v>
      </c>
      <c r="W2" s="32" t="s">
        <v>168</v>
      </c>
      <c r="Y2" s="32" t="s">
        <v>64</v>
      </c>
      <c r="Z2" s="32" t="s">
        <v>64</v>
      </c>
      <c r="AA2" s="85" t="s">
        <v>305</v>
      </c>
      <c r="AB2" s="85" t="s">
        <v>531</v>
      </c>
      <c r="AC2" s="86" t="s">
        <v>130</v>
      </c>
      <c r="AD2" s="28"/>
      <c r="AE2" s="43" t="s">
        <v>164</v>
      </c>
      <c r="AF2" s="30"/>
      <c r="AG2" s="53" t="s">
        <v>270</v>
      </c>
      <c r="AI2" s="51" t="s">
        <v>302</v>
      </c>
      <c r="AK2" s="51" t="s">
        <v>202</v>
      </c>
      <c r="AM2" s="76"/>
      <c r="AN2" s="76"/>
      <c r="AP2" s="53" t="s">
        <v>270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629</v>
      </c>
      <c r="R3" s="13" t="str">
        <f t="shared" ref="R3:R8" si="3">IF(Q3="","",P3)</f>
        <v>委託・請負</v>
      </c>
      <c r="S3" s="13" t="str">
        <f t="shared" ref="S3:S8" si="4">IF(R3="",S2,IF(S2&lt;&gt;"",CONCATENATE(S2,"、",R3),R3))</f>
        <v>直接実施、委託・請負</v>
      </c>
      <c r="T3" s="13"/>
      <c r="U3" s="32" t="s">
        <v>562</v>
      </c>
      <c r="W3" s="32" t="s">
        <v>141</v>
      </c>
      <c r="Y3" s="32" t="s">
        <v>65</v>
      </c>
      <c r="Z3" s="32" t="s">
        <v>438</v>
      </c>
      <c r="AA3" s="85" t="s">
        <v>404</v>
      </c>
      <c r="AB3" s="85" t="s">
        <v>532</v>
      </c>
      <c r="AC3" s="86" t="s">
        <v>131</v>
      </c>
      <c r="AD3" s="28"/>
      <c r="AE3" s="43" t="s">
        <v>165</v>
      </c>
      <c r="AF3" s="30"/>
      <c r="AG3" s="53" t="s">
        <v>271</v>
      </c>
      <c r="AI3" s="51" t="s">
        <v>195</v>
      </c>
      <c r="AK3" s="51" t="str">
        <f>CHAR(CODE(AK2)+1)</f>
        <v>B</v>
      </c>
      <c r="AM3" s="76"/>
      <c r="AN3" s="76"/>
      <c r="AP3" s="53" t="s">
        <v>271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629</v>
      </c>
      <c r="R4" s="13" t="str">
        <f t="shared" si="3"/>
        <v>補助</v>
      </c>
      <c r="S4" s="13" t="str">
        <f t="shared" si="4"/>
        <v>直接実施、委託・請負、補助</v>
      </c>
      <c r="T4" s="13"/>
      <c r="U4" s="32" t="s">
        <v>621</v>
      </c>
      <c r="W4" s="32" t="s">
        <v>142</v>
      </c>
      <c r="Y4" s="32" t="s">
        <v>311</v>
      </c>
      <c r="Z4" s="32" t="s">
        <v>439</v>
      </c>
      <c r="AA4" s="85" t="s">
        <v>405</v>
      </c>
      <c r="AB4" s="85" t="s">
        <v>533</v>
      </c>
      <c r="AC4" s="85" t="s">
        <v>132</v>
      </c>
      <c r="AD4" s="28"/>
      <c r="AE4" s="43" t="s">
        <v>166</v>
      </c>
      <c r="AF4" s="30"/>
      <c r="AG4" s="53" t="s">
        <v>272</v>
      </c>
      <c r="AI4" s="51" t="s">
        <v>197</v>
      </c>
      <c r="AK4" s="51" t="str">
        <f t="shared" ref="AK4:AK49" si="7">CHAR(CODE(AK3)+1)</f>
        <v>C</v>
      </c>
      <c r="AM4" s="76"/>
      <c r="AN4" s="76"/>
      <c r="AP4" s="53" t="s">
        <v>272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586</v>
      </c>
      <c r="Y5" s="32" t="s">
        <v>312</v>
      </c>
      <c r="Z5" s="32" t="s">
        <v>440</v>
      </c>
      <c r="AA5" s="85" t="s">
        <v>406</v>
      </c>
      <c r="AB5" s="85" t="s">
        <v>534</v>
      </c>
      <c r="AC5" s="85" t="s">
        <v>167</v>
      </c>
      <c r="AD5" s="31"/>
      <c r="AE5" s="43" t="s">
        <v>283</v>
      </c>
      <c r="AF5" s="30"/>
      <c r="AG5" s="53" t="s">
        <v>273</v>
      </c>
      <c r="AI5" s="51" t="s">
        <v>309</v>
      </c>
      <c r="AK5" s="51" t="str">
        <f t="shared" si="7"/>
        <v>D</v>
      </c>
      <c r="AP5" s="53" t="s">
        <v>273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629</v>
      </c>
      <c r="M6" s="13" t="str">
        <f t="shared" si="2"/>
        <v>公共事業</v>
      </c>
      <c r="N6" s="13" t="str">
        <f t="shared" si="6"/>
        <v>公共事業</v>
      </c>
      <c r="O6" s="13"/>
      <c r="P6" s="12" t="s">
        <v>74</v>
      </c>
      <c r="Q6" s="17" t="s">
        <v>629</v>
      </c>
      <c r="R6" s="13" t="str">
        <f t="shared" si="3"/>
        <v>交付</v>
      </c>
      <c r="S6" s="13" t="str">
        <f t="shared" si="4"/>
        <v>直接実施、委託・請負、補助、交付</v>
      </c>
      <c r="T6" s="13"/>
      <c r="U6" s="32" t="s">
        <v>285</v>
      </c>
      <c r="W6" s="32" t="s">
        <v>588</v>
      </c>
      <c r="Y6" s="32" t="s">
        <v>313</v>
      </c>
      <c r="Z6" s="32" t="s">
        <v>441</v>
      </c>
      <c r="AA6" s="85" t="s">
        <v>407</v>
      </c>
      <c r="AB6" s="85" t="s">
        <v>535</v>
      </c>
      <c r="AC6" s="85" t="s">
        <v>133</v>
      </c>
      <c r="AD6" s="31"/>
      <c r="AE6" s="43" t="s">
        <v>280</v>
      </c>
      <c r="AF6" s="30"/>
      <c r="AG6" s="53" t="s">
        <v>274</v>
      </c>
      <c r="AI6" s="51" t="s">
        <v>310</v>
      </c>
      <c r="AK6" s="51" t="str">
        <f>CHAR(CODE(AK5)+1)</f>
        <v>E</v>
      </c>
      <c r="AP6" s="53" t="s">
        <v>274</v>
      </c>
    </row>
    <row r="7" spans="1:42" ht="13.5" customHeight="1" x14ac:dyDescent="0.15">
      <c r="A7" s="14" t="s">
        <v>86</v>
      </c>
      <c r="B7" s="15"/>
      <c r="C7" s="13" t="str">
        <f t="shared" si="0"/>
        <v/>
      </c>
      <c r="D7" s="13" t="str">
        <f t="shared" si="8"/>
        <v/>
      </c>
      <c r="F7" s="18" t="s">
        <v>224</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直接実施、委託・請負、補助、交付</v>
      </c>
      <c r="T7" s="13"/>
      <c r="U7" s="32"/>
      <c r="W7" s="32" t="s">
        <v>143</v>
      </c>
      <c r="Y7" s="32" t="s">
        <v>314</v>
      </c>
      <c r="Z7" s="32" t="s">
        <v>442</v>
      </c>
      <c r="AA7" s="85" t="s">
        <v>408</v>
      </c>
      <c r="AB7" s="85" t="s">
        <v>536</v>
      </c>
      <c r="AC7" s="31"/>
      <c r="AD7" s="31"/>
      <c r="AE7" s="32" t="s">
        <v>133</v>
      </c>
      <c r="AF7" s="30"/>
      <c r="AG7" s="53" t="s">
        <v>275</v>
      </c>
      <c r="AH7" s="79"/>
      <c r="AI7" s="53" t="s">
        <v>298</v>
      </c>
      <c r="AK7" s="51" t="str">
        <f>CHAR(CODE(AK6)+1)</f>
        <v>F</v>
      </c>
      <c r="AP7" s="53" t="s">
        <v>275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直接実施、委託・請負、補助、交付</v>
      </c>
      <c r="T8" s="13"/>
      <c r="U8" s="32" t="s">
        <v>307</v>
      </c>
      <c r="W8" s="32" t="s">
        <v>144</v>
      </c>
      <c r="Y8" s="32" t="s">
        <v>315</v>
      </c>
      <c r="Z8" s="32" t="s">
        <v>443</v>
      </c>
      <c r="AA8" s="85" t="s">
        <v>409</v>
      </c>
      <c r="AB8" s="85" t="s">
        <v>537</v>
      </c>
      <c r="AC8" s="31"/>
      <c r="AD8" s="31"/>
      <c r="AE8" s="31"/>
      <c r="AF8" s="30"/>
      <c r="AG8" s="53" t="s">
        <v>276</v>
      </c>
      <c r="AI8" s="51" t="s">
        <v>299</v>
      </c>
      <c r="AK8" s="51" t="str">
        <f t="shared" si="7"/>
        <v>G</v>
      </c>
      <c r="AP8" s="53" t="s">
        <v>276</v>
      </c>
    </row>
    <row r="9" spans="1:42" ht="13.5" customHeight="1" x14ac:dyDescent="0.15">
      <c r="A9" s="14" t="s">
        <v>88</v>
      </c>
      <c r="B9" s="15"/>
      <c r="C9" s="13" t="str">
        <f t="shared" si="0"/>
        <v/>
      </c>
      <c r="D9" s="13" t="str">
        <f t="shared" si="8"/>
        <v/>
      </c>
      <c r="F9" s="18" t="s">
        <v>225</v>
      </c>
      <c r="G9" s="17"/>
      <c r="H9" s="13" t="str">
        <f t="shared" si="1"/>
        <v/>
      </c>
      <c r="I9" s="13" t="str">
        <f t="shared" si="5"/>
        <v>一般会計</v>
      </c>
      <c r="K9" s="14" t="s">
        <v>105</v>
      </c>
      <c r="L9" s="15"/>
      <c r="M9" s="13" t="str">
        <f t="shared" si="2"/>
        <v/>
      </c>
      <c r="N9" s="13" t="str">
        <f t="shared" si="6"/>
        <v>公共事業</v>
      </c>
      <c r="O9" s="13"/>
      <c r="P9" s="13"/>
      <c r="Q9" s="19"/>
      <c r="T9" s="13"/>
      <c r="U9" s="32" t="s">
        <v>308</v>
      </c>
      <c r="W9" s="32" t="s">
        <v>145</v>
      </c>
      <c r="Y9" s="32" t="s">
        <v>316</v>
      </c>
      <c r="Z9" s="32" t="s">
        <v>444</v>
      </c>
      <c r="AA9" s="85" t="s">
        <v>410</v>
      </c>
      <c r="AB9" s="85" t="s">
        <v>538</v>
      </c>
      <c r="AC9" s="31"/>
      <c r="AD9" s="31"/>
      <c r="AE9" s="31"/>
      <c r="AF9" s="30"/>
      <c r="AG9" s="53" t="s">
        <v>277</v>
      </c>
      <c r="AI9" s="75"/>
      <c r="AK9" s="51" t="str">
        <f t="shared" si="7"/>
        <v>H</v>
      </c>
      <c r="AP9" s="53" t="s">
        <v>277</v>
      </c>
    </row>
    <row r="10" spans="1:42" ht="13.5" customHeight="1" x14ac:dyDescent="0.15">
      <c r="A10" s="14" t="s">
        <v>243</v>
      </c>
      <c r="B10" s="15"/>
      <c r="C10" s="13" t="str">
        <f t="shared" si="0"/>
        <v/>
      </c>
      <c r="D10" s="13" t="str">
        <f t="shared" si="8"/>
        <v/>
      </c>
      <c r="F10" s="18" t="s">
        <v>112</v>
      </c>
      <c r="G10" s="17"/>
      <c r="H10" s="13" t="str">
        <f t="shared" si="1"/>
        <v/>
      </c>
      <c r="I10" s="13" t="str">
        <f t="shared" si="5"/>
        <v>一般会計</v>
      </c>
      <c r="K10" s="14" t="s">
        <v>246</v>
      </c>
      <c r="L10" s="15"/>
      <c r="M10" s="13" t="str">
        <f t="shared" si="2"/>
        <v/>
      </c>
      <c r="N10" s="13" t="str">
        <f t="shared" si="6"/>
        <v>公共事業</v>
      </c>
      <c r="O10" s="13"/>
      <c r="P10" s="13" t="str">
        <f>S8</f>
        <v>直接実施、委託・請負、補助、交付</v>
      </c>
      <c r="Q10" s="19"/>
      <c r="T10" s="13"/>
      <c r="W10" s="32" t="s">
        <v>146</v>
      </c>
      <c r="Y10" s="32" t="s">
        <v>317</v>
      </c>
      <c r="Z10" s="32" t="s">
        <v>445</v>
      </c>
      <c r="AA10" s="85" t="s">
        <v>411</v>
      </c>
      <c r="AB10" s="85" t="s">
        <v>539</v>
      </c>
      <c r="AC10" s="31"/>
      <c r="AD10" s="31"/>
      <c r="AE10" s="31"/>
      <c r="AF10" s="30"/>
      <c r="AG10" s="53" t="s">
        <v>262</v>
      </c>
      <c r="AK10" s="51" t="str">
        <f t="shared" si="7"/>
        <v>I</v>
      </c>
      <c r="AP10" s="51" t="s">
        <v>261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618</v>
      </c>
      <c r="Y11" s="32" t="s">
        <v>318</v>
      </c>
      <c r="Z11" s="32" t="s">
        <v>446</v>
      </c>
      <c r="AA11" s="85" t="s">
        <v>412</v>
      </c>
      <c r="AB11" s="85" t="s">
        <v>540</v>
      </c>
      <c r="AC11" s="31"/>
      <c r="AD11" s="31"/>
      <c r="AE11" s="31"/>
      <c r="AF11" s="30"/>
      <c r="AG11" s="51" t="s">
        <v>265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563</v>
      </c>
      <c r="W12" s="32" t="s">
        <v>147</v>
      </c>
      <c r="Y12" s="32" t="s">
        <v>319</v>
      </c>
      <c r="Z12" s="32" t="s">
        <v>447</v>
      </c>
      <c r="AA12" s="85" t="s">
        <v>413</v>
      </c>
      <c r="AB12" s="85" t="s">
        <v>541</v>
      </c>
      <c r="AC12" s="31"/>
      <c r="AD12" s="31"/>
      <c r="AE12" s="31"/>
      <c r="AF12" s="30"/>
      <c r="AG12" s="51" t="s">
        <v>263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168</v>
      </c>
      <c r="W13" s="32" t="s">
        <v>148</v>
      </c>
      <c r="Y13" s="32" t="s">
        <v>320</v>
      </c>
      <c r="Z13" s="32" t="s">
        <v>448</v>
      </c>
      <c r="AA13" s="85" t="s">
        <v>414</v>
      </c>
      <c r="AB13" s="85" t="s">
        <v>542</v>
      </c>
      <c r="AC13" s="31"/>
      <c r="AD13" s="31"/>
      <c r="AE13" s="31"/>
      <c r="AF13" s="30"/>
      <c r="AG13" s="51" t="s">
        <v>264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564</v>
      </c>
      <c r="W14" s="32" t="s">
        <v>149</v>
      </c>
      <c r="Y14" s="32" t="s">
        <v>321</v>
      </c>
      <c r="Z14" s="32" t="s">
        <v>449</v>
      </c>
      <c r="AA14" s="85" t="s">
        <v>415</v>
      </c>
      <c r="AB14" s="85" t="s">
        <v>543</v>
      </c>
      <c r="AC14" s="31"/>
      <c r="AD14" s="31"/>
      <c r="AE14" s="31"/>
      <c r="AF14" s="30"/>
      <c r="AG14" s="75"/>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565</v>
      </c>
      <c r="W15" s="32" t="s">
        <v>150</v>
      </c>
      <c r="Y15" s="32" t="s">
        <v>322</v>
      </c>
      <c r="Z15" s="32" t="s">
        <v>450</v>
      </c>
      <c r="AA15" s="85" t="s">
        <v>416</v>
      </c>
      <c r="AB15" s="85" t="s">
        <v>544</v>
      </c>
      <c r="AC15" s="31"/>
      <c r="AD15" s="31"/>
      <c r="AE15" s="31"/>
      <c r="AF15" s="30"/>
      <c r="AG15" s="76"/>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566</v>
      </c>
      <c r="W16" s="32" t="s">
        <v>151</v>
      </c>
      <c r="Y16" s="32" t="s">
        <v>323</v>
      </c>
      <c r="Z16" s="32" t="s">
        <v>451</v>
      </c>
      <c r="AA16" s="85" t="s">
        <v>417</v>
      </c>
      <c r="AB16" s="85" t="s">
        <v>545</v>
      </c>
      <c r="AC16" s="31"/>
      <c r="AD16" s="31"/>
      <c r="AE16" s="31"/>
      <c r="AF16" s="30"/>
      <c r="AG16" s="76"/>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584</v>
      </c>
      <c r="W17" s="32" t="s">
        <v>152</v>
      </c>
      <c r="Y17" s="32" t="s">
        <v>324</v>
      </c>
      <c r="Z17" s="32" t="s">
        <v>452</v>
      </c>
      <c r="AA17" s="85" t="s">
        <v>418</v>
      </c>
      <c r="AB17" s="85" t="s">
        <v>546</v>
      </c>
      <c r="AC17" s="31"/>
      <c r="AD17" s="31"/>
      <c r="AE17" s="31"/>
      <c r="AF17" s="30"/>
      <c r="AG17" s="76"/>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567</v>
      </c>
      <c r="W18" s="32" t="s">
        <v>153</v>
      </c>
      <c r="Y18" s="32" t="s">
        <v>325</v>
      </c>
      <c r="Z18" s="32" t="s">
        <v>453</v>
      </c>
      <c r="AA18" s="85" t="s">
        <v>419</v>
      </c>
      <c r="AB18" s="85" t="s">
        <v>547</v>
      </c>
      <c r="AC18" s="31"/>
      <c r="AD18" s="31"/>
      <c r="AE18" s="31"/>
      <c r="AF18" s="30"/>
      <c r="AK18" s="51" t="str">
        <f t="shared" si="7"/>
        <v>Q</v>
      </c>
    </row>
    <row r="19" spans="1:37" ht="13.5" customHeight="1" x14ac:dyDescent="0.15">
      <c r="A19" s="14" t="s">
        <v>235</v>
      </c>
      <c r="B19" s="15"/>
      <c r="C19" s="13" t="str">
        <f t="shared" si="9"/>
        <v/>
      </c>
      <c r="D19" s="13" t="str">
        <f t="shared" si="8"/>
        <v/>
      </c>
      <c r="F19" s="18" t="s">
        <v>121</v>
      </c>
      <c r="G19" s="17"/>
      <c r="H19" s="13" t="str">
        <f t="shared" si="1"/>
        <v/>
      </c>
      <c r="I19" s="13" t="str">
        <f t="shared" si="5"/>
        <v>一般会計</v>
      </c>
      <c r="K19" s="13"/>
      <c r="L19" s="13"/>
      <c r="O19" s="13"/>
      <c r="P19" s="13"/>
      <c r="Q19" s="19"/>
      <c r="T19" s="13"/>
      <c r="U19" s="32" t="s">
        <v>568</v>
      </c>
      <c r="W19" s="32" t="s">
        <v>154</v>
      </c>
      <c r="Y19" s="32" t="s">
        <v>326</v>
      </c>
      <c r="Z19" s="32" t="s">
        <v>454</v>
      </c>
      <c r="AA19" s="85" t="s">
        <v>420</v>
      </c>
      <c r="AB19" s="85" t="s">
        <v>548</v>
      </c>
      <c r="AC19" s="31"/>
      <c r="AD19" s="31"/>
      <c r="AE19" s="31"/>
      <c r="AF19" s="30"/>
      <c r="AK19" s="51" t="str">
        <f t="shared" si="7"/>
        <v>R</v>
      </c>
    </row>
    <row r="20" spans="1:37" ht="13.5" customHeight="1" x14ac:dyDescent="0.15">
      <c r="A20" s="14" t="s">
        <v>236</v>
      </c>
      <c r="B20" s="15"/>
      <c r="C20" s="13" t="str">
        <f t="shared" si="9"/>
        <v/>
      </c>
      <c r="D20" s="13" t="str">
        <f t="shared" si="8"/>
        <v/>
      </c>
      <c r="F20" s="18" t="s">
        <v>234</v>
      </c>
      <c r="G20" s="17"/>
      <c r="H20" s="13" t="str">
        <f t="shared" si="1"/>
        <v/>
      </c>
      <c r="I20" s="13" t="str">
        <f t="shared" si="5"/>
        <v>一般会計</v>
      </c>
      <c r="K20" s="13"/>
      <c r="L20" s="13"/>
      <c r="O20" s="13"/>
      <c r="P20" s="13"/>
      <c r="Q20" s="19"/>
      <c r="T20" s="13"/>
      <c r="U20" s="32" t="s">
        <v>569</v>
      </c>
      <c r="W20" s="32" t="s">
        <v>155</v>
      </c>
      <c r="Y20" s="32" t="s">
        <v>327</v>
      </c>
      <c r="Z20" s="32" t="s">
        <v>455</v>
      </c>
      <c r="AA20" s="85" t="s">
        <v>421</v>
      </c>
      <c r="AB20" s="85" t="s">
        <v>549</v>
      </c>
      <c r="AC20" s="31"/>
      <c r="AD20" s="31"/>
      <c r="AE20" s="31"/>
      <c r="AF20" s="30"/>
      <c r="AK20" s="51" t="str">
        <f t="shared" si="7"/>
        <v>S</v>
      </c>
    </row>
    <row r="21" spans="1:37" ht="13.5" customHeight="1" x14ac:dyDescent="0.15">
      <c r="A21" s="14" t="s">
        <v>237</v>
      </c>
      <c r="B21" s="15"/>
      <c r="C21" s="13" t="str">
        <f t="shared" si="9"/>
        <v/>
      </c>
      <c r="D21" s="13" t="str">
        <f t="shared" si="8"/>
        <v/>
      </c>
      <c r="F21" s="18" t="s">
        <v>122</v>
      </c>
      <c r="G21" s="17"/>
      <c r="H21" s="13" t="str">
        <f t="shared" si="1"/>
        <v/>
      </c>
      <c r="I21" s="13" t="str">
        <f t="shared" si="5"/>
        <v>一般会計</v>
      </c>
      <c r="K21" s="13"/>
      <c r="L21" s="13"/>
      <c r="O21" s="13"/>
      <c r="P21" s="13"/>
      <c r="Q21" s="19"/>
      <c r="T21" s="13"/>
      <c r="U21" s="32" t="s">
        <v>570</v>
      </c>
      <c r="W21" s="32" t="s">
        <v>156</v>
      </c>
      <c r="Y21" s="32" t="s">
        <v>328</v>
      </c>
      <c r="Z21" s="32" t="s">
        <v>456</v>
      </c>
      <c r="AA21" s="85" t="s">
        <v>422</v>
      </c>
      <c r="AB21" s="85" t="s">
        <v>550</v>
      </c>
      <c r="AC21" s="31"/>
      <c r="AD21" s="31"/>
      <c r="AE21" s="31"/>
      <c r="AF21" s="30"/>
      <c r="AK21" s="51" t="str">
        <f t="shared" si="7"/>
        <v>T</v>
      </c>
    </row>
    <row r="22" spans="1:37" ht="13.5" customHeight="1" x14ac:dyDescent="0.15">
      <c r="A22" s="14" t="s">
        <v>238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620</v>
      </c>
      <c r="W22" s="32" t="s">
        <v>157</v>
      </c>
      <c r="Y22" s="32" t="s">
        <v>329</v>
      </c>
      <c r="Z22" s="32" t="s">
        <v>457</v>
      </c>
      <c r="AA22" s="85" t="s">
        <v>423</v>
      </c>
      <c r="AB22" s="85" t="s">
        <v>551</v>
      </c>
      <c r="AC22" s="31"/>
      <c r="AD22" s="31"/>
      <c r="AE22" s="31"/>
      <c r="AF22" s="30"/>
      <c r="AK22" s="51" t="str">
        <f t="shared" si="7"/>
        <v>U</v>
      </c>
    </row>
    <row r="23" spans="1:37" ht="13.5" customHeight="1" x14ac:dyDescent="0.15">
      <c r="A23" s="82" t="s">
        <v>300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571</v>
      </c>
      <c r="W23" s="32" t="s">
        <v>158</v>
      </c>
      <c r="Y23" s="32" t="s">
        <v>330</v>
      </c>
      <c r="Z23" s="32" t="s">
        <v>458</v>
      </c>
      <c r="AA23" s="85" t="s">
        <v>424</v>
      </c>
      <c r="AB23" s="85" t="s">
        <v>552</v>
      </c>
      <c r="AC23" s="31"/>
      <c r="AD23" s="31"/>
      <c r="AE23" s="31"/>
      <c r="AF23" s="30"/>
      <c r="AK23" s="51" t="str">
        <f t="shared" si="7"/>
        <v>V</v>
      </c>
    </row>
    <row r="24" spans="1:37" ht="13.5" customHeight="1" x14ac:dyDescent="0.15">
      <c r="A24" s="97"/>
      <c r="B24" s="80"/>
      <c r="F24" s="18" t="s">
        <v>303</v>
      </c>
      <c r="G24" s="17"/>
      <c r="H24" s="13" t="str">
        <f t="shared" si="1"/>
        <v/>
      </c>
      <c r="I24" s="13" t="str">
        <f t="shared" si="5"/>
        <v>一般会計</v>
      </c>
      <c r="K24" s="13"/>
      <c r="L24" s="13"/>
      <c r="O24" s="13"/>
      <c r="P24" s="13"/>
      <c r="Q24" s="19"/>
      <c r="T24" s="13"/>
      <c r="U24" s="32" t="s">
        <v>572</v>
      </c>
      <c r="W24" s="32" t="s">
        <v>159</v>
      </c>
      <c r="Y24" s="32" t="s">
        <v>331</v>
      </c>
      <c r="Z24" s="32" t="s">
        <v>459</v>
      </c>
      <c r="AA24" s="85" t="s">
        <v>425</v>
      </c>
      <c r="AB24" s="85" t="s">
        <v>553</v>
      </c>
      <c r="AC24" s="31"/>
      <c r="AD24" s="31"/>
      <c r="AE24" s="31"/>
      <c r="AF24" s="30"/>
      <c r="AK24" s="51" t="str">
        <f>CHAR(CODE(AK23)+1)</f>
        <v>W</v>
      </c>
    </row>
    <row r="25" spans="1:37" ht="13.5" customHeight="1" x14ac:dyDescent="0.15">
      <c r="A25" s="81"/>
      <c r="B25" s="80"/>
      <c r="F25" s="18" t="s">
        <v>125</v>
      </c>
      <c r="G25" s="17"/>
      <c r="H25" s="13" t="str">
        <f t="shared" si="1"/>
        <v/>
      </c>
      <c r="I25" s="13" t="str">
        <f t="shared" si="5"/>
        <v>一般会計</v>
      </c>
      <c r="K25" s="13"/>
      <c r="L25" s="13"/>
      <c r="O25" s="13"/>
      <c r="P25" s="13"/>
      <c r="Q25" s="19"/>
      <c r="T25" s="13"/>
      <c r="U25" s="32" t="s">
        <v>573</v>
      </c>
      <c r="W25" s="73"/>
      <c r="Y25" s="32" t="s">
        <v>332</v>
      </c>
      <c r="Z25" s="32" t="s">
        <v>460</v>
      </c>
      <c r="AA25" s="85" t="s">
        <v>426</v>
      </c>
      <c r="AB25" s="85" t="s">
        <v>554</v>
      </c>
      <c r="AC25" s="31"/>
      <c r="AD25" s="31"/>
      <c r="AE25" s="31"/>
      <c r="AF25" s="30"/>
      <c r="AK25" s="51" t="str">
        <f t="shared" si="7"/>
        <v>X</v>
      </c>
    </row>
    <row r="26" spans="1:37" ht="13.5" customHeight="1" x14ac:dyDescent="0.15">
      <c r="A26" s="81"/>
      <c r="B26" s="80"/>
      <c r="F26" s="18" t="s">
        <v>126</v>
      </c>
      <c r="G26" s="17"/>
      <c r="H26" s="13" t="str">
        <f t="shared" si="1"/>
        <v/>
      </c>
      <c r="I26" s="13" t="str">
        <f t="shared" si="5"/>
        <v>一般会計</v>
      </c>
      <c r="K26" s="13"/>
      <c r="L26" s="13"/>
      <c r="O26" s="13"/>
      <c r="P26" s="13"/>
      <c r="Q26" s="19"/>
      <c r="T26" s="13"/>
      <c r="U26" s="32" t="s">
        <v>574</v>
      </c>
      <c r="Y26" s="32" t="s">
        <v>333</v>
      </c>
      <c r="Z26" s="32" t="s">
        <v>461</v>
      </c>
      <c r="AA26" s="85" t="s">
        <v>427</v>
      </c>
      <c r="AB26" s="85" t="s">
        <v>555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575</v>
      </c>
      <c r="Y27" s="32" t="s">
        <v>334</v>
      </c>
      <c r="Z27" s="32" t="s">
        <v>462</v>
      </c>
      <c r="AA27" s="85" t="s">
        <v>428</v>
      </c>
      <c r="AB27" s="85" t="s">
        <v>556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576</v>
      </c>
      <c r="Y28" s="32" t="s">
        <v>335</v>
      </c>
      <c r="Z28" s="32" t="s">
        <v>463</v>
      </c>
      <c r="AA28" s="85" t="s">
        <v>429</v>
      </c>
      <c r="AB28" s="85" t="s">
        <v>557</v>
      </c>
      <c r="AC28" s="31"/>
      <c r="AD28" s="31"/>
      <c r="AE28" s="31"/>
      <c r="AF28" s="30"/>
      <c r="AK28" s="51" t="s">
        <v>203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577</v>
      </c>
      <c r="Y29" s="32" t="s">
        <v>336</v>
      </c>
      <c r="Z29" s="32" t="s">
        <v>464</v>
      </c>
      <c r="AA29" s="85" t="s">
        <v>430</v>
      </c>
      <c r="AB29" s="85" t="s">
        <v>558</v>
      </c>
      <c r="AC29" s="31"/>
      <c r="AD29" s="31"/>
      <c r="AE29" s="31"/>
      <c r="AF29" s="30"/>
      <c r="AK29" s="5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578</v>
      </c>
      <c r="Y30" s="32" t="s">
        <v>337</v>
      </c>
      <c r="Z30" s="32" t="s">
        <v>465</v>
      </c>
      <c r="AA30" s="85" t="s">
        <v>431</v>
      </c>
      <c r="AB30" s="85" t="s">
        <v>559</v>
      </c>
      <c r="AC30" s="31"/>
      <c r="AD30" s="31"/>
      <c r="AE30" s="31"/>
      <c r="AF30" s="30"/>
      <c r="AK30" s="5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579</v>
      </c>
      <c r="Y31" s="32" t="s">
        <v>338</v>
      </c>
      <c r="Z31" s="32" t="s">
        <v>466</v>
      </c>
      <c r="AA31" s="85" t="s">
        <v>432</v>
      </c>
      <c r="AB31" s="85" t="s">
        <v>560</v>
      </c>
      <c r="AC31" s="31"/>
      <c r="AD31" s="31"/>
      <c r="AE31" s="31"/>
      <c r="AF31" s="30"/>
      <c r="AK31" s="5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580</v>
      </c>
      <c r="Y32" s="32" t="s">
        <v>339</v>
      </c>
      <c r="Z32" s="32" t="s">
        <v>467</v>
      </c>
      <c r="AA32" s="85" t="s">
        <v>66</v>
      </c>
      <c r="AB32" s="85" t="s">
        <v>66</v>
      </c>
      <c r="AC32" s="31"/>
      <c r="AD32" s="31"/>
      <c r="AE32" s="31"/>
      <c r="AF32" s="30"/>
      <c r="AK32" s="5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581</v>
      </c>
      <c r="Y33" s="32" t="s">
        <v>340</v>
      </c>
      <c r="Z33" s="32" t="s">
        <v>468</v>
      </c>
      <c r="AA33" s="73"/>
      <c r="AB33" s="31"/>
      <c r="AC33" s="31"/>
      <c r="AD33" s="31"/>
      <c r="AE33" s="31"/>
      <c r="AF33" s="30"/>
      <c r="AK33" s="5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582</v>
      </c>
      <c r="Y34" s="32" t="s">
        <v>341</v>
      </c>
      <c r="Z34" s="32" t="s">
        <v>469</v>
      </c>
      <c r="AB34" s="31"/>
      <c r="AC34" s="31"/>
      <c r="AD34" s="31"/>
      <c r="AE34" s="31"/>
      <c r="AF34" s="30"/>
      <c r="AK34" s="5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U35" s="32" t="s">
        <v>583</v>
      </c>
      <c r="Y35" s="32" t="s">
        <v>342</v>
      </c>
      <c r="Z35" s="32" t="s">
        <v>470</v>
      </c>
      <c r="AC35" s="31"/>
      <c r="AF35" s="30"/>
      <c r="AK35" s="5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343</v>
      </c>
      <c r="Z36" s="32" t="s">
        <v>471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344</v>
      </c>
      <c r="Z37" s="32" t="s">
        <v>472</v>
      </c>
      <c r="AF37" s="30"/>
      <c r="AK37" s="51" t="str">
        <f t="shared" si="7"/>
        <v>j</v>
      </c>
    </row>
    <row r="38" spans="1:37" x14ac:dyDescent="0.15">
      <c r="A38" s="13"/>
      <c r="B38" s="13"/>
      <c r="F38" s="13"/>
      <c r="G38" s="19"/>
      <c r="K38" s="13"/>
      <c r="L38" s="13"/>
      <c r="O38" s="13"/>
      <c r="P38" s="13"/>
      <c r="Q38" s="19"/>
      <c r="T38" s="13"/>
      <c r="Y38" s="32" t="s">
        <v>345</v>
      </c>
      <c r="Z38" s="32" t="s">
        <v>473</v>
      </c>
      <c r="AF38" s="30"/>
      <c r="AK38" s="51" t="str">
        <f t="shared" si="7"/>
        <v>k</v>
      </c>
    </row>
    <row r="39" spans="1:37" x14ac:dyDescent="0.15">
      <c r="A39" s="13"/>
      <c r="B39" s="13"/>
      <c r="F39" s="13" t="str">
        <f>I37</f>
        <v>一般会計</v>
      </c>
      <c r="G39" s="19"/>
      <c r="K39" s="13"/>
      <c r="L39" s="13"/>
      <c r="O39" s="13"/>
      <c r="P39" s="13"/>
      <c r="Q39" s="19"/>
      <c r="T39" s="13"/>
      <c r="U39" s="32" t="s">
        <v>585</v>
      </c>
      <c r="Y39" s="32" t="s">
        <v>346</v>
      </c>
      <c r="Z39" s="32" t="s">
        <v>474</v>
      </c>
      <c r="AF39" s="30"/>
      <c r="AK39" s="51" t="str">
        <f t="shared" si="7"/>
        <v>l</v>
      </c>
    </row>
    <row r="40" spans="1:37" x14ac:dyDescent="0.15">
      <c r="A40" s="13"/>
      <c r="B40" s="13"/>
      <c r="F40" s="13"/>
      <c r="G40" s="19"/>
      <c r="K40" s="13"/>
      <c r="L40" s="13"/>
      <c r="O40" s="13"/>
      <c r="P40" s="13"/>
      <c r="Q40" s="19"/>
      <c r="T40" s="13"/>
      <c r="U40" s="32"/>
      <c r="Y40" s="32" t="s">
        <v>347</v>
      </c>
      <c r="Z40" s="32" t="s">
        <v>475</v>
      </c>
      <c r="AF40" s="30"/>
      <c r="AK40" s="51" t="str">
        <f t="shared" si="7"/>
        <v>m</v>
      </c>
    </row>
    <row r="41" spans="1:37" x14ac:dyDescent="0.15">
      <c r="A41" s="13"/>
      <c r="B41" s="13"/>
      <c r="F41" s="13"/>
      <c r="G41" s="19"/>
      <c r="K41" s="13"/>
      <c r="L41" s="13"/>
      <c r="O41" s="13"/>
      <c r="P41" s="13"/>
      <c r="Q41" s="19"/>
      <c r="T41" s="13"/>
      <c r="U41" s="32" t="s">
        <v>286</v>
      </c>
      <c r="Y41" s="32" t="s">
        <v>348</v>
      </c>
      <c r="Z41" s="32" t="s">
        <v>476</v>
      </c>
      <c r="AF41" s="30"/>
      <c r="AK41" s="51" t="str">
        <f t="shared" si="7"/>
        <v>n</v>
      </c>
    </row>
    <row r="42" spans="1:37" x14ac:dyDescent="0.15">
      <c r="A42" s="13"/>
      <c r="B42" s="13"/>
      <c r="F42" s="13"/>
      <c r="G42" s="19"/>
      <c r="K42" s="13"/>
      <c r="L42" s="13"/>
      <c r="O42" s="13"/>
      <c r="P42" s="13"/>
      <c r="Q42" s="19"/>
      <c r="T42" s="13"/>
      <c r="U42" s="32" t="s">
        <v>296</v>
      </c>
      <c r="Y42" s="32" t="s">
        <v>349</v>
      </c>
      <c r="Z42" s="32" t="s">
        <v>477</v>
      </c>
      <c r="AF42" s="30"/>
      <c r="AK42" s="51" t="str">
        <f t="shared" si="7"/>
        <v>o</v>
      </c>
    </row>
    <row r="43" spans="1:37" x14ac:dyDescent="0.15">
      <c r="A43" s="13"/>
      <c r="B43" s="13"/>
      <c r="F43" s="13"/>
      <c r="G43" s="19"/>
      <c r="K43" s="13"/>
      <c r="L43" s="13"/>
      <c r="O43" s="13"/>
      <c r="P43" s="13"/>
      <c r="Q43" s="19"/>
      <c r="T43" s="13"/>
      <c r="Y43" s="32" t="s">
        <v>350</v>
      </c>
      <c r="Z43" s="32" t="s">
        <v>478</v>
      </c>
      <c r="AF43" s="30"/>
      <c r="AK43" s="51" t="str">
        <f t="shared" si="7"/>
        <v>p</v>
      </c>
    </row>
    <row r="44" spans="1:37" x14ac:dyDescent="0.15">
      <c r="A44" s="13"/>
      <c r="B44" s="13"/>
      <c r="F44" s="13"/>
      <c r="G44" s="19"/>
      <c r="K44" s="13"/>
      <c r="L44" s="13"/>
      <c r="O44" s="13"/>
      <c r="P44" s="13"/>
      <c r="Q44" s="19"/>
      <c r="T44" s="13"/>
      <c r="Y44" s="32" t="s">
        <v>351</v>
      </c>
      <c r="Z44" s="32" t="s">
        <v>479</v>
      </c>
      <c r="AF44" s="30"/>
      <c r="AK44" s="51" t="str">
        <f t="shared" si="7"/>
        <v>q</v>
      </c>
    </row>
    <row r="45" spans="1:37" x14ac:dyDescent="0.15">
      <c r="A45" s="13"/>
      <c r="B45" s="13"/>
      <c r="F45" s="13"/>
      <c r="G45" s="19"/>
      <c r="K45" s="13"/>
      <c r="L45" s="13"/>
      <c r="O45" s="13"/>
      <c r="P45" s="13"/>
      <c r="Q45" s="19"/>
      <c r="T45" s="13"/>
      <c r="U45" s="29" t="s">
        <v>161</v>
      </c>
      <c r="Y45" s="32" t="s">
        <v>352</v>
      </c>
      <c r="Z45" s="32" t="s">
        <v>480</v>
      </c>
      <c r="AF45" s="30"/>
      <c r="AK45" s="51" t="str">
        <f t="shared" si="7"/>
        <v>r</v>
      </c>
    </row>
    <row r="46" spans="1:37" x14ac:dyDescent="0.15">
      <c r="A46" s="13"/>
      <c r="B46" s="13"/>
      <c r="F46" s="13"/>
      <c r="G46" s="19"/>
      <c r="K46" s="13"/>
      <c r="L46" s="13"/>
      <c r="O46" s="13"/>
      <c r="P46" s="13"/>
      <c r="Q46" s="19"/>
      <c r="T46" s="13"/>
      <c r="U46" s="92" t="s">
        <v>619</v>
      </c>
      <c r="Y46" s="32" t="s">
        <v>353</v>
      </c>
      <c r="Z46" s="32" t="s">
        <v>481</v>
      </c>
      <c r="AF46" s="30"/>
      <c r="AK46" s="51" t="str">
        <f t="shared" si="7"/>
        <v>s</v>
      </c>
    </row>
    <row r="47" spans="1:37" x14ac:dyDescent="0.15">
      <c r="A47" s="13"/>
      <c r="B47" s="13"/>
      <c r="F47" s="13"/>
      <c r="G47" s="19"/>
      <c r="K47" s="13"/>
      <c r="L47" s="13"/>
      <c r="O47" s="13"/>
      <c r="P47" s="13"/>
      <c r="Q47" s="19"/>
      <c r="T47" s="13"/>
      <c r="Y47" s="32" t="s">
        <v>354</v>
      </c>
      <c r="Z47" s="32" t="s">
        <v>482</v>
      </c>
      <c r="AF47" s="30"/>
      <c r="AK47" s="51" t="str">
        <f t="shared" si="7"/>
        <v>t</v>
      </c>
    </row>
    <row r="48" spans="1:37" x14ac:dyDescent="0.15">
      <c r="A48" s="13"/>
      <c r="B48" s="13"/>
      <c r="F48" s="13"/>
      <c r="G48" s="19"/>
      <c r="K48" s="13"/>
      <c r="L48" s="13"/>
      <c r="O48" s="13"/>
      <c r="P48" s="13"/>
      <c r="Q48" s="19"/>
      <c r="T48" s="13"/>
      <c r="U48" s="92">
        <v>2021</v>
      </c>
      <c r="Y48" s="32" t="s">
        <v>355</v>
      </c>
      <c r="Z48" s="32" t="s">
        <v>483</v>
      </c>
      <c r="AF48" s="30"/>
      <c r="AK48" s="51" t="str">
        <f t="shared" si="7"/>
        <v>u</v>
      </c>
    </row>
    <row r="49" spans="1:37" x14ac:dyDescent="0.15">
      <c r="A49" s="13"/>
      <c r="B49" s="13"/>
      <c r="F49" s="13"/>
      <c r="G49" s="19"/>
      <c r="K49" s="13"/>
      <c r="L49" s="13"/>
      <c r="O49" s="13"/>
      <c r="P49" s="13"/>
      <c r="Q49" s="19"/>
      <c r="T49" s="13"/>
      <c r="U49" s="92">
        <v>2022</v>
      </c>
      <c r="Y49" s="32" t="s">
        <v>356</v>
      </c>
      <c r="Z49" s="32" t="s">
        <v>484</v>
      </c>
      <c r="AF49" s="30"/>
      <c r="AK49" s="51" t="str">
        <f t="shared" si="7"/>
        <v>v</v>
      </c>
    </row>
    <row r="50" spans="1:37" x14ac:dyDescent="0.15">
      <c r="A50" s="13"/>
      <c r="B50" s="13"/>
      <c r="F50" s="13"/>
      <c r="G50" s="19"/>
      <c r="K50" s="13"/>
      <c r="L50" s="13"/>
      <c r="O50" s="13"/>
      <c r="P50" s="13"/>
      <c r="Q50" s="19"/>
      <c r="T50" s="13"/>
      <c r="U50" s="92">
        <v>2023</v>
      </c>
      <c r="Y50" s="32" t="s">
        <v>357</v>
      </c>
      <c r="Z50" s="32" t="s">
        <v>485</v>
      </c>
      <c r="AF50" s="30"/>
    </row>
    <row r="51" spans="1:37" x14ac:dyDescent="0.15">
      <c r="A51" s="13"/>
      <c r="B51" s="13"/>
      <c r="F51" s="13"/>
      <c r="G51" s="19"/>
      <c r="K51" s="13"/>
      <c r="L51" s="13"/>
      <c r="O51" s="13"/>
      <c r="P51" s="13"/>
      <c r="Q51" s="19"/>
      <c r="T51" s="13"/>
      <c r="U51" s="92">
        <v>2024</v>
      </c>
      <c r="Y51" s="32" t="s">
        <v>358</v>
      </c>
      <c r="Z51" s="32" t="s">
        <v>486</v>
      </c>
      <c r="AF51" s="30"/>
    </row>
    <row r="52" spans="1:37" x14ac:dyDescent="0.15">
      <c r="A52" s="13"/>
      <c r="B52" s="13"/>
      <c r="F52" s="13"/>
      <c r="G52" s="19"/>
      <c r="K52" s="13"/>
      <c r="L52" s="13"/>
      <c r="O52" s="13"/>
      <c r="P52" s="13"/>
      <c r="Q52" s="19"/>
      <c r="T52" s="13"/>
      <c r="U52" s="92">
        <v>2025</v>
      </c>
      <c r="Y52" s="32" t="s">
        <v>359</v>
      </c>
      <c r="Z52" s="32" t="s">
        <v>487</v>
      </c>
      <c r="AF52" s="30"/>
    </row>
    <row r="53" spans="1:37" x14ac:dyDescent="0.15">
      <c r="A53" s="13"/>
      <c r="B53" s="13"/>
      <c r="F53" s="13"/>
      <c r="G53" s="19"/>
      <c r="K53" s="13"/>
      <c r="L53" s="13"/>
      <c r="O53" s="13"/>
      <c r="P53" s="13"/>
      <c r="Q53" s="19"/>
      <c r="T53" s="13"/>
      <c r="U53" s="92">
        <v>2026</v>
      </c>
      <c r="Y53" s="32" t="s">
        <v>360</v>
      </c>
      <c r="Z53" s="32" t="s">
        <v>488</v>
      </c>
      <c r="AF53" s="30"/>
    </row>
    <row r="54" spans="1:37" x14ac:dyDescent="0.15">
      <c r="A54" s="13"/>
      <c r="B54" s="13"/>
      <c r="F54" s="13"/>
      <c r="G54" s="19"/>
      <c r="K54" s="13"/>
      <c r="L54" s="13"/>
      <c r="O54" s="13"/>
      <c r="P54" s="20"/>
      <c r="Q54" s="19"/>
      <c r="T54" s="13"/>
      <c r="Y54" s="32" t="s">
        <v>361</v>
      </c>
      <c r="Z54" s="32" t="s">
        <v>489</v>
      </c>
      <c r="AF54" s="30"/>
    </row>
    <row r="55" spans="1:37" x14ac:dyDescent="0.15">
      <c r="A55" s="13"/>
      <c r="B55" s="13"/>
      <c r="F55" s="13"/>
      <c r="G55" s="19"/>
      <c r="K55" s="13"/>
      <c r="L55" s="13"/>
      <c r="O55" s="13"/>
      <c r="P55" s="13"/>
      <c r="Q55" s="19"/>
      <c r="T55" s="13"/>
      <c r="Y55" s="32" t="s">
        <v>362</v>
      </c>
      <c r="Z55" s="32" t="s">
        <v>490</v>
      </c>
      <c r="AF55" s="30"/>
    </row>
    <row r="56" spans="1:37" x14ac:dyDescent="0.15">
      <c r="A56" s="13"/>
      <c r="B56" s="13"/>
      <c r="F56" s="13"/>
      <c r="G56" s="19"/>
      <c r="K56" s="13"/>
      <c r="L56" s="13"/>
      <c r="O56" s="13"/>
      <c r="P56" s="13"/>
      <c r="Q56" s="19"/>
      <c r="T56" s="13"/>
      <c r="U56" s="92">
        <v>20</v>
      </c>
      <c r="Y56" s="32" t="s">
        <v>363</v>
      </c>
      <c r="Z56" s="32" t="s">
        <v>491</v>
      </c>
      <c r="AF56" s="30"/>
    </row>
    <row r="57" spans="1:37" x14ac:dyDescent="0.15">
      <c r="A57" s="13"/>
      <c r="B57" s="13"/>
      <c r="F57" s="13"/>
      <c r="G57" s="19"/>
      <c r="K57" s="13"/>
      <c r="L57" s="13"/>
      <c r="O57" s="13"/>
      <c r="P57" s="13"/>
      <c r="Q57" s="19"/>
      <c r="T57" s="13"/>
      <c r="U57" s="32" t="s">
        <v>561</v>
      </c>
      <c r="Y57" s="32" t="s">
        <v>364</v>
      </c>
      <c r="Z57" s="32" t="s">
        <v>492</v>
      </c>
      <c r="AF57" s="30"/>
    </row>
    <row r="58" spans="1:37" x14ac:dyDescent="0.15">
      <c r="A58" s="13"/>
      <c r="B58" s="13"/>
      <c r="F58" s="13"/>
      <c r="G58" s="19"/>
      <c r="K58" s="13"/>
      <c r="L58" s="13"/>
      <c r="O58" s="13"/>
      <c r="P58" s="13"/>
      <c r="Q58" s="19"/>
      <c r="T58" s="13"/>
      <c r="U58" s="32" t="s">
        <v>562</v>
      </c>
      <c r="Y58" s="32" t="s">
        <v>365</v>
      </c>
      <c r="Z58" s="32" t="s">
        <v>493</v>
      </c>
      <c r="AF58" s="30"/>
    </row>
    <row r="59" spans="1:37" x14ac:dyDescent="0.15">
      <c r="A59" s="13"/>
      <c r="B59" s="13"/>
      <c r="F59" s="13"/>
      <c r="G59" s="19"/>
      <c r="K59" s="13"/>
      <c r="L59" s="13"/>
      <c r="O59" s="13"/>
      <c r="P59" s="13"/>
      <c r="Q59" s="19"/>
      <c r="T59" s="13"/>
      <c r="Y59" s="32" t="s">
        <v>366</v>
      </c>
      <c r="Z59" s="32" t="s">
        <v>494</v>
      </c>
      <c r="AF59" s="30"/>
    </row>
    <row r="60" spans="1:37" x14ac:dyDescent="0.15">
      <c r="A60" s="13"/>
      <c r="B60" s="13"/>
      <c r="F60" s="13"/>
      <c r="G60" s="19"/>
      <c r="K60" s="13"/>
      <c r="L60" s="13"/>
      <c r="O60" s="13"/>
      <c r="P60" s="13"/>
      <c r="Q60" s="19"/>
      <c r="T60" s="13"/>
      <c r="Y60" s="32" t="s">
        <v>367</v>
      </c>
      <c r="Z60" s="32" t="s">
        <v>495</v>
      </c>
      <c r="AF60" s="30"/>
    </row>
    <row r="61" spans="1:37" x14ac:dyDescent="0.15">
      <c r="A61" s="13"/>
      <c r="B61" s="13"/>
      <c r="F61" s="13"/>
      <c r="G61" s="19"/>
      <c r="K61" s="13"/>
      <c r="L61" s="13"/>
      <c r="O61" s="13"/>
      <c r="P61" s="13"/>
      <c r="Q61" s="19"/>
      <c r="T61" s="13"/>
      <c r="Y61" s="32" t="s">
        <v>368</v>
      </c>
      <c r="Z61" s="32" t="s">
        <v>496</v>
      </c>
      <c r="AF61" s="30"/>
    </row>
    <row r="62" spans="1:37" x14ac:dyDescent="0.15">
      <c r="A62" s="13"/>
      <c r="B62" s="13"/>
      <c r="F62" s="13"/>
      <c r="G62" s="19"/>
      <c r="K62" s="13"/>
      <c r="L62" s="13"/>
      <c r="O62" s="13"/>
      <c r="P62" s="13"/>
      <c r="Q62" s="19"/>
      <c r="T62" s="13"/>
      <c r="Y62" s="32" t="s">
        <v>369</v>
      </c>
      <c r="Z62" s="32" t="s">
        <v>497</v>
      </c>
      <c r="AF62" s="30"/>
    </row>
    <row r="63" spans="1:37" x14ac:dyDescent="0.15">
      <c r="A63" s="13"/>
      <c r="B63" s="13"/>
      <c r="F63" s="13"/>
      <c r="G63" s="19"/>
      <c r="K63" s="13"/>
      <c r="L63" s="13"/>
      <c r="O63" s="13"/>
      <c r="P63" s="13"/>
      <c r="Q63" s="19"/>
      <c r="T63" s="13"/>
      <c r="Y63" s="32" t="s">
        <v>370</v>
      </c>
      <c r="Z63" s="32" t="s">
        <v>498</v>
      </c>
      <c r="AF63" s="30"/>
    </row>
    <row r="64" spans="1:37" x14ac:dyDescent="0.15">
      <c r="A64" s="13"/>
      <c r="B64" s="13"/>
      <c r="F64" s="13"/>
      <c r="G64" s="19"/>
      <c r="K64" s="13"/>
      <c r="L64" s="13"/>
      <c r="O64" s="13"/>
      <c r="P64" s="13"/>
      <c r="Q64" s="19"/>
      <c r="T64" s="13"/>
      <c r="Y64" s="32" t="s">
        <v>371</v>
      </c>
      <c r="Z64" s="32" t="s">
        <v>499</v>
      </c>
      <c r="AF64" s="30"/>
    </row>
    <row r="65" spans="1:32" x14ac:dyDescent="0.15">
      <c r="A65" s="13"/>
      <c r="B65" s="13"/>
      <c r="F65" s="13"/>
      <c r="G65" s="19"/>
      <c r="K65" s="13"/>
      <c r="L65" s="13"/>
      <c r="O65" s="13"/>
      <c r="P65" s="13"/>
      <c r="Q65" s="19"/>
      <c r="T65" s="13"/>
      <c r="Y65" s="32" t="s">
        <v>372</v>
      </c>
      <c r="Z65" s="32" t="s">
        <v>500</v>
      </c>
      <c r="AF65" s="30"/>
    </row>
    <row r="66" spans="1:32" x14ac:dyDescent="0.15">
      <c r="A66" s="13"/>
      <c r="B66" s="13"/>
      <c r="F66" s="13"/>
      <c r="G66" s="19"/>
      <c r="K66" s="13"/>
      <c r="L66" s="13"/>
      <c r="O66" s="13"/>
      <c r="P66" s="13"/>
      <c r="Q66" s="19"/>
      <c r="T66" s="13"/>
      <c r="Y66" s="32" t="s">
        <v>67</v>
      </c>
      <c r="Z66" s="32" t="s">
        <v>501</v>
      </c>
      <c r="AF66" s="30"/>
    </row>
    <row r="67" spans="1:32" x14ac:dyDescent="0.15">
      <c r="A67" s="13"/>
      <c r="B67" s="13"/>
      <c r="F67" s="13"/>
      <c r="G67" s="19"/>
      <c r="K67" s="13"/>
      <c r="L67" s="13"/>
      <c r="O67" s="13"/>
      <c r="P67" s="13"/>
      <c r="Q67" s="19"/>
      <c r="T67" s="13"/>
      <c r="Y67" s="32" t="s">
        <v>373</v>
      </c>
      <c r="Z67" s="32" t="s">
        <v>502</v>
      </c>
      <c r="AF67" s="30"/>
    </row>
    <row r="68" spans="1:32" x14ac:dyDescent="0.15">
      <c r="A68" s="13"/>
      <c r="B68" s="13"/>
      <c r="F68" s="13"/>
      <c r="G68" s="19"/>
      <c r="K68" s="13"/>
      <c r="L68" s="13"/>
      <c r="O68" s="13"/>
      <c r="P68" s="13"/>
      <c r="Q68" s="19"/>
      <c r="T68" s="13"/>
      <c r="Y68" s="32" t="s">
        <v>374</v>
      </c>
      <c r="Z68" s="32" t="s">
        <v>503</v>
      </c>
      <c r="AF68" s="30"/>
    </row>
    <row r="69" spans="1:32" x14ac:dyDescent="0.15">
      <c r="A69" s="13"/>
      <c r="B69" s="13"/>
      <c r="F69" s="13"/>
      <c r="G69" s="19"/>
      <c r="K69" s="13"/>
      <c r="L69" s="13"/>
      <c r="O69" s="13"/>
      <c r="P69" s="13"/>
      <c r="Q69" s="19"/>
      <c r="T69" s="13"/>
      <c r="Y69" s="32" t="s">
        <v>375</v>
      </c>
      <c r="Z69" s="32" t="s">
        <v>504</v>
      </c>
      <c r="AF69" s="30"/>
    </row>
    <row r="70" spans="1:32" x14ac:dyDescent="0.15">
      <c r="A70" s="13"/>
      <c r="B70" s="13"/>
      <c r="Y70" s="32" t="s">
        <v>376</v>
      </c>
      <c r="Z70" s="32" t="s">
        <v>505</v>
      </c>
    </row>
    <row r="71" spans="1:32" x14ac:dyDescent="0.15">
      <c r="Y71" s="32" t="s">
        <v>377</v>
      </c>
      <c r="Z71" s="32" t="s">
        <v>506</v>
      </c>
    </row>
    <row r="72" spans="1:32" x14ac:dyDescent="0.15">
      <c r="Y72" s="32" t="s">
        <v>378</v>
      </c>
      <c r="Z72" s="32" t="s">
        <v>507</v>
      </c>
    </row>
    <row r="73" spans="1:32" x14ac:dyDescent="0.15">
      <c r="Y73" s="32" t="s">
        <v>379</v>
      </c>
      <c r="Z73" s="32" t="s">
        <v>508</v>
      </c>
    </row>
    <row r="74" spans="1:32" x14ac:dyDescent="0.15">
      <c r="Y74" s="32" t="s">
        <v>380</v>
      </c>
      <c r="Z74" s="32" t="s">
        <v>509</v>
      </c>
    </row>
    <row r="75" spans="1:32" x14ac:dyDescent="0.15">
      <c r="Y75" s="32" t="s">
        <v>381</v>
      </c>
      <c r="Z75" s="32" t="s">
        <v>510</v>
      </c>
    </row>
    <row r="76" spans="1:32" x14ac:dyDescent="0.15">
      <c r="Y76" s="32" t="s">
        <v>382</v>
      </c>
      <c r="Z76" s="32" t="s">
        <v>511</v>
      </c>
    </row>
    <row r="77" spans="1:32" x14ac:dyDescent="0.15">
      <c r="Y77" s="32" t="s">
        <v>383</v>
      </c>
      <c r="Z77" s="32" t="s">
        <v>512</v>
      </c>
    </row>
    <row r="78" spans="1:32" x14ac:dyDescent="0.15">
      <c r="Y78" s="32" t="s">
        <v>384</v>
      </c>
      <c r="Z78" s="32" t="s">
        <v>513</v>
      </c>
    </row>
    <row r="79" spans="1:32" x14ac:dyDescent="0.15">
      <c r="Y79" s="32" t="s">
        <v>385</v>
      </c>
      <c r="Z79" s="32" t="s">
        <v>514</v>
      </c>
    </row>
    <row r="80" spans="1:32" x14ac:dyDescent="0.15">
      <c r="Y80" s="32" t="s">
        <v>386</v>
      </c>
      <c r="Z80" s="32" t="s">
        <v>515</v>
      </c>
    </row>
    <row r="81" spans="25:26" x14ac:dyDescent="0.15">
      <c r="Y81" s="32" t="s">
        <v>387</v>
      </c>
      <c r="Z81" s="32" t="s">
        <v>516</v>
      </c>
    </row>
    <row r="82" spans="25:26" x14ac:dyDescent="0.15">
      <c r="Y82" s="32" t="s">
        <v>388</v>
      </c>
      <c r="Z82" s="32" t="s">
        <v>517</v>
      </c>
    </row>
    <row r="83" spans="25:26" x14ac:dyDescent="0.15">
      <c r="Y83" s="32" t="s">
        <v>389</v>
      </c>
      <c r="Z83" s="32" t="s">
        <v>518</v>
      </c>
    </row>
    <row r="84" spans="25:26" x14ac:dyDescent="0.15">
      <c r="Y84" s="32" t="s">
        <v>390</v>
      </c>
      <c r="Z84" s="32" t="s">
        <v>519</v>
      </c>
    </row>
    <row r="85" spans="25:26" x14ac:dyDescent="0.15">
      <c r="Y85" s="32" t="s">
        <v>391</v>
      </c>
      <c r="Z85" s="32" t="s">
        <v>520</v>
      </c>
    </row>
    <row r="86" spans="25:26" x14ac:dyDescent="0.15">
      <c r="Y86" s="32" t="s">
        <v>392</v>
      </c>
      <c r="Z86" s="32" t="s">
        <v>521</v>
      </c>
    </row>
    <row r="87" spans="25:26" x14ac:dyDescent="0.15">
      <c r="Y87" s="32" t="s">
        <v>393</v>
      </c>
      <c r="Z87" s="32" t="s">
        <v>522</v>
      </c>
    </row>
    <row r="88" spans="25:26" x14ac:dyDescent="0.15">
      <c r="Y88" s="32" t="s">
        <v>394</v>
      </c>
      <c r="Z88" s="32" t="s">
        <v>523</v>
      </c>
    </row>
    <row r="89" spans="25:26" x14ac:dyDescent="0.15">
      <c r="Y89" s="32" t="s">
        <v>395</v>
      </c>
      <c r="Z89" s="32" t="s">
        <v>524</v>
      </c>
    </row>
    <row r="90" spans="25:26" x14ac:dyDescent="0.15">
      <c r="Y90" s="32" t="s">
        <v>396</v>
      </c>
      <c r="Z90" s="32" t="s">
        <v>525</v>
      </c>
    </row>
    <row r="91" spans="25:26" x14ac:dyDescent="0.15">
      <c r="Y91" s="32" t="s">
        <v>397</v>
      </c>
      <c r="Z91" s="32" t="s">
        <v>526</v>
      </c>
    </row>
    <row r="92" spans="25:26" x14ac:dyDescent="0.15">
      <c r="Y92" s="32" t="s">
        <v>398</v>
      </c>
      <c r="Z92" s="32" t="s">
        <v>527</v>
      </c>
    </row>
    <row r="93" spans="25:26" x14ac:dyDescent="0.15">
      <c r="Y93" s="32" t="s">
        <v>399</v>
      </c>
      <c r="Z93" s="32" t="s">
        <v>528</v>
      </c>
    </row>
    <row r="94" spans="25:26" x14ac:dyDescent="0.15">
      <c r="Y94" s="32" t="s">
        <v>400</v>
      </c>
      <c r="Z94" s="32" t="s">
        <v>529</v>
      </c>
    </row>
    <row r="95" spans="25:26" x14ac:dyDescent="0.15">
      <c r="Y95" s="32" t="s">
        <v>401</v>
      </c>
      <c r="Z95" s="32" t="s">
        <v>530</v>
      </c>
    </row>
    <row r="96" spans="25:26" x14ac:dyDescent="0.15">
      <c r="Y96" s="32" t="s">
        <v>304</v>
      </c>
      <c r="Z96" s="32" t="s">
        <v>531</v>
      </c>
    </row>
    <row r="97" spans="25:26" x14ac:dyDescent="0.15">
      <c r="Y97" s="32" t="s">
        <v>402</v>
      </c>
      <c r="Z97" s="32" t="s">
        <v>532</v>
      </c>
    </row>
    <row r="98" spans="25:26" x14ac:dyDescent="0.15">
      <c r="Y98" s="32" t="s">
        <v>403</v>
      </c>
      <c r="Z98" s="32" t="s">
        <v>533</v>
      </c>
    </row>
    <row r="99" spans="25:26" x14ac:dyDescent="0.15">
      <c r="Y99" s="32" t="s">
        <v>433</v>
      </c>
      <c r="Z99" s="32" t="s">
        <v>534</v>
      </c>
    </row>
    <row r="100" spans="25:26" x14ac:dyDescent="0.15">
      <c r="Y100" s="32" t="s">
        <v>623</v>
      </c>
      <c r="Z100" s="32" t="s">
        <v>535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M6" sqref="AM6:AP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5" t="s">
        <v>254</v>
      </c>
      <c r="B2" s="676"/>
      <c r="C2" s="676"/>
      <c r="D2" s="676"/>
      <c r="E2" s="676"/>
      <c r="F2" s="677"/>
      <c r="G2" s="172" t="s">
        <v>140</v>
      </c>
      <c r="H2" s="122"/>
      <c r="I2" s="122"/>
      <c r="J2" s="122"/>
      <c r="K2" s="122"/>
      <c r="L2" s="122"/>
      <c r="M2" s="122"/>
      <c r="N2" s="122"/>
      <c r="O2" s="123"/>
      <c r="P2" s="121" t="s">
        <v>56</v>
      </c>
      <c r="Q2" s="122"/>
      <c r="R2" s="122"/>
      <c r="S2" s="122"/>
      <c r="T2" s="122"/>
      <c r="U2" s="122"/>
      <c r="V2" s="122"/>
      <c r="W2" s="122"/>
      <c r="X2" s="123"/>
      <c r="Y2" s="921"/>
      <c r="Z2" s="284"/>
      <c r="AA2" s="285"/>
      <c r="AB2" s="925" t="s">
        <v>11</v>
      </c>
      <c r="AC2" s="926"/>
      <c r="AD2" s="927"/>
      <c r="AE2" s="910" t="s">
        <v>306</v>
      </c>
      <c r="AF2" s="910"/>
      <c r="AG2" s="910"/>
      <c r="AH2" s="130"/>
      <c r="AI2" s="910" t="s">
        <v>402</v>
      </c>
      <c r="AJ2" s="910"/>
      <c r="AK2" s="910"/>
      <c r="AL2" s="130"/>
      <c r="AM2" s="910" t="s">
        <v>403</v>
      </c>
      <c r="AN2" s="910"/>
      <c r="AO2" s="910"/>
      <c r="AP2" s="130"/>
      <c r="AQ2" s="137" t="s">
        <v>187</v>
      </c>
      <c r="AR2" s="138"/>
      <c r="AS2" s="138"/>
      <c r="AT2" s="139"/>
      <c r="AU2" s="140" t="s">
        <v>129</v>
      </c>
      <c r="AV2" s="140"/>
      <c r="AW2" s="140"/>
      <c r="AX2" s="141"/>
      <c r="AY2" s="34">
        <f>COUNTA($G$4)</f>
        <v>1</v>
      </c>
    </row>
    <row r="3" spans="1:51" ht="18.75" customHeight="1" x14ac:dyDescent="0.15">
      <c r="A3" s="675"/>
      <c r="B3" s="676"/>
      <c r="C3" s="676"/>
      <c r="D3" s="676"/>
      <c r="E3" s="676"/>
      <c r="F3" s="677"/>
      <c r="G3" s="173"/>
      <c r="H3" s="125"/>
      <c r="I3" s="125"/>
      <c r="J3" s="125"/>
      <c r="K3" s="125"/>
      <c r="L3" s="125"/>
      <c r="M3" s="125"/>
      <c r="N3" s="125"/>
      <c r="O3" s="126"/>
      <c r="P3" s="124"/>
      <c r="Q3" s="125"/>
      <c r="R3" s="125"/>
      <c r="S3" s="125"/>
      <c r="T3" s="125"/>
      <c r="U3" s="125"/>
      <c r="V3" s="125"/>
      <c r="W3" s="125"/>
      <c r="X3" s="126"/>
      <c r="Y3" s="922"/>
      <c r="Z3" s="923"/>
      <c r="AA3" s="924"/>
      <c r="AB3" s="928"/>
      <c r="AC3" s="700"/>
      <c r="AD3" s="701"/>
      <c r="AE3" s="683"/>
      <c r="AF3" s="683"/>
      <c r="AG3" s="683"/>
      <c r="AH3" s="133"/>
      <c r="AI3" s="683"/>
      <c r="AJ3" s="683"/>
      <c r="AK3" s="683"/>
      <c r="AL3" s="133"/>
      <c r="AM3" s="683"/>
      <c r="AN3" s="683"/>
      <c r="AO3" s="683"/>
      <c r="AP3" s="133"/>
      <c r="AQ3" s="142" t="s">
        <v>998</v>
      </c>
      <c r="AR3" s="143"/>
      <c r="AS3" s="144" t="s">
        <v>188</v>
      </c>
      <c r="AT3" s="145"/>
      <c r="AU3" s="143" t="s">
        <v>998</v>
      </c>
      <c r="AV3" s="143"/>
      <c r="AW3" s="125" t="s">
        <v>169</v>
      </c>
      <c r="AX3" s="146"/>
      <c r="AY3" s="34">
        <f t="shared" ref="AY3:AY8" si="0">$AY$2</f>
        <v>1</v>
      </c>
    </row>
    <row r="4" spans="1:51" ht="22.5" customHeight="1" x14ac:dyDescent="0.15">
      <c r="A4" s="678"/>
      <c r="B4" s="676"/>
      <c r="C4" s="676"/>
      <c r="D4" s="676"/>
      <c r="E4" s="676"/>
      <c r="F4" s="677"/>
      <c r="G4" s="195" t="s">
        <v>997</v>
      </c>
      <c r="H4" s="196"/>
      <c r="I4" s="196"/>
      <c r="J4" s="196"/>
      <c r="K4" s="196"/>
      <c r="L4" s="196"/>
      <c r="M4" s="196"/>
      <c r="N4" s="196"/>
      <c r="O4" s="197"/>
      <c r="P4" s="148" t="s">
        <v>692</v>
      </c>
      <c r="Q4" s="148"/>
      <c r="R4" s="148"/>
      <c r="S4" s="148"/>
      <c r="T4" s="148"/>
      <c r="U4" s="148"/>
      <c r="V4" s="148"/>
      <c r="W4" s="148"/>
      <c r="X4" s="149"/>
      <c r="Y4" s="918" t="s">
        <v>12</v>
      </c>
      <c r="Z4" s="919"/>
      <c r="AA4" s="920"/>
      <c r="AB4" s="165" t="s">
        <v>269</v>
      </c>
      <c r="AC4" s="628"/>
      <c r="AD4" s="628"/>
      <c r="AE4" s="110">
        <v>7.98</v>
      </c>
      <c r="AF4" s="104"/>
      <c r="AG4" s="104"/>
      <c r="AH4" s="104"/>
      <c r="AI4" s="110">
        <v>7.9</v>
      </c>
      <c r="AJ4" s="104"/>
      <c r="AK4" s="104"/>
      <c r="AL4" s="104"/>
      <c r="AM4" s="111" t="s">
        <v>649</v>
      </c>
      <c r="AN4" s="112"/>
      <c r="AO4" s="112"/>
      <c r="AP4" s="113"/>
      <c r="AQ4" s="111" t="s">
        <v>649</v>
      </c>
      <c r="AR4" s="112"/>
      <c r="AS4" s="112"/>
      <c r="AT4" s="113"/>
      <c r="AU4" s="104" t="s">
        <v>649</v>
      </c>
      <c r="AV4" s="104"/>
      <c r="AW4" s="104"/>
      <c r="AX4" s="105"/>
      <c r="AY4" s="34">
        <f t="shared" si="0"/>
        <v>1</v>
      </c>
    </row>
    <row r="5" spans="1:51" ht="22.5" customHeight="1" x14ac:dyDescent="0.15">
      <c r="A5" s="679"/>
      <c r="B5" s="680"/>
      <c r="C5" s="680"/>
      <c r="D5" s="680"/>
      <c r="E5" s="680"/>
      <c r="F5" s="681"/>
      <c r="G5" s="198"/>
      <c r="H5" s="199"/>
      <c r="I5" s="199"/>
      <c r="J5" s="199"/>
      <c r="K5" s="199"/>
      <c r="L5" s="199"/>
      <c r="M5" s="199"/>
      <c r="N5" s="199"/>
      <c r="O5" s="200"/>
      <c r="P5" s="151"/>
      <c r="Q5" s="151"/>
      <c r="R5" s="151"/>
      <c r="S5" s="151"/>
      <c r="T5" s="151"/>
      <c r="U5" s="151"/>
      <c r="V5" s="151"/>
      <c r="W5" s="151"/>
      <c r="X5" s="152"/>
      <c r="Y5" s="192" t="s">
        <v>51</v>
      </c>
      <c r="Z5" s="915"/>
      <c r="AA5" s="916"/>
      <c r="AB5" s="109" t="s">
        <v>269</v>
      </c>
      <c r="AC5" s="917"/>
      <c r="AD5" s="917"/>
      <c r="AE5" s="110">
        <v>8.68</v>
      </c>
      <c r="AF5" s="104"/>
      <c r="AG5" s="104"/>
      <c r="AH5" s="104"/>
      <c r="AI5" s="110">
        <v>8.68</v>
      </c>
      <c r="AJ5" s="104"/>
      <c r="AK5" s="104"/>
      <c r="AL5" s="104"/>
      <c r="AM5" s="110">
        <v>8.68</v>
      </c>
      <c r="AN5" s="104"/>
      <c r="AO5" s="104"/>
      <c r="AP5" s="104"/>
      <c r="AQ5" s="111" t="s">
        <v>649</v>
      </c>
      <c r="AR5" s="112"/>
      <c r="AS5" s="112"/>
      <c r="AT5" s="113"/>
      <c r="AU5" s="104" t="s">
        <v>649</v>
      </c>
      <c r="AV5" s="104"/>
      <c r="AW5" s="104"/>
      <c r="AX5" s="105"/>
      <c r="AY5" s="34">
        <f t="shared" si="0"/>
        <v>1</v>
      </c>
    </row>
    <row r="6" spans="1:51" ht="22.5" customHeight="1" x14ac:dyDescent="0.15">
      <c r="A6" s="679"/>
      <c r="B6" s="680"/>
      <c r="C6" s="680"/>
      <c r="D6" s="680"/>
      <c r="E6" s="680"/>
      <c r="F6" s="681"/>
      <c r="G6" s="201"/>
      <c r="H6" s="202"/>
      <c r="I6" s="202"/>
      <c r="J6" s="202"/>
      <c r="K6" s="202"/>
      <c r="L6" s="202"/>
      <c r="M6" s="202"/>
      <c r="N6" s="202"/>
      <c r="O6" s="203"/>
      <c r="P6" s="154"/>
      <c r="Q6" s="154"/>
      <c r="R6" s="154"/>
      <c r="S6" s="154"/>
      <c r="T6" s="154"/>
      <c r="U6" s="154"/>
      <c r="V6" s="154"/>
      <c r="W6" s="154"/>
      <c r="X6" s="155"/>
      <c r="Y6" s="932" t="s">
        <v>13</v>
      </c>
      <c r="Z6" s="915"/>
      <c r="AA6" s="916"/>
      <c r="AB6" s="114" t="s">
        <v>170</v>
      </c>
      <c r="AC6" s="933"/>
      <c r="AD6" s="933"/>
      <c r="AE6" s="110">
        <v>91.94</v>
      </c>
      <c r="AF6" s="104"/>
      <c r="AG6" s="104"/>
      <c r="AH6" s="104"/>
      <c r="AI6" s="110">
        <v>91.01</v>
      </c>
      <c r="AJ6" s="104"/>
      <c r="AK6" s="104"/>
      <c r="AL6" s="104"/>
      <c r="AM6" s="111" t="s">
        <v>649</v>
      </c>
      <c r="AN6" s="112"/>
      <c r="AO6" s="112"/>
      <c r="AP6" s="113"/>
      <c r="AQ6" s="111" t="s">
        <v>649</v>
      </c>
      <c r="AR6" s="112"/>
      <c r="AS6" s="112"/>
      <c r="AT6" s="113"/>
      <c r="AU6" s="104" t="s">
        <v>649</v>
      </c>
      <c r="AV6" s="104"/>
      <c r="AW6" s="104"/>
      <c r="AX6" s="105"/>
      <c r="AY6" s="34">
        <f t="shared" si="0"/>
        <v>1</v>
      </c>
    </row>
    <row r="7" spans="1:51" customFormat="1" ht="23.25" customHeight="1" x14ac:dyDescent="0.15">
      <c r="A7" s="944" t="s">
        <v>278</v>
      </c>
      <c r="B7" s="945"/>
      <c r="C7" s="945"/>
      <c r="D7" s="945"/>
      <c r="E7" s="945"/>
      <c r="F7" s="946"/>
      <c r="G7" s="195" t="s">
        <v>693</v>
      </c>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206"/>
      <c r="AY7" s="34">
        <f t="shared" si="0"/>
        <v>1</v>
      </c>
    </row>
    <row r="8" spans="1:51" customFormat="1" ht="23.25" customHeight="1" x14ac:dyDescent="0.15">
      <c r="A8" s="947"/>
      <c r="B8" s="948"/>
      <c r="C8" s="948"/>
      <c r="D8" s="948"/>
      <c r="E8" s="948"/>
      <c r="F8" s="949"/>
      <c r="G8" s="201"/>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7"/>
      <c r="AY8" s="34">
        <f t="shared" si="0"/>
        <v>1</v>
      </c>
    </row>
    <row r="9" spans="1:51" ht="18.75" hidden="1" customHeight="1" x14ac:dyDescent="0.15">
      <c r="A9" s="675" t="s">
        <v>254</v>
      </c>
      <c r="B9" s="676"/>
      <c r="C9" s="676"/>
      <c r="D9" s="676"/>
      <c r="E9" s="676"/>
      <c r="F9" s="677"/>
      <c r="G9" s="172" t="s">
        <v>140</v>
      </c>
      <c r="H9" s="122"/>
      <c r="I9" s="122"/>
      <c r="J9" s="122"/>
      <c r="K9" s="122"/>
      <c r="L9" s="122"/>
      <c r="M9" s="122"/>
      <c r="N9" s="122"/>
      <c r="O9" s="123"/>
      <c r="P9" s="121" t="s">
        <v>56</v>
      </c>
      <c r="Q9" s="122"/>
      <c r="R9" s="122"/>
      <c r="S9" s="122"/>
      <c r="T9" s="122"/>
      <c r="U9" s="122"/>
      <c r="V9" s="122"/>
      <c r="W9" s="122"/>
      <c r="X9" s="123"/>
      <c r="Y9" s="921"/>
      <c r="Z9" s="284"/>
      <c r="AA9" s="285"/>
      <c r="AB9" s="925" t="s">
        <v>11</v>
      </c>
      <c r="AC9" s="926"/>
      <c r="AD9" s="927"/>
      <c r="AE9" s="910" t="s">
        <v>306</v>
      </c>
      <c r="AF9" s="910"/>
      <c r="AG9" s="910"/>
      <c r="AH9" s="130"/>
      <c r="AI9" s="910" t="s">
        <v>402</v>
      </c>
      <c r="AJ9" s="910"/>
      <c r="AK9" s="910"/>
      <c r="AL9" s="130"/>
      <c r="AM9" s="910" t="s">
        <v>403</v>
      </c>
      <c r="AN9" s="910"/>
      <c r="AO9" s="910"/>
      <c r="AP9" s="130"/>
      <c r="AQ9" s="137" t="s">
        <v>187</v>
      </c>
      <c r="AR9" s="138"/>
      <c r="AS9" s="138"/>
      <c r="AT9" s="139"/>
      <c r="AU9" s="140" t="s">
        <v>129</v>
      </c>
      <c r="AV9" s="140"/>
      <c r="AW9" s="140"/>
      <c r="AX9" s="141"/>
      <c r="AY9" s="34">
        <f>COUNTA($G$11)</f>
        <v>0</v>
      </c>
    </row>
    <row r="10" spans="1:51" ht="18.75" hidden="1" customHeight="1" x14ac:dyDescent="0.15">
      <c r="A10" s="675"/>
      <c r="B10" s="676"/>
      <c r="C10" s="676"/>
      <c r="D10" s="676"/>
      <c r="E10" s="676"/>
      <c r="F10" s="677"/>
      <c r="G10" s="173"/>
      <c r="H10" s="125"/>
      <c r="I10" s="125"/>
      <c r="J10" s="125"/>
      <c r="K10" s="125"/>
      <c r="L10" s="125"/>
      <c r="M10" s="125"/>
      <c r="N10" s="125"/>
      <c r="O10" s="126"/>
      <c r="P10" s="124"/>
      <c r="Q10" s="125"/>
      <c r="R10" s="125"/>
      <c r="S10" s="125"/>
      <c r="T10" s="125"/>
      <c r="U10" s="125"/>
      <c r="V10" s="125"/>
      <c r="W10" s="125"/>
      <c r="X10" s="126"/>
      <c r="Y10" s="922"/>
      <c r="Z10" s="923"/>
      <c r="AA10" s="924"/>
      <c r="AB10" s="928"/>
      <c r="AC10" s="700"/>
      <c r="AD10" s="701"/>
      <c r="AE10" s="683"/>
      <c r="AF10" s="683"/>
      <c r="AG10" s="683"/>
      <c r="AH10" s="133"/>
      <c r="AI10" s="683"/>
      <c r="AJ10" s="683"/>
      <c r="AK10" s="683"/>
      <c r="AL10" s="133"/>
      <c r="AM10" s="683"/>
      <c r="AN10" s="683"/>
      <c r="AO10" s="683"/>
      <c r="AP10" s="133"/>
      <c r="AQ10" s="142"/>
      <c r="AR10" s="143"/>
      <c r="AS10" s="144" t="s">
        <v>188</v>
      </c>
      <c r="AT10" s="145"/>
      <c r="AU10" s="143"/>
      <c r="AV10" s="143"/>
      <c r="AW10" s="125" t="s">
        <v>169</v>
      </c>
      <c r="AX10" s="146"/>
      <c r="AY10" s="34">
        <f t="shared" ref="AY10:AY15" si="1">$AY$9</f>
        <v>0</v>
      </c>
    </row>
    <row r="11" spans="1:51" ht="22.5" hidden="1" customHeight="1" x14ac:dyDescent="0.15">
      <c r="A11" s="678"/>
      <c r="B11" s="676"/>
      <c r="C11" s="676"/>
      <c r="D11" s="676"/>
      <c r="E11" s="676"/>
      <c r="F11" s="677"/>
      <c r="G11" s="195"/>
      <c r="H11" s="934"/>
      <c r="I11" s="934"/>
      <c r="J11" s="934"/>
      <c r="K11" s="934"/>
      <c r="L11" s="934"/>
      <c r="M11" s="934"/>
      <c r="N11" s="934"/>
      <c r="O11" s="935"/>
      <c r="P11" s="148"/>
      <c r="Q11" s="649"/>
      <c r="R11" s="649"/>
      <c r="S11" s="649"/>
      <c r="T11" s="649"/>
      <c r="U11" s="649"/>
      <c r="V11" s="649"/>
      <c r="W11" s="649"/>
      <c r="X11" s="650"/>
      <c r="Y11" s="918" t="s">
        <v>12</v>
      </c>
      <c r="Z11" s="919"/>
      <c r="AA11" s="920"/>
      <c r="AB11" s="165"/>
      <c r="AC11" s="628"/>
      <c r="AD11" s="628"/>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hidden="1" customHeight="1" x14ac:dyDescent="0.15">
      <c r="A12" s="679"/>
      <c r="B12" s="680"/>
      <c r="C12" s="680"/>
      <c r="D12" s="680"/>
      <c r="E12" s="680"/>
      <c r="F12" s="681"/>
      <c r="G12" s="936"/>
      <c r="H12" s="937"/>
      <c r="I12" s="937"/>
      <c r="J12" s="937"/>
      <c r="K12" s="937"/>
      <c r="L12" s="937"/>
      <c r="M12" s="937"/>
      <c r="N12" s="937"/>
      <c r="O12" s="938"/>
      <c r="P12" s="942"/>
      <c r="Q12" s="942"/>
      <c r="R12" s="942"/>
      <c r="S12" s="942"/>
      <c r="T12" s="942"/>
      <c r="U12" s="942"/>
      <c r="V12" s="942"/>
      <c r="W12" s="942"/>
      <c r="X12" s="943"/>
      <c r="Y12" s="192" t="s">
        <v>51</v>
      </c>
      <c r="Z12" s="915"/>
      <c r="AA12" s="916"/>
      <c r="AB12" s="109"/>
      <c r="AC12" s="917"/>
      <c r="AD12" s="917"/>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hidden="1" customHeight="1" x14ac:dyDescent="0.15">
      <c r="A13" s="929"/>
      <c r="B13" s="930"/>
      <c r="C13" s="930"/>
      <c r="D13" s="930"/>
      <c r="E13" s="930"/>
      <c r="F13" s="931"/>
      <c r="G13" s="939"/>
      <c r="H13" s="940"/>
      <c r="I13" s="940"/>
      <c r="J13" s="940"/>
      <c r="K13" s="940"/>
      <c r="L13" s="940"/>
      <c r="M13" s="940"/>
      <c r="N13" s="940"/>
      <c r="O13" s="941"/>
      <c r="P13" s="652"/>
      <c r="Q13" s="652"/>
      <c r="R13" s="652"/>
      <c r="S13" s="652"/>
      <c r="T13" s="652"/>
      <c r="U13" s="652"/>
      <c r="V13" s="652"/>
      <c r="W13" s="652"/>
      <c r="X13" s="653"/>
      <c r="Y13" s="932" t="s">
        <v>13</v>
      </c>
      <c r="Z13" s="915"/>
      <c r="AA13" s="916"/>
      <c r="AB13" s="114" t="s">
        <v>170</v>
      </c>
      <c r="AC13" s="933"/>
      <c r="AD13" s="933"/>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hidden="1" customHeight="1" x14ac:dyDescent="0.15">
      <c r="A14" s="944" t="s">
        <v>278</v>
      </c>
      <c r="B14" s="945"/>
      <c r="C14" s="945"/>
      <c r="D14" s="945"/>
      <c r="E14" s="945"/>
      <c r="F14" s="946"/>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206"/>
      <c r="AY14" s="34">
        <f t="shared" si="1"/>
        <v>0</v>
      </c>
    </row>
    <row r="15" spans="1:51" customFormat="1" ht="23.25" hidden="1" customHeight="1" x14ac:dyDescent="0.15">
      <c r="A15" s="947"/>
      <c r="B15" s="948"/>
      <c r="C15" s="948"/>
      <c r="D15" s="948"/>
      <c r="E15" s="948"/>
      <c r="F15" s="94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207"/>
      <c r="AY15" s="34">
        <f t="shared" si="1"/>
        <v>0</v>
      </c>
    </row>
    <row r="16" spans="1:51" ht="18.75" hidden="1" customHeight="1" x14ac:dyDescent="0.15">
      <c r="A16" s="675" t="s">
        <v>254</v>
      </c>
      <c r="B16" s="676"/>
      <c r="C16" s="676"/>
      <c r="D16" s="676"/>
      <c r="E16" s="676"/>
      <c r="F16" s="677"/>
      <c r="G16" s="172" t="s">
        <v>140</v>
      </c>
      <c r="H16" s="122"/>
      <c r="I16" s="122"/>
      <c r="J16" s="122"/>
      <c r="K16" s="122"/>
      <c r="L16" s="122"/>
      <c r="M16" s="122"/>
      <c r="N16" s="122"/>
      <c r="O16" s="123"/>
      <c r="P16" s="121" t="s">
        <v>56</v>
      </c>
      <c r="Q16" s="122"/>
      <c r="R16" s="122"/>
      <c r="S16" s="122"/>
      <c r="T16" s="122"/>
      <c r="U16" s="122"/>
      <c r="V16" s="122"/>
      <c r="W16" s="122"/>
      <c r="X16" s="123"/>
      <c r="Y16" s="921"/>
      <c r="Z16" s="284"/>
      <c r="AA16" s="285"/>
      <c r="AB16" s="925" t="s">
        <v>11</v>
      </c>
      <c r="AC16" s="926"/>
      <c r="AD16" s="927"/>
      <c r="AE16" s="910" t="s">
        <v>306</v>
      </c>
      <c r="AF16" s="910"/>
      <c r="AG16" s="910"/>
      <c r="AH16" s="130"/>
      <c r="AI16" s="910" t="s">
        <v>402</v>
      </c>
      <c r="AJ16" s="910"/>
      <c r="AK16" s="910"/>
      <c r="AL16" s="130"/>
      <c r="AM16" s="910" t="s">
        <v>403</v>
      </c>
      <c r="AN16" s="910"/>
      <c r="AO16" s="910"/>
      <c r="AP16" s="130"/>
      <c r="AQ16" s="137" t="s">
        <v>187</v>
      </c>
      <c r="AR16" s="138"/>
      <c r="AS16" s="138"/>
      <c r="AT16" s="139"/>
      <c r="AU16" s="140" t="s">
        <v>129</v>
      </c>
      <c r="AV16" s="140"/>
      <c r="AW16" s="140"/>
      <c r="AX16" s="141"/>
      <c r="AY16" s="34">
        <f>COUNTA($G$18)</f>
        <v>0</v>
      </c>
    </row>
    <row r="17" spans="1:51" ht="18.75" hidden="1" customHeight="1" x14ac:dyDescent="0.15">
      <c r="A17" s="675"/>
      <c r="B17" s="676"/>
      <c r="C17" s="676"/>
      <c r="D17" s="676"/>
      <c r="E17" s="676"/>
      <c r="F17" s="677"/>
      <c r="G17" s="173"/>
      <c r="H17" s="125"/>
      <c r="I17" s="125"/>
      <c r="J17" s="125"/>
      <c r="K17" s="125"/>
      <c r="L17" s="125"/>
      <c r="M17" s="125"/>
      <c r="N17" s="125"/>
      <c r="O17" s="126"/>
      <c r="P17" s="124"/>
      <c r="Q17" s="125"/>
      <c r="R17" s="125"/>
      <c r="S17" s="125"/>
      <c r="T17" s="125"/>
      <c r="U17" s="125"/>
      <c r="V17" s="125"/>
      <c r="W17" s="125"/>
      <c r="X17" s="126"/>
      <c r="Y17" s="922"/>
      <c r="Z17" s="923"/>
      <c r="AA17" s="924"/>
      <c r="AB17" s="928"/>
      <c r="AC17" s="700"/>
      <c r="AD17" s="701"/>
      <c r="AE17" s="683"/>
      <c r="AF17" s="683"/>
      <c r="AG17" s="683"/>
      <c r="AH17" s="133"/>
      <c r="AI17" s="683"/>
      <c r="AJ17" s="683"/>
      <c r="AK17" s="683"/>
      <c r="AL17" s="133"/>
      <c r="AM17" s="683"/>
      <c r="AN17" s="683"/>
      <c r="AO17" s="683"/>
      <c r="AP17" s="133"/>
      <c r="AQ17" s="142"/>
      <c r="AR17" s="143"/>
      <c r="AS17" s="144" t="s">
        <v>188</v>
      </c>
      <c r="AT17" s="145"/>
      <c r="AU17" s="143"/>
      <c r="AV17" s="143"/>
      <c r="AW17" s="125" t="s">
        <v>169</v>
      </c>
      <c r="AX17" s="146"/>
      <c r="AY17" s="34">
        <f t="shared" ref="AY17:AY22" si="2">$AY$16</f>
        <v>0</v>
      </c>
    </row>
    <row r="18" spans="1:51" ht="22.5" hidden="1" customHeight="1" x14ac:dyDescent="0.15">
      <c r="A18" s="678"/>
      <c r="B18" s="676"/>
      <c r="C18" s="676"/>
      <c r="D18" s="676"/>
      <c r="E18" s="676"/>
      <c r="F18" s="677"/>
      <c r="G18" s="195"/>
      <c r="H18" s="934"/>
      <c r="I18" s="934"/>
      <c r="J18" s="934"/>
      <c r="K18" s="934"/>
      <c r="L18" s="934"/>
      <c r="M18" s="934"/>
      <c r="N18" s="934"/>
      <c r="O18" s="935"/>
      <c r="P18" s="148"/>
      <c r="Q18" s="649"/>
      <c r="R18" s="649"/>
      <c r="S18" s="649"/>
      <c r="T18" s="649"/>
      <c r="U18" s="649"/>
      <c r="V18" s="649"/>
      <c r="W18" s="649"/>
      <c r="X18" s="650"/>
      <c r="Y18" s="918" t="s">
        <v>12</v>
      </c>
      <c r="Z18" s="919"/>
      <c r="AA18" s="920"/>
      <c r="AB18" s="165"/>
      <c r="AC18" s="628"/>
      <c r="AD18" s="628"/>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hidden="1" customHeight="1" x14ac:dyDescent="0.15">
      <c r="A19" s="679"/>
      <c r="B19" s="680"/>
      <c r="C19" s="680"/>
      <c r="D19" s="680"/>
      <c r="E19" s="680"/>
      <c r="F19" s="681"/>
      <c r="G19" s="936"/>
      <c r="H19" s="937"/>
      <c r="I19" s="937"/>
      <c r="J19" s="937"/>
      <c r="K19" s="937"/>
      <c r="L19" s="937"/>
      <c r="M19" s="937"/>
      <c r="N19" s="937"/>
      <c r="O19" s="938"/>
      <c r="P19" s="942"/>
      <c r="Q19" s="942"/>
      <c r="R19" s="942"/>
      <c r="S19" s="942"/>
      <c r="T19" s="942"/>
      <c r="U19" s="942"/>
      <c r="V19" s="942"/>
      <c r="W19" s="942"/>
      <c r="X19" s="943"/>
      <c r="Y19" s="192" t="s">
        <v>51</v>
      </c>
      <c r="Z19" s="915"/>
      <c r="AA19" s="916"/>
      <c r="AB19" s="109"/>
      <c r="AC19" s="917"/>
      <c r="AD19" s="917"/>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hidden="1" customHeight="1" x14ac:dyDescent="0.15">
      <c r="A20" s="929"/>
      <c r="B20" s="930"/>
      <c r="C20" s="930"/>
      <c r="D20" s="930"/>
      <c r="E20" s="930"/>
      <c r="F20" s="931"/>
      <c r="G20" s="939"/>
      <c r="H20" s="940"/>
      <c r="I20" s="940"/>
      <c r="J20" s="940"/>
      <c r="K20" s="940"/>
      <c r="L20" s="940"/>
      <c r="M20" s="940"/>
      <c r="N20" s="940"/>
      <c r="O20" s="941"/>
      <c r="P20" s="652"/>
      <c r="Q20" s="652"/>
      <c r="R20" s="652"/>
      <c r="S20" s="652"/>
      <c r="T20" s="652"/>
      <c r="U20" s="652"/>
      <c r="V20" s="652"/>
      <c r="W20" s="652"/>
      <c r="X20" s="653"/>
      <c r="Y20" s="932" t="s">
        <v>13</v>
      </c>
      <c r="Z20" s="915"/>
      <c r="AA20" s="916"/>
      <c r="AB20" s="114" t="s">
        <v>170</v>
      </c>
      <c r="AC20" s="933"/>
      <c r="AD20" s="933"/>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hidden="1" customHeight="1" x14ac:dyDescent="0.15">
      <c r="A21" s="944" t="s">
        <v>278</v>
      </c>
      <c r="B21" s="945"/>
      <c r="C21" s="945"/>
      <c r="D21" s="945"/>
      <c r="E21" s="945"/>
      <c r="F21" s="946"/>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206"/>
      <c r="AY21" s="34">
        <f t="shared" si="2"/>
        <v>0</v>
      </c>
    </row>
    <row r="22" spans="1:51" customFormat="1" ht="23.25" hidden="1" customHeight="1" x14ac:dyDescent="0.15">
      <c r="A22" s="947"/>
      <c r="B22" s="948"/>
      <c r="C22" s="948"/>
      <c r="D22" s="948"/>
      <c r="E22" s="948"/>
      <c r="F22" s="94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207"/>
      <c r="AY22" s="34">
        <f t="shared" si="2"/>
        <v>0</v>
      </c>
    </row>
    <row r="23" spans="1:51" ht="18.75" hidden="1" customHeight="1" x14ac:dyDescent="0.15">
      <c r="A23" s="675" t="s">
        <v>254</v>
      </c>
      <c r="B23" s="676"/>
      <c r="C23" s="676"/>
      <c r="D23" s="676"/>
      <c r="E23" s="676"/>
      <c r="F23" s="677"/>
      <c r="G23" s="172" t="s">
        <v>140</v>
      </c>
      <c r="H23" s="122"/>
      <c r="I23" s="122"/>
      <c r="J23" s="122"/>
      <c r="K23" s="122"/>
      <c r="L23" s="122"/>
      <c r="M23" s="122"/>
      <c r="N23" s="122"/>
      <c r="O23" s="123"/>
      <c r="P23" s="121" t="s">
        <v>56</v>
      </c>
      <c r="Q23" s="122"/>
      <c r="R23" s="122"/>
      <c r="S23" s="122"/>
      <c r="T23" s="122"/>
      <c r="U23" s="122"/>
      <c r="V23" s="122"/>
      <c r="W23" s="122"/>
      <c r="X23" s="123"/>
      <c r="Y23" s="921"/>
      <c r="Z23" s="284"/>
      <c r="AA23" s="285"/>
      <c r="AB23" s="925" t="s">
        <v>11</v>
      </c>
      <c r="AC23" s="926"/>
      <c r="AD23" s="927"/>
      <c r="AE23" s="910" t="s">
        <v>306</v>
      </c>
      <c r="AF23" s="910"/>
      <c r="AG23" s="910"/>
      <c r="AH23" s="130"/>
      <c r="AI23" s="910" t="s">
        <v>402</v>
      </c>
      <c r="AJ23" s="910"/>
      <c r="AK23" s="910"/>
      <c r="AL23" s="130"/>
      <c r="AM23" s="910" t="s">
        <v>403</v>
      </c>
      <c r="AN23" s="910"/>
      <c r="AO23" s="910"/>
      <c r="AP23" s="130"/>
      <c r="AQ23" s="137" t="s">
        <v>187</v>
      </c>
      <c r="AR23" s="138"/>
      <c r="AS23" s="138"/>
      <c r="AT23" s="139"/>
      <c r="AU23" s="140" t="s">
        <v>129</v>
      </c>
      <c r="AV23" s="140"/>
      <c r="AW23" s="140"/>
      <c r="AX23" s="141"/>
      <c r="AY23" s="34">
        <f>COUNTA($G$25)</f>
        <v>0</v>
      </c>
    </row>
    <row r="24" spans="1:51" ht="18.75" hidden="1" customHeight="1" x14ac:dyDescent="0.15">
      <c r="A24" s="675"/>
      <c r="B24" s="676"/>
      <c r="C24" s="676"/>
      <c r="D24" s="676"/>
      <c r="E24" s="676"/>
      <c r="F24" s="677"/>
      <c r="G24" s="173"/>
      <c r="H24" s="125"/>
      <c r="I24" s="125"/>
      <c r="J24" s="125"/>
      <c r="K24" s="125"/>
      <c r="L24" s="125"/>
      <c r="M24" s="125"/>
      <c r="N24" s="125"/>
      <c r="O24" s="126"/>
      <c r="P24" s="124"/>
      <c r="Q24" s="125"/>
      <c r="R24" s="125"/>
      <c r="S24" s="125"/>
      <c r="T24" s="125"/>
      <c r="U24" s="125"/>
      <c r="V24" s="125"/>
      <c r="W24" s="125"/>
      <c r="X24" s="126"/>
      <c r="Y24" s="922"/>
      <c r="Z24" s="923"/>
      <c r="AA24" s="924"/>
      <c r="AB24" s="928"/>
      <c r="AC24" s="700"/>
      <c r="AD24" s="701"/>
      <c r="AE24" s="683"/>
      <c r="AF24" s="683"/>
      <c r="AG24" s="683"/>
      <c r="AH24" s="133"/>
      <c r="AI24" s="683"/>
      <c r="AJ24" s="683"/>
      <c r="AK24" s="683"/>
      <c r="AL24" s="133"/>
      <c r="AM24" s="683"/>
      <c r="AN24" s="683"/>
      <c r="AO24" s="683"/>
      <c r="AP24" s="133"/>
      <c r="AQ24" s="142"/>
      <c r="AR24" s="143"/>
      <c r="AS24" s="144" t="s">
        <v>188</v>
      </c>
      <c r="AT24" s="145"/>
      <c r="AU24" s="143"/>
      <c r="AV24" s="143"/>
      <c r="AW24" s="125" t="s">
        <v>169</v>
      </c>
      <c r="AX24" s="146"/>
      <c r="AY24" s="34">
        <f t="shared" ref="AY24:AY29" si="3">$AY$23</f>
        <v>0</v>
      </c>
    </row>
    <row r="25" spans="1:51" ht="22.5" hidden="1" customHeight="1" x14ac:dyDescent="0.15">
      <c r="A25" s="678"/>
      <c r="B25" s="676"/>
      <c r="C25" s="676"/>
      <c r="D25" s="676"/>
      <c r="E25" s="676"/>
      <c r="F25" s="677"/>
      <c r="G25" s="195"/>
      <c r="H25" s="934"/>
      <c r="I25" s="934"/>
      <c r="J25" s="934"/>
      <c r="K25" s="934"/>
      <c r="L25" s="934"/>
      <c r="M25" s="934"/>
      <c r="N25" s="934"/>
      <c r="O25" s="935"/>
      <c r="P25" s="148"/>
      <c r="Q25" s="649"/>
      <c r="R25" s="649"/>
      <c r="S25" s="649"/>
      <c r="T25" s="649"/>
      <c r="U25" s="649"/>
      <c r="V25" s="649"/>
      <c r="W25" s="649"/>
      <c r="X25" s="650"/>
      <c r="Y25" s="918" t="s">
        <v>12</v>
      </c>
      <c r="Z25" s="919"/>
      <c r="AA25" s="920"/>
      <c r="AB25" s="165"/>
      <c r="AC25" s="628"/>
      <c r="AD25" s="628"/>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hidden="1" customHeight="1" x14ac:dyDescent="0.15">
      <c r="A26" s="679"/>
      <c r="B26" s="680"/>
      <c r="C26" s="680"/>
      <c r="D26" s="680"/>
      <c r="E26" s="680"/>
      <c r="F26" s="681"/>
      <c r="G26" s="936"/>
      <c r="H26" s="937"/>
      <c r="I26" s="937"/>
      <c r="J26" s="937"/>
      <c r="K26" s="937"/>
      <c r="L26" s="937"/>
      <c r="M26" s="937"/>
      <c r="N26" s="937"/>
      <c r="O26" s="938"/>
      <c r="P26" s="942"/>
      <c r="Q26" s="942"/>
      <c r="R26" s="942"/>
      <c r="S26" s="942"/>
      <c r="T26" s="942"/>
      <c r="U26" s="942"/>
      <c r="V26" s="942"/>
      <c r="W26" s="942"/>
      <c r="X26" s="943"/>
      <c r="Y26" s="192" t="s">
        <v>51</v>
      </c>
      <c r="Z26" s="915"/>
      <c r="AA26" s="916"/>
      <c r="AB26" s="109"/>
      <c r="AC26" s="917"/>
      <c r="AD26" s="917"/>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hidden="1" customHeight="1" x14ac:dyDescent="0.15">
      <c r="A27" s="929"/>
      <c r="B27" s="930"/>
      <c r="C27" s="930"/>
      <c r="D27" s="930"/>
      <c r="E27" s="930"/>
      <c r="F27" s="931"/>
      <c r="G27" s="939"/>
      <c r="H27" s="940"/>
      <c r="I27" s="940"/>
      <c r="J27" s="940"/>
      <c r="K27" s="940"/>
      <c r="L27" s="940"/>
      <c r="M27" s="940"/>
      <c r="N27" s="940"/>
      <c r="O27" s="941"/>
      <c r="P27" s="652"/>
      <c r="Q27" s="652"/>
      <c r="R27" s="652"/>
      <c r="S27" s="652"/>
      <c r="T27" s="652"/>
      <c r="U27" s="652"/>
      <c r="V27" s="652"/>
      <c r="W27" s="652"/>
      <c r="X27" s="653"/>
      <c r="Y27" s="932" t="s">
        <v>13</v>
      </c>
      <c r="Z27" s="915"/>
      <c r="AA27" s="916"/>
      <c r="AB27" s="114" t="s">
        <v>170</v>
      </c>
      <c r="AC27" s="933"/>
      <c r="AD27" s="933"/>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hidden="1" customHeight="1" x14ac:dyDescent="0.15">
      <c r="A28" s="944" t="s">
        <v>278</v>
      </c>
      <c r="B28" s="945"/>
      <c r="C28" s="945"/>
      <c r="D28" s="945"/>
      <c r="E28" s="945"/>
      <c r="F28" s="946"/>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206"/>
      <c r="AY28" s="34">
        <f t="shared" si="3"/>
        <v>0</v>
      </c>
    </row>
    <row r="29" spans="1:51" customFormat="1" ht="23.25" hidden="1" customHeight="1" x14ac:dyDescent="0.15">
      <c r="A29" s="947"/>
      <c r="B29" s="948"/>
      <c r="C29" s="948"/>
      <c r="D29" s="948"/>
      <c r="E29" s="948"/>
      <c r="F29" s="94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207"/>
      <c r="AY29" s="34">
        <f t="shared" si="3"/>
        <v>0</v>
      </c>
    </row>
    <row r="30" spans="1:51" ht="18.75" hidden="1" customHeight="1" x14ac:dyDescent="0.15">
      <c r="A30" s="675" t="s">
        <v>254</v>
      </c>
      <c r="B30" s="676"/>
      <c r="C30" s="676"/>
      <c r="D30" s="676"/>
      <c r="E30" s="676"/>
      <c r="F30" s="677"/>
      <c r="G30" s="172" t="s">
        <v>140</v>
      </c>
      <c r="H30" s="122"/>
      <c r="I30" s="122"/>
      <c r="J30" s="122"/>
      <c r="K30" s="122"/>
      <c r="L30" s="122"/>
      <c r="M30" s="122"/>
      <c r="N30" s="122"/>
      <c r="O30" s="123"/>
      <c r="P30" s="121" t="s">
        <v>56</v>
      </c>
      <c r="Q30" s="122"/>
      <c r="R30" s="122"/>
      <c r="S30" s="122"/>
      <c r="T30" s="122"/>
      <c r="U30" s="122"/>
      <c r="V30" s="122"/>
      <c r="W30" s="122"/>
      <c r="X30" s="123"/>
      <c r="Y30" s="921"/>
      <c r="Z30" s="284"/>
      <c r="AA30" s="285"/>
      <c r="AB30" s="925" t="s">
        <v>11</v>
      </c>
      <c r="AC30" s="926"/>
      <c r="AD30" s="927"/>
      <c r="AE30" s="910" t="s">
        <v>306</v>
      </c>
      <c r="AF30" s="910"/>
      <c r="AG30" s="910"/>
      <c r="AH30" s="130"/>
      <c r="AI30" s="910" t="s">
        <v>402</v>
      </c>
      <c r="AJ30" s="910"/>
      <c r="AK30" s="910"/>
      <c r="AL30" s="130"/>
      <c r="AM30" s="910" t="s">
        <v>403</v>
      </c>
      <c r="AN30" s="910"/>
      <c r="AO30" s="910"/>
      <c r="AP30" s="130"/>
      <c r="AQ30" s="137" t="s">
        <v>187</v>
      </c>
      <c r="AR30" s="138"/>
      <c r="AS30" s="138"/>
      <c r="AT30" s="139"/>
      <c r="AU30" s="140" t="s">
        <v>129</v>
      </c>
      <c r="AV30" s="140"/>
      <c r="AW30" s="140"/>
      <c r="AX30" s="141"/>
      <c r="AY30" s="34">
        <f>COUNTA($G$32)</f>
        <v>0</v>
      </c>
    </row>
    <row r="31" spans="1:51" ht="18.75" hidden="1" customHeight="1" x14ac:dyDescent="0.15">
      <c r="A31" s="675"/>
      <c r="B31" s="676"/>
      <c r="C31" s="676"/>
      <c r="D31" s="676"/>
      <c r="E31" s="676"/>
      <c r="F31" s="677"/>
      <c r="G31" s="173"/>
      <c r="H31" s="125"/>
      <c r="I31" s="125"/>
      <c r="J31" s="125"/>
      <c r="K31" s="125"/>
      <c r="L31" s="125"/>
      <c r="M31" s="125"/>
      <c r="N31" s="125"/>
      <c r="O31" s="126"/>
      <c r="P31" s="124"/>
      <c r="Q31" s="125"/>
      <c r="R31" s="125"/>
      <c r="S31" s="125"/>
      <c r="T31" s="125"/>
      <c r="U31" s="125"/>
      <c r="V31" s="125"/>
      <c r="W31" s="125"/>
      <c r="X31" s="126"/>
      <c r="Y31" s="922"/>
      <c r="Z31" s="923"/>
      <c r="AA31" s="924"/>
      <c r="AB31" s="928"/>
      <c r="AC31" s="700"/>
      <c r="AD31" s="701"/>
      <c r="AE31" s="683"/>
      <c r="AF31" s="683"/>
      <c r="AG31" s="683"/>
      <c r="AH31" s="133"/>
      <c r="AI31" s="683"/>
      <c r="AJ31" s="683"/>
      <c r="AK31" s="683"/>
      <c r="AL31" s="133"/>
      <c r="AM31" s="683"/>
      <c r="AN31" s="683"/>
      <c r="AO31" s="683"/>
      <c r="AP31" s="133"/>
      <c r="AQ31" s="142"/>
      <c r="AR31" s="143"/>
      <c r="AS31" s="144" t="s">
        <v>188</v>
      </c>
      <c r="AT31" s="145"/>
      <c r="AU31" s="143"/>
      <c r="AV31" s="143"/>
      <c r="AW31" s="125" t="s">
        <v>169</v>
      </c>
      <c r="AX31" s="146"/>
      <c r="AY31" s="34">
        <f t="shared" ref="AY31:AY36" si="4">$AY$30</f>
        <v>0</v>
      </c>
    </row>
    <row r="32" spans="1:51" ht="22.5" hidden="1" customHeight="1" x14ac:dyDescent="0.15">
      <c r="A32" s="678"/>
      <c r="B32" s="676"/>
      <c r="C32" s="676"/>
      <c r="D32" s="676"/>
      <c r="E32" s="676"/>
      <c r="F32" s="677"/>
      <c r="G32" s="195"/>
      <c r="H32" s="934"/>
      <c r="I32" s="934"/>
      <c r="J32" s="934"/>
      <c r="K32" s="934"/>
      <c r="L32" s="934"/>
      <c r="M32" s="934"/>
      <c r="N32" s="934"/>
      <c r="O32" s="935"/>
      <c r="P32" s="148"/>
      <c r="Q32" s="649"/>
      <c r="R32" s="649"/>
      <c r="S32" s="649"/>
      <c r="T32" s="649"/>
      <c r="U32" s="649"/>
      <c r="V32" s="649"/>
      <c r="W32" s="649"/>
      <c r="X32" s="650"/>
      <c r="Y32" s="918" t="s">
        <v>12</v>
      </c>
      <c r="Z32" s="919"/>
      <c r="AA32" s="920"/>
      <c r="AB32" s="165"/>
      <c r="AC32" s="628"/>
      <c r="AD32" s="628"/>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hidden="1" customHeight="1" x14ac:dyDescent="0.15">
      <c r="A33" s="679"/>
      <c r="B33" s="680"/>
      <c r="C33" s="680"/>
      <c r="D33" s="680"/>
      <c r="E33" s="680"/>
      <c r="F33" s="681"/>
      <c r="G33" s="936"/>
      <c r="H33" s="937"/>
      <c r="I33" s="937"/>
      <c r="J33" s="937"/>
      <c r="K33" s="937"/>
      <c r="L33" s="937"/>
      <c r="M33" s="937"/>
      <c r="N33" s="937"/>
      <c r="O33" s="938"/>
      <c r="P33" s="942"/>
      <c r="Q33" s="942"/>
      <c r="R33" s="942"/>
      <c r="S33" s="942"/>
      <c r="T33" s="942"/>
      <c r="U33" s="942"/>
      <c r="V33" s="942"/>
      <c r="W33" s="942"/>
      <c r="X33" s="943"/>
      <c r="Y33" s="192" t="s">
        <v>51</v>
      </c>
      <c r="Z33" s="915"/>
      <c r="AA33" s="916"/>
      <c r="AB33" s="109"/>
      <c r="AC33" s="917"/>
      <c r="AD33" s="917"/>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hidden="1" customHeight="1" x14ac:dyDescent="0.15">
      <c r="A34" s="929"/>
      <c r="B34" s="930"/>
      <c r="C34" s="930"/>
      <c r="D34" s="930"/>
      <c r="E34" s="930"/>
      <c r="F34" s="931"/>
      <c r="G34" s="939"/>
      <c r="H34" s="940"/>
      <c r="I34" s="940"/>
      <c r="J34" s="940"/>
      <c r="K34" s="940"/>
      <c r="L34" s="940"/>
      <c r="M34" s="940"/>
      <c r="N34" s="940"/>
      <c r="O34" s="941"/>
      <c r="P34" s="652"/>
      <c r="Q34" s="652"/>
      <c r="R34" s="652"/>
      <c r="S34" s="652"/>
      <c r="T34" s="652"/>
      <c r="U34" s="652"/>
      <c r="V34" s="652"/>
      <c r="W34" s="652"/>
      <c r="X34" s="653"/>
      <c r="Y34" s="932" t="s">
        <v>13</v>
      </c>
      <c r="Z34" s="915"/>
      <c r="AA34" s="916"/>
      <c r="AB34" s="114" t="s">
        <v>170</v>
      </c>
      <c r="AC34" s="933"/>
      <c r="AD34" s="933"/>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hidden="1" customHeight="1" x14ac:dyDescent="0.15">
      <c r="A35" s="944" t="s">
        <v>278</v>
      </c>
      <c r="B35" s="945"/>
      <c r="C35" s="945"/>
      <c r="D35" s="945"/>
      <c r="E35" s="945"/>
      <c r="F35" s="946"/>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206"/>
      <c r="AY35" s="34">
        <f t="shared" si="4"/>
        <v>0</v>
      </c>
    </row>
    <row r="36" spans="1:51" customFormat="1" ht="23.25" hidden="1" customHeight="1" x14ac:dyDescent="0.15">
      <c r="A36" s="947"/>
      <c r="B36" s="948"/>
      <c r="C36" s="948"/>
      <c r="D36" s="948"/>
      <c r="E36" s="948"/>
      <c r="F36" s="94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207"/>
      <c r="AY36" s="34">
        <f t="shared" si="4"/>
        <v>0</v>
      </c>
    </row>
    <row r="37" spans="1:51" ht="18.75" hidden="1" customHeight="1" x14ac:dyDescent="0.15">
      <c r="A37" s="675" t="s">
        <v>254</v>
      </c>
      <c r="B37" s="676"/>
      <c r="C37" s="676"/>
      <c r="D37" s="676"/>
      <c r="E37" s="676"/>
      <c r="F37" s="677"/>
      <c r="G37" s="172" t="s">
        <v>140</v>
      </c>
      <c r="H37" s="122"/>
      <c r="I37" s="122"/>
      <c r="J37" s="122"/>
      <c r="K37" s="122"/>
      <c r="L37" s="122"/>
      <c r="M37" s="122"/>
      <c r="N37" s="122"/>
      <c r="O37" s="123"/>
      <c r="P37" s="121" t="s">
        <v>56</v>
      </c>
      <c r="Q37" s="122"/>
      <c r="R37" s="122"/>
      <c r="S37" s="122"/>
      <c r="T37" s="122"/>
      <c r="U37" s="122"/>
      <c r="V37" s="122"/>
      <c r="W37" s="122"/>
      <c r="X37" s="123"/>
      <c r="Y37" s="921"/>
      <c r="Z37" s="284"/>
      <c r="AA37" s="285"/>
      <c r="AB37" s="925" t="s">
        <v>11</v>
      </c>
      <c r="AC37" s="926"/>
      <c r="AD37" s="927"/>
      <c r="AE37" s="910" t="s">
        <v>306</v>
      </c>
      <c r="AF37" s="910"/>
      <c r="AG37" s="910"/>
      <c r="AH37" s="130"/>
      <c r="AI37" s="910" t="s">
        <v>402</v>
      </c>
      <c r="AJ37" s="910"/>
      <c r="AK37" s="910"/>
      <c r="AL37" s="130"/>
      <c r="AM37" s="910" t="s">
        <v>403</v>
      </c>
      <c r="AN37" s="910"/>
      <c r="AO37" s="910"/>
      <c r="AP37" s="130"/>
      <c r="AQ37" s="137" t="s">
        <v>187</v>
      </c>
      <c r="AR37" s="138"/>
      <c r="AS37" s="138"/>
      <c r="AT37" s="139"/>
      <c r="AU37" s="140" t="s">
        <v>129</v>
      </c>
      <c r="AV37" s="140"/>
      <c r="AW37" s="140"/>
      <c r="AX37" s="141"/>
      <c r="AY37" s="34">
        <f>COUNTA($G$39)</f>
        <v>0</v>
      </c>
    </row>
    <row r="38" spans="1:51" ht="18.75" hidden="1" customHeight="1" x14ac:dyDescent="0.15">
      <c r="A38" s="675"/>
      <c r="B38" s="676"/>
      <c r="C38" s="676"/>
      <c r="D38" s="676"/>
      <c r="E38" s="676"/>
      <c r="F38" s="677"/>
      <c r="G38" s="173"/>
      <c r="H38" s="125"/>
      <c r="I38" s="125"/>
      <c r="J38" s="125"/>
      <c r="K38" s="125"/>
      <c r="L38" s="125"/>
      <c r="M38" s="125"/>
      <c r="N38" s="125"/>
      <c r="O38" s="126"/>
      <c r="P38" s="124"/>
      <c r="Q38" s="125"/>
      <c r="R38" s="125"/>
      <c r="S38" s="125"/>
      <c r="T38" s="125"/>
      <c r="U38" s="125"/>
      <c r="V38" s="125"/>
      <c r="W38" s="125"/>
      <c r="X38" s="126"/>
      <c r="Y38" s="922"/>
      <c r="Z38" s="923"/>
      <c r="AA38" s="924"/>
      <c r="AB38" s="928"/>
      <c r="AC38" s="700"/>
      <c r="AD38" s="701"/>
      <c r="AE38" s="683"/>
      <c r="AF38" s="683"/>
      <c r="AG38" s="683"/>
      <c r="AH38" s="133"/>
      <c r="AI38" s="683"/>
      <c r="AJ38" s="683"/>
      <c r="AK38" s="683"/>
      <c r="AL38" s="133"/>
      <c r="AM38" s="683"/>
      <c r="AN38" s="683"/>
      <c r="AO38" s="683"/>
      <c r="AP38" s="133"/>
      <c r="AQ38" s="142"/>
      <c r="AR38" s="143"/>
      <c r="AS38" s="144" t="s">
        <v>188</v>
      </c>
      <c r="AT38" s="145"/>
      <c r="AU38" s="143"/>
      <c r="AV38" s="143"/>
      <c r="AW38" s="125" t="s">
        <v>169</v>
      </c>
      <c r="AX38" s="146"/>
      <c r="AY38" s="34">
        <f t="shared" ref="AY38:AY43" si="5">$AY$37</f>
        <v>0</v>
      </c>
    </row>
    <row r="39" spans="1:51" ht="22.5" hidden="1" customHeight="1" x14ac:dyDescent="0.15">
      <c r="A39" s="678"/>
      <c r="B39" s="676"/>
      <c r="C39" s="676"/>
      <c r="D39" s="676"/>
      <c r="E39" s="676"/>
      <c r="F39" s="677"/>
      <c r="G39" s="195"/>
      <c r="H39" s="934"/>
      <c r="I39" s="934"/>
      <c r="J39" s="934"/>
      <c r="K39" s="934"/>
      <c r="L39" s="934"/>
      <c r="M39" s="934"/>
      <c r="N39" s="934"/>
      <c r="O39" s="935"/>
      <c r="P39" s="148"/>
      <c r="Q39" s="649"/>
      <c r="R39" s="649"/>
      <c r="S39" s="649"/>
      <c r="T39" s="649"/>
      <c r="U39" s="649"/>
      <c r="V39" s="649"/>
      <c r="W39" s="649"/>
      <c r="X39" s="650"/>
      <c r="Y39" s="918" t="s">
        <v>12</v>
      </c>
      <c r="Z39" s="919"/>
      <c r="AA39" s="920"/>
      <c r="AB39" s="165"/>
      <c r="AC39" s="628"/>
      <c r="AD39" s="628"/>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hidden="1" customHeight="1" x14ac:dyDescent="0.15">
      <c r="A40" s="679"/>
      <c r="B40" s="680"/>
      <c r="C40" s="680"/>
      <c r="D40" s="680"/>
      <c r="E40" s="680"/>
      <c r="F40" s="681"/>
      <c r="G40" s="936"/>
      <c r="H40" s="937"/>
      <c r="I40" s="937"/>
      <c r="J40" s="937"/>
      <c r="K40" s="937"/>
      <c r="L40" s="937"/>
      <c r="M40" s="937"/>
      <c r="N40" s="937"/>
      <c r="O40" s="938"/>
      <c r="P40" s="942"/>
      <c r="Q40" s="942"/>
      <c r="R40" s="942"/>
      <c r="S40" s="942"/>
      <c r="T40" s="942"/>
      <c r="U40" s="942"/>
      <c r="V40" s="942"/>
      <c r="W40" s="942"/>
      <c r="X40" s="943"/>
      <c r="Y40" s="192" t="s">
        <v>51</v>
      </c>
      <c r="Z40" s="915"/>
      <c r="AA40" s="916"/>
      <c r="AB40" s="109"/>
      <c r="AC40" s="917"/>
      <c r="AD40" s="917"/>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hidden="1" customHeight="1" x14ac:dyDescent="0.15">
      <c r="A41" s="929"/>
      <c r="B41" s="930"/>
      <c r="C41" s="930"/>
      <c r="D41" s="930"/>
      <c r="E41" s="930"/>
      <c r="F41" s="931"/>
      <c r="G41" s="939"/>
      <c r="H41" s="940"/>
      <c r="I41" s="940"/>
      <c r="J41" s="940"/>
      <c r="K41" s="940"/>
      <c r="L41" s="940"/>
      <c r="M41" s="940"/>
      <c r="N41" s="940"/>
      <c r="O41" s="941"/>
      <c r="P41" s="652"/>
      <c r="Q41" s="652"/>
      <c r="R41" s="652"/>
      <c r="S41" s="652"/>
      <c r="T41" s="652"/>
      <c r="U41" s="652"/>
      <c r="V41" s="652"/>
      <c r="W41" s="652"/>
      <c r="X41" s="653"/>
      <c r="Y41" s="932" t="s">
        <v>13</v>
      </c>
      <c r="Z41" s="915"/>
      <c r="AA41" s="916"/>
      <c r="AB41" s="114" t="s">
        <v>170</v>
      </c>
      <c r="AC41" s="933"/>
      <c r="AD41" s="933"/>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hidden="1" customHeight="1" x14ac:dyDescent="0.15">
      <c r="A42" s="944" t="s">
        <v>278</v>
      </c>
      <c r="B42" s="945"/>
      <c r="C42" s="945"/>
      <c r="D42" s="945"/>
      <c r="E42" s="945"/>
      <c r="F42" s="946"/>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206"/>
      <c r="AY42" s="34">
        <f t="shared" si="5"/>
        <v>0</v>
      </c>
    </row>
    <row r="43" spans="1:51" customFormat="1" ht="23.25" hidden="1" customHeight="1" x14ac:dyDescent="0.15">
      <c r="A43" s="947"/>
      <c r="B43" s="948"/>
      <c r="C43" s="948"/>
      <c r="D43" s="948"/>
      <c r="E43" s="948"/>
      <c r="F43" s="94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207"/>
      <c r="AY43" s="34">
        <f t="shared" si="5"/>
        <v>0</v>
      </c>
    </row>
    <row r="44" spans="1:51" ht="18.75" hidden="1" customHeight="1" x14ac:dyDescent="0.15">
      <c r="A44" s="675" t="s">
        <v>254</v>
      </c>
      <c r="B44" s="676"/>
      <c r="C44" s="676"/>
      <c r="D44" s="676"/>
      <c r="E44" s="676"/>
      <c r="F44" s="677"/>
      <c r="G44" s="172" t="s">
        <v>140</v>
      </c>
      <c r="H44" s="122"/>
      <c r="I44" s="122"/>
      <c r="J44" s="122"/>
      <c r="K44" s="122"/>
      <c r="L44" s="122"/>
      <c r="M44" s="122"/>
      <c r="N44" s="122"/>
      <c r="O44" s="123"/>
      <c r="P44" s="121" t="s">
        <v>56</v>
      </c>
      <c r="Q44" s="122"/>
      <c r="R44" s="122"/>
      <c r="S44" s="122"/>
      <c r="T44" s="122"/>
      <c r="U44" s="122"/>
      <c r="V44" s="122"/>
      <c r="W44" s="122"/>
      <c r="X44" s="123"/>
      <c r="Y44" s="921"/>
      <c r="Z44" s="284"/>
      <c r="AA44" s="285"/>
      <c r="AB44" s="925" t="s">
        <v>11</v>
      </c>
      <c r="AC44" s="926"/>
      <c r="AD44" s="927"/>
      <c r="AE44" s="910" t="s">
        <v>306</v>
      </c>
      <c r="AF44" s="910"/>
      <c r="AG44" s="910"/>
      <c r="AH44" s="130"/>
      <c r="AI44" s="910" t="s">
        <v>402</v>
      </c>
      <c r="AJ44" s="910"/>
      <c r="AK44" s="910"/>
      <c r="AL44" s="130"/>
      <c r="AM44" s="910" t="s">
        <v>403</v>
      </c>
      <c r="AN44" s="910"/>
      <c r="AO44" s="910"/>
      <c r="AP44" s="130"/>
      <c r="AQ44" s="137" t="s">
        <v>187</v>
      </c>
      <c r="AR44" s="138"/>
      <c r="AS44" s="138"/>
      <c r="AT44" s="139"/>
      <c r="AU44" s="140" t="s">
        <v>129</v>
      </c>
      <c r="AV44" s="140"/>
      <c r="AW44" s="140"/>
      <c r="AX44" s="141"/>
      <c r="AY44" s="34">
        <f>COUNTA($G$46)</f>
        <v>0</v>
      </c>
    </row>
    <row r="45" spans="1:51" ht="18.75" hidden="1" customHeight="1" x14ac:dyDescent="0.15">
      <c r="A45" s="675"/>
      <c r="B45" s="676"/>
      <c r="C45" s="676"/>
      <c r="D45" s="676"/>
      <c r="E45" s="676"/>
      <c r="F45" s="677"/>
      <c r="G45" s="173"/>
      <c r="H45" s="125"/>
      <c r="I45" s="125"/>
      <c r="J45" s="125"/>
      <c r="K45" s="125"/>
      <c r="L45" s="125"/>
      <c r="M45" s="125"/>
      <c r="N45" s="125"/>
      <c r="O45" s="126"/>
      <c r="P45" s="124"/>
      <c r="Q45" s="125"/>
      <c r="R45" s="125"/>
      <c r="S45" s="125"/>
      <c r="T45" s="125"/>
      <c r="U45" s="125"/>
      <c r="V45" s="125"/>
      <c r="W45" s="125"/>
      <c r="X45" s="126"/>
      <c r="Y45" s="922"/>
      <c r="Z45" s="923"/>
      <c r="AA45" s="924"/>
      <c r="AB45" s="928"/>
      <c r="AC45" s="700"/>
      <c r="AD45" s="701"/>
      <c r="AE45" s="683"/>
      <c r="AF45" s="683"/>
      <c r="AG45" s="683"/>
      <c r="AH45" s="133"/>
      <c r="AI45" s="683"/>
      <c r="AJ45" s="683"/>
      <c r="AK45" s="683"/>
      <c r="AL45" s="133"/>
      <c r="AM45" s="683"/>
      <c r="AN45" s="683"/>
      <c r="AO45" s="683"/>
      <c r="AP45" s="133"/>
      <c r="AQ45" s="142"/>
      <c r="AR45" s="143"/>
      <c r="AS45" s="144" t="s">
        <v>188</v>
      </c>
      <c r="AT45" s="145"/>
      <c r="AU45" s="143"/>
      <c r="AV45" s="143"/>
      <c r="AW45" s="125" t="s">
        <v>169</v>
      </c>
      <c r="AX45" s="146"/>
      <c r="AY45" s="34">
        <f t="shared" ref="AY45:AY50" si="6">$AY$44</f>
        <v>0</v>
      </c>
    </row>
    <row r="46" spans="1:51" ht="22.5" hidden="1" customHeight="1" x14ac:dyDescent="0.15">
      <c r="A46" s="678"/>
      <c r="B46" s="676"/>
      <c r="C46" s="676"/>
      <c r="D46" s="676"/>
      <c r="E46" s="676"/>
      <c r="F46" s="677"/>
      <c r="G46" s="195"/>
      <c r="H46" s="934"/>
      <c r="I46" s="934"/>
      <c r="J46" s="934"/>
      <c r="K46" s="934"/>
      <c r="L46" s="934"/>
      <c r="M46" s="934"/>
      <c r="N46" s="934"/>
      <c r="O46" s="935"/>
      <c r="P46" s="148"/>
      <c r="Q46" s="649"/>
      <c r="R46" s="649"/>
      <c r="S46" s="649"/>
      <c r="T46" s="649"/>
      <c r="U46" s="649"/>
      <c r="V46" s="649"/>
      <c r="W46" s="649"/>
      <c r="X46" s="650"/>
      <c r="Y46" s="918" t="s">
        <v>12</v>
      </c>
      <c r="Z46" s="919"/>
      <c r="AA46" s="920"/>
      <c r="AB46" s="165"/>
      <c r="AC46" s="628"/>
      <c r="AD46" s="628"/>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hidden="1" customHeight="1" x14ac:dyDescent="0.15">
      <c r="A47" s="679"/>
      <c r="B47" s="680"/>
      <c r="C47" s="680"/>
      <c r="D47" s="680"/>
      <c r="E47" s="680"/>
      <c r="F47" s="681"/>
      <c r="G47" s="936"/>
      <c r="H47" s="937"/>
      <c r="I47" s="937"/>
      <c r="J47" s="937"/>
      <c r="K47" s="937"/>
      <c r="L47" s="937"/>
      <c r="M47" s="937"/>
      <c r="N47" s="937"/>
      <c r="O47" s="938"/>
      <c r="P47" s="942"/>
      <c r="Q47" s="942"/>
      <c r="R47" s="942"/>
      <c r="S47" s="942"/>
      <c r="T47" s="942"/>
      <c r="U47" s="942"/>
      <c r="V47" s="942"/>
      <c r="W47" s="942"/>
      <c r="X47" s="943"/>
      <c r="Y47" s="192" t="s">
        <v>51</v>
      </c>
      <c r="Z47" s="915"/>
      <c r="AA47" s="916"/>
      <c r="AB47" s="109"/>
      <c r="AC47" s="917"/>
      <c r="AD47" s="917"/>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hidden="1" customHeight="1" x14ac:dyDescent="0.15">
      <c r="A48" s="929"/>
      <c r="B48" s="930"/>
      <c r="C48" s="930"/>
      <c r="D48" s="930"/>
      <c r="E48" s="930"/>
      <c r="F48" s="931"/>
      <c r="G48" s="939"/>
      <c r="H48" s="940"/>
      <c r="I48" s="940"/>
      <c r="J48" s="940"/>
      <c r="K48" s="940"/>
      <c r="L48" s="940"/>
      <c r="M48" s="940"/>
      <c r="N48" s="940"/>
      <c r="O48" s="941"/>
      <c r="P48" s="652"/>
      <c r="Q48" s="652"/>
      <c r="R48" s="652"/>
      <c r="S48" s="652"/>
      <c r="T48" s="652"/>
      <c r="U48" s="652"/>
      <c r="V48" s="652"/>
      <c r="W48" s="652"/>
      <c r="X48" s="653"/>
      <c r="Y48" s="932" t="s">
        <v>13</v>
      </c>
      <c r="Z48" s="915"/>
      <c r="AA48" s="916"/>
      <c r="AB48" s="114" t="s">
        <v>170</v>
      </c>
      <c r="AC48" s="933"/>
      <c r="AD48" s="933"/>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hidden="1" customHeight="1" x14ac:dyDescent="0.15">
      <c r="A49" s="944" t="s">
        <v>278</v>
      </c>
      <c r="B49" s="945"/>
      <c r="C49" s="945"/>
      <c r="D49" s="945"/>
      <c r="E49" s="945"/>
      <c r="F49" s="946"/>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206"/>
      <c r="AY49" s="34">
        <f t="shared" si="6"/>
        <v>0</v>
      </c>
    </row>
    <row r="50" spans="1:51" customFormat="1" ht="23.25" hidden="1" customHeight="1" x14ac:dyDescent="0.15">
      <c r="A50" s="947"/>
      <c r="B50" s="948"/>
      <c r="C50" s="948"/>
      <c r="D50" s="948"/>
      <c r="E50" s="948"/>
      <c r="F50" s="94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207"/>
      <c r="AY50" s="34">
        <f t="shared" si="6"/>
        <v>0</v>
      </c>
    </row>
    <row r="51" spans="1:51" ht="18.75" hidden="1" customHeight="1" x14ac:dyDescent="0.15">
      <c r="A51" s="675" t="s">
        <v>254</v>
      </c>
      <c r="B51" s="676"/>
      <c r="C51" s="676"/>
      <c r="D51" s="676"/>
      <c r="E51" s="676"/>
      <c r="F51" s="677"/>
      <c r="G51" s="172" t="s">
        <v>140</v>
      </c>
      <c r="H51" s="122"/>
      <c r="I51" s="122"/>
      <c r="J51" s="122"/>
      <c r="K51" s="122"/>
      <c r="L51" s="122"/>
      <c r="M51" s="122"/>
      <c r="N51" s="122"/>
      <c r="O51" s="123"/>
      <c r="P51" s="121" t="s">
        <v>56</v>
      </c>
      <c r="Q51" s="122"/>
      <c r="R51" s="122"/>
      <c r="S51" s="122"/>
      <c r="T51" s="122"/>
      <c r="U51" s="122"/>
      <c r="V51" s="122"/>
      <c r="W51" s="122"/>
      <c r="X51" s="123"/>
      <c r="Y51" s="921"/>
      <c r="Z51" s="284"/>
      <c r="AA51" s="285"/>
      <c r="AB51" s="130" t="s">
        <v>11</v>
      </c>
      <c r="AC51" s="926"/>
      <c r="AD51" s="927"/>
      <c r="AE51" s="910" t="s">
        <v>306</v>
      </c>
      <c r="AF51" s="910"/>
      <c r="AG51" s="910"/>
      <c r="AH51" s="130"/>
      <c r="AI51" s="910" t="s">
        <v>402</v>
      </c>
      <c r="AJ51" s="910"/>
      <c r="AK51" s="910"/>
      <c r="AL51" s="130"/>
      <c r="AM51" s="910" t="s">
        <v>403</v>
      </c>
      <c r="AN51" s="910"/>
      <c r="AO51" s="910"/>
      <c r="AP51" s="130"/>
      <c r="AQ51" s="137" t="s">
        <v>187</v>
      </c>
      <c r="AR51" s="138"/>
      <c r="AS51" s="138"/>
      <c r="AT51" s="139"/>
      <c r="AU51" s="140" t="s">
        <v>129</v>
      </c>
      <c r="AV51" s="140"/>
      <c r="AW51" s="140"/>
      <c r="AX51" s="141"/>
      <c r="AY51" s="34">
        <f>COUNTA($G$53)</f>
        <v>0</v>
      </c>
    </row>
    <row r="52" spans="1:51" ht="18.75" hidden="1" customHeight="1" x14ac:dyDescent="0.15">
      <c r="A52" s="675"/>
      <c r="B52" s="676"/>
      <c r="C52" s="676"/>
      <c r="D52" s="676"/>
      <c r="E52" s="676"/>
      <c r="F52" s="677"/>
      <c r="G52" s="173"/>
      <c r="H52" s="125"/>
      <c r="I52" s="125"/>
      <c r="J52" s="125"/>
      <c r="K52" s="125"/>
      <c r="L52" s="125"/>
      <c r="M52" s="125"/>
      <c r="N52" s="125"/>
      <c r="O52" s="126"/>
      <c r="P52" s="124"/>
      <c r="Q52" s="125"/>
      <c r="R52" s="125"/>
      <c r="S52" s="125"/>
      <c r="T52" s="125"/>
      <c r="U52" s="125"/>
      <c r="V52" s="125"/>
      <c r="W52" s="125"/>
      <c r="X52" s="126"/>
      <c r="Y52" s="922"/>
      <c r="Z52" s="923"/>
      <c r="AA52" s="924"/>
      <c r="AB52" s="928"/>
      <c r="AC52" s="700"/>
      <c r="AD52" s="701"/>
      <c r="AE52" s="683"/>
      <c r="AF52" s="683"/>
      <c r="AG52" s="683"/>
      <c r="AH52" s="133"/>
      <c r="AI52" s="683"/>
      <c r="AJ52" s="683"/>
      <c r="AK52" s="683"/>
      <c r="AL52" s="133"/>
      <c r="AM52" s="683"/>
      <c r="AN52" s="683"/>
      <c r="AO52" s="683"/>
      <c r="AP52" s="133"/>
      <c r="AQ52" s="142"/>
      <c r="AR52" s="143"/>
      <c r="AS52" s="144" t="s">
        <v>188</v>
      </c>
      <c r="AT52" s="145"/>
      <c r="AU52" s="143"/>
      <c r="AV52" s="143"/>
      <c r="AW52" s="125" t="s">
        <v>169</v>
      </c>
      <c r="AX52" s="146"/>
      <c r="AY52" s="34">
        <f t="shared" ref="AY52:AY57" si="7">$AY$51</f>
        <v>0</v>
      </c>
    </row>
    <row r="53" spans="1:51" ht="22.5" hidden="1" customHeight="1" x14ac:dyDescent="0.15">
      <c r="A53" s="678"/>
      <c r="B53" s="676"/>
      <c r="C53" s="676"/>
      <c r="D53" s="676"/>
      <c r="E53" s="676"/>
      <c r="F53" s="677"/>
      <c r="G53" s="195"/>
      <c r="H53" s="934"/>
      <c r="I53" s="934"/>
      <c r="J53" s="934"/>
      <c r="K53" s="934"/>
      <c r="L53" s="934"/>
      <c r="M53" s="934"/>
      <c r="N53" s="934"/>
      <c r="O53" s="935"/>
      <c r="P53" s="148"/>
      <c r="Q53" s="649"/>
      <c r="R53" s="649"/>
      <c r="S53" s="649"/>
      <c r="T53" s="649"/>
      <c r="U53" s="649"/>
      <c r="V53" s="649"/>
      <c r="W53" s="649"/>
      <c r="X53" s="650"/>
      <c r="Y53" s="918" t="s">
        <v>12</v>
      </c>
      <c r="Z53" s="919"/>
      <c r="AA53" s="920"/>
      <c r="AB53" s="165"/>
      <c r="AC53" s="628"/>
      <c r="AD53" s="628"/>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hidden="1" customHeight="1" x14ac:dyDescent="0.15">
      <c r="A54" s="679"/>
      <c r="B54" s="680"/>
      <c r="C54" s="680"/>
      <c r="D54" s="680"/>
      <c r="E54" s="680"/>
      <c r="F54" s="681"/>
      <c r="G54" s="936"/>
      <c r="H54" s="937"/>
      <c r="I54" s="937"/>
      <c r="J54" s="937"/>
      <c r="K54" s="937"/>
      <c r="L54" s="937"/>
      <c r="M54" s="937"/>
      <c r="N54" s="937"/>
      <c r="O54" s="938"/>
      <c r="P54" s="942"/>
      <c r="Q54" s="942"/>
      <c r="R54" s="942"/>
      <c r="S54" s="942"/>
      <c r="T54" s="942"/>
      <c r="U54" s="942"/>
      <c r="V54" s="942"/>
      <c r="W54" s="942"/>
      <c r="X54" s="943"/>
      <c r="Y54" s="192" t="s">
        <v>51</v>
      </c>
      <c r="Z54" s="915"/>
      <c r="AA54" s="916"/>
      <c r="AB54" s="109"/>
      <c r="AC54" s="917"/>
      <c r="AD54" s="917"/>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hidden="1" customHeight="1" x14ac:dyDescent="0.15">
      <c r="A55" s="929"/>
      <c r="B55" s="930"/>
      <c r="C55" s="930"/>
      <c r="D55" s="930"/>
      <c r="E55" s="930"/>
      <c r="F55" s="931"/>
      <c r="G55" s="939"/>
      <c r="H55" s="940"/>
      <c r="I55" s="940"/>
      <c r="J55" s="940"/>
      <c r="K55" s="940"/>
      <c r="L55" s="940"/>
      <c r="M55" s="940"/>
      <c r="N55" s="940"/>
      <c r="O55" s="941"/>
      <c r="P55" s="652"/>
      <c r="Q55" s="652"/>
      <c r="R55" s="652"/>
      <c r="S55" s="652"/>
      <c r="T55" s="652"/>
      <c r="U55" s="652"/>
      <c r="V55" s="652"/>
      <c r="W55" s="652"/>
      <c r="X55" s="653"/>
      <c r="Y55" s="932" t="s">
        <v>13</v>
      </c>
      <c r="Z55" s="915"/>
      <c r="AA55" s="916"/>
      <c r="AB55" s="114" t="s">
        <v>170</v>
      </c>
      <c r="AC55" s="933"/>
      <c r="AD55" s="933"/>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hidden="1" customHeight="1" x14ac:dyDescent="0.15">
      <c r="A56" s="944" t="s">
        <v>278</v>
      </c>
      <c r="B56" s="945"/>
      <c r="C56" s="945"/>
      <c r="D56" s="945"/>
      <c r="E56" s="945"/>
      <c r="F56" s="946"/>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206"/>
      <c r="AY56" s="34">
        <f t="shared" si="7"/>
        <v>0</v>
      </c>
    </row>
    <row r="57" spans="1:51" customFormat="1" ht="23.25" hidden="1" customHeight="1" x14ac:dyDescent="0.15">
      <c r="A57" s="947"/>
      <c r="B57" s="948"/>
      <c r="C57" s="948"/>
      <c r="D57" s="948"/>
      <c r="E57" s="948"/>
      <c r="F57" s="94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207"/>
      <c r="AY57" s="34">
        <f t="shared" si="7"/>
        <v>0</v>
      </c>
    </row>
    <row r="58" spans="1:51" ht="18.75" hidden="1" customHeight="1" x14ac:dyDescent="0.15">
      <c r="A58" s="675" t="s">
        <v>254</v>
      </c>
      <c r="B58" s="676"/>
      <c r="C58" s="676"/>
      <c r="D58" s="676"/>
      <c r="E58" s="676"/>
      <c r="F58" s="677"/>
      <c r="G58" s="172" t="s">
        <v>140</v>
      </c>
      <c r="H58" s="122"/>
      <c r="I58" s="122"/>
      <c r="J58" s="122"/>
      <c r="K58" s="122"/>
      <c r="L58" s="122"/>
      <c r="M58" s="122"/>
      <c r="N58" s="122"/>
      <c r="O58" s="123"/>
      <c r="P58" s="121" t="s">
        <v>56</v>
      </c>
      <c r="Q58" s="122"/>
      <c r="R58" s="122"/>
      <c r="S58" s="122"/>
      <c r="T58" s="122"/>
      <c r="U58" s="122"/>
      <c r="V58" s="122"/>
      <c r="W58" s="122"/>
      <c r="X58" s="123"/>
      <c r="Y58" s="921"/>
      <c r="Z58" s="284"/>
      <c r="AA58" s="285"/>
      <c r="AB58" s="925" t="s">
        <v>11</v>
      </c>
      <c r="AC58" s="926"/>
      <c r="AD58" s="927"/>
      <c r="AE58" s="910" t="s">
        <v>306</v>
      </c>
      <c r="AF58" s="910"/>
      <c r="AG58" s="910"/>
      <c r="AH58" s="130"/>
      <c r="AI58" s="910" t="s">
        <v>402</v>
      </c>
      <c r="AJ58" s="910"/>
      <c r="AK58" s="910"/>
      <c r="AL58" s="130"/>
      <c r="AM58" s="910" t="s">
        <v>403</v>
      </c>
      <c r="AN58" s="910"/>
      <c r="AO58" s="910"/>
      <c r="AP58" s="130"/>
      <c r="AQ58" s="137" t="s">
        <v>187</v>
      </c>
      <c r="AR58" s="138"/>
      <c r="AS58" s="138"/>
      <c r="AT58" s="139"/>
      <c r="AU58" s="140" t="s">
        <v>129</v>
      </c>
      <c r="AV58" s="140"/>
      <c r="AW58" s="140"/>
      <c r="AX58" s="141"/>
      <c r="AY58" s="34">
        <f>COUNTA($G$60)</f>
        <v>0</v>
      </c>
    </row>
    <row r="59" spans="1:51" ht="18.75" hidden="1" customHeight="1" x14ac:dyDescent="0.15">
      <c r="A59" s="675"/>
      <c r="B59" s="676"/>
      <c r="C59" s="676"/>
      <c r="D59" s="676"/>
      <c r="E59" s="676"/>
      <c r="F59" s="677"/>
      <c r="G59" s="173"/>
      <c r="H59" s="125"/>
      <c r="I59" s="125"/>
      <c r="J59" s="125"/>
      <c r="K59" s="125"/>
      <c r="L59" s="125"/>
      <c r="M59" s="125"/>
      <c r="N59" s="125"/>
      <c r="O59" s="126"/>
      <c r="P59" s="124"/>
      <c r="Q59" s="125"/>
      <c r="R59" s="125"/>
      <c r="S59" s="125"/>
      <c r="T59" s="125"/>
      <c r="U59" s="125"/>
      <c r="V59" s="125"/>
      <c r="W59" s="125"/>
      <c r="X59" s="126"/>
      <c r="Y59" s="922"/>
      <c r="Z59" s="923"/>
      <c r="AA59" s="924"/>
      <c r="AB59" s="928"/>
      <c r="AC59" s="700"/>
      <c r="AD59" s="701"/>
      <c r="AE59" s="683"/>
      <c r="AF59" s="683"/>
      <c r="AG59" s="683"/>
      <c r="AH59" s="133"/>
      <c r="AI59" s="683"/>
      <c r="AJ59" s="683"/>
      <c r="AK59" s="683"/>
      <c r="AL59" s="133"/>
      <c r="AM59" s="683"/>
      <c r="AN59" s="683"/>
      <c r="AO59" s="683"/>
      <c r="AP59" s="133"/>
      <c r="AQ59" s="142"/>
      <c r="AR59" s="143"/>
      <c r="AS59" s="144" t="s">
        <v>188</v>
      </c>
      <c r="AT59" s="145"/>
      <c r="AU59" s="143"/>
      <c r="AV59" s="143"/>
      <c r="AW59" s="125" t="s">
        <v>169</v>
      </c>
      <c r="AX59" s="146"/>
      <c r="AY59" s="34">
        <f t="shared" ref="AY59:AY64" si="8">$AY$58</f>
        <v>0</v>
      </c>
    </row>
    <row r="60" spans="1:51" ht="22.5" hidden="1" customHeight="1" x14ac:dyDescent="0.15">
      <c r="A60" s="678"/>
      <c r="B60" s="676"/>
      <c r="C60" s="676"/>
      <c r="D60" s="676"/>
      <c r="E60" s="676"/>
      <c r="F60" s="677"/>
      <c r="G60" s="195"/>
      <c r="H60" s="934"/>
      <c r="I60" s="934"/>
      <c r="J60" s="934"/>
      <c r="K60" s="934"/>
      <c r="L60" s="934"/>
      <c r="M60" s="934"/>
      <c r="N60" s="934"/>
      <c r="O60" s="935"/>
      <c r="P60" s="148"/>
      <c r="Q60" s="649"/>
      <c r="R60" s="649"/>
      <c r="S60" s="649"/>
      <c r="T60" s="649"/>
      <c r="U60" s="649"/>
      <c r="V60" s="649"/>
      <c r="W60" s="649"/>
      <c r="X60" s="650"/>
      <c r="Y60" s="918" t="s">
        <v>12</v>
      </c>
      <c r="Z60" s="919"/>
      <c r="AA60" s="920"/>
      <c r="AB60" s="165"/>
      <c r="AC60" s="628"/>
      <c r="AD60" s="628"/>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hidden="1" customHeight="1" x14ac:dyDescent="0.15">
      <c r="A61" s="679"/>
      <c r="B61" s="680"/>
      <c r="C61" s="680"/>
      <c r="D61" s="680"/>
      <c r="E61" s="680"/>
      <c r="F61" s="681"/>
      <c r="G61" s="936"/>
      <c r="H61" s="937"/>
      <c r="I61" s="937"/>
      <c r="J61" s="937"/>
      <c r="K61" s="937"/>
      <c r="L61" s="937"/>
      <c r="M61" s="937"/>
      <c r="N61" s="937"/>
      <c r="O61" s="938"/>
      <c r="P61" s="942"/>
      <c r="Q61" s="942"/>
      <c r="R61" s="942"/>
      <c r="S61" s="942"/>
      <c r="T61" s="942"/>
      <c r="U61" s="942"/>
      <c r="V61" s="942"/>
      <c r="W61" s="942"/>
      <c r="X61" s="943"/>
      <c r="Y61" s="192" t="s">
        <v>51</v>
      </c>
      <c r="Z61" s="915"/>
      <c r="AA61" s="916"/>
      <c r="AB61" s="109"/>
      <c r="AC61" s="917"/>
      <c r="AD61" s="917"/>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hidden="1" customHeight="1" x14ac:dyDescent="0.15">
      <c r="A62" s="929"/>
      <c r="B62" s="930"/>
      <c r="C62" s="930"/>
      <c r="D62" s="930"/>
      <c r="E62" s="930"/>
      <c r="F62" s="931"/>
      <c r="G62" s="939"/>
      <c r="H62" s="940"/>
      <c r="I62" s="940"/>
      <c r="J62" s="940"/>
      <c r="K62" s="940"/>
      <c r="L62" s="940"/>
      <c r="M62" s="940"/>
      <c r="N62" s="940"/>
      <c r="O62" s="941"/>
      <c r="P62" s="652"/>
      <c r="Q62" s="652"/>
      <c r="R62" s="652"/>
      <c r="S62" s="652"/>
      <c r="T62" s="652"/>
      <c r="U62" s="652"/>
      <c r="V62" s="652"/>
      <c r="W62" s="652"/>
      <c r="X62" s="653"/>
      <c r="Y62" s="932" t="s">
        <v>13</v>
      </c>
      <c r="Z62" s="915"/>
      <c r="AA62" s="916"/>
      <c r="AB62" s="114" t="s">
        <v>170</v>
      </c>
      <c r="AC62" s="933"/>
      <c r="AD62" s="933"/>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hidden="1" customHeight="1" x14ac:dyDescent="0.15">
      <c r="A63" s="944" t="s">
        <v>278</v>
      </c>
      <c r="B63" s="945"/>
      <c r="C63" s="945"/>
      <c r="D63" s="945"/>
      <c r="E63" s="945"/>
      <c r="F63" s="946"/>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206"/>
      <c r="AY63" s="34">
        <f t="shared" si="8"/>
        <v>0</v>
      </c>
    </row>
    <row r="64" spans="1:51" customFormat="1" ht="23.25" hidden="1" customHeight="1" x14ac:dyDescent="0.15">
      <c r="A64" s="947"/>
      <c r="B64" s="948"/>
      <c r="C64" s="948"/>
      <c r="D64" s="948"/>
      <c r="E64" s="948"/>
      <c r="F64" s="94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207"/>
      <c r="AY64" s="34">
        <f t="shared" si="8"/>
        <v>0</v>
      </c>
    </row>
    <row r="65" spans="1:51" ht="18.75" hidden="1" customHeight="1" x14ac:dyDescent="0.15">
      <c r="A65" s="675" t="s">
        <v>254</v>
      </c>
      <c r="B65" s="676"/>
      <c r="C65" s="676"/>
      <c r="D65" s="676"/>
      <c r="E65" s="676"/>
      <c r="F65" s="677"/>
      <c r="G65" s="172" t="s">
        <v>140</v>
      </c>
      <c r="H65" s="122"/>
      <c r="I65" s="122"/>
      <c r="J65" s="122"/>
      <c r="K65" s="122"/>
      <c r="L65" s="122"/>
      <c r="M65" s="122"/>
      <c r="N65" s="122"/>
      <c r="O65" s="123"/>
      <c r="P65" s="121" t="s">
        <v>56</v>
      </c>
      <c r="Q65" s="122"/>
      <c r="R65" s="122"/>
      <c r="S65" s="122"/>
      <c r="T65" s="122"/>
      <c r="U65" s="122"/>
      <c r="V65" s="122"/>
      <c r="W65" s="122"/>
      <c r="X65" s="123"/>
      <c r="Y65" s="921"/>
      <c r="Z65" s="284"/>
      <c r="AA65" s="285"/>
      <c r="AB65" s="925" t="s">
        <v>11</v>
      </c>
      <c r="AC65" s="926"/>
      <c r="AD65" s="927"/>
      <c r="AE65" s="910" t="s">
        <v>306</v>
      </c>
      <c r="AF65" s="910"/>
      <c r="AG65" s="910"/>
      <c r="AH65" s="130"/>
      <c r="AI65" s="910" t="s">
        <v>402</v>
      </c>
      <c r="AJ65" s="910"/>
      <c r="AK65" s="910"/>
      <c r="AL65" s="130"/>
      <c r="AM65" s="910" t="s">
        <v>403</v>
      </c>
      <c r="AN65" s="910"/>
      <c r="AO65" s="910"/>
      <c r="AP65" s="130"/>
      <c r="AQ65" s="137" t="s">
        <v>187</v>
      </c>
      <c r="AR65" s="138"/>
      <c r="AS65" s="138"/>
      <c r="AT65" s="139"/>
      <c r="AU65" s="140" t="s">
        <v>129</v>
      </c>
      <c r="AV65" s="140"/>
      <c r="AW65" s="140"/>
      <c r="AX65" s="141"/>
      <c r="AY65" s="34">
        <f>COUNTA($G$67)</f>
        <v>0</v>
      </c>
    </row>
    <row r="66" spans="1:51" ht="18.75" hidden="1" customHeight="1" x14ac:dyDescent="0.15">
      <c r="A66" s="675"/>
      <c r="B66" s="676"/>
      <c r="C66" s="676"/>
      <c r="D66" s="676"/>
      <c r="E66" s="676"/>
      <c r="F66" s="677"/>
      <c r="G66" s="173"/>
      <c r="H66" s="125"/>
      <c r="I66" s="125"/>
      <c r="J66" s="125"/>
      <c r="K66" s="125"/>
      <c r="L66" s="125"/>
      <c r="M66" s="125"/>
      <c r="N66" s="125"/>
      <c r="O66" s="126"/>
      <c r="P66" s="124"/>
      <c r="Q66" s="125"/>
      <c r="R66" s="125"/>
      <c r="S66" s="125"/>
      <c r="T66" s="125"/>
      <c r="U66" s="125"/>
      <c r="V66" s="125"/>
      <c r="W66" s="125"/>
      <c r="X66" s="126"/>
      <c r="Y66" s="922"/>
      <c r="Z66" s="923"/>
      <c r="AA66" s="924"/>
      <c r="AB66" s="928"/>
      <c r="AC66" s="700"/>
      <c r="AD66" s="701"/>
      <c r="AE66" s="683"/>
      <c r="AF66" s="683"/>
      <c r="AG66" s="683"/>
      <c r="AH66" s="133"/>
      <c r="AI66" s="683"/>
      <c r="AJ66" s="683"/>
      <c r="AK66" s="683"/>
      <c r="AL66" s="133"/>
      <c r="AM66" s="683"/>
      <c r="AN66" s="683"/>
      <c r="AO66" s="683"/>
      <c r="AP66" s="133"/>
      <c r="AQ66" s="142"/>
      <c r="AR66" s="143"/>
      <c r="AS66" s="144" t="s">
        <v>188</v>
      </c>
      <c r="AT66" s="145"/>
      <c r="AU66" s="143"/>
      <c r="AV66" s="143"/>
      <c r="AW66" s="125" t="s">
        <v>169</v>
      </c>
      <c r="AX66" s="146"/>
      <c r="AY66" s="34">
        <f t="shared" ref="AY66:AY71" si="9">$AY$65</f>
        <v>0</v>
      </c>
    </row>
    <row r="67" spans="1:51" ht="22.5" hidden="1" customHeight="1" x14ac:dyDescent="0.15">
      <c r="A67" s="678"/>
      <c r="B67" s="676"/>
      <c r="C67" s="676"/>
      <c r="D67" s="676"/>
      <c r="E67" s="676"/>
      <c r="F67" s="677"/>
      <c r="G67" s="195"/>
      <c r="H67" s="934"/>
      <c r="I67" s="934"/>
      <c r="J67" s="934"/>
      <c r="K67" s="934"/>
      <c r="L67" s="934"/>
      <c r="M67" s="934"/>
      <c r="N67" s="934"/>
      <c r="O67" s="935"/>
      <c r="P67" s="148"/>
      <c r="Q67" s="649"/>
      <c r="R67" s="649"/>
      <c r="S67" s="649"/>
      <c r="T67" s="649"/>
      <c r="U67" s="649"/>
      <c r="V67" s="649"/>
      <c r="W67" s="649"/>
      <c r="X67" s="650"/>
      <c r="Y67" s="918" t="s">
        <v>12</v>
      </c>
      <c r="Z67" s="919"/>
      <c r="AA67" s="920"/>
      <c r="AB67" s="165"/>
      <c r="AC67" s="628"/>
      <c r="AD67" s="628"/>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hidden="1" customHeight="1" x14ac:dyDescent="0.15">
      <c r="A68" s="679"/>
      <c r="B68" s="680"/>
      <c r="C68" s="680"/>
      <c r="D68" s="680"/>
      <c r="E68" s="680"/>
      <c r="F68" s="681"/>
      <c r="G68" s="936"/>
      <c r="H68" s="937"/>
      <c r="I68" s="937"/>
      <c r="J68" s="937"/>
      <c r="K68" s="937"/>
      <c r="L68" s="937"/>
      <c r="M68" s="937"/>
      <c r="N68" s="937"/>
      <c r="O68" s="938"/>
      <c r="P68" s="942"/>
      <c r="Q68" s="942"/>
      <c r="R68" s="942"/>
      <c r="S68" s="942"/>
      <c r="T68" s="942"/>
      <c r="U68" s="942"/>
      <c r="V68" s="942"/>
      <c r="W68" s="942"/>
      <c r="X68" s="943"/>
      <c r="Y68" s="192" t="s">
        <v>51</v>
      </c>
      <c r="Z68" s="915"/>
      <c r="AA68" s="916"/>
      <c r="AB68" s="109"/>
      <c r="AC68" s="917"/>
      <c r="AD68" s="917"/>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hidden="1" customHeight="1" x14ac:dyDescent="0.15">
      <c r="A69" s="929"/>
      <c r="B69" s="930"/>
      <c r="C69" s="930"/>
      <c r="D69" s="930"/>
      <c r="E69" s="930"/>
      <c r="F69" s="931"/>
      <c r="G69" s="939"/>
      <c r="H69" s="940"/>
      <c r="I69" s="940"/>
      <c r="J69" s="940"/>
      <c r="K69" s="940"/>
      <c r="L69" s="940"/>
      <c r="M69" s="940"/>
      <c r="N69" s="940"/>
      <c r="O69" s="941"/>
      <c r="P69" s="652"/>
      <c r="Q69" s="652"/>
      <c r="R69" s="652"/>
      <c r="S69" s="652"/>
      <c r="T69" s="652"/>
      <c r="U69" s="652"/>
      <c r="V69" s="652"/>
      <c r="W69" s="652"/>
      <c r="X69" s="653"/>
      <c r="Y69" s="192" t="s">
        <v>13</v>
      </c>
      <c r="Z69" s="915"/>
      <c r="AA69" s="916"/>
      <c r="AB69" s="608" t="s">
        <v>170</v>
      </c>
      <c r="AC69" s="275"/>
      <c r="AD69" s="275"/>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hidden="1" customHeight="1" x14ac:dyDescent="0.15">
      <c r="A70" s="944" t="s">
        <v>278</v>
      </c>
      <c r="B70" s="945"/>
      <c r="C70" s="945"/>
      <c r="D70" s="945"/>
      <c r="E70" s="945"/>
      <c r="F70" s="946"/>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206"/>
      <c r="AY70" s="34">
        <f t="shared" si="9"/>
        <v>0</v>
      </c>
    </row>
    <row r="71" spans="1:51" customFormat="1" ht="23.25" hidden="1"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057" priority="331">
      <formula>IF(RIGHT(TEXT(AE4,"0.#"),1)=".",FALSE,TRUE)</formula>
    </cfRule>
    <cfRule type="expression" dxfId="1056" priority="332">
      <formula>IF(RIGHT(TEXT(AE4,"0.#"),1)=".",TRUE,FALSE)</formula>
    </cfRule>
  </conditionalFormatting>
  <conditionalFormatting sqref="AE5">
    <cfRule type="expression" dxfId="1055" priority="329">
      <formula>IF(RIGHT(TEXT(AE5,"0.#"),1)=".",FALSE,TRUE)</formula>
    </cfRule>
    <cfRule type="expression" dxfId="1054" priority="330">
      <formula>IF(RIGHT(TEXT(AE5,"0.#"),1)=".",TRUE,FALSE)</formula>
    </cfRule>
  </conditionalFormatting>
  <conditionalFormatting sqref="AE6">
    <cfRule type="expression" dxfId="1053" priority="327">
      <formula>IF(RIGHT(TEXT(AE6,"0.#"),1)=".",FALSE,TRUE)</formula>
    </cfRule>
    <cfRule type="expression" dxfId="1052" priority="328">
      <formula>IF(RIGHT(TEXT(AE6,"0.#"),1)=".",TRUE,FALSE)</formula>
    </cfRule>
  </conditionalFormatting>
  <conditionalFormatting sqref="AI6">
    <cfRule type="expression" dxfId="1051" priority="325">
      <formula>IF(RIGHT(TEXT(AI6,"0.#"),1)=".",FALSE,TRUE)</formula>
    </cfRule>
    <cfRule type="expression" dxfId="1050" priority="326">
      <formula>IF(RIGHT(TEXT(AI6,"0.#"),1)=".",TRUE,FALSE)</formula>
    </cfRule>
  </conditionalFormatting>
  <conditionalFormatting sqref="AI5">
    <cfRule type="expression" dxfId="1049" priority="323">
      <formula>IF(RIGHT(TEXT(AI5,"0.#"),1)=".",FALSE,TRUE)</formula>
    </cfRule>
    <cfRule type="expression" dxfId="1048" priority="324">
      <formula>IF(RIGHT(TEXT(AI5,"0.#"),1)=".",TRUE,FALSE)</formula>
    </cfRule>
  </conditionalFormatting>
  <conditionalFormatting sqref="AI4">
    <cfRule type="expression" dxfId="1047" priority="321">
      <formula>IF(RIGHT(TEXT(AI4,"0.#"),1)=".",FALSE,TRUE)</formula>
    </cfRule>
    <cfRule type="expression" dxfId="1046" priority="322">
      <formula>IF(RIGHT(TEXT(AI4,"0.#"),1)=".",TRUE,FALSE)</formula>
    </cfRule>
  </conditionalFormatting>
  <conditionalFormatting sqref="AM5">
    <cfRule type="expression" dxfId="1045" priority="317">
      <formula>IF(RIGHT(TEXT(AM5,"0.#"),1)=".",FALSE,TRUE)</formula>
    </cfRule>
    <cfRule type="expression" dxfId="1044" priority="318">
      <formula>IF(RIGHT(TEXT(AM5,"0.#"),1)=".",TRUE,FALSE)</formula>
    </cfRule>
  </conditionalFormatting>
  <conditionalFormatting sqref="AQ4:AQ6">
    <cfRule type="expression" dxfId="1043" priority="313">
      <formula>IF(RIGHT(TEXT(AQ4,"0.#"),1)=".",FALSE,TRUE)</formula>
    </cfRule>
    <cfRule type="expression" dxfId="1042" priority="314">
      <formula>IF(RIGHT(TEXT(AQ4,"0.#"),1)=".",TRUE,FALSE)</formula>
    </cfRule>
  </conditionalFormatting>
  <conditionalFormatting sqref="AU4:AU6">
    <cfRule type="expression" dxfId="1041" priority="311">
      <formula>IF(RIGHT(TEXT(AU4,"0.#"),1)=".",FALSE,TRUE)</formula>
    </cfRule>
    <cfRule type="expression" dxfId="1040" priority="312">
      <formula>IF(RIGHT(TEXT(AU4,"0.#"),1)=".",TRUE,FALSE)</formula>
    </cfRule>
  </conditionalFormatting>
  <conditionalFormatting sqref="AE11">
    <cfRule type="expression" dxfId="1039" priority="309">
      <formula>IF(RIGHT(TEXT(AE11,"0.#"),1)=".",FALSE,TRUE)</formula>
    </cfRule>
    <cfRule type="expression" dxfId="1038" priority="310">
      <formula>IF(RIGHT(TEXT(AE11,"0.#"),1)=".",TRUE,FALSE)</formula>
    </cfRule>
  </conditionalFormatting>
  <conditionalFormatting sqref="AE12">
    <cfRule type="expression" dxfId="1037" priority="307">
      <formula>IF(RIGHT(TEXT(AE12,"0.#"),1)=".",FALSE,TRUE)</formula>
    </cfRule>
    <cfRule type="expression" dxfId="1036" priority="308">
      <formula>IF(RIGHT(TEXT(AE12,"0.#"),1)=".",TRUE,FALSE)</formula>
    </cfRule>
  </conditionalFormatting>
  <conditionalFormatting sqref="AE13">
    <cfRule type="expression" dxfId="1035" priority="305">
      <formula>IF(RIGHT(TEXT(AE13,"0.#"),1)=".",FALSE,TRUE)</formula>
    </cfRule>
    <cfRule type="expression" dxfId="1034" priority="306">
      <formula>IF(RIGHT(TEXT(AE13,"0.#"),1)=".",TRUE,FALSE)</formula>
    </cfRule>
  </conditionalFormatting>
  <conditionalFormatting sqref="AI13">
    <cfRule type="expression" dxfId="1033" priority="303">
      <formula>IF(RIGHT(TEXT(AI13,"0.#"),1)=".",FALSE,TRUE)</formula>
    </cfRule>
    <cfRule type="expression" dxfId="1032" priority="304">
      <formula>IF(RIGHT(TEXT(AI13,"0.#"),1)=".",TRUE,FALSE)</formula>
    </cfRule>
  </conditionalFormatting>
  <conditionalFormatting sqref="AI12">
    <cfRule type="expression" dxfId="1031" priority="301">
      <formula>IF(RIGHT(TEXT(AI12,"0.#"),1)=".",FALSE,TRUE)</formula>
    </cfRule>
    <cfRule type="expression" dxfId="1030" priority="302">
      <formula>IF(RIGHT(TEXT(AI12,"0.#"),1)=".",TRUE,FALSE)</formula>
    </cfRule>
  </conditionalFormatting>
  <conditionalFormatting sqref="AI11">
    <cfRule type="expression" dxfId="1029" priority="299">
      <formula>IF(RIGHT(TEXT(AI11,"0.#"),1)=".",FALSE,TRUE)</formula>
    </cfRule>
    <cfRule type="expression" dxfId="1028" priority="300">
      <formula>IF(RIGHT(TEXT(AI11,"0.#"),1)=".",TRUE,FALSE)</formula>
    </cfRule>
  </conditionalFormatting>
  <conditionalFormatting sqref="AM11">
    <cfRule type="expression" dxfId="1027" priority="297">
      <formula>IF(RIGHT(TEXT(AM11,"0.#"),1)=".",FALSE,TRUE)</formula>
    </cfRule>
    <cfRule type="expression" dxfId="1026" priority="298">
      <formula>IF(RIGHT(TEXT(AM11,"0.#"),1)=".",TRUE,FALSE)</formula>
    </cfRule>
  </conditionalFormatting>
  <conditionalFormatting sqref="AM12">
    <cfRule type="expression" dxfId="1025" priority="295">
      <formula>IF(RIGHT(TEXT(AM12,"0.#"),1)=".",FALSE,TRUE)</formula>
    </cfRule>
    <cfRule type="expression" dxfId="1024" priority="296">
      <formula>IF(RIGHT(TEXT(AM12,"0.#"),1)=".",TRUE,FALSE)</formula>
    </cfRule>
  </conditionalFormatting>
  <conditionalFormatting sqref="AM13">
    <cfRule type="expression" dxfId="1023" priority="293">
      <formula>IF(RIGHT(TEXT(AM13,"0.#"),1)=".",FALSE,TRUE)</formula>
    </cfRule>
    <cfRule type="expression" dxfId="1022" priority="294">
      <formula>IF(RIGHT(TEXT(AM13,"0.#"),1)=".",TRUE,FALSE)</formula>
    </cfRule>
  </conditionalFormatting>
  <conditionalFormatting sqref="AQ11:AQ13">
    <cfRule type="expression" dxfId="1021" priority="291">
      <formula>IF(RIGHT(TEXT(AQ11,"0.#"),1)=".",FALSE,TRUE)</formula>
    </cfRule>
    <cfRule type="expression" dxfId="1020" priority="292">
      <formula>IF(RIGHT(TEXT(AQ11,"0.#"),1)=".",TRUE,FALSE)</formula>
    </cfRule>
  </conditionalFormatting>
  <conditionalFormatting sqref="AU11:AU13">
    <cfRule type="expression" dxfId="1019" priority="289">
      <formula>IF(RIGHT(TEXT(AU11,"0.#"),1)=".",FALSE,TRUE)</formula>
    </cfRule>
    <cfRule type="expression" dxfId="1018" priority="290">
      <formula>IF(RIGHT(TEXT(AU11,"0.#"),1)=".",TRUE,FALSE)</formula>
    </cfRule>
  </conditionalFormatting>
  <conditionalFormatting sqref="AE18">
    <cfRule type="expression" dxfId="1017" priority="287">
      <formula>IF(RIGHT(TEXT(AE18,"0.#"),1)=".",FALSE,TRUE)</formula>
    </cfRule>
    <cfRule type="expression" dxfId="1016" priority="288">
      <formula>IF(RIGHT(TEXT(AE18,"0.#"),1)=".",TRUE,FALSE)</formula>
    </cfRule>
  </conditionalFormatting>
  <conditionalFormatting sqref="AE19">
    <cfRule type="expression" dxfId="1015" priority="285">
      <formula>IF(RIGHT(TEXT(AE19,"0.#"),1)=".",FALSE,TRUE)</formula>
    </cfRule>
    <cfRule type="expression" dxfId="1014" priority="286">
      <formula>IF(RIGHT(TEXT(AE19,"0.#"),1)=".",TRUE,FALSE)</formula>
    </cfRule>
  </conditionalFormatting>
  <conditionalFormatting sqref="AE20">
    <cfRule type="expression" dxfId="1013" priority="283">
      <formula>IF(RIGHT(TEXT(AE20,"0.#"),1)=".",FALSE,TRUE)</formula>
    </cfRule>
    <cfRule type="expression" dxfId="1012" priority="284">
      <formula>IF(RIGHT(TEXT(AE20,"0.#"),1)=".",TRUE,FALSE)</formula>
    </cfRule>
  </conditionalFormatting>
  <conditionalFormatting sqref="AI20">
    <cfRule type="expression" dxfId="1011" priority="281">
      <formula>IF(RIGHT(TEXT(AI20,"0.#"),1)=".",FALSE,TRUE)</formula>
    </cfRule>
    <cfRule type="expression" dxfId="1010" priority="282">
      <formula>IF(RIGHT(TEXT(AI20,"0.#"),1)=".",TRUE,FALSE)</formula>
    </cfRule>
  </conditionalFormatting>
  <conditionalFormatting sqref="AI19">
    <cfRule type="expression" dxfId="1009" priority="279">
      <formula>IF(RIGHT(TEXT(AI19,"0.#"),1)=".",FALSE,TRUE)</formula>
    </cfRule>
    <cfRule type="expression" dxfId="1008" priority="280">
      <formula>IF(RIGHT(TEXT(AI19,"0.#"),1)=".",TRUE,FALSE)</formula>
    </cfRule>
  </conditionalFormatting>
  <conditionalFormatting sqref="AI18">
    <cfRule type="expression" dxfId="1007" priority="277">
      <formula>IF(RIGHT(TEXT(AI18,"0.#"),1)=".",FALSE,TRUE)</formula>
    </cfRule>
    <cfRule type="expression" dxfId="1006" priority="278">
      <formula>IF(RIGHT(TEXT(AI18,"0.#"),1)=".",TRUE,FALSE)</formula>
    </cfRule>
  </conditionalFormatting>
  <conditionalFormatting sqref="AM18">
    <cfRule type="expression" dxfId="1005" priority="275">
      <formula>IF(RIGHT(TEXT(AM18,"0.#"),1)=".",FALSE,TRUE)</formula>
    </cfRule>
    <cfRule type="expression" dxfId="1004" priority="276">
      <formula>IF(RIGHT(TEXT(AM18,"0.#"),1)=".",TRUE,FALSE)</formula>
    </cfRule>
  </conditionalFormatting>
  <conditionalFormatting sqref="AM19">
    <cfRule type="expression" dxfId="1003" priority="273">
      <formula>IF(RIGHT(TEXT(AM19,"0.#"),1)=".",FALSE,TRUE)</formula>
    </cfRule>
    <cfRule type="expression" dxfId="1002" priority="274">
      <formula>IF(RIGHT(TEXT(AM19,"0.#"),1)=".",TRUE,FALSE)</formula>
    </cfRule>
  </conditionalFormatting>
  <conditionalFormatting sqref="AM20">
    <cfRule type="expression" dxfId="1001" priority="271">
      <formula>IF(RIGHT(TEXT(AM20,"0.#"),1)=".",FALSE,TRUE)</formula>
    </cfRule>
    <cfRule type="expression" dxfId="1000" priority="272">
      <formula>IF(RIGHT(TEXT(AM20,"0.#"),1)=".",TRUE,FALSE)</formula>
    </cfRule>
  </conditionalFormatting>
  <conditionalFormatting sqref="AQ18:AQ20">
    <cfRule type="expression" dxfId="999" priority="269">
      <formula>IF(RIGHT(TEXT(AQ18,"0.#"),1)=".",FALSE,TRUE)</formula>
    </cfRule>
    <cfRule type="expression" dxfId="998" priority="270">
      <formula>IF(RIGHT(TEXT(AQ18,"0.#"),1)=".",TRUE,FALSE)</formula>
    </cfRule>
  </conditionalFormatting>
  <conditionalFormatting sqref="AU18:AU20">
    <cfRule type="expression" dxfId="997" priority="267">
      <formula>IF(RIGHT(TEXT(AU18,"0.#"),1)=".",FALSE,TRUE)</formula>
    </cfRule>
    <cfRule type="expression" dxfId="996" priority="268">
      <formula>IF(RIGHT(TEXT(AU18,"0.#"),1)=".",TRUE,FALSE)</formula>
    </cfRule>
  </conditionalFormatting>
  <conditionalFormatting sqref="AQ25:AQ27">
    <cfRule type="expression" dxfId="995" priority="247">
      <formula>IF(RIGHT(TEXT(AQ25,"0.#"),1)=".",FALSE,TRUE)</formula>
    </cfRule>
    <cfRule type="expression" dxfId="994" priority="248">
      <formula>IF(RIGHT(TEXT(AQ25,"0.#"),1)=".",TRUE,FALSE)</formula>
    </cfRule>
  </conditionalFormatting>
  <conditionalFormatting sqref="AU25:AU27">
    <cfRule type="expression" dxfId="993" priority="245">
      <formula>IF(RIGHT(TEXT(AU25,"0.#"),1)=".",FALSE,TRUE)</formula>
    </cfRule>
    <cfRule type="expression" dxfId="992" priority="246">
      <formula>IF(RIGHT(TEXT(AU25,"0.#"),1)=".",TRUE,FALSE)</formula>
    </cfRule>
  </conditionalFormatting>
  <conditionalFormatting sqref="AQ32:AQ34">
    <cfRule type="expression" dxfId="991" priority="225">
      <formula>IF(RIGHT(TEXT(AQ32,"0.#"),1)=".",FALSE,TRUE)</formula>
    </cfRule>
    <cfRule type="expression" dxfId="990" priority="226">
      <formula>IF(RIGHT(TEXT(AQ32,"0.#"),1)=".",TRUE,FALSE)</formula>
    </cfRule>
  </conditionalFormatting>
  <conditionalFormatting sqref="AU32:AU34">
    <cfRule type="expression" dxfId="989" priority="223">
      <formula>IF(RIGHT(TEXT(AU32,"0.#"),1)=".",FALSE,TRUE)</formula>
    </cfRule>
    <cfRule type="expression" dxfId="988" priority="224">
      <formula>IF(RIGHT(TEXT(AU32,"0.#"),1)=".",TRUE,FALSE)</formula>
    </cfRule>
  </conditionalFormatting>
  <conditionalFormatting sqref="AQ39:AQ41">
    <cfRule type="expression" dxfId="987" priority="203">
      <formula>IF(RIGHT(TEXT(AQ39,"0.#"),1)=".",FALSE,TRUE)</formula>
    </cfRule>
    <cfRule type="expression" dxfId="986" priority="204">
      <formula>IF(RIGHT(TEXT(AQ39,"0.#"),1)=".",TRUE,FALSE)</formula>
    </cfRule>
  </conditionalFormatting>
  <conditionalFormatting sqref="AU39:AU41">
    <cfRule type="expression" dxfId="985" priority="201">
      <formula>IF(RIGHT(TEXT(AU39,"0.#"),1)=".",FALSE,TRUE)</formula>
    </cfRule>
    <cfRule type="expression" dxfId="984" priority="202">
      <formula>IF(RIGHT(TEXT(AU39,"0.#"),1)=".",TRUE,FALSE)</formula>
    </cfRule>
  </conditionalFormatting>
  <conditionalFormatting sqref="AQ46:AQ48">
    <cfRule type="expression" dxfId="983" priority="181">
      <formula>IF(RIGHT(TEXT(AQ46,"0.#"),1)=".",FALSE,TRUE)</formula>
    </cfRule>
    <cfRule type="expression" dxfId="982" priority="182">
      <formula>IF(RIGHT(TEXT(AQ46,"0.#"),1)=".",TRUE,FALSE)</formula>
    </cfRule>
  </conditionalFormatting>
  <conditionalFormatting sqref="AU46:AU48">
    <cfRule type="expression" dxfId="981" priority="179">
      <formula>IF(RIGHT(TEXT(AU46,"0.#"),1)=".",FALSE,TRUE)</formula>
    </cfRule>
    <cfRule type="expression" dxfId="980" priority="180">
      <formula>IF(RIGHT(TEXT(AU46,"0.#"),1)=".",TRUE,FALSE)</formula>
    </cfRule>
  </conditionalFormatting>
  <conditionalFormatting sqref="AQ53:AQ55">
    <cfRule type="expression" dxfId="979" priority="159">
      <formula>IF(RIGHT(TEXT(AQ53,"0.#"),1)=".",FALSE,TRUE)</formula>
    </cfRule>
    <cfRule type="expression" dxfId="978" priority="160">
      <formula>IF(RIGHT(TEXT(AQ53,"0.#"),1)=".",TRUE,FALSE)</formula>
    </cfRule>
  </conditionalFormatting>
  <conditionalFormatting sqref="AU53:AU55">
    <cfRule type="expression" dxfId="977" priority="157">
      <formula>IF(RIGHT(TEXT(AU53,"0.#"),1)=".",FALSE,TRUE)</formula>
    </cfRule>
    <cfRule type="expression" dxfId="976" priority="158">
      <formula>IF(RIGHT(TEXT(AU53,"0.#"),1)=".",TRUE,FALSE)</formula>
    </cfRule>
  </conditionalFormatting>
  <conditionalFormatting sqref="AQ60:AQ62">
    <cfRule type="expression" dxfId="975" priority="137">
      <formula>IF(RIGHT(TEXT(AQ60,"0.#"),1)=".",FALSE,TRUE)</formula>
    </cfRule>
    <cfRule type="expression" dxfId="974" priority="138">
      <formula>IF(RIGHT(TEXT(AQ60,"0.#"),1)=".",TRUE,FALSE)</formula>
    </cfRule>
  </conditionalFormatting>
  <conditionalFormatting sqref="AU60:AU62">
    <cfRule type="expression" dxfId="973" priority="135">
      <formula>IF(RIGHT(TEXT(AU60,"0.#"),1)=".",FALSE,TRUE)</formula>
    </cfRule>
    <cfRule type="expression" dxfId="972" priority="136">
      <formula>IF(RIGHT(TEXT(AU60,"0.#"),1)=".",TRUE,FALSE)</formula>
    </cfRule>
  </conditionalFormatting>
  <conditionalFormatting sqref="AE67">
    <cfRule type="expression" dxfId="971" priority="133">
      <formula>IF(RIGHT(TEXT(AE67,"0.#"),1)=".",FALSE,TRUE)</formula>
    </cfRule>
    <cfRule type="expression" dxfId="970" priority="134">
      <formula>IF(RIGHT(TEXT(AE67,"0.#"),1)=".",TRUE,FALSE)</formula>
    </cfRule>
  </conditionalFormatting>
  <conditionalFormatting sqref="AE68">
    <cfRule type="expression" dxfId="969" priority="131">
      <formula>IF(RIGHT(TEXT(AE68,"0.#"),1)=".",FALSE,TRUE)</formula>
    </cfRule>
    <cfRule type="expression" dxfId="968" priority="132">
      <formula>IF(RIGHT(TEXT(AE68,"0.#"),1)=".",TRUE,FALSE)</formula>
    </cfRule>
  </conditionalFormatting>
  <conditionalFormatting sqref="AE69">
    <cfRule type="expression" dxfId="967" priority="129">
      <formula>IF(RIGHT(TEXT(AE69,"0.#"),1)=".",FALSE,TRUE)</formula>
    </cfRule>
    <cfRule type="expression" dxfId="966" priority="130">
      <formula>IF(RIGHT(TEXT(AE69,"0.#"),1)=".",TRUE,FALSE)</formula>
    </cfRule>
  </conditionalFormatting>
  <conditionalFormatting sqref="AI69">
    <cfRule type="expression" dxfId="965" priority="127">
      <formula>IF(RIGHT(TEXT(AI69,"0.#"),1)=".",FALSE,TRUE)</formula>
    </cfRule>
    <cfRule type="expression" dxfId="964" priority="128">
      <formula>IF(RIGHT(TEXT(AI69,"0.#"),1)=".",TRUE,FALSE)</formula>
    </cfRule>
  </conditionalFormatting>
  <conditionalFormatting sqref="AI68">
    <cfRule type="expression" dxfId="963" priority="125">
      <formula>IF(RIGHT(TEXT(AI68,"0.#"),1)=".",FALSE,TRUE)</formula>
    </cfRule>
    <cfRule type="expression" dxfId="962" priority="126">
      <formula>IF(RIGHT(TEXT(AI68,"0.#"),1)=".",TRUE,FALSE)</formula>
    </cfRule>
  </conditionalFormatting>
  <conditionalFormatting sqref="AI67">
    <cfRule type="expression" dxfId="961" priority="123">
      <formula>IF(RIGHT(TEXT(AI67,"0.#"),1)=".",FALSE,TRUE)</formula>
    </cfRule>
    <cfRule type="expression" dxfId="960" priority="124">
      <formula>IF(RIGHT(TEXT(AI67,"0.#"),1)=".",TRUE,FALSE)</formula>
    </cfRule>
  </conditionalFormatting>
  <conditionalFormatting sqref="AM67">
    <cfRule type="expression" dxfId="959" priority="121">
      <formula>IF(RIGHT(TEXT(AM67,"0.#"),1)=".",FALSE,TRUE)</formula>
    </cfRule>
    <cfRule type="expression" dxfId="958" priority="122">
      <formula>IF(RIGHT(TEXT(AM67,"0.#"),1)=".",TRUE,FALSE)</formula>
    </cfRule>
  </conditionalFormatting>
  <conditionalFormatting sqref="AM68">
    <cfRule type="expression" dxfId="957" priority="119">
      <formula>IF(RIGHT(TEXT(AM68,"0.#"),1)=".",FALSE,TRUE)</formula>
    </cfRule>
    <cfRule type="expression" dxfId="956" priority="120">
      <formula>IF(RIGHT(TEXT(AM68,"0.#"),1)=".",TRUE,FALSE)</formula>
    </cfRule>
  </conditionalFormatting>
  <conditionalFormatting sqref="AM69">
    <cfRule type="expression" dxfId="955" priority="117">
      <formula>IF(RIGHT(TEXT(AM69,"0.#"),1)=".",FALSE,TRUE)</formula>
    </cfRule>
    <cfRule type="expression" dxfId="954" priority="118">
      <formula>IF(RIGHT(TEXT(AM69,"0.#"),1)=".",TRUE,FALSE)</formula>
    </cfRule>
  </conditionalFormatting>
  <conditionalFormatting sqref="AQ67:AQ69">
    <cfRule type="expression" dxfId="953" priority="115">
      <formula>IF(RIGHT(TEXT(AQ67,"0.#"),1)=".",FALSE,TRUE)</formula>
    </cfRule>
    <cfRule type="expression" dxfId="952" priority="116">
      <formula>IF(RIGHT(TEXT(AQ67,"0.#"),1)=".",TRUE,FALSE)</formula>
    </cfRule>
  </conditionalFormatting>
  <conditionalFormatting sqref="AU67:AU69">
    <cfRule type="expression" dxfId="951" priority="113">
      <formula>IF(RIGHT(TEXT(AU67,"0.#"),1)=".",FALSE,TRUE)</formula>
    </cfRule>
    <cfRule type="expression" dxfId="950" priority="114">
      <formula>IF(RIGHT(TEXT(AU67,"0.#"),1)=".",TRUE,FALSE)</formula>
    </cfRule>
  </conditionalFormatting>
  <conditionalFormatting sqref="AE25">
    <cfRule type="expression" dxfId="949" priority="111">
      <formula>IF(RIGHT(TEXT(AE25,"0.#"),1)=".",FALSE,TRUE)</formula>
    </cfRule>
    <cfRule type="expression" dxfId="948" priority="112">
      <formula>IF(RIGHT(TEXT(AE25,"0.#"),1)=".",TRUE,FALSE)</formula>
    </cfRule>
  </conditionalFormatting>
  <conditionalFormatting sqref="AE26">
    <cfRule type="expression" dxfId="947" priority="109">
      <formula>IF(RIGHT(TEXT(AE26,"0.#"),1)=".",FALSE,TRUE)</formula>
    </cfRule>
    <cfRule type="expression" dxfId="946" priority="110">
      <formula>IF(RIGHT(TEXT(AE26,"0.#"),1)=".",TRUE,FALSE)</formula>
    </cfRule>
  </conditionalFormatting>
  <conditionalFormatting sqref="AE27">
    <cfRule type="expression" dxfId="945" priority="107">
      <formula>IF(RIGHT(TEXT(AE27,"0.#"),1)=".",FALSE,TRUE)</formula>
    </cfRule>
    <cfRule type="expression" dxfId="944" priority="108">
      <formula>IF(RIGHT(TEXT(AE27,"0.#"),1)=".",TRUE,FALSE)</formula>
    </cfRule>
  </conditionalFormatting>
  <conditionalFormatting sqref="AI27">
    <cfRule type="expression" dxfId="943" priority="105">
      <formula>IF(RIGHT(TEXT(AI27,"0.#"),1)=".",FALSE,TRUE)</formula>
    </cfRule>
    <cfRule type="expression" dxfId="942" priority="106">
      <formula>IF(RIGHT(TEXT(AI27,"0.#"),1)=".",TRUE,FALSE)</formula>
    </cfRule>
  </conditionalFormatting>
  <conditionalFormatting sqref="AI26">
    <cfRule type="expression" dxfId="941" priority="103">
      <formula>IF(RIGHT(TEXT(AI26,"0.#"),1)=".",FALSE,TRUE)</formula>
    </cfRule>
    <cfRule type="expression" dxfId="940" priority="104">
      <formula>IF(RIGHT(TEXT(AI26,"0.#"),1)=".",TRUE,FALSE)</formula>
    </cfRule>
  </conditionalFormatting>
  <conditionalFormatting sqref="AI25">
    <cfRule type="expression" dxfId="939" priority="101">
      <formula>IF(RIGHT(TEXT(AI25,"0.#"),1)=".",FALSE,TRUE)</formula>
    </cfRule>
    <cfRule type="expression" dxfId="938" priority="102">
      <formula>IF(RIGHT(TEXT(AI25,"0.#"),1)=".",TRUE,FALSE)</formula>
    </cfRule>
  </conditionalFormatting>
  <conditionalFormatting sqref="AM25">
    <cfRule type="expression" dxfId="937" priority="99">
      <formula>IF(RIGHT(TEXT(AM25,"0.#"),1)=".",FALSE,TRUE)</formula>
    </cfRule>
    <cfRule type="expression" dxfId="936" priority="100">
      <formula>IF(RIGHT(TEXT(AM25,"0.#"),1)=".",TRUE,FALSE)</formula>
    </cfRule>
  </conditionalFormatting>
  <conditionalFormatting sqref="AM26">
    <cfRule type="expression" dxfId="935" priority="97">
      <formula>IF(RIGHT(TEXT(AM26,"0.#"),1)=".",FALSE,TRUE)</formula>
    </cfRule>
    <cfRule type="expression" dxfId="934" priority="98">
      <formula>IF(RIGHT(TEXT(AM26,"0.#"),1)=".",TRUE,FALSE)</formula>
    </cfRule>
  </conditionalFormatting>
  <conditionalFormatting sqref="AM27">
    <cfRule type="expression" dxfId="933" priority="95">
      <formula>IF(RIGHT(TEXT(AM27,"0.#"),1)=".",FALSE,TRUE)</formula>
    </cfRule>
    <cfRule type="expression" dxfId="932" priority="96">
      <formula>IF(RIGHT(TEXT(AM27,"0.#"),1)=".",TRUE,FALSE)</formula>
    </cfRule>
  </conditionalFormatting>
  <conditionalFormatting sqref="AE32">
    <cfRule type="expression" dxfId="931" priority="93">
      <formula>IF(RIGHT(TEXT(AE32,"0.#"),1)=".",FALSE,TRUE)</formula>
    </cfRule>
    <cfRule type="expression" dxfId="930" priority="94">
      <formula>IF(RIGHT(TEXT(AE32,"0.#"),1)=".",TRUE,FALSE)</formula>
    </cfRule>
  </conditionalFormatting>
  <conditionalFormatting sqref="AE33">
    <cfRule type="expression" dxfId="929" priority="91">
      <formula>IF(RIGHT(TEXT(AE33,"0.#"),1)=".",FALSE,TRUE)</formula>
    </cfRule>
    <cfRule type="expression" dxfId="928" priority="92">
      <formula>IF(RIGHT(TEXT(AE33,"0.#"),1)=".",TRUE,FALSE)</formula>
    </cfRule>
  </conditionalFormatting>
  <conditionalFormatting sqref="AE34">
    <cfRule type="expression" dxfId="927" priority="89">
      <formula>IF(RIGHT(TEXT(AE34,"0.#"),1)=".",FALSE,TRUE)</formula>
    </cfRule>
    <cfRule type="expression" dxfId="926" priority="90">
      <formula>IF(RIGHT(TEXT(AE34,"0.#"),1)=".",TRUE,FALSE)</formula>
    </cfRule>
  </conditionalFormatting>
  <conditionalFormatting sqref="AI34">
    <cfRule type="expression" dxfId="925" priority="87">
      <formula>IF(RIGHT(TEXT(AI34,"0.#"),1)=".",FALSE,TRUE)</formula>
    </cfRule>
    <cfRule type="expression" dxfId="924" priority="88">
      <formula>IF(RIGHT(TEXT(AI34,"0.#"),1)=".",TRUE,FALSE)</formula>
    </cfRule>
  </conditionalFormatting>
  <conditionalFormatting sqref="AI33">
    <cfRule type="expression" dxfId="923" priority="85">
      <formula>IF(RIGHT(TEXT(AI33,"0.#"),1)=".",FALSE,TRUE)</formula>
    </cfRule>
    <cfRule type="expression" dxfId="922" priority="86">
      <formula>IF(RIGHT(TEXT(AI33,"0.#"),1)=".",TRUE,FALSE)</formula>
    </cfRule>
  </conditionalFormatting>
  <conditionalFormatting sqref="AI32">
    <cfRule type="expression" dxfId="921" priority="83">
      <formula>IF(RIGHT(TEXT(AI32,"0.#"),1)=".",FALSE,TRUE)</formula>
    </cfRule>
    <cfRule type="expression" dxfId="920" priority="84">
      <formula>IF(RIGHT(TEXT(AI32,"0.#"),1)=".",TRUE,FALSE)</formula>
    </cfRule>
  </conditionalFormatting>
  <conditionalFormatting sqref="AM32">
    <cfRule type="expression" dxfId="919" priority="81">
      <formula>IF(RIGHT(TEXT(AM32,"0.#"),1)=".",FALSE,TRUE)</formula>
    </cfRule>
    <cfRule type="expression" dxfId="918" priority="82">
      <formula>IF(RIGHT(TEXT(AM32,"0.#"),1)=".",TRUE,FALSE)</formula>
    </cfRule>
  </conditionalFormatting>
  <conditionalFormatting sqref="AM33">
    <cfRule type="expression" dxfId="917" priority="79">
      <formula>IF(RIGHT(TEXT(AM33,"0.#"),1)=".",FALSE,TRUE)</formula>
    </cfRule>
    <cfRule type="expression" dxfId="916" priority="80">
      <formula>IF(RIGHT(TEXT(AM33,"0.#"),1)=".",TRUE,FALSE)</formula>
    </cfRule>
  </conditionalFormatting>
  <conditionalFormatting sqref="AM34">
    <cfRule type="expression" dxfId="915" priority="77">
      <formula>IF(RIGHT(TEXT(AM34,"0.#"),1)=".",FALSE,TRUE)</formula>
    </cfRule>
    <cfRule type="expression" dxfId="914" priority="78">
      <formula>IF(RIGHT(TEXT(AM34,"0.#"),1)=".",TRUE,FALSE)</formula>
    </cfRule>
  </conditionalFormatting>
  <conditionalFormatting sqref="AE39">
    <cfRule type="expression" dxfId="913" priority="75">
      <formula>IF(RIGHT(TEXT(AE39,"0.#"),1)=".",FALSE,TRUE)</formula>
    </cfRule>
    <cfRule type="expression" dxfId="912" priority="76">
      <formula>IF(RIGHT(TEXT(AE39,"0.#"),1)=".",TRUE,FALSE)</formula>
    </cfRule>
  </conditionalFormatting>
  <conditionalFormatting sqref="AE40">
    <cfRule type="expression" dxfId="911" priority="73">
      <formula>IF(RIGHT(TEXT(AE40,"0.#"),1)=".",FALSE,TRUE)</formula>
    </cfRule>
    <cfRule type="expression" dxfId="910" priority="74">
      <formula>IF(RIGHT(TEXT(AE40,"0.#"),1)=".",TRUE,FALSE)</formula>
    </cfRule>
  </conditionalFormatting>
  <conditionalFormatting sqref="AE41">
    <cfRule type="expression" dxfId="909" priority="71">
      <formula>IF(RIGHT(TEXT(AE41,"0.#"),1)=".",FALSE,TRUE)</formula>
    </cfRule>
    <cfRule type="expression" dxfId="908" priority="72">
      <formula>IF(RIGHT(TEXT(AE41,"0.#"),1)=".",TRUE,FALSE)</formula>
    </cfRule>
  </conditionalFormatting>
  <conditionalFormatting sqref="AI41">
    <cfRule type="expression" dxfId="907" priority="69">
      <formula>IF(RIGHT(TEXT(AI41,"0.#"),1)=".",FALSE,TRUE)</formula>
    </cfRule>
    <cfRule type="expression" dxfId="906" priority="70">
      <formula>IF(RIGHT(TEXT(AI41,"0.#"),1)=".",TRUE,FALSE)</formula>
    </cfRule>
  </conditionalFormatting>
  <conditionalFormatting sqref="AI40">
    <cfRule type="expression" dxfId="905" priority="67">
      <formula>IF(RIGHT(TEXT(AI40,"0.#"),1)=".",FALSE,TRUE)</formula>
    </cfRule>
    <cfRule type="expression" dxfId="904" priority="68">
      <formula>IF(RIGHT(TEXT(AI40,"0.#"),1)=".",TRUE,FALSE)</formula>
    </cfRule>
  </conditionalFormatting>
  <conditionalFormatting sqref="AI39">
    <cfRule type="expression" dxfId="903" priority="65">
      <formula>IF(RIGHT(TEXT(AI39,"0.#"),1)=".",FALSE,TRUE)</formula>
    </cfRule>
    <cfRule type="expression" dxfId="902" priority="66">
      <formula>IF(RIGHT(TEXT(AI39,"0.#"),1)=".",TRUE,FALSE)</formula>
    </cfRule>
  </conditionalFormatting>
  <conditionalFormatting sqref="AM39">
    <cfRule type="expression" dxfId="901" priority="63">
      <formula>IF(RIGHT(TEXT(AM39,"0.#"),1)=".",FALSE,TRUE)</formula>
    </cfRule>
    <cfRule type="expression" dxfId="900" priority="64">
      <formula>IF(RIGHT(TEXT(AM39,"0.#"),1)=".",TRUE,FALSE)</formula>
    </cfRule>
  </conditionalFormatting>
  <conditionalFormatting sqref="AM40">
    <cfRule type="expression" dxfId="899" priority="61">
      <formula>IF(RIGHT(TEXT(AM40,"0.#"),1)=".",FALSE,TRUE)</formula>
    </cfRule>
    <cfRule type="expression" dxfId="898" priority="62">
      <formula>IF(RIGHT(TEXT(AM40,"0.#"),1)=".",TRUE,FALSE)</formula>
    </cfRule>
  </conditionalFormatting>
  <conditionalFormatting sqref="AM41">
    <cfRule type="expression" dxfId="897" priority="59">
      <formula>IF(RIGHT(TEXT(AM41,"0.#"),1)=".",FALSE,TRUE)</formula>
    </cfRule>
    <cfRule type="expression" dxfId="896" priority="60">
      <formula>IF(RIGHT(TEXT(AM41,"0.#"),1)=".",TRUE,FALSE)</formula>
    </cfRule>
  </conditionalFormatting>
  <conditionalFormatting sqref="AE46">
    <cfRule type="expression" dxfId="895" priority="57">
      <formula>IF(RIGHT(TEXT(AE46,"0.#"),1)=".",FALSE,TRUE)</formula>
    </cfRule>
    <cfRule type="expression" dxfId="894" priority="58">
      <formula>IF(RIGHT(TEXT(AE46,"0.#"),1)=".",TRUE,FALSE)</formula>
    </cfRule>
  </conditionalFormatting>
  <conditionalFormatting sqref="AE47">
    <cfRule type="expression" dxfId="893" priority="55">
      <formula>IF(RIGHT(TEXT(AE47,"0.#"),1)=".",FALSE,TRUE)</formula>
    </cfRule>
    <cfRule type="expression" dxfId="892" priority="56">
      <formula>IF(RIGHT(TEXT(AE47,"0.#"),1)=".",TRUE,FALSE)</formula>
    </cfRule>
  </conditionalFormatting>
  <conditionalFormatting sqref="AE48">
    <cfRule type="expression" dxfId="891" priority="53">
      <formula>IF(RIGHT(TEXT(AE48,"0.#"),1)=".",FALSE,TRUE)</formula>
    </cfRule>
    <cfRule type="expression" dxfId="890" priority="54">
      <formula>IF(RIGHT(TEXT(AE48,"0.#"),1)=".",TRUE,FALSE)</formula>
    </cfRule>
  </conditionalFormatting>
  <conditionalFormatting sqref="AI48">
    <cfRule type="expression" dxfId="889" priority="51">
      <formula>IF(RIGHT(TEXT(AI48,"0.#"),1)=".",FALSE,TRUE)</formula>
    </cfRule>
    <cfRule type="expression" dxfId="888" priority="52">
      <formula>IF(RIGHT(TEXT(AI48,"0.#"),1)=".",TRUE,FALSE)</formula>
    </cfRule>
  </conditionalFormatting>
  <conditionalFormatting sqref="AI47">
    <cfRule type="expression" dxfId="887" priority="49">
      <formula>IF(RIGHT(TEXT(AI47,"0.#"),1)=".",FALSE,TRUE)</formula>
    </cfRule>
    <cfRule type="expression" dxfId="886" priority="50">
      <formula>IF(RIGHT(TEXT(AI47,"0.#"),1)=".",TRUE,FALSE)</formula>
    </cfRule>
  </conditionalFormatting>
  <conditionalFormatting sqref="AI46">
    <cfRule type="expression" dxfId="885" priority="47">
      <formula>IF(RIGHT(TEXT(AI46,"0.#"),1)=".",FALSE,TRUE)</formula>
    </cfRule>
    <cfRule type="expression" dxfId="884" priority="48">
      <formula>IF(RIGHT(TEXT(AI46,"0.#"),1)=".",TRUE,FALSE)</formula>
    </cfRule>
  </conditionalFormatting>
  <conditionalFormatting sqref="AM46">
    <cfRule type="expression" dxfId="883" priority="45">
      <formula>IF(RIGHT(TEXT(AM46,"0.#"),1)=".",FALSE,TRUE)</formula>
    </cfRule>
    <cfRule type="expression" dxfId="882" priority="46">
      <formula>IF(RIGHT(TEXT(AM46,"0.#"),1)=".",TRUE,FALSE)</formula>
    </cfRule>
  </conditionalFormatting>
  <conditionalFormatting sqref="AM47">
    <cfRule type="expression" dxfId="881" priority="43">
      <formula>IF(RIGHT(TEXT(AM47,"0.#"),1)=".",FALSE,TRUE)</formula>
    </cfRule>
    <cfRule type="expression" dxfId="880" priority="44">
      <formula>IF(RIGHT(TEXT(AM47,"0.#"),1)=".",TRUE,FALSE)</formula>
    </cfRule>
  </conditionalFormatting>
  <conditionalFormatting sqref="AM48">
    <cfRule type="expression" dxfId="879" priority="41">
      <formula>IF(RIGHT(TEXT(AM48,"0.#"),1)=".",FALSE,TRUE)</formula>
    </cfRule>
    <cfRule type="expression" dxfId="878" priority="42">
      <formula>IF(RIGHT(TEXT(AM48,"0.#"),1)=".",TRUE,FALSE)</formula>
    </cfRule>
  </conditionalFormatting>
  <conditionalFormatting sqref="AE53">
    <cfRule type="expression" dxfId="877" priority="39">
      <formula>IF(RIGHT(TEXT(AE53,"0.#"),1)=".",FALSE,TRUE)</formula>
    </cfRule>
    <cfRule type="expression" dxfId="876" priority="40">
      <formula>IF(RIGHT(TEXT(AE53,"0.#"),1)=".",TRUE,FALSE)</formula>
    </cfRule>
  </conditionalFormatting>
  <conditionalFormatting sqref="AE54">
    <cfRule type="expression" dxfId="875" priority="37">
      <formula>IF(RIGHT(TEXT(AE54,"0.#"),1)=".",FALSE,TRUE)</formula>
    </cfRule>
    <cfRule type="expression" dxfId="874" priority="38">
      <formula>IF(RIGHT(TEXT(AE54,"0.#"),1)=".",TRUE,FALSE)</formula>
    </cfRule>
  </conditionalFormatting>
  <conditionalFormatting sqref="AE55">
    <cfRule type="expression" dxfId="873" priority="35">
      <formula>IF(RIGHT(TEXT(AE55,"0.#"),1)=".",FALSE,TRUE)</formula>
    </cfRule>
    <cfRule type="expression" dxfId="872" priority="36">
      <formula>IF(RIGHT(TEXT(AE55,"0.#"),1)=".",TRUE,FALSE)</formula>
    </cfRule>
  </conditionalFormatting>
  <conditionalFormatting sqref="AI55">
    <cfRule type="expression" dxfId="871" priority="33">
      <formula>IF(RIGHT(TEXT(AI55,"0.#"),1)=".",FALSE,TRUE)</formula>
    </cfRule>
    <cfRule type="expression" dxfId="870" priority="34">
      <formula>IF(RIGHT(TEXT(AI55,"0.#"),1)=".",TRUE,FALSE)</formula>
    </cfRule>
  </conditionalFormatting>
  <conditionalFormatting sqref="AI54">
    <cfRule type="expression" dxfId="869" priority="31">
      <formula>IF(RIGHT(TEXT(AI54,"0.#"),1)=".",FALSE,TRUE)</formula>
    </cfRule>
    <cfRule type="expression" dxfId="868" priority="32">
      <formula>IF(RIGHT(TEXT(AI54,"0.#"),1)=".",TRUE,FALSE)</formula>
    </cfRule>
  </conditionalFormatting>
  <conditionalFormatting sqref="AI53">
    <cfRule type="expression" dxfId="867" priority="29">
      <formula>IF(RIGHT(TEXT(AI53,"0.#"),1)=".",FALSE,TRUE)</formula>
    </cfRule>
    <cfRule type="expression" dxfId="866" priority="30">
      <formula>IF(RIGHT(TEXT(AI53,"0.#"),1)=".",TRUE,FALSE)</formula>
    </cfRule>
  </conditionalFormatting>
  <conditionalFormatting sqref="AM53">
    <cfRule type="expression" dxfId="865" priority="27">
      <formula>IF(RIGHT(TEXT(AM53,"0.#"),1)=".",FALSE,TRUE)</formula>
    </cfRule>
    <cfRule type="expression" dxfId="864" priority="28">
      <formula>IF(RIGHT(TEXT(AM53,"0.#"),1)=".",TRUE,FALSE)</formula>
    </cfRule>
  </conditionalFormatting>
  <conditionalFormatting sqref="AM54">
    <cfRule type="expression" dxfId="863" priority="25">
      <formula>IF(RIGHT(TEXT(AM54,"0.#"),1)=".",FALSE,TRUE)</formula>
    </cfRule>
    <cfRule type="expression" dxfId="862" priority="26">
      <formula>IF(RIGHT(TEXT(AM54,"0.#"),1)=".",TRUE,FALSE)</formula>
    </cfRule>
  </conditionalFormatting>
  <conditionalFormatting sqref="AM55">
    <cfRule type="expression" dxfId="861" priority="23">
      <formula>IF(RIGHT(TEXT(AM55,"0.#"),1)=".",FALSE,TRUE)</formula>
    </cfRule>
    <cfRule type="expression" dxfId="860" priority="24">
      <formula>IF(RIGHT(TEXT(AM55,"0.#"),1)=".",TRUE,FALSE)</formula>
    </cfRule>
  </conditionalFormatting>
  <conditionalFormatting sqref="AE60">
    <cfRule type="expression" dxfId="859" priority="21">
      <formula>IF(RIGHT(TEXT(AE60,"0.#"),1)=".",FALSE,TRUE)</formula>
    </cfRule>
    <cfRule type="expression" dxfId="858" priority="22">
      <formula>IF(RIGHT(TEXT(AE60,"0.#"),1)=".",TRUE,FALSE)</formula>
    </cfRule>
  </conditionalFormatting>
  <conditionalFormatting sqref="AE61">
    <cfRule type="expression" dxfId="857" priority="19">
      <formula>IF(RIGHT(TEXT(AE61,"0.#"),1)=".",FALSE,TRUE)</formula>
    </cfRule>
    <cfRule type="expression" dxfId="856" priority="20">
      <formula>IF(RIGHT(TEXT(AE61,"0.#"),1)=".",TRUE,FALSE)</formula>
    </cfRule>
  </conditionalFormatting>
  <conditionalFormatting sqref="AE62">
    <cfRule type="expression" dxfId="855" priority="17">
      <formula>IF(RIGHT(TEXT(AE62,"0.#"),1)=".",FALSE,TRUE)</formula>
    </cfRule>
    <cfRule type="expression" dxfId="854" priority="18">
      <formula>IF(RIGHT(TEXT(AE62,"0.#"),1)=".",TRUE,FALSE)</formula>
    </cfRule>
  </conditionalFormatting>
  <conditionalFormatting sqref="AI62">
    <cfRule type="expression" dxfId="853" priority="15">
      <formula>IF(RIGHT(TEXT(AI62,"0.#"),1)=".",FALSE,TRUE)</formula>
    </cfRule>
    <cfRule type="expression" dxfId="852" priority="16">
      <formula>IF(RIGHT(TEXT(AI62,"0.#"),1)=".",TRUE,FALSE)</formula>
    </cfRule>
  </conditionalFormatting>
  <conditionalFormatting sqref="AI61">
    <cfRule type="expression" dxfId="851" priority="13">
      <formula>IF(RIGHT(TEXT(AI61,"0.#"),1)=".",FALSE,TRUE)</formula>
    </cfRule>
    <cfRule type="expression" dxfId="850" priority="14">
      <formula>IF(RIGHT(TEXT(AI61,"0.#"),1)=".",TRUE,FALSE)</formula>
    </cfRule>
  </conditionalFormatting>
  <conditionalFormatting sqref="AI60">
    <cfRule type="expression" dxfId="849" priority="11">
      <formula>IF(RIGHT(TEXT(AI60,"0.#"),1)=".",FALSE,TRUE)</formula>
    </cfRule>
    <cfRule type="expression" dxfId="848" priority="12">
      <formula>IF(RIGHT(TEXT(AI60,"0.#"),1)=".",TRUE,FALSE)</formula>
    </cfRule>
  </conditionalFormatting>
  <conditionalFormatting sqref="AM60">
    <cfRule type="expression" dxfId="847" priority="9">
      <formula>IF(RIGHT(TEXT(AM60,"0.#"),1)=".",FALSE,TRUE)</formula>
    </cfRule>
    <cfRule type="expression" dxfId="846" priority="10">
      <formula>IF(RIGHT(TEXT(AM60,"0.#"),1)=".",TRUE,FALSE)</formula>
    </cfRule>
  </conditionalFormatting>
  <conditionalFormatting sqref="AM61">
    <cfRule type="expression" dxfId="845" priority="7">
      <formula>IF(RIGHT(TEXT(AM61,"0.#"),1)=".",FALSE,TRUE)</formula>
    </cfRule>
    <cfRule type="expression" dxfId="844" priority="8">
      <formula>IF(RIGHT(TEXT(AM61,"0.#"),1)=".",TRUE,FALSE)</formula>
    </cfRule>
  </conditionalFormatting>
  <conditionalFormatting sqref="AM62">
    <cfRule type="expression" dxfId="843" priority="5">
      <formula>IF(RIGHT(TEXT(AM62,"0.#"),1)=".",FALSE,TRUE)</formula>
    </cfRule>
    <cfRule type="expression" dxfId="842" priority="6">
      <formula>IF(RIGHT(TEXT(AM62,"0.#"),1)=".",TRUE,FALSE)</formula>
    </cfRule>
  </conditionalFormatting>
  <conditionalFormatting sqref="AM4">
    <cfRule type="expression" dxfId="841" priority="3">
      <formula>IF(RIGHT(TEXT(AM4,"0.#"),1)=".",FALSE,TRUE)</formula>
    </cfRule>
    <cfRule type="expression" dxfId="840" priority="4">
      <formula>IF(RIGHT(TEXT(AM4,"0.#"),1)=".",TRUE,FALSE)</formula>
    </cfRule>
  </conditionalFormatting>
  <conditionalFormatting sqref="AM6">
    <cfRule type="expression" dxfId="839" priority="1">
      <formula>IF(RIGHT(TEXT(AM6,"0.#"),1)=".",FALSE,TRUE)</formula>
    </cfRule>
    <cfRule type="expression" dxfId="838"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95" sqref="L95:X9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3" t="s">
        <v>26</v>
      </c>
      <c r="B2" s="954"/>
      <c r="C2" s="954"/>
      <c r="D2" s="954"/>
      <c r="E2" s="954"/>
      <c r="F2" s="955"/>
      <c r="G2" s="310" t="s">
        <v>1020</v>
      </c>
      <c r="H2" s="311"/>
      <c r="I2" s="311"/>
      <c r="J2" s="311"/>
      <c r="K2" s="311"/>
      <c r="L2" s="311"/>
      <c r="M2" s="311"/>
      <c r="N2" s="311"/>
      <c r="O2" s="311"/>
      <c r="P2" s="311"/>
      <c r="Q2" s="311"/>
      <c r="R2" s="311"/>
      <c r="S2" s="311"/>
      <c r="T2" s="311"/>
      <c r="U2" s="311"/>
      <c r="V2" s="311"/>
      <c r="W2" s="311"/>
      <c r="X2" s="311"/>
      <c r="Y2" s="311"/>
      <c r="Z2" s="311"/>
      <c r="AA2" s="311"/>
      <c r="AB2" s="312"/>
      <c r="AC2" s="310" t="s">
        <v>1195</v>
      </c>
      <c r="AD2" s="962"/>
      <c r="AE2" s="962"/>
      <c r="AF2" s="962"/>
      <c r="AG2" s="962"/>
      <c r="AH2" s="962"/>
      <c r="AI2" s="962"/>
      <c r="AJ2" s="962"/>
      <c r="AK2" s="962"/>
      <c r="AL2" s="962"/>
      <c r="AM2" s="962"/>
      <c r="AN2" s="962"/>
      <c r="AO2" s="962"/>
      <c r="AP2" s="962"/>
      <c r="AQ2" s="962"/>
      <c r="AR2" s="962"/>
      <c r="AS2" s="962"/>
      <c r="AT2" s="962"/>
      <c r="AU2" s="962"/>
      <c r="AV2" s="962"/>
      <c r="AW2" s="962"/>
      <c r="AX2" s="963"/>
      <c r="AY2">
        <f>COUNTA($G$4,$AC$4)</f>
        <v>1</v>
      </c>
    </row>
    <row r="3" spans="1:51" ht="24.75" customHeight="1" x14ac:dyDescent="0.15">
      <c r="A3" s="956"/>
      <c r="B3" s="957"/>
      <c r="C3" s="957"/>
      <c r="D3" s="957"/>
      <c r="E3" s="957"/>
      <c r="F3" s="958"/>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1</v>
      </c>
    </row>
    <row r="4" spans="1:51" ht="24.75" customHeight="1" x14ac:dyDescent="0.15">
      <c r="A4" s="956"/>
      <c r="B4" s="957"/>
      <c r="C4" s="957"/>
      <c r="D4" s="957"/>
      <c r="E4" s="957"/>
      <c r="F4" s="958"/>
      <c r="G4" s="300" t="s">
        <v>711</v>
      </c>
      <c r="H4" s="301"/>
      <c r="I4" s="301"/>
      <c r="J4" s="301"/>
      <c r="K4" s="302"/>
      <c r="L4" s="303" t="s">
        <v>712</v>
      </c>
      <c r="M4" s="304"/>
      <c r="N4" s="304"/>
      <c r="O4" s="304"/>
      <c r="P4" s="304"/>
      <c r="Q4" s="304"/>
      <c r="R4" s="304"/>
      <c r="S4" s="304"/>
      <c r="T4" s="304"/>
      <c r="U4" s="304"/>
      <c r="V4" s="304"/>
      <c r="W4" s="304"/>
      <c r="X4" s="305"/>
      <c r="Y4" s="306">
        <v>24859</v>
      </c>
      <c r="Z4" s="307"/>
      <c r="AA4" s="307"/>
      <c r="AB4" s="308"/>
      <c r="AC4" s="300"/>
      <c r="AD4" s="301"/>
      <c r="AE4" s="301"/>
      <c r="AF4" s="301"/>
      <c r="AG4" s="302"/>
      <c r="AH4" s="303" t="s">
        <v>732</v>
      </c>
      <c r="AI4" s="304"/>
      <c r="AJ4" s="304"/>
      <c r="AK4" s="304"/>
      <c r="AL4" s="304"/>
      <c r="AM4" s="304"/>
      <c r="AN4" s="304"/>
      <c r="AO4" s="304"/>
      <c r="AP4" s="304"/>
      <c r="AQ4" s="304"/>
      <c r="AR4" s="304"/>
      <c r="AS4" s="304"/>
      <c r="AT4" s="305"/>
      <c r="AU4" s="306">
        <v>4767</v>
      </c>
      <c r="AV4" s="307"/>
      <c r="AW4" s="307"/>
      <c r="AX4" s="309"/>
      <c r="AY4" s="34">
        <f t="shared" ref="AY4:AY14" si="0">$AY$2</f>
        <v>1</v>
      </c>
    </row>
    <row r="5" spans="1:51" ht="24.75" hidden="1" customHeight="1" x14ac:dyDescent="0.15">
      <c r="A5" s="956"/>
      <c r="B5" s="957"/>
      <c r="C5" s="957"/>
      <c r="D5" s="957"/>
      <c r="E5" s="957"/>
      <c r="F5" s="958"/>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1</v>
      </c>
    </row>
    <row r="6" spans="1:51" ht="24.75" hidden="1" customHeight="1" x14ac:dyDescent="0.15">
      <c r="A6" s="956"/>
      <c r="B6" s="957"/>
      <c r="C6" s="957"/>
      <c r="D6" s="957"/>
      <c r="E6" s="957"/>
      <c r="F6" s="958"/>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1</v>
      </c>
    </row>
    <row r="7" spans="1:51" ht="24.75" hidden="1" customHeight="1" x14ac:dyDescent="0.15">
      <c r="A7" s="956"/>
      <c r="B7" s="957"/>
      <c r="C7" s="957"/>
      <c r="D7" s="957"/>
      <c r="E7" s="957"/>
      <c r="F7" s="958"/>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1</v>
      </c>
    </row>
    <row r="8" spans="1:51" ht="24.75" hidden="1" customHeight="1" x14ac:dyDescent="0.15">
      <c r="A8" s="956"/>
      <c r="B8" s="957"/>
      <c r="C8" s="957"/>
      <c r="D8" s="957"/>
      <c r="E8" s="957"/>
      <c r="F8" s="958"/>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1</v>
      </c>
    </row>
    <row r="9" spans="1:51" ht="24.75" hidden="1" customHeight="1" x14ac:dyDescent="0.15">
      <c r="A9" s="956"/>
      <c r="B9" s="957"/>
      <c r="C9" s="957"/>
      <c r="D9" s="957"/>
      <c r="E9" s="957"/>
      <c r="F9" s="958"/>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1</v>
      </c>
    </row>
    <row r="10" spans="1:51" ht="24.75" hidden="1" customHeight="1" x14ac:dyDescent="0.15">
      <c r="A10" s="956"/>
      <c r="B10" s="957"/>
      <c r="C10" s="957"/>
      <c r="D10" s="957"/>
      <c r="E10" s="957"/>
      <c r="F10" s="958"/>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1</v>
      </c>
    </row>
    <row r="11" spans="1:51" ht="24.75" hidden="1" customHeight="1" x14ac:dyDescent="0.15">
      <c r="A11" s="956"/>
      <c r="B11" s="957"/>
      <c r="C11" s="957"/>
      <c r="D11" s="957"/>
      <c r="E11" s="957"/>
      <c r="F11" s="958"/>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1</v>
      </c>
    </row>
    <row r="12" spans="1:51" ht="24.75" hidden="1" customHeight="1" x14ac:dyDescent="0.15">
      <c r="A12" s="956"/>
      <c r="B12" s="957"/>
      <c r="C12" s="957"/>
      <c r="D12" s="957"/>
      <c r="E12" s="957"/>
      <c r="F12" s="958"/>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1</v>
      </c>
    </row>
    <row r="13" spans="1:51" ht="24.75" hidden="1" customHeight="1" x14ac:dyDescent="0.15">
      <c r="A13" s="956"/>
      <c r="B13" s="957"/>
      <c r="C13" s="957"/>
      <c r="D13" s="957"/>
      <c r="E13" s="957"/>
      <c r="F13" s="958"/>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1</v>
      </c>
    </row>
    <row r="14" spans="1:51" ht="24.75" customHeight="1" thickBot="1" x14ac:dyDescent="0.2">
      <c r="A14" s="956"/>
      <c r="B14" s="957"/>
      <c r="C14" s="957"/>
      <c r="D14" s="957"/>
      <c r="E14" s="957"/>
      <c r="F14" s="958"/>
      <c r="G14" s="281" t="s">
        <v>18</v>
      </c>
      <c r="H14" s="282"/>
      <c r="I14" s="282"/>
      <c r="J14" s="282"/>
      <c r="K14" s="282"/>
      <c r="L14" s="283"/>
      <c r="M14" s="284"/>
      <c r="N14" s="284"/>
      <c r="O14" s="284"/>
      <c r="P14" s="284"/>
      <c r="Q14" s="284"/>
      <c r="R14" s="284"/>
      <c r="S14" s="284"/>
      <c r="T14" s="284"/>
      <c r="U14" s="284"/>
      <c r="V14" s="284"/>
      <c r="W14" s="284"/>
      <c r="X14" s="285"/>
      <c r="Y14" s="286">
        <f>SUM(Y4:AB13)</f>
        <v>24859</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4767</v>
      </c>
      <c r="AV14" s="287"/>
      <c r="AW14" s="287"/>
      <c r="AX14" s="289"/>
      <c r="AY14" s="34">
        <f t="shared" si="0"/>
        <v>1</v>
      </c>
    </row>
    <row r="15" spans="1:51" ht="39.950000000000003" customHeight="1" x14ac:dyDescent="0.15">
      <c r="A15" s="956"/>
      <c r="B15" s="957"/>
      <c r="C15" s="957"/>
      <c r="D15" s="957"/>
      <c r="E15" s="957"/>
      <c r="F15" s="958"/>
      <c r="G15" s="310" t="s">
        <v>1196</v>
      </c>
      <c r="H15" s="311"/>
      <c r="I15" s="311"/>
      <c r="J15" s="311"/>
      <c r="K15" s="311"/>
      <c r="L15" s="311"/>
      <c r="M15" s="311"/>
      <c r="N15" s="311"/>
      <c r="O15" s="311"/>
      <c r="P15" s="311"/>
      <c r="Q15" s="311"/>
      <c r="R15" s="311"/>
      <c r="S15" s="311"/>
      <c r="T15" s="311"/>
      <c r="U15" s="311"/>
      <c r="V15" s="311"/>
      <c r="W15" s="311"/>
      <c r="X15" s="311"/>
      <c r="Y15" s="311"/>
      <c r="Z15" s="311"/>
      <c r="AA15" s="311"/>
      <c r="AB15" s="312"/>
      <c r="AC15" s="310" t="s">
        <v>734</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56"/>
      <c r="B16" s="957"/>
      <c r="C16" s="957"/>
      <c r="D16" s="957"/>
      <c r="E16" s="957"/>
      <c r="F16" s="958"/>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56"/>
      <c r="B17" s="957"/>
      <c r="C17" s="957"/>
      <c r="D17" s="957"/>
      <c r="E17" s="957"/>
      <c r="F17" s="958"/>
      <c r="G17" s="300"/>
      <c r="H17" s="301"/>
      <c r="I17" s="301"/>
      <c r="J17" s="301"/>
      <c r="K17" s="302"/>
      <c r="L17" s="303" t="s">
        <v>733</v>
      </c>
      <c r="M17" s="304"/>
      <c r="N17" s="304"/>
      <c r="O17" s="304"/>
      <c r="P17" s="304"/>
      <c r="Q17" s="304"/>
      <c r="R17" s="304"/>
      <c r="S17" s="304"/>
      <c r="T17" s="304"/>
      <c r="U17" s="304"/>
      <c r="V17" s="304"/>
      <c r="W17" s="304"/>
      <c r="X17" s="305"/>
      <c r="Y17" s="306">
        <v>715</v>
      </c>
      <c r="Z17" s="307"/>
      <c r="AA17" s="307"/>
      <c r="AB17" s="308"/>
      <c r="AC17" s="300"/>
      <c r="AD17" s="301"/>
      <c r="AE17" s="301"/>
      <c r="AF17" s="301"/>
      <c r="AG17" s="302"/>
      <c r="AH17" s="303" t="s">
        <v>990</v>
      </c>
      <c r="AI17" s="304"/>
      <c r="AJ17" s="304"/>
      <c r="AK17" s="304"/>
      <c r="AL17" s="304"/>
      <c r="AM17" s="304"/>
      <c r="AN17" s="304"/>
      <c r="AO17" s="304"/>
      <c r="AP17" s="304"/>
      <c r="AQ17" s="304"/>
      <c r="AR17" s="304"/>
      <c r="AS17" s="304"/>
      <c r="AT17" s="305"/>
      <c r="AU17" s="306">
        <v>736</v>
      </c>
      <c r="AV17" s="307"/>
      <c r="AW17" s="307"/>
      <c r="AX17" s="309"/>
      <c r="AY17" s="34">
        <f t="shared" ref="AY17:AY27" si="1">$AY$15</f>
        <v>0</v>
      </c>
    </row>
    <row r="18" spans="1:51" ht="24.75" hidden="1" customHeight="1" x14ac:dyDescent="0.15">
      <c r="A18" s="956"/>
      <c r="B18" s="957"/>
      <c r="C18" s="957"/>
      <c r="D18" s="957"/>
      <c r="E18" s="957"/>
      <c r="F18" s="958"/>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hidden="1" customHeight="1" x14ac:dyDescent="0.15">
      <c r="A19" s="956"/>
      <c r="B19" s="957"/>
      <c r="C19" s="957"/>
      <c r="D19" s="957"/>
      <c r="E19" s="957"/>
      <c r="F19" s="958"/>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hidden="1" customHeight="1" x14ac:dyDescent="0.15">
      <c r="A20" s="956"/>
      <c r="B20" s="957"/>
      <c r="C20" s="957"/>
      <c r="D20" s="957"/>
      <c r="E20" s="957"/>
      <c r="F20" s="958"/>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hidden="1" customHeight="1" x14ac:dyDescent="0.15">
      <c r="A21" s="956"/>
      <c r="B21" s="957"/>
      <c r="C21" s="957"/>
      <c r="D21" s="957"/>
      <c r="E21" s="957"/>
      <c r="F21" s="958"/>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hidden="1" customHeight="1" x14ac:dyDescent="0.15">
      <c r="A22" s="956"/>
      <c r="B22" s="957"/>
      <c r="C22" s="957"/>
      <c r="D22" s="957"/>
      <c r="E22" s="957"/>
      <c r="F22" s="958"/>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hidden="1" customHeight="1" x14ac:dyDescent="0.15">
      <c r="A23" s="956"/>
      <c r="B23" s="957"/>
      <c r="C23" s="957"/>
      <c r="D23" s="957"/>
      <c r="E23" s="957"/>
      <c r="F23" s="958"/>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hidden="1" customHeight="1" x14ac:dyDescent="0.15">
      <c r="A24" s="956"/>
      <c r="B24" s="957"/>
      <c r="C24" s="957"/>
      <c r="D24" s="957"/>
      <c r="E24" s="957"/>
      <c r="F24" s="958"/>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hidden="1" customHeight="1" x14ac:dyDescent="0.15">
      <c r="A25" s="956"/>
      <c r="B25" s="957"/>
      <c r="C25" s="957"/>
      <c r="D25" s="957"/>
      <c r="E25" s="957"/>
      <c r="F25" s="958"/>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hidden="1" customHeight="1" x14ac:dyDescent="0.15">
      <c r="A26" s="956"/>
      <c r="B26" s="957"/>
      <c r="C26" s="957"/>
      <c r="D26" s="957"/>
      <c r="E26" s="957"/>
      <c r="F26" s="958"/>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56"/>
      <c r="B27" s="957"/>
      <c r="C27" s="957"/>
      <c r="D27" s="957"/>
      <c r="E27" s="957"/>
      <c r="F27" s="958"/>
      <c r="G27" s="281" t="s">
        <v>18</v>
      </c>
      <c r="H27" s="282"/>
      <c r="I27" s="282"/>
      <c r="J27" s="282"/>
      <c r="K27" s="282"/>
      <c r="L27" s="283"/>
      <c r="M27" s="284"/>
      <c r="N27" s="284"/>
      <c r="O27" s="284"/>
      <c r="P27" s="284"/>
      <c r="Q27" s="284"/>
      <c r="R27" s="284"/>
      <c r="S27" s="284"/>
      <c r="T27" s="284"/>
      <c r="U27" s="284"/>
      <c r="V27" s="284"/>
      <c r="W27" s="284"/>
      <c r="X27" s="285"/>
      <c r="Y27" s="286">
        <f>SUM(Y17:AB26)</f>
        <v>715</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736</v>
      </c>
      <c r="AV27" s="287"/>
      <c r="AW27" s="287"/>
      <c r="AX27" s="289"/>
      <c r="AY27" s="34">
        <f t="shared" si="1"/>
        <v>0</v>
      </c>
    </row>
    <row r="28" spans="1:51" ht="30" customHeight="1" x14ac:dyDescent="0.15">
      <c r="A28" s="956"/>
      <c r="B28" s="957"/>
      <c r="C28" s="957"/>
      <c r="D28" s="957"/>
      <c r="E28" s="957"/>
      <c r="F28" s="958"/>
      <c r="G28" s="310" t="s">
        <v>735</v>
      </c>
      <c r="H28" s="311"/>
      <c r="I28" s="311"/>
      <c r="J28" s="311"/>
      <c r="K28" s="311"/>
      <c r="L28" s="311"/>
      <c r="M28" s="311"/>
      <c r="N28" s="311"/>
      <c r="O28" s="311"/>
      <c r="P28" s="311"/>
      <c r="Q28" s="311"/>
      <c r="R28" s="311"/>
      <c r="S28" s="311"/>
      <c r="T28" s="311"/>
      <c r="U28" s="311"/>
      <c r="V28" s="311"/>
      <c r="W28" s="311"/>
      <c r="X28" s="311"/>
      <c r="Y28" s="311"/>
      <c r="Z28" s="311"/>
      <c r="AA28" s="311"/>
      <c r="AB28" s="312"/>
      <c r="AC28" s="310" t="s">
        <v>736</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1</v>
      </c>
    </row>
    <row r="29" spans="1:51" ht="24.75" customHeight="1" x14ac:dyDescent="0.15">
      <c r="A29" s="956"/>
      <c r="B29" s="957"/>
      <c r="C29" s="957"/>
      <c r="D29" s="957"/>
      <c r="E29" s="957"/>
      <c r="F29" s="958"/>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1</v>
      </c>
    </row>
    <row r="30" spans="1:51" ht="24.75" customHeight="1" x14ac:dyDescent="0.15">
      <c r="A30" s="956"/>
      <c r="B30" s="957"/>
      <c r="C30" s="957"/>
      <c r="D30" s="957"/>
      <c r="E30" s="957"/>
      <c r="F30" s="958"/>
      <c r="G30" s="300"/>
      <c r="H30" s="301"/>
      <c r="I30" s="301"/>
      <c r="J30" s="301"/>
      <c r="K30" s="302"/>
      <c r="L30" s="303" t="s">
        <v>716</v>
      </c>
      <c r="M30" s="304"/>
      <c r="N30" s="304"/>
      <c r="O30" s="304"/>
      <c r="P30" s="304"/>
      <c r="Q30" s="304"/>
      <c r="R30" s="304"/>
      <c r="S30" s="304"/>
      <c r="T30" s="304"/>
      <c r="U30" s="304"/>
      <c r="V30" s="304"/>
      <c r="W30" s="304"/>
      <c r="X30" s="305"/>
      <c r="Y30" s="306">
        <v>14</v>
      </c>
      <c r="Z30" s="307"/>
      <c r="AA30" s="307"/>
      <c r="AB30" s="308"/>
      <c r="AC30" s="300" t="s">
        <v>719</v>
      </c>
      <c r="AD30" s="301"/>
      <c r="AE30" s="301"/>
      <c r="AF30" s="301"/>
      <c r="AG30" s="302"/>
      <c r="AH30" s="967" t="s">
        <v>737</v>
      </c>
      <c r="AI30" s="968"/>
      <c r="AJ30" s="968"/>
      <c r="AK30" s="968"/>
      <c r="AL30" s="968"/>
      <c r="AM30" s="968"/>
      <c r="AN30" s="968"/>
      <c r="AO30" s="968"/>
      <c r="AP30" s="968"/>
      <c r="AQ30" s="968"/>
      <c r="AR30" s="968"/>
      <c r="AS30" s="968"/>
      <c r="AT30" s="969"/>
      <c r="AU30" s="306">
        <v>42913</v>
      </c>
      <c r="AV30" s="307"/>
      <c r="AW30" s="307"/>
      <c r="AX30" s="309"/>
      <c r="AY30" s="34">
        <f t="shared" ref="AY30:AY40" si="2">$AY$28</f>
        <v>1</v>
      </c>
    </row>
    <row r="31" spans="1:51" ht="24.75" customHeight="1" x14ac:dyDescent="0.15">
      <c r="A31" s="956"/>
      <c r="B31" s="957"/>
      <c r="C31" s="957"/>
      <c r="D31" s="957"/>
      <c r="E31" s="957"/>
      <c r="F31" s="958"/>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t="s">
        <v>719</v>
      </c>
      <c r="AD31" s="291"/>
      <c r="AE31" s="291"/>
      <c r="AF31" s="291"/>
      <c r="AG31" s="292"/>
      <c r="AH31" s="964" t="s">
        <v>738</v>
      </c>
      <c r="AI31" s="965"/>
      <c r="AJ31" s="965"/>
      <c r="AK31" s="965"/>
      <c r="AL31" s="965"/>
      <c r="AM31" s="965"/>
      <c r="AN31" s="965"/>
      <c r="AO31" s="965"/>
      <c r="AP31" s="965"/>
      <c r="AQ31" s="965"/>
      <c r="AR31" s="965"/>
      <c r="AS31" s="965"/>
      <c r="AT31" s="966"/>
      <c r="AU31" s="296">
        <v>1291</v>
      </c>
      <c r="AV31" s="297"/>
      <c r="AW31" s="297"/>
      <c r="AX31" s="299"/>
      <c r="AY31" s="34">
        <f t="shared" si="2"/>
        <v>1</v>
      </c>
    </row>
    <row r="32" spans="1:51" ht="24.75" customHeight="1" x14ac:dyDescent="0.15">
      <c r="A32" s="956"/>
      <c r="B32" s="957"/>
      <c r="C32" s="957"/>
      <c r="D32" s="957"/>
      <c r="E32" s="957"/>
      <c r="F32" s="958"/>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t="s">
        <v>719</v>
      </c>
      <c r="AD32" s="291"/>
      <c r="AE32" s="291"/>
      <c r="AF32" s="291"/>
      <c r="AG32" s="292"/>
      <c r="AH32" s="964" t="s">
        <v>739</v>
      </c>
      <c r="AI32" s="965"/>
      <c r="AJ32" s="965"/>
      <c r="AK32" s="965"/>
      <c r="AL32" s="965"/>
      <c r="AM32" s="965"/>
      <c r="AN32" s="965"/>
      <c r="AO32" s="965"/>
      <c r="AP32" s="965"/>
      <c r="AQ32" s="965"/>
      <c r="AR32" s="965"/>
      <c r="AS32" s="965"/>
      <c r="AT32" s="966"/>
      <c r="AU32" s="296">
        <v>816</v>
      </c>
      <c r="AV32" s="297"/>
      <c r="AW32" s="297"/>
      <c r="AX32" s="299"/>
      <c r="AY32" s="34">
        <f t="shared" si="2"/>
        <v>1</v>
      </c>
    </row>
    <row r="33" spans="1:51" ht="24.75" customHeight="1" x14ac:dyDescent="0.15">
      <c r="A33" s="956"/>
      <c r="B33" s="957"/>
      <c r="C33" s="957"/>
      <c r="D33" s="957"/>
      <c r="E33" s="957"/>
      <c r="F33" s="958"/>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t="s">
        <v>719</v>
      </c>
      <c r="AD33" s="291"/>
      <c r="AE33" s="291"/>
      <c r="AF33" s="291"/>
      <c r="AG33" s="292"/>
      <c r="AH33" s="964" t="s">
        <v>740</v>
      </c>
      <c r="AI33" s="965"/>
      <c r="AJ33" s="965"/>
      <c r="AK33" s="965"/>
      <c r="AL33" s="965"/>
      <c r="AM33" s="965"/>
      <c r="AN33" s="965"/>
      <c r="AO33" s="965"/>
      <c r="AP33" s="965"/>
      <c r="AQ33" s="965"/>
      <c r="AR33" s="965"/>
      <c r="AS33" s="965"/>
      <c r="AT33" s="966"/>
      <c r="AU33" s="296">
        <v>811</v>
      </c>
      <c r="AV33" s="297"/>
      <c r="AW33" s="297"/>
      <c r="AX33" s="299"/>
      <c r="AY33" s="34">
        <f t="shared" si="2"/>
        <v>1</v>
      </c>
    </row>
    <row r="34" spans="1:51" ht="24.75" customHeight="1" x14ac:dyDescent="0.15">
      <c r="A34" s="956"/>
      <c r="B34" s="957"/>
      <c r="C34" s="957"/>
      <c r="D34" s="957"/>
      <c r="E34" s="957"/>
      <c r="F34" s="958"/>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t="s">
        <v>719</v>
      </c>
      <c r="AD34" s="291"/>
      <c r="AE34" s="291"/>
      <c r="AF34" s="291"/>
      <c r="AG34" s="292"/>
      <c r="AH34" s="964" t="s">
        <v>741</v>
      </c>
      <c r="AI34" s="965"/>
      <c r="AJ34" s="965"/>
      <c r="AK34" s="965"/>
      <c r="AL34" s="965"/>
      <c r="AM34" s="965"/>
      <c r="AN34" s="965"/>
      <c r="AO34" s="965"/>
      <c r="AP34" s="965"/>
      <c r="AQ34" s="965"/>
      <c r="AR34" s="965"/>
      <c r="AS34" s="965"/>
      <c r="AT34" s="966"/>
      <c r="AU34" s="296">
        <v>509</v>
      </c>
      <c r="AV34" s="297"/>
      <c r="AW34" s="297"/>
      <c r="AX34" s="299"/>
      <c r="AY34" s="34">
        <f t="shared" si="2"/>
        <v>1</v>
      </c>
    </row>
    <row r="35" spans="1:51" ht="24.75" customHeight="1" x14ac:dyDescent="0.15">
      <c r="A35" s="956"/>
      <c r="B35" s="957"/>
      <c r="C35" s="957"/>
      <c r="D35" s="957"/>
      <c r="E35" s="957"/>
      <c r="F35" s="958"/>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t="s">
        <v>719</v>
      </c>
      <c r="AD35" s="291"/>
      <c r="AE35" s="291"/>
      <c r="AF35" s="291"/>
      <c r="AG35" s="292"/>
      <c r="AH35" s="293" t="s">
        <v>742</v>
      </c>
      <c r="AI35" s="970"/>
      <c r="AJ35" s="970"/>
      <c r="AK35" s="970"/>
      <c r="AL35" s="970"/>
      <c r="AM35" s="970"/>
      <c r="AN35" s="970"/>
      <c r="AO35" s="970"/>
      <c r="AP35" s="970"/>
      <c r="AQ35" s="970"/>
      <c r="AR35" s="970"/>
      <c r="AS35" s="970"/>
      <c r="AT35" s="971"/>
      <c r="AU35" s="296">
        <v>163</v>
      </c>
      <c r="AV35" s="297"/>
      <c r="AW35" s="297"/>
      <c r="AX35" s="299"/>
      <c r="AY35" s="34">
        <f t="shared" si="2"/>
        <v>1</v>
      </c>
    </row>
    <row r="36" spans="1:51" ht="24.75" hidden="1" customHeight="1" x14ac:dyDescent="0.15">
      <c r="A36" s="956"/>
      <c r="B36" s="957"/>
      <c r="C36" s="957"/>
      <c r="D36" s="957"/>
      <c r="E36" s="957"/>
      <c r="F36" s="958"/>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1</v>
      </c>
    </row>
    <row r="37" spans="1:51" ht="24.75" hidden="1" customHeight="1" x14ac:dyDescent="0.15">
      <c r="A37" s="956"/>
      <c r="B37" s="957"/>
      <c r="C37" s="957"/>
      <c r="D37" s="957"/>
      <c r="E37" s="957"/>
      <c r="F37" s="958"/>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1</v>
      </c>
    </row>
    <row r="38" spans="1:51" ht="24.75" hidden="1" customHeight="1" x14ac:dyDescent="0.15">
      <c r="A38" s="956"/>
      <c r="B38" s="957"/>
      <c r="C38" s="957"/>
      <c r="D38" s="957"/>
      <c r="E38" s="957"/>
      <c r="F38" s="958"/>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1</v>
      </c>
    </row>
    <row r="39" spans="1:51" ht="24.75" hidden="1" customHeight="1" x14ac:dyDescent="0.15">
      <c r="A39" s="956"/>
      <c r="B39" s="957"/>
      <c r="C39" s="957"/>
      <c r="D39" s="957"/>
      <c r="E39" s="957"/>
      <c r="F39" s="958"/>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1</v>
      </c>
    </row>
    <row r="40" spans="1:51" ht="24.75" customHeight="1" thickBot="1" x14ac:dyDescent="0.2">
      <c r="A40" s="956"/>
      <c r="B40" s="957"/>
      <c r="C40" s="957"/>
      <c r="D40" s="957"/>
      <c r="E40" s="957"/>
      <c r="F40" s="958"/>
      <c r="G40" s="281" t="s">
        <v>18</v>
      </c>
      <c r="H40" s="282"/>
      <c r="I40" s="282"/>
      <c r="J40" s="282"/>
      <c r="K40" s="282"/>
      <c r="L40" s="283"/>
      <c r="M40" s="284"/>
      <c r="N40" s="284"/>
      <c r="O40" s="284"/>
      <c r="P40" s="284"/>
      <c r="Q40" s="284"/>
      <c r="R40" s="284"/>
      <c r="S40" s="284"/>
      <c r="T40" s="284"/>
      <c r="U40" s="284"/>
      <c r="V40" s="284"/>
      <c r="W40" s="284"/>
      <c r="X40" s="285"/>
      <c r="Y40" s="286">
        <f>SUM(Y30:AB39)</f>
        <v>14</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46503</v>
      </c>
      <c r="AV40" s="287"/>
      <c r="AW40" s="287"/>
      <c r="AX40" s="289"/>
      <c r="AY40" s="34">
        <f t="shared" si="2"/>
        <v>1</v>
      </c>
    </row>
    <row r="41" spans="1:51" ht="30" customHeight="1" x14ac:dyDescent="0.15">
      <c r="A41" s="956"/>
      <c r="B41" s="957"/>
      <c r="C41" s="957"/>
      <c r="D41" s="957"/>
      <c r="E41" s="957"/>
      <c r="F41" s="958"/>
      <c r="G41" s="310" t="s">
        <v>743</v>
      </c>
      <c r="H41" s="311"/>
      <c r="I41" s="311"/>
      <c r="J41" s="311"/>
      <c r="K41" s="311"/>
      <c r="L41" s="311"/>
      <c r="M41" s="311"/>
      <c r="N41" s="311"/>
      <c r="O41" s="311"/>
      <c r="P41" s="311"/>
      <c r="Q41" s="311"/>
      <c r="R41" s="311"/>
      <c r="S41" s="311"/>
      <c r="T41" s="311"/>
      <c r="U41" s="311"/>
      <c r="V41" s="311"/>
      <c r="W41" s="311"/>
      <c r="X41" s="311"/>
      <c r="Y41" s="311"/>
      <c r="Z41" s="311"/>
      <c r="AA41" s="311"/>
      <c r="AB41" s="312"/>
      <c r="AC41" s="310" t="s">
        <v>746</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2</v>
      </c>
    </row>
    <row r="42" spans="1:51" ht="24.75" customHeight="1" x14ac:dyDescent="0.15">
      <c r="A42" s="956"/>
      <c r="B42" s="957"/>
      <c r="C42" s="957"/>
      <c r="D42" s="957"/>
      <c r="E42" s="957"/>
      <c r="F42" s="958"/>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2</v>
      </c>
    </row>
    <row r="43" spans="1:51" ht="24.75" customHeight="1" x14ac:dyDescent="0.15">
      <c r="A43" s="956"/>
      <c r="B43" s="957"/>
      <c r="C43" s="957"/>
      <c r="D43" s="957"/>
      <c r="E43" s="957"/>
      <c r="F43" s="958"/>
      <c r="G43" s="300" t="s">
        <v>744</v>
      </c>
      <c r="H43" s="972"/>
      <c r="I43" s="972"/>
      <c r="J43" s="972"/>
      <c r="K43" s="973"/>
      <c r="L43" s="967" t="s">
        <v>745</v>
      </c>
      <c r="M43" s="968"/>
      <c r="N43" s="968"/>
      <c r="O43" s="968"/>
      <c r="P43" s="968"/>
      <c r="Q43" s="968"/>
      <c r="R43" s="968"/>
      <c r="S43" s="968"/>
      <c r="T43" s="968"/>
      <c r="U43" s="968"/>
      <c r="V43" s="968"/>
      <c r="W43" s="968"/>
      <c r="X43" s="969"/>
      <c r="Y43" s="306">
        <v>9568</v>
      </c>
      <c r="Z43" s="307"/>
      <c r="AA43" s="307"/>
      <c r="AB43" s="309"/>
      <c r="AC43" s="300" t="s">
        <v>744</v>
      </c>
      <c r="AD43" s="972"/>
      <c r="AE43" s="972"/>
      <c r="AF43" s="972"/>
      <c r="AG43" s="973"/>
      <c r="AH43" s="967" t="s">
        <v>745</v>
      </c>
      <c r="AI43" s="968"/>
      <c r="AJ43" s="968"/>
      <c r="AK43" s="968"/>
      <c r="AL43" s="968"/>
      <c r="AM43" s="968"/>
      <c r="AN43" s="968"/>
      <c r="AO43" s="968"/>
      <c r="AP43" s="968"/>
      <c r="AQ43" s="968"/>
      <c r="AR43" s="968"/>
      <c r="AS43" s="968"/>
      <c r="AT43" s="969"/>
      <c r="AU43" s="306">
        <v>9263</v>
      </c>
      <c r="AV43" s="307"/>
      <c r="AW43" s="307"/>
      <c r="AX43" s="308"/>
      <c r="AY43" s="34">
        <f t="shared" ref="AY43:AY53" si="3">$AY$41</f>
        <v>2</v>
      </c>
    </row>
    <row r="44" spans="1:51" ht="24.75" hidden="1" customHeight="1" x14ac:dyDescent="0.15">
      <c r="A44" s="956"/>
      <c r="B44" s="957"/>
      <c r="C44" s="957"/>
      <c r="D44" s="957"/>
      <c r="E44" s="957"/>
      <c r="F44" s="958"/>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2</v>
      </c>
    </row>
    <row r="45" spans="1:51" ht="24.75" hidden="1" customHeight="1" x14ac:dyDescent="0.15">
      <c r="A45" s="956"/>
      <c r="B45" s="957"/>
      <c r="C45" s="957"/>
      <c r="D45" s="957"/>
      <c r="E45" s="957"/>
      <c r="F45" s="958"/>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2</v>
      </c>
    </row>
    <row r="46" spans="1:51" ht="24.75" hidden="1" customHeight="1" x14ac:dyDescent="0.15">
      <c r="A46" s="956"/>
      <c r="B46" s="957"/>
      <c r="C46" s="957"/>
      <c r="D46" s="957"/>
      <c r="E46" s="957"/>
      <c r="F46" s="958"/>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2</v>
      </c>
    </row>
    <row r="47" spans="1:51" ht="24.75" hidden="1" customHeight="1" x14ac:dyDescent="0.15">
      <c r="A47" s="956"/>
      <c r="B47" s="957"/>
      <c r="C47" s="957"/>
      <c r="D47" s="957"/>
      <c r="E47" s="957"/>
      <c r="F47" s="958"/>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2</v>
      </c>
    </row>
    <row r="48" spans="1:51" ht="24.75" hidden="1" customHeight="1" x14ac:dyDescent="0.15">
      <c r="A48" s="956"/>
      <c r="B48" s="957"/>
      <c r="C48" s="957"/>
      <c r="D48" s="957"/>
      <c r="E48" s="957"/>
      <c r="F48" s="958"/>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2</v>
      </c>
    </row>
    <row r="49" spans="1:51" ht="24.75" hidden="1" customHeight="1" x14ac:dyDescent="0.15">
      <c r="A49" s="956"/>
      <c r="B49" s="957"/>
      <c r="C49" s="957"/>
      <c r="D49" s="957"/>
      <c r="E49" s="957"/>
      <c r="F49" s="958"/>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2</v>
      </c>
    </row>
    <row r="50" spans="1:51" ht="24.75" hidden="1" customHeight="1" x14ac:dyDescent="0.15">
      <c r="A50" s="956"/>
      <c r="B50" s="957"/>
      <c r="C50" s="957"/>
      <c r="D50" s="957"/>
      <c r="E50" s="957"/>
      <c r="F50" s="958"/>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2</v>
      </c>
    </row>
    <row r="51" spans="1:51" ht="24.75" hidden="1" customHeight="1" x14ac:dyDescent="0.15">
      <c r="A51" s="956"/>
      <c r="B51" s="957"/>
      <c r="C51" s="957"/>
      <c r="D51" s="957"/>
      <c r="E51" s="957"/>
      <c r="F51" s="958"/>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2</v>
      </c>
    </row>
    <row r="52" spans="1:51" ht="24.75" hidden="1" customHeight="1" x14ac:dyDescent="0.15">
      <c r="A52" s="956"/>
      <c r="B52" s="957"/>
      <c r="C52" s="957"/>
      <c r="D52" s="957"/>
      <c r="E52" s="957"/>
      <c r="F52" s="958"/>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2</v>
      </c>
    </row>
    <row r="53" spans="1:51" ht="24.75" customHeight="1" thickBot="1" x14ac:dyDescent="0.2">
      <c r="A53" s="959"/>
      <c r="B53" s="960"/>
      <c r="C53" s="960"/>
      <c r="D53" s="960"/>
      <c r="E53" s="960"/>
      <c r="F53" s="961"/>
      <c r="G53" s="974" t="s">
        <v>18</v>
      </c>
      <c r="H53" s="975"/>
      <c r="I53" s="975"/>
      <c r="J53" s="975"/>
      <c r="K53" s="975"/>
      <c r="L53" s="976"/>
      <c r="M53" s="977"/>
      <c r="N53" s="977"/>
      <c r="O53" s="977"/>
      <c r="P53" s="977"/>
      <c r="Q53" s="977"/>
      <c r="R53" s="977"/>
      <c r="S53" s="977"/>
      <c r="T53" s="977"/>
      <c r="U53" s="977"/>
      <c r="V53" s="977"/>
      <c r="W53" s="977"/>
      <c r="X53" s="978"/>
      <c r="Y53" s="979">
        <f>SUM(Y43:AB52)</f>
        <v>9568</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9263</v>
      </c>
      <c r="AV53" s="980"/>
      <c r="AW53" s="980"/>
      <c r="AX53" s="982"/>
      <c r="AY53" s="34">
        <f t="shared" si="3"/>
        <v>2</v>
      </c>
    </row>
    <row r="54" spans="1:51" s="37" customFormat="1" ht="24.75" customHeight="1" thickBot="1" x14ac:dyDescent="0.2"/>
    <row r="55" spans="1:51" ht="30" customHeight="1" x14ac:dyDescent="0.15">
      <c r="A55" s="953" t="s">
        <v>26</v>
      </c>
      <c r="B55" s="954"/>
      <c r="C55" s="954"/>
      <c r="D55" s="954"/>
      <c r="E55" s="954"/>
      <c r="F55" s="955"/>
      <c r="G55" s="310" t="s">
        <v>747</v>
      </c>
      <c r="H55" s="311"/>
      <c r="I55" s="311"/>
      <c r="J55" s="311"/>
      <c r="K55" s="311"/>
      <c r="L55" s="311"/>
      <c r="M55" s="311"/>
      <c r="N55" s="311"/>
      <c r="O55" s="311"/>
      <c r="P55" s="311"/>
      <c r="Q55" s="311"/>
      <c r="R55" s="311"/>
      <c r="S55" s="311"/>
      <c r="T55" s="311"/>
      <c r="U55" s="311"/>
      <c r="V55" s="311"/>
      <c r="W55" s="311"/>
      <c r="X55" s="311"/>
      <c r="Y55" s="311"/>
      <c r="Z55" s="311"/>
      <c r="AA55" s="311"/>
      <c r="AB55" s="312"/>
      <c r="AC55" s="310" t="s">
        <v>1197</v>
      </c>
      <c r="AD55" s="311"/>
      <c r="AE55" s="311"/>
      <c r="AF55" s="311"/>
      <c r="AG55" s="311"/>
      <c r="AH55" s="311"/>
      <c r="AI55" s="311"/>
      <c r="AJ55" s="311"/>
      <c r="AK55" s="311"/>
      <c r="AL55" s="311"/>
      <c r="AM55" s="311"/>
      <c r="AN55" s="311"/>
      <c r="AO55" s="311"/>
      <c r="AP55" s="311"/>
      <c r="AQ55" s="311"/>
      <c r="AR55" s="311"/>
      <c r="AS55" s="311"/>
      <c r="AT55" s="311"/>
      <c r="AU55" s="311"/>
      <c r="AV55" s="311"/>
      <c r="AW55" s="311"/>
      <c r="AX55" s="312"/>
      <c r="AY55">
        <f>COUNTA($G$57,$AC$57)</f>
        <v>2</v>
      </c>
    </row>
    <row r="56" spans="1:51" ht="24.75" customHeight="1" x14ac:dyDescent="0.15">
      <c r="A56" s="956"/>
      <c r="B56" s="957"/>
      <c r="C56" s="957"/>
      <c r="D56" s="957"/>
      <c r="E56" s="957"/>
      <c r="F56" s="958"/>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2</v>
      </c>
    </row>
    <row r="57" spans="1:51" ht="24.75" customHeight="1" x14ac:dyDescent="0.15">
      <c r="A57" s="956"/>
      <c r="B57" s="957"/>
      <c r="C57" s="957"/>
      <c r="D57" s="957"/>
      <c r="E57" s="957"/>
      <c r="F57" s="958"/>
      <c r="G57" s="300" t="s">
        <v>744</v>
      </c>
      <c r="H57" s="972"/>
      <c r="I57" s="972"/>
      <c r="J57" s="972"/>
      <c r="K57" s="973"/>
      <c r="L57" s="967" t="s">
        <v>745</v>
      </c>
      <c r="M57" s="968"/>
      <c r="N57" s="968"/>
      <c r="O57" s="968"/>
      <c r="P57" s="968"/>
      <c r="Q57" s="968"/>
      <c r="R57" s="968"/>
      <c r="S57" s="968"/>
      <c r="T57" s="968"/>
      <c r="U57" s="968"/>
      <c r="V57" s="968"/>
      <c r="W57" s="968"/>
      <c r="X57" s="969"/>
      <c r="Y57" s="306">
        <v>61</v>
      </c>
      <c r="Z57" s="307"/>
      <c r="AA57" s="307"/>
      <c r="AB57" s="309"/>
      <c r="AC57" s="300" t="s">
        <v>744</v>
      </c>
      <c r="AD57" s="972"/>
      <c r="AE57" s="972"/>
      <c r="AF57" s="972"/>
      <c r="AG57" s="973"/>
      <c r="AH57" s="967" t="s">
        <v>745</v>
      </c>
      <c r="AI57" s="968"/>
      <c r="AJ57" s="968"/>
      <c r="AK57" s="968"/>
      <c r="AL57" s="968"/>
      <c r="AM57" s="968"/>
      <c r="AN57" s="968"/>
      <c r="AO57" s="968"/>
      <c r="AP57" s="968"/>
      <c r="AQ57" s="968"/>
      <c r="AR57" s="968"/>
      <c r="AS57" s="968"/>
      <c r="AT57" s="969"/>
      <c r="AU57" s="306">
        <v>7</v>
      </c>
      <c r="AV57" s="307"/>
      <c r="AW57" s="307"/>
      <c r="AX57" s="308"/>
      <c r="AY57" s="34">
        <f t="shared" ref="AY57:AY67" si="4">$AY$55</f>
        <v>2</v>
      </c>
    </row>
    <row r="58" spans="1:51" ht="24.75" hidden="1" customHeight="1" x14ac:dyDescent="0.15">
      <c r="A58" s="956"/>
      <c r="B58" s="957"/>
      <c r="C58" s="957"/>
      <c r="D58" s="957"/>
      <c r="E58" s="957"/>
      <c r="F58" s="958"/>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2</v>
      </c>
    </row>
    <row r="59" spans="1:51" ht="24.75" hidden="1" customHeight="1" x14ac:dyDescent="0.15">
      <c r="A59" s="956"/>
      <c r="B59" s="957"/>
      <c r="C59" s="957"/>
      <c r="D59" s="957"/>
      <c r="E59" s="957"/>
      <c r="F59" s="958"/>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2</v>
      </c>
    </row>
    <row r="60" spans="1:51" ht="24.75" hidden="1" customHeight="1" x14ac:dyDescent="0.15">
      <c r="A60" s="956"/>
      <c r="B60" s="957"/>
      <c r="C60" s="957"/>
      <c r="D60" s="957"/>
      <c r="E60" s="957"/>
      <c r="F60" s="958"/>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2</v>
      </c>
    </row>
    <row r="61" spans="1:51" ht="24.75" hidden="1" customHeight="1" x14ac:dyDescent="0.15">
      <c r="A61" s="956"/>
      <c r="B61" s="957"/>
      <c r="C61" s="957"/>
      <c r="D61" s="957"/>
      <c r="E61" s="957"/>
      <c r="F61" s="958"/>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2</v>
      </c>
    </row>
    <row r="62" spans="1:51" ht="24.75" hidden="1" customHeight="1" x14ac:dyDescent="0.15">
      <c r="A62" s="956"/>
      <c r="B62" s="957"/>
      <c r="C62" s="957"/>
      <c r="D62" s="957"/>
      <c r="E62" s="957"/>
      <c r="F62" s="958"/>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2</v>
      </c>
    </row>
    <row r="63" spans="1:51" ht="24.75" hidden="1" customHeight="1" x14ac:dyDescent="0.15">
      <c r="A63" s="956"/>
      <c r="B63" s="957"/>
      <c r="C63" s="957"/>
      <c r="D63" s="957"/>
      <c r="E63" s="957"/>
      <c r="F63" s="958"/>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2</v>
      </c>
    </row>
    <row r="64" spans="1:51" ht="24.75" hidden="1" customHeight="1" x14ac:dyDescent="0.15">
      <c r="A64" s="956"/>
      <c r="B64" s="957"/>
      <c r="C64" s="957"/>
      <c r="D64" s="957"/>
      <c r="E64" s="957"/>
      <c r="F64" s="958"/>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2</v>
      </c>
    </row>
    <row r="65" spans="1:51" ht="24.75" hidden="1" customHeight="1" x14ac:dyDescent="0.15">
      <c r="A65" s="956"/>
      <c r="B65" s="957"/>
      <c r="C65" s="957"/>
      <c r="D65" s="957"/>
      <c r="E65" s="957"/>
      <c r="F65" s="958"/>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2</v>
      </c>
    </row>
    <row r="66" spans="1:51" ht="24.75" hidden="1" customHeight="1" x14ac:dyDescent="0.15">
      <c r="A66" s="956"/>
      <c r="B66" s="957"/>
      <c r="C66" s="957"/>
      <c r="D66" s="957"/>
      <c r="E66" s="957"/>
      <c r="F66" s="958"/>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2</v>
      </c>
    </row>
    <row r="67" spans="1:51" ht="24.75" customHeight="1" thickBot="1" x14ac:dyDescent="0.2">
      <c r="A67" s="956"/>
      <c r="B67" s="957"/>
      <c r="C67" s="957"/>
      <c r="D67" s="957"/>
      <c r="E67" s="957"/>
      <c r="F67" s="958"/>
      <c r="G67" s="281" t="s">
        <v>18</v>
      </c>
      <c r="H67" s="282"/>
      <c r="I67" s="282"/>
      <c r="J67" s="282"/>
      <c r="K67" s="282"/>
      <c r="L67" s="283"/>
      <c r="M67" s="284"/>
      <c r="N67" s="284"/>
      <c r="O67" s="284"/>
      <c r="P67" s="284"/>
      <c r="Q67" s="284"/>
      <c r="R67" s="284"/>
      <c r="S67" s="284"/>
      <c r="T67" s="284"/>
      <c r="U67" s="284"/>
      <c r="V67" s="284"/>
      <c r="W67" s="284"/>
      <c r="X67" s="285"/>
      <c r="Y67" s="286">
        <f>SUM(Y57:AB66)</f>
        <v>61</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7</v>
      </c>
      <c r="AV67" s="287"/>
      <c r="AW67" s="287"/>
      <c r="AX67" s="289"/>
      <c r="AY67" s="34">
        <f t="shared" si="4"/>
        <v>2</v>
      </c>
    </row>
    <row r="68" spans="1:51" ht="30" customHeight="1" x14ac:dyDescent="0.15">
      <c r="A68" s="956"/>
      <c r="B68" s="957"/>
      <c r="C68" s="957"/>
      <c r="D68" s="957"/>
      <c r="E68" s="957"/>
      <c r="F68" s="958"/>
      <c r="G68" s="310" t="s">
        <v>748</v>
      </c>
      <c r="H68" s="311"/>
      <c r="I68" s="311"/>
      <c r="J68" s="311"/>
      <c r="K68" s="311"/>
      <c r="L68" s="311"/>
      <c r="M68" s="311"/>
      <c r="N68" s="311"/>
      <c r="O68" s="311"/>
      <c r="P68" s="311"/>
      <c r="Q68" s="311"/>
      <c r="R68" s="311"/>
      <c r="S68" s="311"/>
      <c r="T68" s="311"/>
      <c r="U68" s="311"/>
      <c r="V68" s="311"/>
      <c r="W68" s="311"/>
      <c r="X68" s="311"/>
      <c r="Y68" s="311"/>
      <c r="Z68" s="311"/>
      <c r="AA68" s="311"/>
      <c r="AB68" s="312"/>
      <c r="AC68" s="310" t="s">
        <v>1198</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1</v>
      </c>
    </row>
    <row r="69" spans="1:51" ht="25.5" customHeight="1" x14ac:dyDescent="0.15">
      <c r="A69" s="956"/>
      <c r="B69" s="957"/>
      <c r="C69" s="957"/>
      <c r="D69" s="957"/>
      <c r="E69" s="957"/>
      <c r="F69" s="958"/>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1</v>
      </c>
    </row>
    <row r="70" spans="1:51" ht="24.75" customHeight="1" x14ac:dyDescent="0.15">
      <c r="A70" s="956"/>
      <c r="B70" s="957"/>
      <c r="C70" s="957"/>
      <c r="D70" s="957"/>
      <c r="E70" s="957"/>
      <c r="F70" s="958"/>
      <c r="G70" s="300" t="s">
        <v>749</v>
      </c>
      <c r="H70" s="972"/>
      <c r="I70" s="972"/>
      <c r="J70" s="972"/>
      <c r="K70" s="973"/>
      <c r="L70" s="967" t="s">
        <v>750</v>
      </c>
      <c r="M70" s="968"/>
      <c r="N70" s="968"/>
      <c r="O70" s="968"/>
      <c r="P70" s="968"/>
      <c r="Q70" s="968"/>
      <c r="R70" s="968"/>
      <c r="S70" s="968"/>
      <c r="T70" s="968"/>
      <c r="U70" s="968"/>
      <c r="V70" s="968"/>
      <c r="W70" s="968"/>
      <c r="X70" s="969"/>
      <c r="Y70" s="306">
        <v>3988</v>
      </c>
      <c r="Z70" s="307"/>
      <c r="AA70" s="307"/>
      <c r="AB70" s="308"/>
      <c r="AC70" s="300"/>
      <c r="AD70" s="301"/>
      <c r="AE70" s="301"/>
      <c r="AF70" s="301"/>
      <c r="AG70" s="302"/>
      <c r="AH70" s="303" t="s">
        <v>756</v>
      </c>
      <c r="AI70" s="304"/>
      <c r="AJ70" s="304"/>
      <c r="AK70" s="304"/>
      <c r="AL70" s="304"/>
      <c r="AM70" s="304"/>
      <c r="AN70" s="304"/>
      <c r="AO70" s="304"/>
      <c r="AP70" s="304"/>
      <c r="AQ70" s="304"/>
      <c r="AR70" s="304"/>
      <c r="AS70" s="304"/>
      <c r="AT70" s="305"/>
      <c r="AU70" s="306">
        <v>387</v>
      </c>
      <c r="AV70" s="307"/>
      <c r="AW70" s="307"/>
      <c r="AX70" s="309"/>
      <c r="AY70" s="34">
        <f t="shared" ref="AY70:AY80" si="5">$AY$68</f>
        <v>1</v>
      </c>
    </row>
    <row r="71" spans="1:51" ht="24.75" customHeight="1" x14ac:dyDescent="0.15">
      <c r="A71" s="956"/>
      <c r="B71" s="957"/>
      <c r="C71" s="957"/>
      <c r="D71" s="957"/>
      <c r="E71" s="957"/>
      <c r="F71" s="958"/>
      <c r="G71" s="290" t="s">
        <v>751</v>
      </c>
      <c r="H71" s="983"/>
      <c r="I71" s="983"/>
      <c r="J71" s="983"/>
      <c r="K71" s="984"/>
      <c r="L71" s="964" t="s">
        <v>752</v>
      </c>
      <c r="M71" s="965"/>
      <c r="N71" s="965"/>
      <c r="O71" s="965"/>
      <c r="P71" s="965"/>
      <c r="Q71" s="965"/>
      <c r="R71" s="965"/>
      <c r="S71" s="965"/>
      <c r="T71" s="965"/>
      <c r="U71" s="965"/>
      <c r="V71" s="965"/>
      <c r="W71" s="965"/>
      <c r="X71" s="966"/>
      <c r="Y71" s="296">
        <v>1336</v>
      </c>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1</v>
      </c>
    </row>
    <row r="72" spans="1:51" ht="24.75" customHeight="1" x14ac:dyDescent="0.15">
      <c r="A72" s="956"/>
      <c r="B72" s="957"/>
      <c r="C72" s="957"/>
      <c r="D72" s="957"/>
      <c r="E72" s="957"/>
      <c r="F72" s="958"/>
      <c r="G72" s="290" t="s">
        <v>753</v>
      </c>
      <c r="H72" s="983"/>
      <c r="I72" s="983"/>
      <c r="J72" s="983"/>
      <c r="K72" s="984"/>
      <c r="L72" s="964" t="s">
        <v>754</v>
      </c>
      <c r="M72" s="965"/>
      <c r="N72" s="965"/>
      <c r="O72" s="965"/>
      <c r="P72" s="965"/>
      <c r="Q72" s="965"/>
      <c r="R72" s="965"/>
      <c r="S72" s="965"/>
      <c r="T72" s="965"/>
      <c r="U72" s="965"/>
      <c r="V72" s="965"/>
      <c r="W72" s="965"/>
      <c r="X72" s="966"/>
      <c r="Y72" s="296">
        <v>359</v>
      </c>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1</v>
      </c>
    </row>
    <row r="73" spans="1:51" ht="24.75" customHeight="1" x14ac:dyDescent="0.15">
      <c r="A73" s="956"/>
      <c r="B73" s="957"/>
      <c r="C73" s="957"/>
      <c r="D73" s="957"/>
      <c r="E73" s="957"/>
      <c r="F73" s="958"/>
      <c r="G73" s="290" t="s">
        <v>755</v>
      </c>
      <c r="H73" s="983"/>
      <c r="I73" s="983"/>
      <c r="J73" s="983"/>
      <c r="K73" s="984"/>
      <c r="L73" s="964" t="s">
        <v>1016</v>
      </c>
      <c r="M73" s="965"/>
      <c r="N73" s="965"/>
      <c r="O73" s="965"/>
      <c r="P73" s="965"/>
      <c r="Q73" s="965"/>
      <c r="R73" s="965"/>
      <c r="S73" s="965"/>
      <c r="T73" s="965"/>
      <c r="U73" s="965"/>
      <c r="V73" s="965"/>
      <c r="W73" s="965"/>
      <c r="X73" s="966"/>
      <c r="Y73" s="296">
        <v>2</v>
      </c>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1</v>
      </c>
    </row>
    <row r="74" spans="1:51" ht="24.75" hidden="1" customHeight="1" x14ac:dyDescent="0.15">
      <c r="A74" s="956"/>
      <c r="B74" s="957"/>
      <c r="C74" s="957"/>
      <c r="D74" s="957"/>
      <c r="E74" s="957"/>
      <c r="F74" s="958"/>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1</v>
      </c>
    </row>
    <row r="75" spans="1:51" ht="24.75" hidden="1" customHeight="1" x14ac:dyDescent="0.15">
      <c r="A75" s="956"/>
      <c r="B75" s="957"/>
      <c r="C75" s="957"/>
      <c r="D75" s="957"/>
      <c r="E75" s="957"/>
      <c r="F75" s="958"/>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1</v>
      </c>
    </row>
    <row r="76" spans="1:51" ht="24.75" hidden="1" customHeight="1" x14ac:dyDescent="0.15">
      <c r="A76" s="956"/>
      <c r="B76" s="957"/>
      <c r="C76" s="957"/>
      <c r="D76" s="957"/>
      <c r="E76" s="957"/>
      <c r="F76" s="958"/>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1</v>
      </c>
    </row>
    <row r="77" spans="1:51" ht="24.75" hidden="1" customHeight="1" x14ac:dyDescent="0.15">
      <c r="A77" s="956"/>
      <c r="B77" s="957"/>
      <c r="C77" s="957"/>
      <c r="D77" s="957"/>
      <c r="E77" s="957"/>
      <c r="F77" s="958"/>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1</v>
      </c>
    </row>
    <row r="78" spans="1:51" ht="24.75" hidden="1" customHeight="1" x14ac:dyDescent="0.15">
      <c r="A78" s="956"/>
      <c r="B78" s="957"/>
      <c r="C78" s="957"/>
      <c r="D78" s="957"/>
      <c r="E78" s="957"/>
      <c r="F78" s="958"/>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1</v>
      </c>
    </row>
    <row r="79" spans="1:51" ht="24.75" hidden="1" customHeight="1" x14ac:dyDescent="0.15">
      <c r="A79" s="956"/>
      <c r="B79" s="957"/>
      <c r="C79" s="957"/>
      <c r="D79" s="957"/>
      <c r="E79" s="957"/>
      <c r="F79" s="958"/>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1</v>
      </c>
    </row>
    <row r="80" spans="1:51" ht="24.75" customHeight="1" thickBot="1" x14ac:dyDescent="0.2">
      <c r="A80" s="956"/>
      <c r="B80" s="957"/>
      <c r="C80" s="957"/>
      <c r="D80" s="957"/>
      <c r="E80" s="957"/>
      <c r="F80" s="958"/>
      <c r="G80" s="281" t="s">
        <v>18</v>
      </c>
      <c r="H80" s="282"/>
      <c r="I80" s="282"/>
      <c r="J80" s="282"/>
      <c r="K80" s="282"/>
      <c r="L80" s="283"/>
      <c r="M80" s="284"/>
      <c r="N80" s="284"/>
      <c r="O80" s="284"/>
      <c r="P80" s="284"/>
      <c r="Q80" s="284"/>
      <c r="R80" s="284"/>
      <c r="S80" s="284"/>
      <c r="T80" s="284"/>
      <c r="U80" s="284"/>
      <c r="V80" s="284"/>
      <c r="W80" s="284"/>
      <c r="X80" s="285"/>
      <c r="Y80" s="286">
        <f>SUM(Y70:AB79)</f>
        <v>5685</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387</v>
      </c>
      <c r="AV80" s="287"/>
      <c r="AW80" s="287"/>
      <c r="AX80" s="289"/>
      <c r="AY80" s="34">
        <f t="shared" si="5"/>
        <v>1</v>
      </c>
    </row>
    <row r="81" spans="1:51" ht="30" customHeight="1" x14ac:dyDescent="0.15">
      <c r="A81" s="956"/>
      <c r="B81" s="957"/>
      <c r="C81" s="957"/>
      <c r="D81" s="957"/>
      <c r="E81" s="957"/>
      <c r="F81" s="958"/>
      <c r="G81" s="310" t="s">
        <v>757</v>
      </c>
      <c r="H81" s="311"/>
      <c r="I81" s="311"/>
      <c r="J81" s="311"/>
      <c r="K81" s="311"/>
      <c r="L81" s="311"/>
      <c r="M81" s="311"/>
      <c r="N81" s="311"/>
      <c r="O81" s="311"/>
      <c r="P81" s="311"/>
      <c r="Q81" s="311"/>
      <c r="R81" s="311"/>
      <c r="S81" s="311"/>
      <c r="T81" s="311"/>
      <c r="U81" s="311"/>
      <c r="V81" s="311"/>
      <c r="W81" s="311"/>
      <c r="X81" s="311"/>
      <c r="Y81" s="311"/>
      <c r="Z81" s="311"/>
      <c r="AA81" s="311"/>
      <c r="AB81" s="312"/>
      <c r="AC81" s="310" t="s">
        <v>759</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1</v>
      </c>
    </row>
    <row r="82" spans="1:51" ht="24.75" customHeight="1" x14ac:dyDescent="0.15">
      <c r="A82" s="956"/>
      <c r="B82" s="957"/>
      <c r="C82" s="957"/>
      <c r="D82" s="957"/>
      <c r="E82" s="957"/>
      <c r="F82" s="958"/>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1</v>
      </c>
    </row>
    <row r="83" spans="1:51" ht="24.75" customHeight="1" x14ac:dyDescent="0.15">
      <c r="A83" s="956"/>
      <c r="B83" s="957"/>
      <c r="C83" s="957"/>
      <c r="D83" s="957"/>
      <c r="E83" s="957"/>
      <c r="F83" s="958"/>
      <c r="G83" s="300"/>
      <c r="H83" s="301"/>
      <c r="I83" s="301"/>
      <c r="J83" s="301"/>
      <c r="K83" s="302"/>
      <c r="L83" s="303" t="s">
        <v>758</v>
      </c>
      <c r="M83" s="304"/>
      <c r="N83" s="304"/>
      <c r="O83" s="304"/>
      <c r="P83" s="304"/>
      <c r="Q83" s="304"/>
      <c r="R83" s="304"/>
      <c r="S83" s="304"/>
      <c r="T83" s="304"/>
      <c r="U83" s="304"/>
      <c r="V83" s="304"/>
      <c r="W83" s="304"/>
      <c r="X83" s="305"/>
      <c r="Y83" s="306">
        <v>0.2</v>
      </c>
      <c r="Z83" s="307"/>
      <c r="AA83" s="307"/>
      <c r="AB83" s="308"/>
      <c r="AC83" s="300" t="s">
        <v>760</v>
      </c>
      <c r="AD83" s="972"/>
      <c r="AE83" s="972"/>
      <c r="AF83" s="972"/>
      <c r="AG83" s="973"/>
      <c r="AH83" s="967" t="s">
        <v>761</v>
      </c>
      <c r="AI83" s="968"/>
      <c r="AJ83" s="968"/>
      <c r="AK83" s="968"/>
      <c r="AL83" s="968"/>
      <c r="AM83" s="968"/>
      <c r="AN83" s="968"/>
      <c r="AO83" s="968"/>
      <c r="AP83" s="968"/>
      <c r="AQ83" s="968"/>
      <c r="AR83" s="968"/>
      <c r="AS83" s="968"/>
      <c r="AT83" s="969"/>
      <c r="AU83" s="306">
        <v>10437</v>
      </c>
      <c r="AV83" s="307"/>
      <c r="AW83" s="307"/>
      <c r="AX83" s="309"/>
      <c r="AY83" s="34">
        <f t="shared" ref="AY83:AY93" si="6">$AY$81</f>
        <v>1</v>
      </c>
    </row>
    <row r="84" spans="1:51" ht="24.75" customHeight="1" x14ac:dyDescent="0.15">
      <c r="A84" s="956"/>
      <c r="B84" s="957"/>
      <c r="C84" s="957"/>
      <c r="D84" s="957"/>
      <c r="E84" s="957"/>
      <c r="F84" s="958"/>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t="s">
        <v>760</v>
      </c>
      <c r="AD84" s="983"/>
      <c r="AE84" s="983"/>
      <c r="AF84" s="983"/>
      <c r="AG84" s="984"/>
      <c r="AH84" s="964" t="s">
        <v>762</v>
      </c>
      <c r="AI84" s="965"/>
      <c r="AJ84" s="965"/>
      <c r="AK84" s="965"/>
      <c r="AL84" s="965"/>
      <c r="AM84" s="965"/>
      <c r="AN84" s="965"/>
      <c r="AO84" s="965"/>
      <c r="AP84" s="965"/>
      <c r="AQ84" s="965"/>
      <c r="AR84" s="965"/>
      <c r="AS84" s="965"/>
      <c r="AT84" s="966"/>
      <c r="AU84" s="296">
        <v>5137</v>
      </c>
      <c r="AV84" s="297"/>
      <c r="AW84" s="297"/>
      <c r="AX84" s="299"/>
      <c r="AY84" s="34">
        <f t="shared" si="6"/>
        <v>1</v>
      </c>
    </row>
    <row r="85" spans="1:51" ht="24.75" customHeight="1" x14ac:dyDescent="0.15">
      <c r="A85" s="956"/>
      <c r="B85" s="957"/>
      <c r="C85" s="957"/>
      <c r="D85" s="957"/>
      <c r="E85" s="957"/>
      <c r="F85" s="958"/>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t="s">
        <v>744</v>
      </c>
      <c r="AD85" s="983"/>
      <c r="AE85" s="983"/>
      <c r="AF85" s="983"/>
      <c r="AG85" s="984"/>
      <c r="AH85" s="964" t="s">
        <v>763</v>
      </c>
      <c r="AI85" s="965"/>
      <c r="AJ85" s="965"/>
      <c r="AK85" s="965"/>
      <c r="AL85" s="965"/>
      <c r="AM85" s="965"/>
      <c r="AN85" s="965"/>
      <c r="AO85" s="965"/>
      <c r="AP85" s="965"/>
      <c r="AQ85" s="965"/>
      <c r="AR85" s="965"/>
      <c r="AS85" s="965"/>
      <c r="AT85" s="966"/>
      <c r="AU85" s="296">
        <v>1</v>
      </c>
      <c r="AV85" s="297"/>
      <c r="AW85" s="297"/>
      <c r="AX85" s="299"/>
      <c r="AY85" s="34">
        <f t="shared" si="6"/>
        <v>1</v>
      </c>
    </row>
    <row r="86" spans="1:51" ht="24.75" hidden="1" customHeight="1" x14ac:dyDescent="0.15">
      <c r="A86" s="956"/>
      <c r="B86" s="957"/>
      <c r="C86" s="957"/>
      <c r="D86" s="957"/>
      <c r="E86" s="957"/>
      <c r="F86" s="958"/>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1</v>
      </c>
    </row>
    <row r="87" spans="1:51" ht="24.75" hidden="1" customHeight="1" x14ac:dyDescent="0.15">
      <c r="A87" s="956"/>
      <c r="B87" s="957"/>
      <c r="C87" s="957"/>
      <c r="D87" s="957"/>
      <c r="E87" s="957"/>
      <c r="F87" s="958"/>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1</v>
      </c>
    </row>
    <row r="88" spans="1:51" ht="24.75" hidden="1" customHeight="1" x14ac:dyDescent="0.15">
      <c r="A88" s="956"/>
      <c r="B88" s="957"/>
      <c r="C88" s="957"/>
      <c r="D88" s="957"/>
      <c r="E88" s="957"/>
      <c r="F88" s="958"/>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1</v>
      </c>
    </row>
    <row r="89" spans="1:51" ht="24.75" hidden="1" customHeight="1" x14ac:dyDescent="0.15">
      <c r="A89" s="956"/>
      <c r="B89" s="957"/>
      <c r="C89" s="957"/>
      <c r="D89" s="957"/>
      <c r="E89" s="957"/>
      <c r="F89" s="958"/>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1</v>
      </c>
    </row>
    <row r="90" spans="1:51" ht="24.75" hidden="1" customHeight="1" x14ac:dyDescent="0.15">
      <c r="A90" s="956"/>
      <c r="B90" s="957"/>
      <c r="C90" s="957"/>
      <c r="D90" s="957"/>
      <c r="E90" s="957"/>
      <c r="F90" s="958"/>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1</v>
      </c>
    </row>
    <row r="91" spans="1:51" ht="24.75" hidden="1" customHeight="1" x14ac:dyDescent="0.15">
      <c r="A91" s="956"/>
      <c r="B91" s="957"/>
      <c r="C91" s="957"/>
      <c r="D91" s="957"/>
      <c r="E91" s="957"/>
      <c r="F91" s="958"/>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1</v>
      </c>
    </row>
    <row r="92" spans="1:51" ht="24.75" hidden="1" customHeight="1" x14ac:dyDescent="0.15">
      <c r="A92" s="956"/>
      <c r="B92" s="957"/>
      <c r="C92" s="957"/>
      <c r="D92" s="957"/>
      <c r="E92" s="957"/>
      <c r="F92" s="958"/>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1</v>
      </c>
    </row>
    <row r="93" spans="1:51" ht="24.75" customHeight="1" thickBot="1" x14ac:dyDescent="0.2">
      <c r="A93" s="956"/>
      <c r="B93" s="957"/>
      <c r="C93" s="957"/>
      <c r="D93" s="957"/>
      <c r="E93" s="957"/>
      <c r="F93" s="958"/>
      <c r="G93" s="281" t="s">
        <v>18</v>
      </c>
      <c r="H93" s="282"/>
      <c r="I93" s="282"/>
      <c r="J93" s="282"/>
      <c r="K93" s="282"/>
      <c r="L93" s="283"/>
      <c r="M93" s="284"/>
      <c r="N93" s="284"/>
      <c r="O93" s="284"/>
      <c r="P93" s="284"/>
      <c r="Q93" s="284"/>
      <c r="R93" s="284"/>
      <c r="S93" s="284"/>
      <c r="T93" s="284"/>
      <c r="U93" s="284"/>
      <c r="V93" s="284"/>
      <c r="W93" s="284"/>
      <c r="X93" s="285"/>
      <c r="Y93" s="286">
        <f>SUM(Y83:AB92)</f>
        <v>0.2</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15575</v>
      </c>
      <c r="AV93" s="287"/>
      <c r="AW93" s="287"/>
      <c r="AX93" s="289"/>
      <c r="AY93" s="34">
        <f t="shared" si="6"/>
        <v>1</v>
      </c>
    </row>
    <row r="94" spans="1:51" ht="30" customHeight="1" x14ac:dyDescent="0.15">
      <c r="A94" s="956"/>
      <c r="B94" s="957"/>
      <c r="C94" s="957"/>
      <c r="D94" s="957"/>
      <c r="E94" s="957"/>
      <c r="F94" s="958"/>
      <c r="G94" s="310" t="s">
        <v>764</v>
      </c>
      <c r="H94" s="311"/>
      <c r="I94" s="311"/>
      <c r="J94" s="311"/>
      <c r="K94" s="311"/>
      <c r="L94" s="311"/>
      <c r="M94" s="311"/>
      <c r="N94" s="311"/>
      <c r="O94" s="311"/>
      <c r="P94" s="311"/>
      <c r="Q94" s="311"/>
      <c r="R94" s="311"/>
      <c r="S94" s="311"/>
      <c r="T94" s="311"/>
      <c r="U94" s="311"/>
      <c r="V94" s="311"/>
      <c r="W94" s="311"/>
      <c r="X94" s="311"/>
      <c r="Y94" s="311"/>
      <c r="Z94" s="311"/>
      <c r="AA94" s="311"/>
      <c r="AB94" s="312"/>
      <c r="AC94" s="310" t="s">
        <v>767</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2</v>
      </c>
    </row>
    <row r="95" spans="1:51" ht="24.75" customHeight="1" x14ac:dyDescent="0.15">
      <c r="A95" s="956"/>
      <c r="B95" s="957"/>
      <c r="C95" s="957"/>
      <c r="D95" s="957"/>
      <c r="E95" s="957"/>
      <c r="F95" s="958"/>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2</v>
      </c>
    </row>
    <row r="96" spans="1:51" ht="24.75" customHeight="1" x14ac:dyDescent="0.15">
      <c r="A96" s="956"/>
      <c r="B96" s="957"/>
      <c r="C96" s="957"/>
      <c r="D96" s="957"/>
      <c r="E96" s="957"/>
      <c r="F96" s="958"/>
      <c r="G96" s="300" t="s">
        <v>765</v>
      </c>
      <c r="H96" s="301"/>
      <c r="I96" s="301"/>
      <c r="J96" s="301"/>
      <c r="K96" s="302"/>
      <c r="L96" s="303" t="s">
        <v>766</v>
      </c>
      <c r="M96" s="304"/>
      <c r="N96" s="304"/>
      <c r="O96" s="304"/>
      <c r="P96" s="304"/>
      <c r="Q96" s="304"/>
      <c r="R96" s="304"/>
      <c r="S96" s="304"/>
      <c r="T96" s="304"/>
      <c r="U96" s="304"/>
      <c r="V96" s="304"/>
      <c r="W96" s="304"/>
      <c r="X96" s="305"/>
      <c r="Y96" s="306">
        <v>11</v>
      </c>
      <c r="Z96" s="307"/>
      <c r="AA96" s="307"/>
      <c r="AB96" s="308"/>
      <c r="AC96" s="300" t="s">
        <v>711</v>
      </c>
      <c r="AD96" s="301"/>
      <c r="AE96" s="301"/>
      <c r="AF96" s="301"/>
      <c r="AG96" s="302"/>
      <c r="AH96" s="303" t="s">
        <v>768</v>
      </c>
      <c r="AI96" s="304"/>
      <c r="AJ96" s="304"/>
      <c r="AK96" s="304"/>
      <c r="AL96" s="304"/>
      <c r="AM96" s="304"/>
      <c r="AN96" s="304"/>
      <c r="AO96" s="304"/>
      <c r="AP96" s="304"/>
      <c r="AQ96" s="304"/>
      <c r="AR96" s="304"/>
      <c r="AS96" s="304"/>
      <c r="AT96" s="305"/>
      <c r="AU96" s="306">
        <v>5298</v>
      </c>
      <c r="AV96" s="307"/>
      <c r="AW96" s="307"/>
      <c r="AX96" s="309"/>
      <c r="AY96" s="34">
        <f t="shared" ref="AY96:AY106" si="7">$AY$94</f>
        <v>2</v>
      </c>
    </row>
    <row r="97" spans="1:51" ht="24.75" hidden="1" customHeight="1" x14ac:dyDescent="0.15">
      <c r="A97" s="956"/>
      <c r="B97" s="957"/>
      <c r="C97" s="957"/>
      <c r="D97" s="957"/>
      <c r="E97" s="957"/>
      <c r="F97" s="958"/>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2</v>
      </c>
    </row>
    <row r="98" spans="1:51" ht="24.75" hidden="1" customHeight="1" x14ac:dyDescent="0.15">
      <c r="A98" s="956"/>
      <c r="B98" s="957"/>
      <c r="C98" s="957"/>
      <c r="D98" s="957"/>
      <c r="E98" s="957"/>
      <c r="F98" s="958"/>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2</v>
      </c>
    </row>
    <row r="99" spans="1:51" ht="24.75" hidden="1" customHeight="1" x14ac:dyDescent="0.15">
      <c r="A99" s="956"/>
      <c r="B99" s="957"/>
      <c r="C99" s="957"/>
      <c r="D99" s="957"/>
      <c r="E99" s="957"/>
      <c r="F99" s="958"/>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2</v>
      </c>
    </row>
    <row r="100" spans="1:51" ht="24.75" hidden="1" customHeight="1" x14ac:dyDescent="0.15">
      <c r="A100" s="956"/>
      <c r="B100" s="957"/>
      <c r="C100" s="957"/>
      <c r="D100" s="957"/>
      <c r="E100" s="957"/>
      <c r="F100" s="958"/>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2</v>
      </c>
    </row>
    <row r="101" spans="1:51" ht="24.75" hidden="1" customHeight="1" x14ac:dyDescent="0.15">
      <c r="A101" s="956"/>
      <c r="B101" s="957"/>
      <c r="C101" s="957"/>
      <c r="D101" s="957"/>
      <c r="E101" s="957"/>
      <c r="F101" s="958"/>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2</v>
      </c>
    </row>
    <row r="102" spans="1:51" ht="24.75" hidden="1" customHeight="1" x14ac:dyDescent="0.15">
      <c r="A102" s="956"/>
      <c r="B102" s="957"/>
      <c r="C102" s="957"/>
      <c r="D102" s="957"/>
      <c r="E102" s="957"/>
      <c r="F102" s="958"/>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2</v>
      </c>
    </row>
    <row r="103" spans="1:51" ht="24.75" hidden="1" customHeight="1" x14ac:dyDescent="0.15">
      <c r="A103" s="956"/>
      <c r="B103" s="957"/>
      <c r="C103" s="957"/>
      <c r="D103" s="957"/>
      <c r="E103" s="957"/>
      <c r="F103" s="958"/>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2</v>
      </c>
    </row>
    <row r="104" spans="1:51" ht="24.75" hidden="1" customHeight="1" x14ac:dyDescent="0.15">
      <c r="A104" s="956"/>
      <c r="B104" s="957"/>
      <c r="C104" s="957"/>
      <c r="D104" s="957"/>
      <c r="E104" s="957"/>
      <c r="F104" s="958"/>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2</v>
      </c>
    </row>
    <row r="105" spans="1:51" ht="24.75" hidden="1" customHeight="1" x14ac:dyDescent="0.15">
      <c r="A105" s="956"/>
      <c r="B105" s="957"/>
      <c r="C105" s="957"/>
      <c r="D105" s="957"/>
      <c r="E105" s="957"/>
      <c r="F105" s="958"/>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2</v>
      </c>
    </row>
    <row r="106" spans="1:51" ht="24.75" customHeight="1" thickBot="1" x14ac:dyDescent="0.2">
      <c r="A106" s="959"/>
      <c r="B106" s="960"/>
      <c r="C106" s="960"/>
      <c r="D106" s="960"/>
      <c r="E106" s="960"/>
      <c r="F106" s="961"/>
      <c r="G106" s="974" t="s">
        <v>18</v>
      </c>
      <c r="H106" s="975"/>
      <c r="I106" s="975"/>
      <c r="J106" s="975"/>
      <c r="K106" s="975"/>
      <c r="L106" s="976"/>
      <c r="M106" s="977"/>
      <c r="N106" s="977"/>
      <c r="O106" s="977"/>
      <c r="P106" s="977"/>
      <c r="Q106" s="977"/>
      <c r="R106" s="977"/>
      <c r="S106" s="977"/>
      <c r="T106" s="977"/>
      <c r="U106" s="977"/>
      <c r="V106" s="977"/>
      <c r="W106" s="977"/>
      <c r="X106" s="978"/>
      <c r="Y106" s="979">
        <f>SUM(Y96:AB105)</f>
        <v>11</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5298</v>
      </c>
      <c r="AV106" s="980"/>
      <c r="AW106" s="980"/>
      <c r="AX106" s="982"/>
      <c r="AY106" s="34">
        <f t="shared" si="7"/>
        <v>2</v>
      </c>
    </row>
    <row r="107" spans="1:51" s="37" customFormat="1" ht="24.75" customHeight="1" thickBot="1" x14ac:dyDescent="0.2"/>
    <row r="108" spans="1:51" ht="39.950000000000003" customHeight="1" x14ac:dyDescent="0.15">
      <c r="A108" s="953" t="s">
        <v>26</v>
      </c>
      <c r="B108" s="954"/>
      <c r="C108" s="954"/>
      <c r="D108" s="954"/>
      <c r="E108" s="954"/>
      <c r="F108" s="955"/>
      <c r="G108" s="310" t="s">
        <v>1199</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1203</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56"/>
      <c r="B109" s="957"/>
      <c r="C109" s="957"/>
      <c r="D109" s="957"/>
      <c r="E109" s="957"/>
      <c r="F109" s="958"/>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56"/>
      <c r="B110" s="957"/>
      <c r="C110" s="957"/>
      <c r="D110" s="957"/>
      <c r="E110" s="957"/>
      <c r="F110" s="958"/>
      <c r="G110" s="300"/>
      <c r="H110" s="301"/>
      <c r="I110" s="301"/>
      <c r="J110" s="301"/>
      <c r="K110" s="302"/>
      <c r="L110" s="303" t="s">
        <v>769</v>
      </c>
      <c r="M110" s="304"/>
      <c r="N110" s="304"/>
      <c r="O110" s="304"/>
      <c r="P110" s="304"/>
      <c r="Q110" s="304"/>
      <c r="R110" s="304"/>
      <c r="S110" s="304"/>
      <c r="T110" s="304"/>
      <c r="U110" s="304"/>
      <c r="V110" s="304"/>
      <c r="W110" s="304"/>
      <c r="X110" s="305"/>
      <c r="Y110" s="306">
        <v>1856</v>
      </c>
      <c r="Z110" s="307"/>
      <c r="AA110" s="307"/>
      <c r="AB110" s="308"/>
      <c r="AC110" s="300"/>
      <c r="AD110" s="301"/>
      <c r="AE110" s="301"/>
      <c r="AF110" s="301"/>
      <c r="AG110" s="302"/>
      <c r="AH110" s="303" t="s">
        <v>770</v>
      </c>
      <c r="AI110" s="304"/>
      <c r="AJ110" s="304"/>
      <c r="AK110" s="304"/>
      <c r="AL110" s="304"/>
      <c r="AM110" s="304"/>
      <c r="AN110" s="304"/>
      <c r="AO110" s="304"/>
      <c r="AP110" s="304"/>
      <c r="AQ110" s="304"/>
      <c r="AR110" s="304"/>
      <c r="AS110" s="304"/>
      <c r="AT110" s="305"/>
      <c r="AU110" s="306">
        <v>359</v>
      </c>
      <c r="AV110" s="307"/>
      <c r="AW110" s="307"/>
      <c r="AX110" s="309"/>
      <c r="AY110" s="34">
        <f t="shared" ref="AY110:AY120" si="8">$AY$108</f>
        <v>0</v>
      </c>
    </row>
    <row r="111" spans="1:51" ht="24.75" hidden="1" customHeight="1" x14ac:dyDescent="0.15">
      <c r="A111" s="956"/>
      <c r="B111" s="957"/>
      <c r="C111" s="957"/>
      <c r="D111" s="957"/>
      <c r="E111" s="957"/>
      <c r="F111" s="958"/>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hidden="1" customHeight="1" x14ac:dyDescent="0.15">
      <c r="A112" s="956"/>
      <c r="B112" s="957"/>
      <c r="C112" s="957"/>
      <c r="D112" s="957"/>
      <c r="E112" s="957"/>
      <c r="F112" s="958"/>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hidden="1" customHeight="1" x14ac:dyDescent="0.15">
      <c r="A113" s="956"/>
      <c r="B113" s="957"/>
      <c r="C113" s="957"/>
      <c r="D113" s="957"/>
      <c r="E113" s="957"/>
      <c r="F113" s="958"/>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hidden="1" customHeight="1" x14ac:dyDescent="0.15">
      <c r="A114" s="956"/>
      <c r="B114" s="957"/>
      <c r="C114" s="957"/>
      <c r="D114" s="957"/>
      <c r="E114" s="957"/>
      <c r="F114" s="958"/>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hidden="1" customHeight="1" x14ac:dyDescent="0.15">
      <c r="A115" s="956"/>
      <c r="B115" s="957"/>
      <c r="C115" s="957"/>
      <c r="D115" s="957"/>
      <c r="E115" s="957"/>
      <c r="F115" s="958"/>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hidden="1" customHeight="1" x14ac:dyDescent="0.15">
      <c r="A116" s="956"/>
      <c r="B116" s="957"/>
      <c r="C116" s="957"/>
      <c r="D116" s="957"/>
      <c r="E116" s="957"/>
      <c r="F116" s="958"/>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hidden="1" customHeight="1" x14ac:dyDescent="0.15">
      <c r="A117" s="956"/>
      <c r="B117" s="957"/>
      <c r="C117" s="957"/>
      <c r="D117" s="957"/>
      <c r="E117" s="957"/>
      <c r="F117" s="958"/>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hidden="1" customHeight="1" x14ac:dyDescent="0.15">
      <c r="A118" s="956"/>
      <c r="B118" s="957"/>
      <c r="C118" s="957"/>
      <c r="D118" s="957"/>
      <c r="E118" s="957"/>
      <c r="F118" s="958"/>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hidden="1" customHeight="1" x14ac:dyDescent="0.15">
      <c r="A119" s="956"/>
      <c r="B119" s="957"/>
      <c r="C119" s="957"/>
      <c r="D119" s="957"/>
      <c r="E119" s="957"/>
      <c r="F119" s="958"/>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56"/>
      <c r="B120" s="957"/>
      <c r="C120" s="957"/>
      <c r="D120" s="957"/>
      <c r="E120" s="957"/>
      <c r="F120" s="958"/>
      <c r="G120" s="281" t="s">
        <v>18</v>
      </c>
      <c r="H120" s="282"/>
      <c r="I120" s="282"/>
      <c r="J120" s="282"/>
      <c r="K120" s="282"/>
      <c r="L120" s="283"/>
      <c r="M120" s="284"/>
      <c r="N120" s="284"/>
      <c r="O120" s="284"/>
      <c r="P120" s="284"/>
      <c r="Q120" s="284"/>
      <c r="R120" s="284"/>
      <c r="S120" s="284"/>
      <c r="T120" s="284"/>
      <c r="U120" s="284"/>
      <c r="V120" s="284"/>
      <c r="W120" s="284"/>
      <c r="X120" s="285"/>
      <c r="Y120" s="286">
        <f>SUM(Y110:AB119)</f>
        <v>1856</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359</v>
      </c>
      <c r="AV120" s="287"/>
      <c r="AW120" s="287"/>
      <c r="AX120" s="289"/>
      <c r="AY120" s="34">
        <f t="shared" si="8"/>
        <v>0</v>
      </c>
    </row>
    <row r="121" spans="1:51" ht="30" customHeight="1" x14ac:dyDescent="0.15">
      <c r="A121" s="956"/>
      <c r="B121" s="957"/>
      <c r="C121" s="957"/>
      <c r="D121" s="957"/>
      <c r="E121" s="957"/>
      <c r="F121" s="958"/>
      <c r="G121" s="310" t="s">
        <v>771</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772</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56"/>
      <c r="B122" s="957"/>
      <c r="C122" s="957"/>
      <c r="D122" s="957"/>
      <c r="E122" s="957"/>
      <c r="F122" s="958"/>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56"/>
      <c r="B123" s="957"/>
      <c r="C123" s="957"/>
      <c r="D123" s="957"/>
      <c r="E123" s="957"/>
      <c r="F123" s="958"/>
      <c r="G123" s="300"/>
      <c r="H123" s="301"/>
      <c r="I123" s="301"/>
      <c r="J123" s="301"/>
      <c r="K123" s="302"/>
      <c r="L123" s="303" t="s">
        <v>947</v>
      </c>
      <c r="M123" s="304"/>
      <c r="N123" s="304"/>
      <c r="O123" s="304"/>
      <c r="P123" s="304"/>
      <c r="Q123" s="304"/>
      <c r="R123" s="304"/>
      <c r="S123" s="304"/>
      <c r="T123" s="304"/>
      <c r="U123" s="304"/>
      <c r="V123" s="304"/>
      <c r="W123" s="304"/>
      <c r="X123" s="305"/>
      <c r="Y123" s="306">
        <v>6</v>
      </c>
      <c r="Z123" s="307"/>
      <c r="AA123" s="307"/>
      <c r="AB123" s="308"/>
      <c r="AC123" s="300"/>
      <c r="AD123" s="301"/>
      <c r="AE123" s="301"/>
      <c r="AF123" s="301"/>
      <c r="AG123" s="302"/>
      <c r="AH123" s="303" t="s">
        <v>947</v>
      </c>
      <c r="AI123" s="304"/>
      <c r="AJ123" s="304"/>
      <c r="AK123" s="304"/>
      <c r="AL123" s="304"/>
      <c r="AM123" s="304"/>
      <c r="AN123" s="304"/>
      <c r="AO123" s="304"/>
      <c r="AP123" s="304"/>
      <c r="AQ123" s="304"/>
      <c r="AR123" s="304"/>
      <c r="AS123" s="304"/>
      <c r="AT123" s="305"/>
      <c r="AU123" s="306">
        <v>0.1</v>
      </c>
      <c r="AV123" s="307"/>
      <c r="AW123" s="307"/>
      <c r="AX123" s="309"/>
      <c r="AY123" s="34">
        <f t="shared" ref="AY123:AY133" si="9">$AY$121</f>
        <v>0</v>
      </c>
    </row>
    <row r="124" spans="1:51" ht="24.75" hidden="1" customHeight="1" x14ac:dyDescent="0.15">
      <c r="A124" s="956"/>
      <c r="B124" s="957"/>
      <c r="C124" s="957"/>
      <c r="D124" s="957"/>
      <c r="E124" s="957"/>
      <c r="F124" s="958"/>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hidden="1" customHeight="1" x14ac:dyDescent="0.15">
      <c r="A125" s="956"/>
      <c r="B125" s="957"/>
      <c r="C125" s="957"/>
      <c r="D125" s="957"/>
      <c r="E125" s="957"/>
      <c r="F125" s="958"/>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hidden="1" customHeight="1" x14ac:dyDescent="0.15">
      <c r="A126" s="956"/>
      <c r="B126" s="957"/>
      <c r="C126" s="957"/>
      <c r="D126" s="957"/>
      <c r="E126" s="957"/>
      <c r="F126" s="958"/>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hidden="1" customHeight="1" x14ac:dyDescent="0.15">
      <c r="A127" s="956"/>
      <c r="B127" s="957"/>
      <c r="C127" s="957"/>
      <c r="D127" s="957"/>
      <c r="E127" s="957"/>
      <c r="F127" s="958"/>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hidden="1" customHeight="1" x14ac:dyDescent="0.15">
      <c r="A128" s="956"/>
      <c r="B128" s="957"/>
      <c r="C128" s="957"/>
      <c r="D128" s="957"/>
      <c r="E128" s="957"/>
      <c r="F128" s="958"/>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hidden="1" customHeight="1" x14ac:dyDescent="0.15">
      <c r="A129" s="956"/>
      <c r="B129" s="957"/>
      <c r="C129" s="957"/>
      <c r="D129" s="957"/>
      <c r="E129" s="957"/>
      <c r="F129" s="958"/>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hidden="1" customHeight="1" x14ac:dyDescent="0.15">
      <c r="A130" s="956"/>
      <c r="B130" s="957"/>
      <c r="C130" s="957"/>
      <c r="D130" s="957"/>
      <c r="E130" s="957"/>
      <c r="F130" s="958"/>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hidden="1" customHeight="1" x14ac:dyDescent="0.15">
      <c r="A131" s="956"/>
      <c r="B131" s="957"/>
      <c r="C131" s="957"/>
      <c r="D131" s="957"/>
      <c r="E131" s="957"/>
      <c r="F131" s="958"/>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hidden="1" customHeight="1" x14ac:dyDescent="0.15">
      <c r="A132" s="956"/>
      <c r="B132" s="957"/>
      <c r="C132" s="957"/>
      <c r="D132" s="957"/>
      <c r="E132" s="957"/>
      <c r="F132" s="958"/>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56"/>
      <c r="B133" s="957"/>
      <c r="C133" s="957"/>
      <c r="D133" s="957"/>
      <c r="E133" s="957"/>
      <c r="F133" s="958"/>
      <c r="G133" s="281" t="s">
        <v>18</v>
      </c>
      <c r="H133" s="282"/>
      <c r="I133" s="282"/>
      <c r="J133" s="282"/>
      <c r="K133" s="282"/>
      <c r="L133" s="283"/>
      <c r="M133" s="284"/>
      <c r="N133" s="284"/>
      <c r="O133" s="284"/>
      <c r="P133" s="284"/>
      <c r="Q133" s="284"/>
      <c r="R133" s="284"/>
      <c r="S133" s="284"/>
      <c r="T133" s="284"/>
      <c r="U133" s="284"/>
      <c r="V133" s="284"/>
      <c r="W133" s="284"/>
      <c r="X133" s="285"/>
      <c r="Y133" s="286">
        <f>SUM(Y123:AB132)</f>
        <v>6</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0.1</v>
      </c>
      <c r="AV133" s="287"/>
      <c r="AW133" s="287"/>
      <c r="AX133" s="289"/>
      <c r="AY133" s="34">
        <f t="shared" si="9"/>
        <v>0</v>
      </c>
    </row>
    <row r="134" spans="1:51" ht="30" customHeight="1" x14ac:dyDescent="0.15">
      <c r="A134" s="956"/>
      <c r="B134" s="957"/>
      <c r="C134" s="957"/>
      <c r="D134" s="957"/>
      <c r="E134" s="957"/>
      <c r="F134" s="958"/>
      <c r="G134" s="310" t="s">
        <v>773</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778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2</v>
      </c>
    </row>
    <row r="135" spans="1:51" ht="24.75" customHeight="1" x14ac:dyDescent="0.15">
      <c r="A135" s="956"/>
      <c r="B135" s="957"/>
      <c r="C135" s="957"/>
      <c r="D135" s="957"/>
      <c r="E135" s="957"/>
      <c r="F135" s="958"/>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2</v>
      </c>
    </row>
    <row r="136" spans="1:51" ht="24.75" customHeight="1" x14ac:dyDescent="0.15">
      <c r="A136" s="956"/>
      <c r="B136" s="957"/>
      <c r="C136" s="957"/>
      <c r="D136" s="957"/>
      <c r="E136" s="957"/>
      <c r="F136" s="958"/>
      <c r="G136" s="300" t="s">
        <v>774</v>
      </c>
      <c r="H136" s="301"/>
      <c r="I136" s="301"/>
      <c r="J136" s="301"/>
      <c r="K136" s="302"/>
      <c r="L136" s="303" t="s">
        <v>776</v>
      </c>
      <c r="M136" s="304"/>
      <c r="N136" s="304"/>
      <c r="O136" s="304"/>
      <c r="P136" s="304"/>
      <c r="Q136" s="304"/>
      <c r="R136" s="304"/>
      <c r="S136" s="304"/>
      <c r="T136" s="304"/>
      <c r="U136" s="304"/>
      <c r="V136" s="304"/>
      <c r="W136" s="304"/>
      <c r="X136" s="305"/>
      <c r="Y136" s="306">
        <v>14860</v>
      </c>
      <c r="Z136" s="307"/>
      <c r="AA136" s="307"/>
      <c r="AB136" s="309"/>
      <c r="AC136" s="300" t="s">
        <v>779</v>
      </c>
      <c r="AD136" s="301"/>
      <c r="AE136" s="301"/>
      <c r="AF136" s="301"/>
      <c r="AG136" s="302"/>
      <c r="AH136" s="303" t="s">
        <v>780</v>
      </c>
      <c r="AI136" s="304"/>
      <c r="AJ136" s="304"/>
      <c r="AK136" s="304"/>
      <c r="AL136" s="304"/>
      <c r="AM136" s="304"/>
      <c r="AN136" s="304"/>
      <c r="AO136" s="304"/>
      <c r="AP136" s="304"/>
      <c r="AQ136" s="304"/>
      <c r="AR136" s="304"/>
      <c r="AS136" s="304"/>
      <c r="AT136" s="305"/>
      <c r="AU136" s="306">
        <v>0.3</v>
      </c>
      <c r="AV136" s="307"/>
      <c r="AW136" s="307"/>
      <c r="AX136" s="309"/>
      <c r="AY136" s="34">
        <f t="shared" ref="AY136:AY146" si="10">$AY$134</f>
        <v>2</v>
      </c>
    </row>
    <row r="137" spans="1:51" ht="24.75" customHeight="1" x14ac:dyDescent="0.15">
      <c r="A137" s="956"/>
      <c r="B137" s="957"/>
      <c r="C137" s="957"/>
      <c r="D137" s="957"/>
      <c r="E137" s="957"/>
      <c r="F137" s="958"/>
      <c r="G137" s="290" t="s">
        <v>774</v>
      </c>
      <c r="H137" s="291"/>
      <c r="I137" s="291"/>
      <c r="J137" s="291"/>
      <c r="K137" s="292"/>
      <c r="L137" s="293" t="s">
        <v>775</v>
      </c>
      <c r="M137" s="294"/>
      <c r="N137" s="294"/>
      <c r="O137" s="294"/>
      <c r="P137" s="294"/>
      <c r="Q137" s="294"/>
      <c r="R137" s="294"/>
      <c r="S137" s="294"/>
      <c r="T137" s="294"/>
      <c r="U137" s="294"/>
      <c r="V137" s="294"/>
      <c r="W137" s="294"/>
      <c r="X137" s="295"/>
      <c r="Y137" s="296">
        <v>240</v>
      </c>
      <c r="Z137" s="297"/>
      <c r="AA137" s="297"/>
      <c r="AB137" s="299"/>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2</v>
      </c>
    </row>
    <row r="138" spans="1:51" ht="24.75" customHeight="1" x14ac:dyDescent="0.15">
      <c r="A138" s="956"/>
      <c r="B138" s="957"/>
      <c r="C138" s="957"/>
      <c r="D138" s="957"/>
      <c r="E138" s="957"/>
      <c r="F138" s="958"/>
      <c r="G138" s="290" t="s">
        <v>774</v>
      </c>
      <c r="H138" s="291"/>
      <c r="I138" s="291"/>
      <c r="J138" s="291"/>
      <c r="K138" s="292"/>
      <c r="L138" s="293" t="s">
        <v>777</v>
      </c>
      <c r="M138" s="294"/>
      <c r="N138" s="294"/>
      <c r="O138" s="294"/>
      <c r="P138" s="294"/>
      <c r="Q138" s="294"/>
      <c r="R138" s="294"/>
      <c r="S138" s="294"/>
      <c r="T138" s="294"/>
      <c r="U138" s="294"/>
      <c r="V138" s="294"/>
      <c r="W138" s="294"/>
      <c r="X138" s="295"/>
      <c r="Y138" s="296">
        <v>12</v>
      </c>
      <c r="Z138" s="297"/>
      <c r="AA138" s="297"/>
      <c r="AB138" s="299"/>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2</v>
      </c>
    </row>
    <row r="139" spans="1:51" ht="24.75" hidden="1" customHeight="1" x14ac:dyDescent="0.15">
      <c r="A139" s="956"/>
      <c r="B139" s="957"/>
      <c r="C139" s="957"/>
      <c r="D139" s="957"/>
      <c r="E139" s="957"/>
      <c r="F139" s="958"/>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2</v>
      </c>
    </row>
    <row r="140" spans="1:51" ht="24.75" hidden="1" customHeight="1" x14ac:dyDescent="0.15">
      <c r="A140" s="956"/>
      <c r="B140" s="957"/>
      <c r="C140" s="957"/>
      <c r="D140" s="957"/>
      <c r="E140" s="957"/>
      <c r="F140" s="958"/>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2</v>
      </c>
    </row>
    <row r="141" spans="1:51" ht="24.75" hidden="1" customHeight="1" x14ac:dyDescent="0.15">
      <c r="A141" s="956"/>
      <c r="B141" s="957"/>
      <c r="C141" s="957"/>
      <c r="D141" s="957"/>
      <c r="E141" s="957"/>
      <c r="F141" s="958"/>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2</v>
      </c>
    </row>
    <row r="142" spans="1:51" ht="24.75" hidden="1" customHeight="1" x14ac:dyDescent="0.15">
      <c r="A142" s="956"/>
      <c r="B142" s="957"/>
      <c r="C142" s="957"/>
      <c r="D142" s="957"/>
      <c r="E142" s="957"/>
      <c r="F142" s="958"/>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2</v>
      </c>
    </row>
    <row r="143" spans="1:51" ht="24.75" hidden="1" customHeight="1" x14ac:dyDescent="0.15">
      <c r="A143" s="956"/>
      <c r="B143" s="957"/>
      <c r="C143" s="957"/>
      <c r="D143" s="957"/>
      <c r="E143" s="957"/>
      <c r="F143" s="958"/>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2</v>
      </c>
    </row>
    <row r="144" spans="1:51" ht="24.75" hidden="1" customHeight="1" x14ac:dyDescent="0.15">
      <c r="A144" s="956"/>
      <c r="B144" s="957"/>
      <c r="C144" s="957"/>
      <c r="D144" s="957"/>
      <c r="E144" s="957"/>
      <c r="F144" s="958"/>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2</v>
      </c>
    </row>
    <row r="145" spans="1:51" ht="24.75" hidden="1" customHeight="1" x14ac:dyDescent="0.15">
      <c r="A145" s="956"/>
      <c r="B145" s="957"/>
      <c r="C145" s="957"/>
      <c r="D145" s="957"/>
      <c r="E145" s="957"/>
      <c r="F145" s="958"/>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2</v>
      </c>
    </row>
    <row r="146" spans="1:51" ht="24.75" customHeight="1" thickBot="1" x14ac:dyDescent="0.2">
      <c r="A146" s="956"/>
      <c r="B146" s="957"/>
      <c r="C146" s="957"/>
      <c r="D146" s="957"/>
      <c r="E146" s="957"/>
      <c r="F146" s="958"/>
      <c r="G146" s="281" t="s">
        <v>18</v>
      </c>
      <c r="H146" s="282"/>
      <c r="I146" s="282"/>
      <c r="J146" s="282"/>
      <c r="K146" s="282"/>
      <c r="L146" s="283"/>
      <c r="M146" s="284"/>
      <c r="N146" s="284"/>
      <c r="O146" s="284"/>
      <c r="P146" s="284"/>
      <c r="Q146" s="284"/>
      <c r="R146" s="284"/>
      <c r="S146" s="284"/>
      <c r="T146" s="284"/>
      <c r="U146" s="284"/>
      <c r="V146" s="284"/>
      <c r="W146" s="284"/>
      <c r="X146" s="285"/>
      <c r="Y146" s="286">
        <f>SUM(Y136:AB145)</f>
        <v>15112</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0.3</v>
      </c>
      <c r="AV146" s="287"/>
      <c r="AW146" s="287"/>
      <c r="AX146" s="289"/>
      <c r="AY146" s="34">
        <f t="shared" si="10"/>
        <v>2</v>
      </c>
    </row>
    <row r="147" spans="1:51" ht="30" customHeight="1" x14ac:dyDescent="0.15">
      <c r="A147" s="956"/>
      <c r="B147" s="957"/>
      <c r="C147" s="957"/>
      <c r="D147" s="957"/>
      <c r="E147" s="957"/>
      <c r="F147" s="958"/>
      <c r="G147" s="310" t="s">
        <v>781</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1008</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2</v>
      </c>
    </row>
    <row r="148" spans="1:51" ht="24.75" customHeight="1" x14ac:dyDescent="0.15">
      <c r="A148" s="956"/>
      <c r="B148" s="957"/>
      <c r="C148" s="957"/>
      <c r="D148" s="957"/>
      <c r="E148" s="957"/>
      <c r="F148" s="958"/>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2</v>
      </c>
    </row>
    <row r="149" spans="1:51" ht="24.75" customHeight="1" x14ac:dyDescent="0.15">
      <c r="A149" s="956"/>
      <c r="B149" s="957"/>
      <c r="C149" s="957"/>
      <c r="D149" s="957"/>
      <c r="E149" s="957"/>
      <c r="F149" s="958"/>
      <c r="G149" s="300" t="s">
        <v>782</v>
      </c>
      <c r="H149" s="301"/>
      <c r="I149" s="301"/>
      <c r="J149" s="301"/>
      <c r="K149" s="302"/>
      <c r="L149" s="303" t="s">
        <v>1005</v>
      </c>
      <c r="M149" s="304"/>
      <c r="N149" s="304"/>
      <c r="O149" s="304"/>
      <c r="P149" s="304"/>
      <c r="Q149" s="304"/>
      <c r="R149" s="304"/>
      <c r="S149" s="304"/>
      <c r="T149" s="304"/>
      <c r="U149" s="304"/>
      <c r="V149" s="304"/>
      <c r="W149" s="304"/>
      <c r="X149" s="305"/>
      <c r="Y149" s="306">
        <v>473</v>
      </c>
      <c r="Z149" s="307"/>
      <c r="AA149" s="307"/>
      <c r="AB149" s="308"/>
      <c r="AC149" s="300" t="s">
        <v>782</v>
      </c>
      <c r="AD149" s="301"/>
      <c r="AE149" s="301"/>
      <c r="AF149" s="301"/>
      <c r="AG149" s="302"/>
      <c r="AH149" s="303" t="s">
        <v>783</v>
      </c>
      <c r="AI149" s="304"/>
      <c r="AJ149" s="304"/>
      <c r="AK149" s="304"/>
      <c r="AL149" s="304"/>
      <c r="AM149" s="304"/>
      <c r="AN149" s="304"/>
      <c r="AO149" s="304"/>
      <c r="AP149" s="304"/>
      <c r="AQ149" s="304"/>
      <c r="AR149" s="304"/>
      <c r="AS149" s="304"/>
      <c r="AT149" s="305"/>
      <c r="AU149" s="306">
        <v>401</v>
      </c>
      <c r="AV149" s="307"/>
      <c r="AW149" s="307"/>
      <c r="AX149" s="309"/>
      <c r="AY149" s="34">
        <f t="shared" ref="AY149:AY159" si="11">$AY$147</f>
        <v>2</v>
      </c>
    </row>
    <row r="150" spans="1:51" ht="24.75" hidden="1" customHeight="1" x14ac:dyDescent="0.15">
      <c r="A150" s="956"/>
      <c r="B150" s="957"/>
      <c r="C150" s="957"/>
      <c r="D150" s="957"/>
      <c r="E150" s="957"/>
      <c r="F150" s="958"/>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2</v>
      </c>
    </row>
    <row r="151" spans="1:51" ht="24.75" hidden="1" customHeight="1" x14ac:dyDescent="0.15">
      <c r="A151" s="956"/>
      <c r="B151" s="957"/>
      <c r="C151" s="957"/>
      <c r="D151" s="957"/>
      <c r="E151" s="957"/>
      <c r="F151" s="958"/>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2</v>
      </c>
    </row>
    <row r="152" spans="1:51" ht="24.75" hidden="1" customHeight="1" x14ac:dyDescent="0.15">
      <c r="A152" s="956"/>
      <c r="B152" s="957"/>
      <c r="C152" s="957"/>
      <c r="D152" s="957"/>
      <c r="E152" s="957"/>
      <c r="F152" s="958"/>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2</v>
      </c>
    </row>
    <row r="153" spans="1:51" ht="24.75" hidden="1" customHeight="1" x14ac:dyDescent="0.15">
      <c r="A153" s="956"/>
      <c r="B153" s="957"/>
      <c r="C153" s="957"/>
      <c r="D153" s="957"/>
      <c r="E153" s="957"/>
      <c r="F153" s="958"/>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2</v>
      </c>
    </row>
    <row r="154" spans="1:51" ht="24.75" hidden="1" customHeight="1" x14ac:dyDescent="0.15">
      <c r="A154" s="956"/>
      <c r="B154" s="957"/>
      <c r="C154" s="957"/>
      <c r="D154" s="957"/>
      <c r="E154" s="957"/>
      <c r="F154" s="958"/>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2</v>
      </c>
    </row>
    <row r="155" spans="1:51" ht="24.75" hidden="1" customHeight="1" x14ac:dyDescent="0.15">
      <c r="A155" s="956"/>
      <c r="B155" s="957"/>
      <c r="C155" s="957"/>
      <c r="D155" s="957"/>
      <c r="E155" s="957"/>
      <c r="F155" s="958"/>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2</v>
      </c>
    </row>
    <row r="156" spans="1:51" ht="24.75" hidden="1" customHeight="1" x14ac:dyDescent="0.15">
      <c r="A156" s="956"/>
      <c r="B156" s="957"/>
      <c r="C156" s="957"/>
      <c r="D156" s="957"/>
      <c r="E156" s="957"/>
      <c r="F156" s="958"/>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2</v>
      </c>
    </row>
    <row r="157" spans="1:51" ht="24.75" hidden="1" customHeight="1" x14ac:dyDescent="0.15">
      <c r="A157" s="956"/>
      <c r="B157" s="957"/>
      <c r="C157" s="957"/>
      <c r="D157" s="957"/>
      <c r="E157" s="957"/>
      <c r="F157" s="958"/>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2</v>
      </c>
    </row>
    <row r="158" spans="1:51" ht="24.75" hidden="1" customHeight="1" x14ac:dyDescent="0.15">
      <c r="A158" s="956"/>
      <c r="B158" s="957"/>
      <c r="C158" s="957"/>
      <c r="D158" s="957"/>
      <c r="E158" s="957"/>
      <c r="F158" s="958"/>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2</v>
      </c>
    </row>
    <row r="159" spans="1:51" ht="24.75" customHeight="1" thickBot="1" x14ac:dyDescent="0.2">
      <c r="A159" s="959"/>
      <c r="B159" s="960"/>
      <c r="C159" s="960"/>
      <c r="D159" s="960"/>
      <c r="E159" s="960"/>
      <c r="F159" s="961"/>
      <c r="G159" s="974" t="s">
        <v>18</v>
      </c>
      <c r="H159" s="975"/>
      <c r="I159" s="975"/>
      <c r="J159" s="975"/>
      <c r="K159" s="975"/>
      <c r="L159" s="976"/>
      <c r="M159" s="977"/>
      <c r="N159" s="977"/>
      <c r="O159" s="977"/>
      <c r="P159" s="977"/>
      <c r="Q159" s="977"/>
      <c r="R159" s="977"/>
      <c r="S159" s="977"/>
      <c r="T159" s="977"/>
      <c r="U159" s="977"/>
      <c r="V159" s="977"/>
      <c r="W159" s="977"/>
      <c r="X159" s="978"/>
      <c r="Y159" s="979">
        <f>SUM(Y149:AB158)</f>
        <v>473</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401</v>
      </c>
      <c r="AV159" s="980"/>
      <c r="AW159" s="980"/>
      <c r="AX159" s="982"/>
      <c r="AY159" s="34">
        <f t="shared" si="11"/>
        <v>2</v>
      </c>
    </row>
    <row r="160" spans="1:51" s="37" customFormat="1" ht="24.75" customHeight="1" thickBot="1" x14ac:dyDescent="0.2"/>
    <row r="161" spans="1:51" ht="30" customHeight="1" x14ac:dyDescent="0.15">
      <c r="A161" s="953" t="s">
        <v>26</v>
      </c>
      <c r="B161" s="954"/>
      <c r="C161" s="954"/>
      <c r="D161" s="954"/>
      <c r="E161" s="954"/>
      <c r="F161" s="955"/>
      <c r="G161" s="310" t="s">
        <v>784</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208</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1</v>
      </c>
    </row>
    <row r="162" spans="1:51" ht="24.75" customHeight="1" x14ac:dyDescent="0.15">
      <c r="A162" s="956"/>
      <c r="B162" s="957"/>
      <c r="C162" s="957"/>
      <c r="D162" s="957"/>
      <c r="E162" s="957"/>
      <c r="F162" s="958"/>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1</v>
      </c>
    </row>
    <row r="163" spans="1:51" ht="24.75" customHeight="1" x14ac:dyDescent="0.15">
      <c r="A163" s="956"/>
      <c r="B163" s="957"/>
      <c r="C163" s="957"/>
      <c r="D163" s="957"/>
      <c r="E163" s="957"/>
      <c r="F163" s="958"/>
      <c r="G163" s="300" t="s">
        <v>782</v>
      </c>
      <c r="H163" s="301"/>
      <c r="I163" s="301"/>
      <c r="J163" s="301"/>
      <c r="K163" s="302"/>
      <c r="L163" s="303" t="s">
        <v>785</v>
      </c>
      <c r="M163" s="304"/>
      <c r="N163" s="304"/>
      <c r="O163" s="304"/>
      <c r="P163" s="304"/>
      <c r="Q163" s="304"/>
      <c r="R163" s="304"/>
      <c r="S163" s="304"/>
      <c r="T163" s="304"/>
      <c r="U163" s="304"/>
      <c r="V163" s="304"/>
      <c r="W163" s="304"/>
      <c r="X163" s="305"/>
      <c r="Y163" s="306">
        <v>74</v>
      </c>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1</v>
      </c>
    </row>
    <row r="164" spans="1:51" ht="24.75" hidden="1" customHeight="1" x14ac:dyDescent="0.15">
      <c r="A164" s="956"/>
      <c r="B164" s="957"/>
      <c r="C164" s="957"/>
      <c r="D164" s="957"/>
      <c r="E164" s="957"/>
      <c r="F164" s="958"/>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1</v>
      </c>
    </row>
    <row r="165" spans="1:51" ht="24.75" hidden="1" customHeight="1" x14ac:dyDescent="0.15">
      <c r="A165" s="956"/>
      <c r="B165" s="957"/>
      <c r="C165" s="957"/>
      <c r="D165" s="957"/>
      <c r="E165" s="957"/>
      <c r="F165" s="958"/>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1</v>
      </c>
    </row>
    <row r="166" spans="1:51" ht="24.75" hidden="1" customHeight="1" x14ac:dyDescent="0.15">
      <c r="A166" s="956"/>
      <c r="B166" s="957"/>
      <c r="C166" s="957"/>
      <c r="D166" s="957"/>
      <c r="E166" s="957"/>
      <c r="F166" s="958"/>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1</v>
      </c>
    </row>
    <row r="167" spans="1:51" ht="24.75" hidden="1" customHeight="1" x14ac:dyDescent="0.15">
      <c r="A167" s="956"/>
      <c r="B167" s="957"/>
      <c r="C167" s="957"/>
      <c r="D167" s="957"/>
      <c r="E167" s="957"/>
      <c r="F167" s="958"/>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1</v>
      </c>
    </row>
    <row r="168" spans="1:51" ht="24.75" hidden="1" customHeight="1" x14ac:dyDescent="0.15">
      <c r="A168" s="956"/>
      <c r="B168" s="957"/>
      <c r="C168" s="957"/>
      <c r="D168" s="957"/>
      <c r="E168" s="957"/>
      <c r="F168" s="958"/>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1</v>
      </c>
    </row>
    <row r="169" spans="1:51" ht="24.75" hidden="1" customHeight="1" x14ac:dyDescent="0.15">
      <c r="A169" s="956"/>
      <c r="B169" s="957"/>
      <c r="C169" s="957"/>
      <c r="D169" s="957"/>
      <c r="E169" s="957"/>
      <c r="F169" s="958"/>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1</v>
      </c>
    </row>
    <row r="170" spans="1:51" ht="24.75" hidden="1" customHeight="1" x14ac:dyDescent="0.15">
      <c r="A170" s="956"/>
      <c r="B170" s="957"/>
      <c r="C170" s="957"/>
      <c r="D170" s="957"/>
      <c r="E170" s="957"/>
      <c r="F170" s="958"/>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1</v>
      </c>
    </row>
    <row r="171" spans="1:51" ht="24.75" hidden="1" customHeight="1" x14ac:dyDescent="0.15">
      <c r="A171" s="956"/>
      <c r="B171" s="957"/>
      <c r="C171" s="957"/>
      <c r="D171" s="957"/>
      <c r="E171" s="957"/>
      <c r="F171" s="958"/>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1</v>
      </c>
    </row>
    <row r="172" spans="1:51" ht="24.75" hidden="1" customHeight="1" x14ac:dyDescent="0.15">
      <c r="A172" s="956"/>
      <c r="B172" s="957"/>
      <c r="C172" s="957"/>
      <c r="D172" s="957"/>
      <c r="E172" s="957"/>
      <c r="F172" s="958"/>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1</v>
      </c>
    </row>
    <row r="173" spans="1:51" ht="24.75" customHeight="1" x14ac:dyDescent="0.15">
      <c r="A173" s="956"/>
      <c r="B173" s="957"/>
      <c r="C173" s="957"/>
      <c r="D173" s="957"/>
      <c r="E173" s="957"/>
      <c r="F173" s="958"/>
      <c r="G173" s="281" t="s">
        <v>18</v>
      </c>
      <c r="H173" s="282"/>
      <c r="I173" s="282"/>
      <c r="J173" s="282"/>
      <c r="K173" s="282"/>
      <c r="L173" s="283"/>
      <c r="M173" s="284"/>
      <c r="N173" s="284"/>
      <c r="O173" s="284"/>
      <c r="P173" s="284"/>
      <c r="Q173" s="284"/>
      <c r="R173" s="284"/>
      <c r="S173" s="284"/>
      <c r="T173" s="284"/>
      <c r="U173" s="284"/>
      <c r="V173" s="284"/>
      <c r="W173" s="284"/>
      <c r="X173" s="285"/>
      <c r="Y173" s="286">
        <f>SUM(Y163:AB172)</f>
        <v>74</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1</v>
      </c>
    </row>
    <row r="174" spans="1:51" ht="30" hidden="1" customHeight="1" x14ac:dyDescent="0.15">
      <c r="A174" s="956"/>
      <c r="B174" s="957"/>
      <c r="C174" s="957"/>
      <c r="D174" s="957"/>
      <c r="E174" s="957"/>
      <c r="F174" s="958"/>
      <c r="G174" s="310" t="s">
        <v>209</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210</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hidden="1" customHeight="1" x14ac:dyDescent="0.15">
      <c r="A175" s="956"/>
      <c r="B175" s="957"/>
      <c r="C175" s="957"/>
      <c r="D175" s="957"/>
      <c r="E175" s="957"/>
      <c r="F175" s="958"/>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hidden="1" customHeight="1" x14ac:dyDescent="0.15">
      <c r="A176" s="956"/>
      <c r="B176" s="957"/>
      <c r="C176" s="957"/>
      <c r="D176" s="957"/>
      <c r="E176" s="957"/>
      <c r="F176" s="958"/>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hidden="1" customHeight="1" x14ac:dyDescent="0.15">
      <c r="A177" s="956"/>
      <c r="B177" s="957"/>
      <c r="C177" s="957"/>
      <c r="D177" s="957"/>
      <c r="E177" s="957"/>
      <c r="F177" s="958"/>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hidden="1" customHeight="1" x14ac:dyDescent="0.15">
      <c r="A178" s="956"/>
      <c r="B178" s="957"/>
      <c r="C178" s="957"/>
      <c r="D178" s="957"/>
      <c r="E178" s="957"/>
      <c r="F178" s="958"/>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hidden="1" customHeight="1" x14ac:dyDescent="0.15">
      <c r="A179" s="956"/>
      <c r="B179" s="957"/>
      <c r="C179" s="957"/>
      <c r="D179" s="957"/>
      <c r="E179" s="957"/>
      <c r="F179" s="958"/>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hidden="1" customHeight="1" x14ac:dyDescent="0.15">
      <c r="A180" s="956"/>
      <c r="B180" s="957"/>
      <c r="C180" s="957"/>
      <c r="D180" s="957"/>
      <c r="E180" s="957"/>
      <c r="F180" s="958"/>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hidden="1" customHeight="1" x14ac:dyDescent="0.15">
      <c r="A181" s="956"/>
      <c r="B181" s="957"/>
      <c r="C181" s="957"/>
      <c r="D181" s="957"/>
      <c r="E181" s="957"/>
      <c r="F181" s="958"/>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hidden="1" customHeight="1" x14ac:dyDescent="0.15">
      <c r="A182" s="956"/>
      <c r="B182" s="957"/>
      <c r="C182" s="957"/>
      <c r="D182" s="957"/>
      <c r="E182" s="957"/>
      <c r="F182" s="958"/>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hidden="1" customHeight="1" x14ac:dyDescent="0.15">
      <c r="A183" s="956"/>
      <c r="B183" s="957"/>
      <c r="C183" s="957"/>
      <c r="D183" s="957"/>
      <c r="E183" s="957"/>
      <c r="F183" s="958"/>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hidden="1" customHeight="1" x14ac:dyDescent="0.15">
      <c r="A184" s="956"/>
      <c r="B184" s="957"/>
      <c r="C184" s="957"/>
      <c r="D184" s="957"/>
      <c r="E184" s="957"/>
      <c r="F184" s="958"/>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hidden="1" customHeight="1" x14ac:dyDescent="0.15">
      <c r="A185" s="956"/>
      <c r="B185" s="957"/>
      <c r="C185" s="957"/>
      <c r="D185" s="957"/>
      <c r="E185" s="957"/>
      <c r="F185" s="958"/>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hidden="1" customHeight="1" thickBot="1" x14ac:dyDescent="0.2">
      <c r="A186" s="956"/>
      <c r="B186" s="957"/>
      <c r="C186" s="957"/>
      <c r="D186" s="957"/>
      <c r="E186" s="957"/>
      <c r="F186" s="958"/>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hidden="1" customHeight="1" x14ac:dyDescent="0.15">
      <c r="A187" s="956"/>
      <c r="B187" s="957"/>
      <c r="C187" s="957"/>
      <c r="D187" s="957"/>
      <c r="E187" s="957"/>
      <c r="F187" s="958"/>
      <c r="G187" s="310" t="s">
        <v>212</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211</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hidden="1" customHeight="1" x14ac:dyDescent="0.15">
      <c r="A188" s="956"/>
      <c r="B188" s="957"/>
      <c r="C188" s="957"/>
      <c r="D188" s="957"/>
      <c r="E188" s="957"/>
      <c r="F188" s="958"/>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hidden="1" customHeight="1" x14ac:dyDescent="0.15">
      <c r="A189" s="956"/>
      <c r="B189" s="957"/>
      <c r="C189" s="957"/>
      <c r="D189" s="957"/>
      <c r="E189" s="957"/>
      <c r="F189" s="958"/>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hidden="1" customHeight="1" x14ac:dyDescent="0.15">
      <c r="A190" s="956"/>
      <c r="B190" s="957"/>
      <c r="C190" s="957"/>
      <c r="D190" s="957"/>
      <c r="E190" s="957"/>
      <c r="F190" s="958"/>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hidden="1" customHeight="1" x14ac:dyDescent="0.15">
      <c r="A191" s="956"/>
      <c r="B191" s="957"/>
      <c r="C191" s="957"/>
      <c r="D191" s="957"/>
      <c r="E191" s="957"/>
      <c r="F191" s="958"/>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hidden="1" customHeight="1" x14ac:dyDescent="0.15">
      <c r="A192" s="956"/>
      <c r="B192" s="957"/>
      <c r="C192" s="957"/>
      <c r="D192" s="957"/>
      <c r="E192" s="957"/>
      <c r="F192" s="958"/>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hidden="1" customHeight="1" x14ac:dyDescent="0.15">
      <c r="A193" s="956"/>
      <c r="B193" s="957"/>
      <c r="C193" s="957"/>
      <c r="D193" s="957"/>
      <c r="E193" s="957"/>
      <c r="F193" s="958"/>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hidden="1" customHeight="1" x14ac:dyDescent="0.15">
      <c r="A194" s="956"/>
      <c r="B194" s="957"/>
      <c r="C194" s="957"/>
      <c r="D194" s="957"/>
      <c r="E194" s="957"/>
      <c r="F194" s="958"/>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hidden="1" customHeight="1" x14ac:dyDescent="0.15">
      <c r="A195" s="956"/>
      <c r="B195" s="957"/>
      <c r="C195" s="957"/>
      <c r="D195" s="957"/>
      <c r="E195" s="957"/>
      <c r="F195" s="958"/>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hidden="1" customHeight="1" x14ac:dyDescent="0.15">
      <c r="A196" s="956"/>
      <c r="B196" s="957"/>
      <c r="C196" s="957"/>
      <c r="D196" s="957"/>
      <c r="E196" s="957"/>
      <c r="F196" s="958"/>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hidden="1" customHeight="1" x14ac:dyDescent="0.15">
      <c r="A197" s="956"/>
      <c r="B197" s="957"/>
      <c r="C197" s="957"/>
      <c r="D197" s="957"/>
      <c r="E197" s="957"/>
      <c r="F197" s="958"/>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hidden="1" customHeight="1" x14ac:dyDescent="0.15">
      <c r="A198" s="956"/>
      <c r="B198" s="957"/>
      <c r="C198" s="957"/>
      <c r="D198" s="957"/>
      <c r="E198" s="957"/>
      <c r="F198" s="958"/>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hidden="1" customHeight="1" thickBot="1" x14ac:dyDescent="0.2">
      <c r="A199" s="956"/>
      <c r="B199" s="957"/>
      <c r="C199" s="957"/>
      <c r="D199" s="957"/>
      <c r="E199" s="957"/>
      <c r="F199" s="958"/>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hidden="1" customHeight="1" x14ac:dyDescent="0.15">
      <c r="A200" s="956"/>
      <c r="B200" s="957"/>
      <c r="C200" s="957"/>
      <c r="D200" s="957"/>
      <c r="E200" s="957"/>
      <c r="F200" s="958"/>
      <c r="G200" s="310" t="s">
        <v>213</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171</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hidden="1" customHeight="1" x14ac:dyDescent="0.15">
      <c r="A201" s="956"/>
      <c r="B201" s="957"/>
      <c r="C201" s="957"/>
      <c r="D201" s="957"/>
      <c r="E201" s="957"/>
      <c r="F201" s="958"/>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hidden="1" customHeight="1" x14ac:dyDescent="0.15">
      <c r="A202" s="956"/>
      <c r="B202" s="957"/>
      <c r="C202" s="957"/>
      <c r="D202" s="957"/>
      <c r="E202" s="957"/>
      <c r="F202" s="95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hidden="1" customHeight="1" x14ac:dyDescent="0.15">
      <c r="A203" s="956"/>
      <c r="B203" s="957"/>
      <c r="C203" s="957"/>
      <c r="D203" s="957"/>
      <c r="E203" s="957"/>
      <c r="F203" s="958"/>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hidden="1" customHeight="1" x14ac:dyDescent="0.15">
      <c r="A204" s="956"/>
      <c r="B204" s="957"/>
      <c r="C204" s="957"/>
      <c r="D204" s="957"/>
      <c r="E204" s="957"/>
      <c r="F204" s="958"/>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hidden="1" customHeight="1" x14ac:dyDescent="0.15">
      <c r="A205" s="956"/>
      <c r="B205" s="957"/>
      <c r="C205" s="957"/>
      <c r="D205" s="957"/>
      <c r="E205" s="957"/>
      <c r="F205" s="958"/>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hidden="1" customHeight="1" x14ac:dyDescent="0.15">
      <c r="A206" s="956"/>
      <c r="B206" s="957"/>
      <c r="C206" s="957"/>
      <c r="D206" s="957"/>
      <c r="E206" s="957"/>
      <c r="F206" s="958"/>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hidden="1" customHeight="1" x14ac:dyDescent="0.15">
      <c r="A207" s="956"/>
      <c r="B207" s="957"/>
      <c r="C207" s="957"/>
      <c r="D207" s="957"/>
      <c r="E207" s="957"/>
      <c r="F207" s="958"/>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hidden="1" customHeight="1" x14ac:dyDescent="0.15">
      <c r="A208" s="956"/>
      <c r="B208" s="957"/>
      <c r="C208" s="957"/>
      <c r="D208" s="957"/>
      <c r="E208" s="957"/>
      <c r="F208" s="958"/>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hidden="1" customHeight="1" x14ac:dyDescent="0.15">
      <c r="A209" s="956"/>
      <c r="B209" s="957"/>
      <c r="C209" s="957"/>
      <c r="D209" s="957"/>
      <c r="E209" s="957"/>
      <c r="F209" s="958"/>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hidden="1" customHeight="1" x14ac:dyDescent="0.15">
      <c r="A210" s="956"/>
      <c r="B210" s="957"/>
      <c r="C210" s="957"/>
      <c r="D210" s="957"/>
      <c r="E210" s="957"/>
      <c r="F210" s="958"/>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hidden="1" customHeight="1" x14ac:dyDescent="0.15">
      <c r="A211" s="956"/>
      <c r="B211" s="957"/>
      <c r="C211" s="957"/>
      <c r="D211" s="957"/>
      <c r="E211" s="957"/>
      <c r="F211" s="958"/>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hidden="1" customHeight="1" thickBot="1" x14ac:dyDescent="0.2">
      <c r="A212" s="959"/>
      <c r="B212" s="960"/>
      <c r="C212" s="960"/>
      <c r="D212" s="960"/>
      <c r="E212" s="960"/>
      <c r="F212" s="96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hidden="1" customHeight="1" thickBot="1" x14ac:dyDescent="0.2"/>
    <row r="214" spans="1:51" ht="30" hidden="1" customHeight="1" x14ac:dyDescent="0.15">
      <c r="A214" s="985" t="s">
        <v>26</v>
      </c>
      <c r="B214" s="986"/>
      <c r="C214" s="986"/>
      <c r="D214" s="986"/>
      <c r="E214" s="986"/>
      <c r="F214" s="987"/>
      <c r="G214" s="310" t="s">
        <v>172</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214</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hidden="1" customHeight="1" x14ac:dyDescent="0.15">
      <c r="A215" s="956"/>
      <c r="B215" s="957"/>
      <c r="C215" s="957"/>
      <c r="D215" s="957"/>
      <c r="E215" s="957"/>
      <c r="F215" s="958"/>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hidden="1" customHeight="1" x14ac:dyDescent="0.15">
      <c r="A216" s="956"/>
      <c r="B216" s="957"/>
      <c r="C216" s="957"/>
      <c r="D216" s="957"/>
      <c r="E216" s="957"/>
      <c r="F216" s="95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hidden="1" customHeight="1" x14ac:dyDescent="0.15">
      <c r="A217" s="956"/>
      <c r="B217" s="957"/>
      <c r="C217" s="957"/>
      <c r="D217" s="957"/>
      <c r="E217" s="957"/>
      <c r="F217" s="958"/>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hidden="1" customHeight="1" x14ac:dyDescent="0.15">
      <c r="A218" s="956"/>
      <c r="B218" s="957"/>
      <c r="C218" s="957"/>
      <c r="D218" s="957"/>
      <c r="E218" s="957"/>
      <c r="F218" s="958"/>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hidden="1" customHeight="1" x14ac:dyDescent="0.15">
      <c r="A219" s="956"/>
      <c r="B219" s="957"/>
      <c r="C219" s="957"/>
      <c r="D219" s="957"/>
      <c r="E219" s="957"/>
      <c r="F219" s="958"/>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hidden="1" customHeight="1" x14ac:dyDescent="0.15">
      <c r="A220" s="956"/>
      <c r="B220" s="957"/>
      <c r="C220" s="957"/>
      <c r="D220" s="957"/>
      <c r="E220" s="957"/>
      <c r="F220" s="958"/>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hidden="1" customHeight="1" x14ac:dyDescent="0.15">
      <c r="A221" s="956"/>
      <c r="B221" s="957"/>
      <c r="C221" s="957"/>
      <c r="D221" s="957"/>
      <c r="E221" s="957"/>
      <c r="F221" s="958"/>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hidden="1" customHeight="1" x14ac:dyDescent="0.15">
      <c r="A222" s="956"/>
      <c r="B222" s="957"/>
      <c r="C222" s="957"/>
      <c r="D222" s="957"/>
      <c r="E222" s="957"/>
      <c r="F222" s="958"/>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hidden="1" customHeight="1" x14ac:dyDescent="0.15">
      <c r="A223" s="956"/>
      <c r="B223" s="957"/>
      <c r="C223" s="957"/>
      <c r="D223" s="957"/>
      <c r="E223" s="957"/>
      <c r="F223" s="958"/>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hidden="1" customHeight="1" x14ac:dyDescent="0.15">
      <c r="A224" s="956"/>
      <c r="B224" s="957"/>
      <c r="C224" s="957"/>
      <c r="D224" s="957"/>
      <c r="E224" s="957"/>
      <c r="F224" s="958"/>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hidden="1" customHeight="1" x14ac:dyDescent="0.15">
      <c r="A225" s="956"/>
      <c r="B225" s="957"/>
      <c r="C225" s="957"/>
      <c r="D225" s="957"/>
      <c r="E225" s="957"/>
      <c r="F225" s="958"/>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hidden="1" customHeight="1" thickBot="1" x14ac:dyDescent="0.2">
      <c r="A226" s="956"/>
      <c r="B226" s="957"/>
      <c r="C226" s="957"/>
      <c r="D226" s="957"/>
      <c r="E226" s="957"/>
      <c r="F226" s="958"/>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hidden="1" customHeight="1" x14ac:dyDescent="0.15">
      <c r="A227" s="956"/>
      <c r="B227" s="957"/>
      <c r="C227" s="957"/>
      <c r="D227" s="957"/>
      <c r="E227" s="957"/>
      <c r="F227" s="958"/>
      <c r="G227" s="310" t="s">
        <v>215</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216</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hidden="1" customHeight="1" x14ac:dyDescent="0.15">
      <c r="A228" s="956"/>
      <c r="B228" s="957"/>
      <c r="C228" s="957"/>
      <c r="D228" s="957"/>
      <c r="E228" s="957"/>
      <c r="F228" s="958"/>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hidden="1" customHeight="1" x14ac:dyDescent="0.15">
      <c r="A229" s="956"/>
      <c r="B229" s="957"/>
      <c r="C229" s="957"/>
      <c r="D229" s="957"/>
      <c r="E229" s="957"/>
      <c r="F229" s="95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hidden="1" customHeight="1" x14ac:dyDescent="0.15">
      <c r="A230" s="956"/>
      <c r="B230" s="957"/>
      <c r="C230" s="957"/>
      <c r="D230" s="957"/>
      <c r="E230" s="957"/>
      <c r="F230" s="958"/>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hidden="1" customHeight="1" x14ac:dyDescent="0.15">
      <c r="A231" s="956"/>
      <c r="B231" s="957"/>
      <c r="C231" s="957"/>
      <c r="D231" s="957"/>
      <c r="E231" s="957"/>
      <c r="F231" s="958"/>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hidden="1" customHeight="1" x14ac:dyDescent="0.15">
      <c r="A232" s="956"/>
      <c r="B232" s="957"/>
      <c r="C232" s="957"/>
      <c r="D232" s="957"/>
      <c r="E232" s="957"/>
      <c r="F232" s="958"/>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hidden="1" customHeight="1" x14ac:dyDescent="0.15">
      <c r="A233" s="956"/>
      <c r="B233" s="957"/>
      <c r="C233" s="957"/>
      <c r="D233" s="957"/>
      <c r="E233" s="957"/>
      <c r="F233" s="958"/>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hidden="1" customHeight="1" x14ac:dyDescent="0.15">
      <c r="A234" s="956"/>
      <c r="B234" s="957"/>
      <c r="C234" s="957"/>
      <c r="D234" s="957"/>
      <c r="E234" s="957"/>
      <c r="F234" s="958"/>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hidden="1" customHeight="1" x14ac:dyDescent="0.15">
      <c r="A235" s="956"/>
      <c r="B235" s="957"/>
      <c r="C235" s="957"/>
      <c r="D235" s="957"/>
      <c r="E235" s="957"/>
      <c r="F235" s="958"/>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hidden="1" customHeight="1" x14ac:dyDescent="0.15">
      <c r="A236" s="956"/>
      <c r="B236" s="957"/>
      <c r="C236" s="957"/>
      <c r="D236" s="957"/>
      <c r="E236" s="957"/>
      <c r="F236" s="958"/>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hidden="1" customHeight="1" x14ac:dyDescent="0.15">
      <c r="A237" s="956"/>
      <c r="B237" s="957"/>
      <c r="C237" s="957"/>
      <c r="D237" s="957"/>
      <c r="E237" s="957"/>
      <c r="F237" s="958"/>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hidden="1" customHeight="1" x14ac:dyDescent="0.15">
      <c r="A238" s="956"/>
      <c r="B238" s="957"/>
      <c r="C238" s="957"/>
      <c r="D238" s="957"/>
      <c r="E238" s="957"/>
      <c r="F238" s="958"/>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hidden="1" customHeight="1" thickBot="1" x14ac:dyDescent="0.2">
      <c r="A239" s="956"/>
      <c r="B239" s="957"/>
      <c r="C239" s="957"/>
      <c r="D239" s="957"/>
      <c r="E239" s="957"/>
      <c r="F239" s="958"/>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hidden="1" customHeight="1" x14ac:dyDescent="0.15">
      <c r="A240" s="956"/>
      <c r="B240" s="957"/>
      <c r="C240" s="957"/>
      <c r="D240" s="957"/>
      <c r="E240" s="957"/>
      <c r="F240" s="958"/>
      <c r="G240" s="310" t="s">
        <v>217</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218</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hidden="1" customHeight="1" x14ac:dyDescent="0.15">
      <c r="A241" s="956"/>
      <c r="B241" s="957"/>
      <c r="C241" s="957"/>
      <c r="D241" s="957"/>
      <c r="E241" s="957"/>
      <c r="F241" s="958"/>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hidden="1" customHeight="1" x14ac:dyDescent="0.15">
      <c r="A242" s="956"/>
      <c r="B242" s="957"/>
      <c r="C242" s="957"/>
      <c r="D242" s="957"/>
      <c r="E242" s="957"/>
      <c r="F242" s="95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hidden="1" customHeight="1" x14ac:dyDescent="0.15">
      <c r="A243" s="956"/>
      <c r="B243" s="957"/>
      <c r="C243" s="957"/>
      <c r="D243" s="957"/>
      <c r="E243" s="957"/>
      <c r="F243" s="958"/>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hidden="1" customHeight="1" x14ac:dyDescent="0.15">
      <c r="A244" s="956"/>
      <c r="B244" s="957"/>
      <c r="C244" s="957"/>
      <c r="D244" s="957"/>
      <c r="E244" s="957"/>
      <c r="F244" s="958"/>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hidden="1" customHeight="1" x14ac:dyDescent="0.15">
      <c r="A245" s="956"/>
      <c r="B245" s="957"/>
      <c r="C245" s="957"/>
      <c r="D245" s="957"/>
      <c r="E245" s="957"/>
      <c r="F245" s="958"/>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hidden="1" customHeight="1" x14ac:dyDescent="0.15">
      <c r="A246" s="956"/>
      <c r="B246" s="957"/>
      <c r="C246" s="957"/>
      <c r="D246" s="957"/>
      <c r="E246" s="957"/>
      <c r="F246" s="958"/>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hidden="1" customHeight="1" x14ac:dyDescent="0.15">
      <c r="A247" s="956"/>
      <c r="B247" s="957"/>
      <c r="C247" s="957"/>
      <c r="D247" s="957"/>
      <c r="E247" s="957"/>
      <c r="F247" s="958"/>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hidden="1" customHeight="1" x14ac:dyDescent="0.15">
      <c r="A248" s="956"/>
      <c r="B248" s="957"/>
      <c r="C248" s="957"/>
      <c r="D248" s="957"/>
      <c r="E248" s="957"/>
      <c r="F248" s="958"/>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hidden="1" customHeight="1" x14ac:dyDescent="0.15">
      <c r="A249" s="956"/>
      <c r="B249" s="957"/>
      <c r="C249" s="957"/>
      <c r="D249" s="957"/>
      <c r="E249" s="957"/>
      <c r="F249" s="958"/>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hidden="1" customHeight="1" x14ac:dyDescent="0.15">
      <c r="A250" s="956"/>
      <c r="B250" s="957"/>
      <c r="C250" s="957"/>
      <c r="D250" s="957"/>
      <c r="E250" s="957"/>
      <c r="F250" s="958"/>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hidden="1" customHeight="1" x14ac:dyDescent="0.15">
      <c r="A251" s="956"/>
      <c r="B251" s="957"/>
      <c r="C251" s="957"/>
      <c r="D251" s="957"/>
      <c r="E251" s="957"/>
      <c r="F251" s="958"/>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hidden="1" customHeight="1" thickBot="1" x14ac:dyDescent="0.2">
      <c r="A252" s="956"/>
      <c r="B252" s="957"/>
      <c r="C252" s="957"/>
      <c r="D252" s="957"/>
      <c r="E252" s="957"/>
      <c r="F252" s="958"/>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hidden="1" customHeight="1" x14ac:dyDescent="0.15">
      <c r="A253" s="956"/>
      <c r="B253" s="957"/>
      <c r="C253" s="957"/>
      <c r="D253" s="957"/>
      <c r="E253" s="957"/>
      <c r="F253" s="958"/>
      <c r="G253" s="310" t="s">
        <v>219</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173</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hidden="1" customHeight="1" x14ac:dyDescent="0.15">
      <c r="A254" s="956"/>
      <c r="B254" s="957"/>
      <c r="C254" s="957"/>
      <c r="D254" s="957"/>
      <c r="E254" s="957"/>
      <c r="F254" s="958"/>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hidden="1" customHeight="1" x14ac:dyDescent="0.15">
      <c r="A255" s="956"/>
      <c r="B255" s="957"/>
      <c r="C255" s="957"/>
      <c r="D255" s="957"/>
      <c r="E255" s="957"/>
      <c r="F255" s="958"/>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hidden="1" customHeight="1" x14ac:dyDescent="0.15">
      <c r="A256" s="956"/>
      <c r="B256" s="957"/>
      <c r="C256" s="957"/>
      <c r="D256" s="957"/>
      <c r="E256" s="957"/>
      <c r="F256" s="958"/>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hidden="1" customHeight="1" x14ac:dyDescent="0.15">
      <c r="A257" s="956"/>
      <c r="B257" s="957"/>
      <c r="C257" s="957"/>
      <c r="D257" s="957"/>
      <c r="E257" s="957"/>
      <c r="F257" s="958"/>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hidden="1" customHeight="1" x14ac:dyDescent="0.15">
      <c r="A258" s="956"/>
      <c r="B258" s="957"/>
      <c r="C258" s="957"/>
      <c r="D258" s="957"/>
      <c r="E258" s="957"/>
      <c r="F258" s="958"/>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hidden="1" customHeight="1" x14ac:dyDescent="0.15">
      <c r="A259" s="956"/>
      <c r="B259" s="957"/>
      <c r="C259" s="957"/>
      <c r="D259" s="957"/>
      <c r="E259" s="957"/>
      <c r="F259" s="958"/>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hidden="1" customHeight="1" x14ac:dyDescent="0.15">
      <c r="A260" s="956"/>
      <c r="B260" s="957"/>
      <c r="C260" s="957"/>
      <c r="D260" s="957"/>
      <c r="E260" s="957"/>
      <c r="F260" s="958"/>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hidden="1" customHeight="1" x14ac:dyDescent="0.15">
      <c r="A261" s="956"/>
      <c r="B261" s="957"/>
      <c r="C261" s="957"/>
      <c r="D261" s="957"/>
      <c r="E261" s="957"/>
      <c r="F261" s="958"/>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hidden="1" customHeight="1" x14ac:dyDescent="0.15">
      <c r="A262" s="956"/>
      <c r="B262" s="957"/>
      <c r="C262" s="957"/>
      <c r="D262" s="957"/>
      <c r="E262" s="957"/>
      <c r="F262" s="958"/>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hidden="1" customHeight="1" x14ac:dyDescent="0.15">
      <c r="A263" s="956"/>
      <c r="B263" s="957"/>
      <c r="C263" s="957"/>
      <c r="D263" s="957"/>
      <c r="E263" s="957"/>
      <c r="F263" s="958"/>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hidden="1" customHeight="1" x14ac:dyDescent="0.15">
      <c r="A264" s="956"/>
      <c r="B264" s="957"/>
      <c r="C264" s="957"/>
      <c r="D264" s="957"/>
      <c r="E264" s="957"/>
      <c r="F264" s="958"/>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hidden="1" customHeight="1" thickBot="1" x14ac:dyDescent="0.2">
      <c r="A265" s="959"/>
      <c r="B265" s="960"/>
      <c r="C265" s="960"/>
      <c r="D265" s="960"/>
      <c r="E265" s="960"/>
      <c r="F265" s="96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37" priority="295">
      <formula>IF(RIGHT(TEXT(Y5,"0.#"),1)=".",FALSE,TRUE)</formula>
    </cfRule>
    <cfRule type="expression" dxfId="836" priority="296">
      <formula>IF(RIGHT(TEXT(Y5,"0.#"),1)=".",TRUE,FALSE)</formula>
    </cfRule>
  </conditionalFormatting>
  <conditionalFormatting sqref="Y14">
    <cfRule type="expression" dxfId="835" priority="293">
      <formula>IF(RIGHT(TEXT(Y14,"0.#"),1)=".",FALSE,TRUE)</formula>
    </cfRule>
    <cfRule type="expression" dxfId="834" priority="294">
      <formula>IF(RIGHT(TEXT(Y14,"0.#"),1)=".",TRUE,FALSE)</formula>
    </cfRule>
  </conditionalFormatting>
  <conditionalFormatting sqref="Y6:Y13 Y4">
    <cfRule type="expression" dxfId="833" priority="291">
      <formula>IF(RIGHT(TEXT(Y4,"0.#"),1)=".",FALSE,TRUE)</formula>
    </cfRule>
    <cfRule type="expression" dxfId="832" priority="292">
      <formula>IF(RIGHT(TEXT(Y4,"0.#"),1)=".",TRUE,FALSE)</formula>
    </cfRule>
  </conditionalFormatting>
  <conditionalFormatting sqref="AU5">
    <cfRule type="expression" dxfId="831" priority="289">
      <formula>IF(RIGHT(TEXT(AU5,"0.#"),1)=".",FALSE,TRUE)</formula>
    </cfRule>
    <cfRule type="expression" dxfId="830" priority="290">
      <formula>IF(RIGHT(TEXT(AU5,"0.#"),1)=".",TRUE,FALSE)</formula>
    </cfRule>
  </conditionalFormatting>
  <conditionalFormatting sqref="AU14">
    <cfRule type="expression" dxfId="829" priority="287">
      <formula>IF(RIGHT(TEXT(AU14,"0.#"),1)=".",FALSE,TRUE)</formula>
    </cfRule>
    <cfRule type="expression" dxfId="828" priority="288">
      <formula>IF(RIGHT(TEXT(AU14,"0.#"),1)=".",TRUE,FALSE)</formula>
    </cfRule>
  </conditionalFormatting>
  <conditionalFormatting sqref="AU6:AU13 AU4">
    <cfRule type="expression" dxfId="827" priority="285">
      <formula>IF(RIGHT(TEXT(AU4,"0.#"),1)=".",FALSE,TRUE)</formula>
    </cfRule>
    <cfRule type="expression" dxfId="826" priority="286">
      <formula>IF(RIGHT(TEXT(AU4,"0.#"),1)=".",TRUE,FALSE)</formula>
    </cfRule>
  </conditionalFormatting>
  <conditionalFormatting sqref="Y18">
    <cfRule type="expression" dxfId="825" priority="283">
      <formula>IF(RIGHT(TEXT(Y18,"0.#"),1)=".",FALSE,TRUE)</formula>
    </cfRule>
    <cfRule type="expression" dxfId="824" priority="284">
      <formula>IF(RIGHT(TEXT(Y18,"0.#"),1)=".",TRUE,FALSE)</formula>
    </cfRule>
  </conditionalFormatting>
  <conditionalFormatting sqref="Y27">
    <cfRule type="expression" dxfId="823" priority="281">
      <formula>IF(RIGHT(TEXT(Y27,"0.#"),1)=".",FALSE,TRUE)</formula>
    </cfRule>
    <cfRule type="expression" dxfId="822" priority="282">
      <formula>IF(RIGHT(TEXT(Y27,"0.#"),1)=".",TRUE,FALSE)</formula>
    </cfRule>
  </conditionalFormatting>
  <conditionalFormatting sqref="Y19:Y26 Y17">
    <cfRule type="expression" dxfId="821" priority="279">
      <formula>IF(RIGHT(TEXT(Y17,"0.#"),1)=".",FALSE,TRUE)</formula>
    </cfRule>
    <cfRule type="expression" dxfId="820" priority="280">
      <formula>IF(RIGHT(TEXT(Y17,"0.#"),1)=".",TRUE,FALSE)</formula>
    </cfRule>
  </conditionalFormatting>
  <conditionalFormatting sqref="AU18">
    <cfRule type="expression" dxfId="819" priority="277">
      <formula>IF(RIGHT(TEXT(AU18,"0.#"),1)=".",FALSE,TRUE)</formula>
    </cfRule>
    <cfRule type="expression" dxfId="818" priority="278">
      <formula>IF(RIGHT(TEXT(AU18,"0.#"),1)=".",TRUE,FALSE)</formula>
    </cfRule>
  </conditionalFormatting>
  <conditionalFormatting sqref="AU27">
    <cfRule type="expression" dxfId="817" priority="275">
      <formula>IF(RIGHT(TEXT(AU27,"0.#"),1)=".",FALSE,TRUE)</formula>
    </cfRule>
    <cfRule type="expression" dxfId="816" priority="276">
      <formula>IF(RIGHT(TEXT(AU27,"0.#"),1)=".",TRUE,FALSE)</formula>
    </cfRule>
  </conditionalFormatting>
  <conditionalFormatting sqref="AU19:AU26 AU17">
    <cfRule type="expression" dxfId="815" priority="273">
      <formula>IF(RIGHT(TEXT(AU17,"0.#"),1)=".",FALSE,TRUE)</formula>
    </cfRule>
    <cfRule type="expression" dxfId="814" priority="274">
      <formula>IF(RIGHT(TEXT(AU17,"0.#"),1)=".",TRUE,FALSE)</formula>
    </cfRule>
  </conditionalFormatting>
  <conditionalFormatting sqref="Y31">
    <cfRule type="expression" dxfId="813" priority="271">
      <formula>IF(RIGHT(TEXT(Y31,"0.#"),1)=".",FALSE,TRUE)</formula>
    </cfRule>
    <cfRule type="expression" dxfId="812" priority="272">
      <formula>IF(RIGHT(TEXT(Y31,"0.#"),1)=".",TRUE,FALSE)</formula>
    </cfRule>
  </conditionalFormatting>
  <conditionalFormatting sqref="Y40">
    <cfRule type="expression" dxfId="811" priority="269">
      <formula>IF(RIGHT(TEXT(Y40,"0.#"),1)=".",FALSE,TRUE)</formula>
    </cfRule>
    <cfRule type="expression" dxfId="810" priority="270">
      <formula>IF(RIGHT(TEXT(Y40,"0.#"),1)=".",TRUE,FALSE)</formula>
    </cfRule>
  </conditionalFormatting>
  <conditionalFormatting sqref="Y32:Y39 Y30">
    <cfRule type="expression" dxfId="809" priority="267">
      <formula>IF(RIGHT(TEXT(Y30,"0.#"),1)=".",FALSE,TRUE)</formula>
    </cfRule>
    <cfRule type="expression" dxfId="808" priority="268">
      <formula>IF(RIGHT(TEXT(Y30,"0.#"),1)=".",TRUE,FALSE)</formula>
    </cfRule>
  </conditionalFormatting>
  <conditionalFormatting sqref="AU31">
    <cfRule type="expression" dxfId="807" priority="265">
      <formula>IF(RIGHT(TEXT(AU31,"0.#"),1)=".",FALSE,TRUE)</formula>
    </cfRule>
    <cfRule type="expression" dxfId="806" priority="266">
      <formula>IF(RIGHT(TEXT(AU31,"0.#"),1)=".",TRUE,FALSE)</formula>
    </cfRule>
  </conditionalFormatting>
  <conditionalFormatting sqref="AU40">
    <cfRule type="expression" dxfId="805" priority="263">
      <formula>IF(RIGHT(TEXT(AU40,"0.#"),1)=".",FALSE,TRUE)</formula>
    </cfRule>
    <cfRule type="expression" dxfId="804" priority="264">
      <formula>IF(RIGHT(TEXT(AU40,"0.#"),1)=".",TRUE,FALSE)</formula>
    </cfRule>
  </conditionalFormatting>
  <conditionalFormatting sqref="AU32:AU39 AU30">
    <cfRule type="expression" dxfId="803" priority="261">
      <formula>IF(RIGHT(TEXT(AU30,"0.#"),1)=".",FALSE,TRUE)</formula>
    </cfRule>
    <cfRule type="expression" dxfId="802" priority="262">
      <formula>IF(RIGHT(TEXT(AU30,"0.#"),1)=".",TRUE,FALSE)</formula>
    </cfRule>
  </conditionalFormatting>
  <conditionalFormatting sqref="Y44">
    <cfRule type="expression" dxfId="801" priority="259">
      <formula>IF(RIGHT(TEXT(Y44,"0.#"),1)=".",FALSE,TRUE)</formula>
    </cfRule>
    <cfRule type="expression" dxfId="800" priority="260">
      <formula>IF(RIGHT(TEXT(Y44,"0.#"),1)=".",TRUE,FALSE)</formula>
    </cfRule>
  </conditionalFormatting>
  <conditionalFormatting sqref="Y53">
    <cfRule type="expression" dxfId="799" priority="257">
      <formula>IF(RIGHT(TEXT(Y53,"0.#"),1)=".",FALSE,TRUE)</formula>
    </cfRule>
    <cfRule type="expression" dxfId="798" priority="258">
      <formula>IF(RIGHT(TEXT(Y53,"0.#"),1)=".",TRUE,FALSE)</formula>
    </cfRule>
  </conditionalFormatting>
  <conditionalFormatting sqref="Y45:Y52">
    <cfRule type="expression" dxfId="797" priority="255">
      <formula>IF(RIGHT(TEXT(Y45,"0.#"),1)=".",FALSE,TRUE)</formula>
    </cfRule>
    <cfRule type="expression" dxfId="796" priority="256">
      <formula>IF(RIGHT(TEXT(Y45,"0.#"),1)=".",TRUE,FALSE)</formula>
    </cfRule>
  </conditionalFormatting>
  <conditionalFormatting sqref="AU44">
    <cfRule type="expression" dxfId="795" priority="253">
      <formula>IF(RIGHT(TEXT(AU44,"0.#"),1)=".",FALSE,TRUE)</formula>
    </cfRule>
    <cfRule type="expression" dxfId="794" priority="254">
      <formula>IF(RIGHT(TEXT(AU44,"0.#"),1)=".",TRUE,FALSE)</formula>
    </cfRule>
  </conditionalFormatting>
  <conditionalFormatting sqref="AU53">
    <cfRule type="expression" dxfId="793" priority="251">
      <formula>IF(RIGHT(TEXT(AU53,"0.#"),1)=".",FALSE,TRUE)</formula>
    </cfRule>
    <cfRule type="expression" dxfId="792" priority="252">
      <formula>IF(RIGHT(TEXT(AU53,"0.#"),1)=".",TRUE,FALSE)</formula>
    </cfRule>
  </conditionalFormatting>
  <conditionalFormatting sqref="AU45:AU52">
    <cfRule type="expression" dxfId="791" priority="249">
      <formula>IF(RIGHT(TEXT(AU45,"0.#"),1)=".",FALSE,TRUE)</formula>
    </cfRule>
    <cfRule type="expression" dxfId="790" priority="250">
      <formula>IF(RIGHT(TEXT(AU45,"0.#"),1)=".",TRUE,FALSE)</formula>
    </cfRule>
  </conditionalFormatting>
  <conditionalFormatting sqref="Y58">
    <cfRule type="expression" dxfId="789" priority="247">
      <formula>IF(RIGHT(TEXT(Y58,"0.#"),1)=".",FALSE,TRUE)</formula>
    </cfRule>
    <cfRule type="expression" dxfId="788" priority="248">
      <formula>IF(RIGHT(TEXT(Y58,"0.#"),1)=".",TRUE,FALSE)</formula>
    </cfRule>
  </conditionalFormatting>
  <conditionalFormatting sqref="Y67">
    <cfRule type="expression" dxfId="787" priority="245">
      <formula>IF(RIGHT(TEXT(Y67,"0.#"),1)=".",FALSE,TRUE)</formula>
    </cfRule>
    <cfRule type="expression" dxfId="786" priority="246">
      <formula>IF(RIGHT(TEXT(Y67,"0.#"),1)=".",TRUE,FALSE)</formula>
    </cfRule>
  </conditionalFormatting>
  <conditionalFormatting sqref="Y59:Y66">
    <cfRule type="expression" dxfId="785" priority="243">
      <formula>IF(RIGHT(TEXT(Y59,"0.#"),1)=".",FALSE,TRUE)</formula>
    </cfRule>
    <cfRule type="expression" dxfId="784" priority="244">
      <formula>IF(RIGHT(TEXT(Y59,"0.#"),1)=".",TRUE,FALSE)</formula>
    </cfRule>
  </conditionalFormatting>
  <conditionalFormatting sqref="AU58">
    <cfRule type="expression" dxfId="783" priority="241">
      <formula>IF(RIGHT(TEXT(AU58,"0.#"),1)=".",FALSE,TRUE)</formula>
    </cfRule>
    <cfRule type="expression" dxfId="782" priority="242">
      <formula>IF(RIGHT(TEXT(AU58,"0.#"),1)=".",TRUE,FALSE)</formula>
    </cfRule>
  </conditionalFormatting>
  <conditionalFormatting sqref="AU67">
    <cfRule type="expression" dxfId="781" priority="239">
      <formula>IF(RIGHT(TEXT(AU67,"0.#"),1)=".",FALSE,TRUE)</formula>
    </cfRule>
    <cfRule type="expression" dxfId="780" priority="240">
      <formula>IF(RIGHT(TEXT(AU67,"0.#"),1)=".",TRUE,FALSE)</formula>
    </cfRule>
  </conditionalFormatting>
  <conditionalFormatting sqref="AU59:AU66">
    <cfRule type="expression" dxfId="779" priority="237">
      <formula>IF(RIGHT(TEXT(AU59,"0.#"),1)=".",FALSE,TRUE)</formula>
    </cfRule>
    <cfRule type="expression" dxfId="778" priority="238">
      <formula>IF(RIGHT(TEXT(AU59,"0.#"),1)=".",TRUE,FALSE)</formula>
    </cfRule>
  </conditionalFormatting>
  <conditionalFormatting sqref="Y80">
    <cfRule type="expression" dxfId="777" priority="233">
      <formula>IF(RIGHT(TEXT(Y80,"0.#"),1)=".",FALSE,TRUE)</formula>
    </cfRule>
    <cfRule type="expression" dxfId="776" priority="234">
      <formula>IF(RIGHT(TEXT(Y80,"0.#"),1)=".",TRUE,FALSE)</formula>
    </cfRule>
  </conditionalFormatting>
  <conditionalFormatting sqref="Y74:Y79">
    <cfRule type="expression" dxfId="775" priority="231">
      <formula>IF(RIGHT(TEXT(Y74,"0.#"),1)=".",FALSE,TRUE)</formula>
    </cfRule>
    <cfRule type="expression" dxfId="774" priority="232">
      <formula>IF(RIGHT(TEXT(Y74,"0.#"),1)=".",TRUE,FALSE)</formula>
    </cfRule>
  </conditionalFormatting>
  <conditionalFormatting sqref="AU71">
    <cfRule type="expression" dxfId="773" priority="229">
      <formula>IF(RIGHT(TEXT(AU71,"0.#"),1)=".",FALSE,TRUE)</formula>
    </cfRule>
    <cfRule type="expression" dxfId="772" priority="230">
      <formula>IF(RIGHT(TEXT(AU71,"0.#"),1)=".",TRUE,FALSE)</formula>
    </cfRule>
  </conditionalFormatting>
  <conditionalFormatting sqref="AU80">
    <cfRule type="expression" dxfId="771" priority="227">
      <formula>IF(RIGHT(TEXT(AU80,"0.#"),1)=".",FALSE,TRUE)</formula>
    </cfRule>
    <cfRule type="expression" dxfId="770" priority="228">
      <formula>IF(RIGHT(TEXT(AU80,"0.#"),1)=".",TRUE,FALSE)</formula>
    </cfRule>
  </conditionalFormatting>
  <conditionalFormatting sqref="AU72:AU79 AU70">
    <cfRule type="expression" dxfId="769" priority="225">
      <formula>IF(RIGHT(TEXT(AU70,"0.#"),1)=".",FALSE,TRUE)</formula>
    </cfRule>
    <cfRule type="expression" dxfId="768" priority="226">
      <formula>IF(RIGHT(TEXT(AU70,"0.#"),1)=".",TRUE,FALSE)</formula>
    </cfRule>
  </conditionalFormatting>
  <conditionalFormatting sqref="Y84">
    <cfRule type="expression" dxfId="767" priority="223">
      <formula>IF(RIGHT(TEXT(Y84,"0.#"),1)=".",FALSE,TRUE)</formula>
    </cfRule>
    <cfRule type="expression" dxfId="766" priority="224">
      <formula>IF(RIGHT(TEXT(Y84,"0.#"),1)=".",TRUE,FALSE)</formula>
    </cfRule>
  </conditionalFormatting>
  <conditionalFormatting sqref="Y93">
    <cfRule type="expression" dxfId="765" priority="221">
      <formula>IF(RIGHT(TEXT(Y93,"0.#"),1)=".",FALSE,TRUE)</formula>
    </cfRule>
    <cfRule type="expression" dxfId="764" priority="222">
      <formula>IF(RIGHT(TEXT(Y93,"0.#"),1)=".",TRUE,FALSE)</formula>
    </cfRule>
  </conditionalFormatting>
  <conditionalFormatting sqref="Y85:Y92 Y83">
    <cfRule type="expression" dxfId="763" priority="219">
      <formula>IF(RIGHT(TEXT(Y83,"0.#"),1)=".",FALSE,TRUE)</formula>
    </cfRule>
    <cfRule type="expression" dxfId="762" priority="220">
      <formula>IF(RIGHT(TEXT(Y83,"0.#"),1)=".",TRUE,FALSE)</formula>
    </cfRule>
  </conditionalFormatting>
  <conditionalFormatting sqref="AU93">
    <cfRule type="expression" dxfId="761" priority="215">
      <formula>IF(RIGHT(TEXT(AU93,"0.#"),1)=".",FALSE,TRUE)</formula>
    </cfRule>
    <cfRule type="expression" dxfId="760" priority="216">
      <formula>IF(RIGHT(TEXT(AU93,"0.#"),1)=".",TRUE,FALSE)</formula>
    </cfRule>
  </conditionalFormatting>
  <conditionalFormatting sqref="AU86:AU92">
    <cfRule type="expression" dxfId="759" priority="213">
      <formula>IF(RIGHT(TEXT(AU86,"0.#"),1)=".",FALSE,TRUE)</formula>
    </cfRule>
    <cfRule type="expression" dxfId="758" priority="214">
      <formula>IF(RIGHT(TEXT(AU86,"0.#"),1)=".",TRUE,FALSE)</formula>
    </cfRule>
  </conditionalFormatting>
  <conditionalFormatting sqref="Y97">
    <cfRule type="expression" dxfId="757" priority="211">
      <formula>IF(RIGHT(TEXT(Y97,"0.#"),1)=".",FALSE,TRUE)</formula>
    </cfRule>
    <cfRule type="expression" dxfId="756" priority="212">
      <formula>IF(RIGHT(TEXT(Y97,"0.#"),1)=".",TRUE,FALSE)</formula>
    </cfRule>
  </conditionalFormatting>
  <conditionalFormatting sqref="Y106">
    <cfRule type="expression" dxfId="755" priority="209">
      <formula>IF(RIGHT(TEXT(Y106,"0.#"),1)=".",FALSE,TRUE)</formula>
    </cfRule>
    <cfRule type="expression" dxfId="754" priority="210">
      <formula>IF(RIGHT(TEXT(Y106,"0.#"),1)=".",TRUE,FALSE)</formula>
    </cfRule>
  </conditionalFormatting>
  <conditionalFormatting sqref="Y98:Y105 Y96">
    <cfRule type="expression" dxfId="753" priority="207">
      <formula>IF(RIGHT(TEXT(Y96,"0.#"),1)=".",FALSE,TRUE)</formula>
    </cfRule>
    <cfRule type="expression" dxfId="752" priority="208">
      <formula>IF(RIGHT(TEXT(Y96,"0.#"),1)=".",TRUE,FALSE)</formula>
    </cfRule>
  </conditionalFormatting>
  <conditionalFormatting sqref="AU97">
    <cfRule type="expression" dxfId="751" priority="205">
      <formula>IF(RIGHT(TEXT(AU97,"0.#"),1)=".",FALSE,TRUE)</formula>
    </cfRule>
    <cfRule type="expression" dxfId="750" priority="206">
      <formula>IF(RIGHT(TEXT(AU97,"0.#"),1)=".",TRUE,FALSE)</formula>
    </cfRule>
  </conditionalFormatting>
  <conditionalFormatting sqref="AU106">
    <cfRule type="expression" dxfId="749" priority="203">
      <formula>IF(RIGHT(TEXT(AU106,"0.#"),1)=".",FALSE,TRUE)</formula>
    </cfRule>
    <cfRule type="expression" dxfId="748" priority="204">
      <formula>IF(RIGHT(TEXT(AU106,"0.#"),1)=".",TRUE,FALSE)</formula>
    </cfRule>
  </conditionalFormatting>
  <conditionalFormatting sqref="AU98:AU105 AU96">
    <cfRule type="expression" dxfId="747" priority="201">
      <formula>IF(RIGHT(TEXT(AU96,"0.#"),1)=".",FALSE,TRUE)</formula>
    </cfRule>
    <cfRule type="expression" dxfId="746" priority="202">
      <formula>IF(RIGHT(TEXT(AU96,"0.#"),1)=".",TRUE,FALSE)</formula>
    </cfRule>
  </conditionalFormatting>
  <conditionalFormatting sqref="Y111">
    <cfRule type="expression" dxfId="745" priority="199">
      <formula>IF(RIGHT(TEXT(Y111,"0.#"),1)=".",FALSE,TRUE)</formula>
    </cfRule>
    <cfRule type="expression" dxfId="744" priority="200">
      <formula>IF(RIGHT(TEXT(Y111,"0.#"),1)=".",TRUE,FALSE)</formula>
    </cfRule>
  </conditionalFormatting>
  <conditionalFormatting sqref="Y120">
    <cfRule type="expression" dxfId="743" priority="197">
      <formula>IF(RIGHT(TEXT(Y120,"0.#"),1)=".",FALSE,TRUE)</formula>
    </cfRule>
    <cfRule type="expression" dxfId="742" priority="198">
      <formula>IF(RIGHT(TEXT(Y120,"0.#"),1)=".",TRUE,FALSE)</formula>
    </cfRule>
  </conditionalFormatting>
  <conditionalFormatting sqref="Y112:Y119 Y110">
    <cfRule type="expression" dxfId="741" priority="195">
      <formula>IF(RIGHT(TEXT(Y110,"0.#"),1)=".",FALSE,TRUE)</formula>
    </cfRule>
    <cfRule type="expression" dxfId="740" priority="196">
      <formula>IF(RIGHT(TEXT(Y110,"0.#"),1)=".",TRUE,FALSE)</formula>
    </cfRule>
  </conditionalFormatting>
  <conditionalFormatting sqref="AU111">
    <cfRule type="expression" dxfId="739" priority="193">
      <formula>IF(RIGHT(TEXT(AU111,"0.#"),1)=".",FALSE,TRUE)</formula>
    </cfRule>
    <cfRule type="expression" dxfId="738" priority="194">
      <formula>IF(RIGHT(TEXT(AU111,"0.#"),1)=".",TRUE,FALSE)</formula>
    </cfRule>
  </conditionalFormatting>
  <conditionalFormatting sqref="AU120">
    <cfRule type="expression" dxfId="737" priority="191">
      <formula>IF(RIGHT(TEXT(AU120,"0.#"),1)=".",FALSE,TRUE)</formula>
    </cfRule>
    <cfRule type="expression" dxfId="736" priority="192">
      <formula>IF(RIGHT(TEXT(AU120,"0.#"),1)=".",TRUE,FALSE)</formula>
    </cfRule>
  </conditionalFormatting>
  <conditionalFormatting sqref="AU112:AU119 AU110">
    <cfRule type="expression" dxfId="735" priority="189">
      <formula>IF(RIGHT(TEXT(AU110,"0.#"),1)=".",FALSE,TRUE)</formula>
    </cfRule>
    <cfRule type="expression" dxfId="734" priority="190">
      <formula>IF(RIGHT(TEXT(AU110,"0.#"),1)=".",TRUE,FALSE)</formula>
    </cfRule>
  </conditionalFormatting>
  <conditionalFormatting sqref="Y124">
    <cfRule type="expression" dxfId="733" priority="175">
      <formula>IF(RIGHT(TEXT(Y124,"0.#"),1)=".",FALSE,TRUE)</formula>
    </cfRule>
    <cfRule type="expression" dxfId="732" priority="176">
      <formula>IF(RIGHT(TEXT(Y124,"0.#"),1)=".",TRUE,FALSE)</formula>
    </cfRule>
  </conditionalFormatting>
  <conditionalFormatting sqref="Y133">
    <cfRule type="expression" dxfId="731" priority="173">
      <formula>IF(RIGHT(TEXT(Y133,"0.#"),1)=".",FALSE,TRUE)</formula>
    </cfRule>
    <cfRule type="expression" dxfId="730" priority="174">
      <formula>IF(RIGHT(TEXT(Y133,"0.#"),1)=".",TRUE,FALSE)</formula>
    </cfRule>
  </conditionalFormatting>
  <conditionalFormatting sqref="Y125:Y132 Y123">
    <cfRule type="expression" dxfId="729" priority="171">
      <formula>IF(RIGHT(TEXT(Y123,"0.#"),1)=".",FALSE,TRUE)</formula>
    </cfRule>
    <cfRule type="expression" dxfId="728" priority="172">
      <formula>IF(RIGHT(TEXT(Y123,"0.#"),1)=".",TRUE,FALSE)</formula>
    </cfRule>
  </conditionalFormatting>
  <conditionalFormatting sqref="AU124">
    <cfRule type="expression" dxfId="727" priority="169">
      <formula>IF(RIGHT(TEXT(AU124,"0.#"),1)=".",FALSE,TRUE)</formula>
    </cfRule>
    <cfRule type="expression" dxfId="726" priority="170">
      <formula>IF(RIGHT(TEXT(AU124,"0.#"),1)=".",TRUE,FALSE)</formula>
    </cfRule>
  </conditionalFormatting>
  <conditionalFormatting sqref="AU133">
    <cfRule type="expression" dxfId="725" priority="167">
      <formula>IF(RIGHT(TEXT(AU133,"0.#"),1)=".",FALSE,TRUE)</formula>
    </cfRule>
    <cfRule type="expression" dxfId="724" priority="168">
      <formula>IF(RIGHT(TEXT(AU133,"0.#"),1)=".",TRUE,FALSE)</formula>
    </cfRule>
  </conditionalFormatting>
  <conditionalFormatting sqref="AU125:AU132 AU123">
    <cfRule type="expression" dxfId="723" priority="165">
      <formula>IF(RIGHT(TEXT(AU123,"0.#"),1)=".",FALSE,TRUE)</formula>
    </cfRule>
    <cfRule type="expression" dxfId="722" priority="166">
      <formula>IF(RIGHT(TEXT(AU123,"0.#"),1)=".",TRUE,FALSE)</formula>
    </cfRule>
  </conditionalFormatting>
  <conditionalFormatting sqref="Y146">
    <cfRule type="expression" dxfId="721" priority="153">
      <formula>IF(RIGHT(TEXT(Y146,"0.#"),1)=".",FALSE,TRUE)</formula>
    </cfRule>
    <cfRule type="expression" dxfId="720" priority="154">
      <formula>IF(RIGHT(TEXT(Y146,"0.#"),1)=".",TRUE,FALSE)</formula>
    </cfRule>
  </conditionalFormatting>
  <conditionalFormatting sqref="Y139:Y145">
    <cfRule type="expression" dxfId="719" priority="151">
      <formula>IF(RIGHT(TEXT(Y139,"0.#"),1)=".",FALSE,TRUE)</formula>
    </cfRule>
    <cfRule type="expression" dxfId="718" priority="152">
      <formula>IF(RIGHT(TEXT(Y139,"0.#"),1)=".",TRUE,FALSE)</formula>
    </cfRule>
  </conditionalFormatting>
  <conditionalFormatting sqref="AU137">
    <cfRule type="expression" dxfId="717" priority="149">
      <formula>IF(RIGHT(TEXT(AU137,"0.#"),1)=".",FALSE,TRUE)</formula>
    </cfRule>
    <cfRule type="expression" dxfId="716" priority="150">
      <formula>IF(RIGHT(TEXT(AU137,"0.#"),1)=".",TRUE,FALSE)</formula>
    </cfRule>
  </conditionalFormatting>
  <conditionalFormatting sqref="AU146">
    <cfRule type="expression" dxfId="715" priority="147">
      <formula>IF(RIGHT(TEXT(AU146,"0.#"),1)=".",FALSE,TRUE)</formula>
    </cfRule>
    <cfRule type="expression" dxfId="714" priority="148">
      <formula>IF(RIGHT(TEXT(AU146,"0.#"),1)=".",TRUE,FALSE)</formula>
    </cfRule>
  </conditionalFormatting>
  <conditionalFormatting sqref="AU138:AU145 AU136">
    <cfRule type="expression" dxfId="713" priority="145">
      <formula>IF(RIGHT(TEXT(AU136,"0.#"),1)=".",FALSE,TRUE)</formula>
    </cfRule>
    <cfRule type="expression" dxfId="712" priority="146">
      <formula>IF(RIGHT(TEXT(AU136,"0.#"),1)=".",TRUE,FALSE)</formula>
    </cfRule>
  </conditionalFormatting>
  <conditionalFormatting sqref="Y150">
    <cfRule type="expression" dxfId="711" priority="143">
      <formula>IF(RIGHT(TEXT(Y150,"0.#"),1)=".",FALSE,TRUE)</formula>
    </cfRule>
    <cfRule type="expression" dxfId="710" priority="144">
      <formula>IF(RIGHT(TEXT(Y150,"0.#"),1)=".",TRUE,FALSE)</formula>
    </cfRule>
  </conditionalFormatting>
  <conditionalFormatting sqref="Y159">
    <cfRule type="expression" dxfId="709" priority="141">
      <formula>IF(RIGHT(TEXT(Y159,"0.#"),1)=".",FALSE,TRUE)</formula>
    </cfRule>
    <cfRule type="expression" dxfId="708" priority="142">
      <formula>IF(RIGHT(TEXT(Y159,"0.#"),1)=".",TRUE,FALSE)</formula>
    </cfRule>
  </conditionalFormatting>
  <conditionalFormatting sqref="Y151:Y158 Y149">
    <cfRule type="expression" dxfId="707" priority="139">
      <formula>IF(RIGHT(TEXT(Y149,"0.#"),1)=".",FALSE,TRUE)</formula>
    </cfRule>
    <cfRule type="expression" dxfId="706" priority="140">
      <formula>IF(RIGHT(TEXT(Y149,"0.#"),1)=".",TRUE,FALSE)</formula>
    </cfRule>
  </conditionalFormatting>
  <conditionalFormatting sqref="AU150">
    <cfRule type="expression" dxfId="705" priority="137">
      <formula>IF(RIGHT(TEXT(AU150,"0.#"),1)=".",FALSE,TRUE)</formula>
    </cfRule>
    <cfRule type="expression" dxfId="704" priority="138">
      <formula>IF(RIGHT(TEXT(AU150,"0.#"),1)=".",TRUE,FALSE)</formula>
    </cfRule>
  </conditionalFormatting>
  <conditionalFormatting sqref="AU159">
    <cfRule type="expression" dxfId="703" priority="135">
      <formula>IF(RIGHT(TEXT(AU159,"0.#"),1)=".",FALSE,TRUE)</formula>
    </cfRule>
    <cfRule type="expression" dxfId="702" priority="136">
      <formula>IF(RIGHT(TEXT(AU159,"0.#"),1)=".",TRUE,FALSE)</formula>
    </cfRule>
  </conditionalFormatting>
  <conditionalFormatting sqref="AU151:AU158 AU149">
    <cfRule type="expression" dxfId="701" priority="133">
      <formula>IF(RIGHT(TEXT(AU149,"0.#"),1)=".",FALSE,TRUE)</formula>
    </cfRule>
    <cfRule type="expression" dxfId="700" priority="134">
      <formula>IF(RIGHT(TEXT(AU149,"0.#"),1)=".",TRUE,FALSE)</formula>
    </cfRule>
  </conditionalFormatting>
  <conditionalFormatting sqref="Y164">
    <cfRule type="expression" dxfId="699" priority="131">
      <formula>IF(RIGHT(TEXT(Y164,"0.#"),1)=".",FALSE,TRUE)</formula>
    </cfRule>
    <cfRule type="expression" dxfId="698" priority="132">
      <formula>IF(RIGHT(TEXT(Y164,"0.#"),1)=".",TRUE,FALSE)</formula>
    </cfRule>
  </conditionalFormatting>
  <conditionalFormatting sqref="Y173">
    <cfRule type="expression" dxfId="697" priority="129">
      <formula>IF(RIGHT(TEXT(Y173,"0.#"),1)=".",FALSE,TRUE)</formula>
    </cfRule>
    <cfRule type="expression" dxfId="696" priority="130">
      <formula>IF(RIGHT(TEXT(Y173,"0.#"),1)=".",TRUE,FALSE)</formula>
    </cfRule>
  </conditionalFormatting>
  <conditionalFormatting sqref="Y165:Y172 Y163">
    <cfRule type="expression" dxfId="695" priority="127">
      <formula>IF(RIGHT(TEXT(Y163,"0.#"),1)=".",FALSE,TRUE)</formula>
    </cfRule>
    <cfRule type="expression" dxfId="694" priority="128">
      <formula>IF(RIGHT(TEXT(Y163,"0.#"),1)=".",TRUE,FALSE)</formula>
    </cfRule>
  </conditionalFormatting>
  <conditionalFormatting sqref="AU164">
    <cfRule type="expression" dxfId="693" priority="125">
      <formula>IF(RIGHT(TEXT(AU164,"0.#"),1)=".",FALSE,TRUE)</formula>
    </cfRule>
    <cfRule type="expression" dxfId="692" priority="126">
      <formula>IF(RIGHT(TEXT(AU164,"0.#"),1)=".",TRUE,FALSE)</formula>
    </cfRule>
  </conditionalFormatting>
  <conditionalFormatting sqref="AU173">
    <cfRule type="expression" dxfId="691" priority="123">
      <formula>IF(RIGHT(TEXT(AU173,"0.#"),1)=".",FALSE,TRUE)</formula>
    </cfRule>
    <cfRule type="expression" dxfId="690" priority="124">
      <formula>IF(RIGHT(TEXT(AU173,"0.#"),1)=".",TRUE,FALSE)</formula>
    </cfRule>
  </conditionalFormatting>
  <conditionalFormatting sqref="AU165:AU172 AU163">
    <cfRule type="expression" dxfId="689" priority="121">
      <formula>IF(RIGHT(TEXT(AU163,"0.#"),1)=".",FALSE,TRUE)</formula>
    </cfRule>
    <cfRule type="expression" dxfId="688" priority="122">
      <formula>IF(RIGHT(TEXT(AU163,"0.#"),1)=".",TRUE,FALSE)</formula>
    </cfRule>
  </conditionalFormatting>
  <conditionalFormatting sqref="Y177">
    <cfRule type="expression" dxfId="687" priority="119">
      <formula>IF(RIGHT(TEXT(Y177,"0.#"),1)=".",FALSE,TRUE)</formula>
    </cfRule>
    <cfRule type="expression" dxfId="686" priority="120">
      <formula>IF(RIGHT(TEXT(Y177,"0.#"),1)=".",TRUE,FALSE)</formula>
    </cfRule>
  </conditionalFormatting>
  <conditionalFormatting sqref="Y186">
    <cfRule type="expression" dxfId="685" priority="117">
      <formula>IF(RIGHT(TEXT(Y186,"0.#"),1)=".",FALSE,TRUE)</formula>
    </cfRule>
    <cfRule type="expression" dxfId="684" priority="118">
      <formula>IF(RIGHT(TEXT(Y186,"0.#"),1)=".",TRUE,FALSE)</formula>
    </cfRule>
  </conditionalFormatting>
  <conditionalFormatting sqref="Y178:Y185 Y176">
    <cfRule type="expression" dxfId="683" priority="115">
      <formula>IF(RIGHT(TEXT(Y176,"0.#"),1)=".",FALSE,TRUE)</formula>
    </cfRule>
    <cfRule type="expression" dxfId="682" priority="116">
      <formula>IF(RIGHT(TEXT(Y176,"0.#"),1)=".",TRUE,FALSE)</formula>
    </cfRule>
  </conditionalFormatting>
  <conditionalFormatting sqref="AU177">
    <cfRule type="expression" dxfId="681" priority="113">
      <formula>IF(RIGHT(TEXT(AU177,"0.#"),1)=".",FALSE,TRUE)</formula>
    </cfRule>
    <cfRule type="expression" dxfId="680" priority="114">
      <formula>IF(RIGHT(TEXT(AU177,"0.#"),1)=".",TRUE,FALSE)</formula>
    </cfRule>
  </conditionalFormatting>
  <conditionalFormatting sqref="AU186">
    <cfRule type="expression" dxfId="679" priority="111">
      <formula>IF(RIGHT(TEXT(AU186,"0.#"),1)=".",FALSE,TRUE)</formula>
    </cfRule>
    <cfRule type="expression" dxfId="678" priority="112">
      <formula>IF(RIGHT(TEXT(AU186,"0.#"),1)=".",TRUE,FALSE)</formula>
    </cfRule>
  </conditionalFormatting>
  <conditionalFormatting sqref="AU178:AU185 AU176">
    <cfRule type="expression" dxfId="677" priority="109">
      <formula>IF(RIGHT(TEXT(AU176,"0.#"),1)=".",FALSE,TRUE)</formula>
    </cfRule>
    <cfRule type="expression" dxfId="676" priority="110">
      <formula>IF(RIGHT(TEXT(AU176,"0.#"),1)=".",TRUE,FALSE)</formula>
    </cfRule>
  </conditionalFormatting>
  <conditionalFormatting sqref="Y190">
    <cfRule type="expression" dxfId="675" priority="107">
      <formula>IF(RIGHT(TEXT(Y190,"0.#"),1)=".",FALSE,TRUE)</formula>
    </cfRule>
    <cfRule type="expression" dxfId="674" priority="108">
      <formula>IF(RIGHT(TEXT(Y190,"0.#"),1)=".",TRUE,FALSE)</formula>
    </cfRule>
  </conditionalFormatting>
  <conditionalFormatting sqref="Y199">
    <cfRule type="expression" dxfId="673" priority="105">
      <formula>IF(RIGHT(TEXT(Y199,"0.#"),1)=".",FALSE,TRUE)</formula>
    </cfRule>
    <cfRule type="expression" dxfId="672" priority="106">
      <formula>IF(RIGHT(TEXT(Y199,"0.#"),1)=".",TRUE,FALSE)</formula>
    </cfRule>
  </conditionalFormatting>
  <conditionalFormatting sqref="Y191:Y198 Y189">
    <cfRule type="expression" dxfId="671" priority="103">
      <formula>IF(RIGHT(TEXT(Y189,"0.#"),1)=".",FALSE,TRUE)</formula>
    </cfRule>
    <cfRule type="expression" dxfId="670" priority="104">
      <formula>IF(RIGHT(TEXT(Y189,"0.#"),1)=".",TRUE,FALSE)</formula>
    </cfRule>
  </conditionalFormatting>
  <conditionalFormatting sqref="AU190">
    <cfRule type="expression" dxfId="669" priority="101">
      <formula>IF(RIGHT(TEXT(AU190,"0.#"),1)=".",FALSE,TRUE)</formula>
    </cfRule>
    <cfRule type="expression" dxfId="668" priority="102">
      <formula>IF(RIGHT(TEXT(AU190,"0.#"),1)=".",TRUE,FALSE)</formula>
    </cfRule>
  </conditionalFormatting>
  <conditionalFormatting sqref="AU199">
    <cfRule type="expression" dxfId="667" priority="99">
      <formula>IF(RIGHT(TEXT(AU199,"0.#"),1)=".",FALSE,TRUE)</formula>
    </cfRule>
    <cfRule type="expression" dxfId="666" priority="100">
      <formula>IF(RIGHT(TEXT(AU199,"0.#"),1)=".",TRUE,FALSE)</formula>
    </cfRule>
  </conditionalFormatting>
  <conditionalFormatting sqref="AU191:AU198 AU189">
    <cfRule type="expression" dxfId="665" priority="97">
      <formula>IF(RIGHT(TEXT(AU189,"0.#"),1)=".",FALSE,TRUE)</formula>
    </cfRule>
    <cfRule type="expression" dxfId="664" priority="98">
      <formula>IF(RIGHT(TEXT(AU189,"0.#"),1)=".",TRUE,FALSE)</formula>
    </cfRule>
  </conditionalFormatting>
  <conditionalFormatting sqref="Y203">
    <cfRule type="expression" dxfId="663" priority="95">
      <formula>IF(RIGHT(TEXT(Y203,"0.#"),1)=".",FALSE,TRUE)</formula>
    </cfRule>
    <cfRule type="expression" dxfId="662" priority="96">
      <formula>IF(RIGHT(TEXT(Y203,"0.#"),1)=".",TRUE,FALSE)</formula>
    </cfRule>
  </conditionalFormatting>
  <conditionalFormatting sqref="Y212">
    <cfRule type="expression" dxfId="661" priority="93">
      <formula>IF(RIGHT(TEXT(Y212,"0.#"),1)=".",FALSE,TRUE)</formula>
    </cfRule>
    <cfRule type="expression" dxfId="660" priority="94">
      <formula>IF(RIGHT(TEXT(Y212,"0.#"),1)=".",TRUE,FALSE)</formula>
    </cfRule>
  </conditionalFormatting>
  <conditionalFormatting sqref="Y204:Y211 Y202">
    <cfRule type="expression" dxfId="659" priority="91">
      <formula>IF(RIGHT(TEXT(Y202,"0.#"),1)=".",FALSE,TRUE)</formula>
    </cfRule>
    <cfRule type="expression" dxfId="658" priority="92">
      <formula>IF(RIGHT(TEXT(Y202,"0.#"),1)=".",TRUE,FALSE)</formula>
    </cfRule>
  </conditionalFormatting>
  <conditionalFormatting sqref="AU203">
    <cfRule type="expression" dxfId="657" priority="89">
      <formula>IF(RIGHT(TEXT(AU203,"0.#"),1)=".",FALSE,TRUE)</formula>
    </cfRule>
    <cfRule type="expression" dxfId="656" priority="90">
      <formula>IF(RIGHT(TEXT(AU203,"0.#"),1)=".",TRUE,FALSE)</formula>
    </cfRule>
  </conditionalFormatting>
  <conditionalFormatting sqref="AU212">
    <cfRule type="expression" dxfId="655" priority="87">
      <formula>IF(RIGHT(TEXT(AU212,"0.#"),1)=".",FALSE,TRUE)</formula>
    </cfRule>
    <cfRule type="expression" dxfId="654" priority="88">
      <formula>IF(RIGHT(TEXT(AU212,"0.#"),1)=".",TRUE,FALSE)</formula>
    </cfRule>
  </conditionalFormatting>
  <conditionalFormatting sqref="AU204:AU211 AU202">
    <cfRule type="expression" dxfId="653" priority="85">
      <formula>IF(RIGHT(TEXT(AU202,"0.#"),1)=".",FALSE,TRUE)</formula>
    </cfRule>
    <cfRule type="expression" dxfId="652" priority="86">
      <formula>IF(RIGHT(TEXT(AU202,"0.#"),1)=".",TRUE,FALSE)</formula>
    </cfRule>
  </conditionalFormatting>
  <conditionalFormatting sqref="Y217">
    <cfRule type="expression" dxfId="651" priority="83">
      <formula>IF(RIGHT(TEXT(Y217,"0.#"),1)=".",FALSE,TRUE)</formula>
    </cfRule>
    <cfRule type="expression" dxfId="650" priority="84">
      <formula>IF(RIGHT(TEXT(Y217,"0.#"),1)=".",TRUE,FALSE)</formula>
    </cfRule>
  </conditionalFormatting>
  <conditionalFormatting sqref="Y226">
    <cfRule type="expression" dxfId="649" priority="81">
      <formula>IF(RIGHT(TEXT(Y226,"0.#"),1)=".",FALSE,TRUE)</formula>
    </cfRule>
    <cfRule type="expression" dxfId="648" priority="82">
      <formula>IF(RIGHT(TEXT(Y226,"0.#"),1)=".",TRUE,FALSE)</formula>
    </cfRule>
  </conditionalFormatting>
  <conditionalFormatting sqref="Y218:Y225 Y216">
    <cfRule type="expression" dxfId="647" priority="79">
      <formula>IF(RIGHT(TEXT(Y216,"0.#"),1)=".",FALSE,TRUE)</formula>
    </cfRule>
    <cfRule type="expression" dxfId="646" priority="80">
      <formula>IF(RIGHT(TEXT(Y216,"0.#"),1)=".",TRUE,FALSE)</formula>
    </cfRule>
  </conditionalFormatting>
  <conditionalFormatting sqref="AU217">
    <cfRule type="expression" dxfId="645" priority="77">
      <formula>IF(RIGHT(TEXT(AU217,"0.#"),1)=".",FALSE,TRUE)</formula>
    </cfRule>
    <cfRule type="expression" dxfId="644" priority="78">
      <formula>IF(RIGHT(TEXT(AU217,"0.#"),1)=".",TRUE,FALSE)</formula>
    </cfRule>
  </conditionalFormatting>
  <conditionalFormatting sqref="AU226">
    <cfRule type="expression" dxfId="643" priority="75">
      <formula>IF(RIGHT(TEXT(AU226,"0.#"),1)=".",FALSE,TRUE)</formula>
    </cfRule>
    <cfRule type="expression" dxfId="642" priority="76">
      <formula>IF(RIGHT(TEXT(AU226,"0.#"),1)=".",TRUE,FALSE)</formula>
    </cfRule>
  </conditionalFormatting>
  <conditionalFormatting sqref="AU218:AU225 AU216">
    <cfRule type="expression" dxfId="641" priority="73">
      <formula>IF(RIGHT(TEXT(AU216,"0.#"),1)=".",FALSE,TRUE)</formula>
    </cfRule>
    <cfRule type="expression" dxfId="640" priority="74">
      <formula>IF(RIGHT(TEXT(AU216,"0.#"),1)=".",TRUE,FALSE)</formula>
    </cfRule>
  </conditionalFormatting>
  <conditionalFormatting sqref="Y230">
    <cfRule type="expression" dxfId="639" priority="59">
      <formula>IF(RIGHT(TEXT(Y230,"0.#"),1)=".",FALSE,TRUE)</formula>
    </cfRule>
    <cfRule type="expression" dxfId="638" priority="60">
      <formula>IF(RIGHT(TEXT(Y230,"0.#"),1)=".",TRUE,FALSE)</formula>
    </cfRule>
  </conditionalFormatting>
  <conditionalFormatting sqref="Y239">
    <cfRule type="expression" dxfId="637" priority="57">
      <formula>IF(RIGHT(TEXT(Y239,"0.#"),1)=".",FALSE,TRUE)</formula>
    </cfRule>
    <cfRule type="expression" dxfId="636" priority="58">
      <formula>IF(RIGHT(TEXT(Y239,"0.#"),1)=".",TRUE,FALSE)</formula>
    </cfRule>
  </conditionalFormatting>
  <conditionalFormatting sqref="Y231:Y238 Y229">
    <cfRule type="expression" dxfId="635" priority="55">
      <formula>IF(RIGHT(TEXT(Y229,"0.#"),1)=".",FALSE,TRUE)</formula>
    </cfRule>
    <cfRule type="expression" dxfId="634" priority="56">
      <formula>IF(RIGHT(TEXT(Y229,"0.#"),1)=".",TRUE,FALSE)</formula>
    </cfRule>
  </conditionalFormatting>
  <conditionalFormatting sqref="AU230">
    <cfRule type="expression" dxfId="633" priority="53">
      <formula>IF(RIGHT(TEXT(AU230,"0.#"),1)=".",FALSE,TRUE)</formula>
    </cfRule>
    <cfRule type="expression" dxfId="632" priority="54">
      <formula>IF(RIGHT(TEXT(AU230,"0.#"),1)=".",TRUE,FALSE)</formula>
    </cfRule>
  </conditionalFormatting>
  <conditionalFormatting sqref="AU239">
    <cfRule type="expression" dxfId="631" priority="51">
      <formula>IF(RIGHT(TEXT(AU239,"0.#"),1)=".",FALSE,TRUE)</formula>
    </cfRule>
    <cfRule type="expression" dxfId="630" priority="52">
      <formula>IF(RIGHT(TEXT(AU239,"0.#"),1)=".",TRUE,FALSE)</formula>
    </cfRule>
  </conditionalFormatting>
  <conditionalFormatting sqref="AU231:AU238 AU229">
    <cfRule type="expression" dxfId="629" priority="49">
      <formula>IF(RIGHT(TEXT(AU229,"0.#"),1)=".",FALSE,TRUE)</formula>
    </cfRule>
    <cfRule type="expression" dxfId="628" priority="50">
      <formula>IF(RIGHT(TEXT(AU229,"0.#"),1)=".",TRUE,FALSE)</formula>
    </cfRule>
  </conditionalFormatting>
  <conditionalFormatting sqref="Y243">
    <cfRule type="expression" dxfId="627" priority="47">
      <formula>IF(RIGHT(TEXT(Y243,"0.#"),1)=".",FALSE,TRUE)</formula>
    </cfRule>
    <cfRule type="expression" dxfId="626" priority="48">
      <formula>IF(RIGHT(TEXT(Y243,"0.#"),1)=".",TRUE,FALSE)</formula>
    </cfRule>
  </conditionalFormatting>
  <conditionalFormatting sqref="Y252">
    <cfRule type="expression" dxfId="625" priority="45">
      <formula>IF(RIGHT(TEXT(Y252,"0.#"),1)=".",FALSE,TRUE)</formula>
    </cfRule>
    <cfRule type="expression" dxfId="624" priority="46">
      <formula>IF(RIGHT(TEXT(Y252,"0.#"),1)=".",TRUE,FALSE)</formula>
    </cfRule>
  </conditionalFormatting>
  <conditionalFormatting sqref="Y244:Y251 Y242">
    <cfRule type="expression" dxfId="623" priority="43">
      <formula>IF(RIGHT(TEXT(Y242,"0.#"),1)=".",FALSE,TRUE)</formula>
    </cfRule>
    <cfRule type="expression" dxfId="622" priority="44">
      <formula>IF(RIGHT(TEXT(Y242,"0.#"),1)=".",TRUE,FALSE)</formula>
    </cfRule>
  </conditionalFormatting>
  <conditionalFormatting sqref="AU243">
    <cfRule type="expression" dxfId="621" priority="41">
      <formula>IF(RIGHT(TEXT(AU243,"0.#"),1)=".",FALSE,TRUE)</formula>
    </cfRule>
    <cfRule type="expression" dxfId="620" priority="42">
      <formula>IF(RIGHT(TEXT(AU243,"0.#"),1)=".",TRUE,FALSE)</formula>
    </cfRule>
  </conditionalFormatting>
  <conditionalFormatting sqref="AU252">
    <cfRule type="expression" dxfId="619" priority="39">
      <formula>IF(RIGHT(TEXT(AU252,"0.#"),1)=".",FALSE,TRUE)</formula>
    </cfRule>
    <cfRule type="expression" dxfId="618" priority="40">
      <formula>IF(RIGHT(TEXT(AU252,"0.#"),1)=".",TRUE,FALSE)</formula>
    </cfRule>
  </conditionalFormatting>
  <conditionalFormatting sqref="AU244:AU251 AU242">
    <cfRule type="expression" dxfId="617" priority="37">
      <formula>IF(RIGHT(TEXT(AU242,"0.#"),1)=".",FALSE,TRUE)</formula>
    </cfRule>
    <cfRule type="expression" dxfId="616" priority="38">
      <formula>IF(RIGHT(TEXT(AU242,"0.#"),1)=".",TRUE,FALSE)</formula>
    </cfRule>
  </conditionalFormatting>
  <conditionalFormatting sqref="Y256">
    <cfRule type="expression" dxfId="615" priority="35">
      <formula>IF(RIGHT(TEXT(Y256,"0.#"),1)=".",FALSE,TRUE)</formula>
    </cfRule>
    <cfRule type="expression" dxfId="614" priority="36">
      <formula>IF(RIGHT(TEXT(Y256,"0.#"),1)=".",TRUE,FALSE)</formula>
    </cfRule>
  </conditionalFormatting>
  <conditionalFormatting sqref="Y265">
    <cfRule type="expression" dxfId="613" priority="33">
      <formula>IF(RIGHT(TEXT(Y265,"0.#"),1)=".",FALSE,TRUE)</formula>
    </cfRule>
    <cfRule type="expression" dxfId="612" priority="34">
      <formula>IF(RIGHT(TEXT(Y265,"0.#"),1)=".",TRUE,FALSE)</formula>
    </cfRule>
  </conditionalFormatting>
  <conditionalFormatting sqref="Y257:Y264 Y255">
    <cfRule type="expression" dxfId="611" priority="31">
      <formula>IF(RIGHT(TEXT(Y255,"0.#"),1)=".",FALSE,TRUE)</formula>
    </cfRule>
    <cfRule type="expression" dxfId="610" priority="32">
      <formula>IF(RIGHT(TEXT(Y255,"0.#"),1)=".",TRUE,FALSE)</formula>
    </cfRule>
  </conditionalFormatting>
  <conditionalFormatting sqref="AU256">
    <cfRule type="expression" dxfId="609" priority="29">
      <formula>IF(RIGHT(TEXT(AU256,"0.#"),1)=".",FALSE,TRUE)</formula>
    </cfRule>
    <cfRule type="expression" dxfId="608" priority="30">
      <formula>IF(RIGHT(TEXT(AU256,"0.#"),1)=".",TRUE,FALSE)</formula>
    </cfRule>
  </conditionalFormatting>
  <conditionalFormatting sqref="AU265">
    <cfRule type="expression" dxfId="607" priority="27">
      <formula>IF(RIGHT(TEXT(AU265,"0.#"),1)=".",FALSE,TRUE)</formula>
    </cfRule>
    <cfRule type="expression" dxfId="606" priority="28">
      <formula>IF(RIGHT(TEXT(AU265,"0.#"),1)=".",TRUE,FALSE)</formula>
    </cfRule>
  </conditionalFormatting>
  <conditionalFormatting sqref="AU257:AU264 AU255">
    <cfRule type="expression" dxfId="605" priority="25">
      <formula>IF(RIGHT(TEXT(AU255,"0.#"),1)=".",FALSE,TRUE)</formula>
    </cfRule>
    <cfRule type="expression" dxfId="604" priority="26">
      <formula>IF(RIGHT(TEXT(AU255,"0.#"),1)=".",TRUE,FALSE)</formula>
    </cfRule>
  </conditionalFormatting>
  <conditionalFormatting sqref="Y43">
    <cfRule type="expression" dxfId="603" priority="23">
      <formula>IF(RIGHT(TEXT(Y43,"0.#"),1)=".",FALSE,TRUE)</formula>
    </cfRule>
    <cfRule type="expression" dxfId="602" priority="24">
      <formula>IF(RIGHT(TEXT(Y43,"0.#"),1)=".",TRUE,FALSE)</formula>
    </cfRule>
  </conditionalFormatting>
  <conditionalFormatting sqref="AU43">
    <cfRule type="expression" dxfId="601" priority="21">
      <formula>IF(RIGHT(TEXT(AU43,"0.#"),1)=".",FALSE,TRUE)</formula>
    </cfRule>
    <cfRule type="expression" dxfId="600" priority="22">
      <formula>IF(RIGHT(TEXT(AU43,"0.#"),1)=".",TRUE,FALSE)</formula>
    </cfRule>
  </conditionalFormatting>
  <conditionalFormatting sqref="Y57">
    <cfRule type="expression" dxfId="599" priority="19">
      <formula>IF(RIGHT(TEXT(Y57,"0.#"),1)=".",FALSE,TRUE)</formula>
    </cfRule>
    <cfRule type="expression" dxfId="598" priority="20">
      <formula>IF(RIGHT(TEXT(Y57,"0.#"),1)=".",TRUE,FALSE)</formula>
    </cfRule>
  </conditionalFormatting>
  <conditionalFormatting sqref="AU57">
    <cfRule type="expression" dxfId="597" priority="17">
      <formula>IF(RIGHT(TEXT(AU57,"0.#"),1)=".",FALSE,TRUE)</formula>
    </cfRule>
    <cfRule type="expression" dxfId="596" priority="18">
      <formula>IF(RIGHT(TEXT(AU57,"0.#"),1)=".",TRUE,FALSE)</formula>
    </cfRule>
  </conditionalFormatting>
  <conditionalFormatting sqref="Y71">
    <cfRule type="expression" dxfId="595" priority="15">
      <formula>IF(RIGHT(TEXT(Y71,"0.#"),1)=".",FALSE,TRUE)</formula>
    </cfRule>
    <cfRule type="expression" dxfId="594" priority="16">
      <formula>IF(RIGHT(TEXT(Y71,"0.#"),1)=".",TRUE,FALSE)</formula>
    </cfRule>
  </conditionalFormatting>
  <conditionalFormatting sqref="Y70">
    <cfRule type="expression" dxfId="593" priority="13">
      <formula>IF(RIGHT(TEXT(Y70,"0.#"),1)=".",FALSE,TRUE)</formula>
    </cfRule>
    <cfRule type="expression" dxfId="592" priority="14">
      <formula>IF(RIGHT(TEXT(Y70,"0.#"),1)=".",TRUE,FALSE)</formula>
    </cfRule>
  </conditionalFormatting>
  <conditionalFormatting sqref="Y72">
    <cfRule type="expression" dxfId="591" priority="11">
      <formula>IF(RIGHT(TEXT(Y72,"0.#"),1)=".",FALSE,TRUE)</formula>
    </cfRule>
    <cfRule type="expression" dxfId="590" priority="12">
      <formula>IF(RIGHT(TEXT(Y72,"0.#"),1)=".",TRUE,FALSE)</formula>
    </cfRule>
  </conditionalFormatting>
  <conditionalFormatting sqref="Y73">
    <cfRule type="expression" dxfId="589" priority="9">
      <formula>IF(RIGHT(TEXT(Y73,"0.#"),1)=".",FALSE,TRUE)</formula>
    </cfRule>
    <cfRule type="expression" dxfId="588" priority="10">
      <formula>IF(RIGHT(TEXT(Y73,"0.#"),1)=".",TRUE,FALSE)</formula>
    </cfRule>
  </conditionalFormatting>
  <conditionalFormatting sqref="AU84">
    <cfRule type="expression" dxfId="587" priority="7">
      <formula>IF(RIGHT(TEXT(AU84,"0.#"),1)=".",FALSE,TRUE)</formula>
    </cfRule>
    <cfRule type="expression" dxfId="586" priority="8">
      <formula>IF(RIGHT(TEXT(AU84,"0.#"),1)=".",TRUE,FALSE)</formula>
    </cfRule>
  </conditionalFormatting>
  <conditionalFormatting sqref="AU85 AU83">
    <cfRule type="expression" dxfId="585" priority="5">
      <formula>IF(RIGHT(TEXT(AU83,"0.#"),1)=".",FALSE,TRUE)</formula>
    </cfRule>
    <cfRule type="expression" dxfId="584" priority="6">
      <formula>IF(RIGHT(TEXT(AU83,"0.#"),1)=".",TRUE,FALSE)</formula>
    </cfRule>
  </conditionalFormatting>
  <conditionalFormatting sqref="Y137:Y138">
    <cfRule type="expression" dxfId="583" priority="3">
      <formula>IF(RIGHT(TEXT(Y137,"0.#"),1)=".",FALSE,TRUE)</formula>
    </cfRule>
    <cfRule type="expression" dxfId="582" priority="4">
      <formula>IF(RIGHT(TEXT(Y137,"0.#"),1)=".",TRUE,FALSE)</formula>
    </cfRule>
  </conditionalFormatting>
  <conditionalFormatting sqref="Y136">
    <cfRule type="expression" dxfId="581" priority="1">
      <formula>IF(RIGHT(TEXT(Y136,"0.#"),1)=".",FALSE,TRUE)</formula>
    </cfRule>
    <cfRule type="expression" dxfId="580" priority="2">
      <formula>IF(RIGHT(TEXT(Y136,"0.#"),1)=".",TRUE,FALSE)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7"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3" sqref="C73:I73"/>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791</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271"/>
      <c r="B3" s="271"/>
      <c r="C3" s="271" t="s">
        <v>24</v>
      </c>
      <c r="D3" s="271"/>
      <c r="E3" s="271"/>
      <c r="F3" s="271"/>
      <c r="G3" s="271"/>
      <c r="H3" s="271"/>
      <c r="I3" s="271"/>
      <c r="J3" s="990" t="s">
        <v>221</v>
      </c>
      <c r="K3" s="991"/>
      <c r="L3" s="991"/>
      <c r="M3" s="991"/>
      <c r="N3" s="991"/>
      <c r="O3" s="991"/>
      <c r="P3" s="136" t="s">
        <v>25</v>
      </c>
      <c r="Q3" s="136"/>
      <c r="R3" s="136"/>
      <c r="S3" s="136"/>
      <c r="T3" s="136"/>
      <c r="U3" s="136"/>
      <c r="V3" s="136"/>
      <c r="W3" s="136"/>
      <c r="X3" s="136"/>
      <c r="Y3" s="273" t="s">
        <v>257</v>
      </c>
      <c r="Z3" s="274"/>
      <c r="AA3" s="274"/>
      <c r="AB3" s="274"/>
      <c r="AC3" s="990" t="s">
        <v>249</v>
      </c>
      <c r="AD3" s="990"/>
      <c r="AE3" s="990"/>
      <c r="AF3" s="990"/>
      <c r="AG3" s="990"/>
      <c r="AH3" s="273" t="s">
        <v>200</v>
      </c>
      <c r="AI3" s="271"/>
      <c r="AJ3" s="271"/>
      <c r="AK3" s="271"/>
      <c r="AL3" s="271" t="s">
        <v>19</v>
      </c>
      <c r="AM3" s="271"/>
      <c r="AN3" s="271"/>
      <c r="AO3" s="275"/>
      <c r="AP3" s="989" t="s">
        <v>222</v>
      </c>
      <c r="AQ3" s="989"/>
      <c r="AR3" s="989"/>
      <c r="AS3" s="989"/>
      <c r="AT3" s="989"/>
      <c r="AU3" s="989"/>
      <c r="AV3" s="989"/>
      <c r="AW3" s="989"/>
      <c r="AX3" s="989"/>
      <c r="AY3">
        <f>$AY$2</f>
        <v>1</v>
      </c>
    </row>
    <row r="4" spans="1:51" ht="26.25" customHeight="1" x14ac:dyDescent="0.15">
      <c r="A4" s="1012">
        <v>1</v>
      </c>
      <c r="B4" s="1012">
        <v>1</v>
      </c>
      <c r="C4" s="268" t="s">
        <v>859</v>
      </c>
      <c r="D4" s="267"/>
      <c r="E4" s="267"/>
      <c r="F4" s="267"/>
      <c r="G4" s="267"/>
      <c r="H4" s="267"/>
      <c r="I4" s="267"/>
      <c r="J4" s="248">
        <v>2000012100001</v>
      </c>
      <c r="K4" s="249"/>
      <c r="L4" s="249"/>
      <c r="M4" s="249"/>
      <c r="N4" s="249"/>
      <c r="O4" s="249"/>
      <c r="P4" s="1005" t="s">
        <v>867</v>
      </c>
      <c r="Q4" s="1006"/>
      <c r="R4" s="1006"/>
      <c r="S4" s="1006"/>
      <c r="T4" s="1006"/>
      <c r="U4" s="1006"/>
      <c r="V4" s="1006"/>
      <c r="W4" s="1006"/>
      <c r="X4" s="1007"/>
      <c r="Y4" s="251">
        <v>24859</v>
      </c>
      <c r="Z4" s="252"/>
      <c r="AA4" s="252"/>
      <c r="AB4" s="253"/>
      <c r="AC4" s="988" t="s">
        <v>868</v>
      </c>
      <c r="AD4" s="988"/>
      <c r="AE4" s="988"/>
      <c r="AF4" s="988"/>
      <c r="AG4" s="988"/>
      <c r="AH4" s="237" t="s">
        <v>869</v>
      </c>
      <c r="AI4" s="238"/>
      <c r="AJ4" s="238"/>
      <c r="AK4" s="238"/>
      <c r="AL4" s="239" t="s">
        <v>869</v>
      </c>
      <c r="AM4" s="240"/>
      <c r="AN4" s="240"/>
      <c r="AO4" s="241"/>
      <c r="AP4" s="242" t="s">
        <v>869</v>
      </c>
      <c r="AQ4" s="242"/>
      <c r="AR4" s="242"/>
      <c r="AS4" s="242"/>
      <c r="AT4" s="242"/>
      <c r="AU4" s="242"/>
      <c r="AV4" s="242"/>
      <c r="AW4" s="242"/>
      <c r="AX4" s="242"/>
      <c r="AY4">
        <f>$AY$2</f>
        <v>1</v>
      </c>
    </row>
    <row r="5" spans="1:51" ht="26.25" customHeight="1" x14ac:dyDescent="0.15">
      <c r="A5" s="1012">
        <v>2</v>
      </c>
      <c r="B5" s="1012">
        <v>1</v>
      </c>
      <c r="C5" s="268" t="s">
        <v>860</v>
      </c>
      <c r="D5" s="267"/>
      <c r="E5" s="267"/>
      <c r="F5" s="267"/>
      <c r="G5" s="267"/>
      <c r="H5" s="267"/>
      <c r="I5" s="267"/>
      <c r="J5" s="248">
        <v>2000012100001</v>
      </c>
      <c r="K5" s="249"/>
      <c r="L5" s="249"/>
      <c r="M5" s="249"/>
      <c r="N5" s="249"/>
      <c r="O5" s="249"/>
      <c r="P5" s="1005" t="s">
        <v>867</v>
      </c>
      <c r="Q5" s="1006"/>
      <c r="R5" s="1006"/>
      <c r="S5" s="1006"/>
      <c r="T5" s="1006"/>
      <c r="U5" s="1006"/>
      <c r="V5" s="1006"/>
      <c r="W5" s="1006"/>
      <c r="X5" s="1007"/>
      <c r="Y5" s="251">
        <v>16911</v>
      </c>
      <c r="Z5" s="252"/>
      <c r="AA5" s="252"/>
      <c r="AB5" s="253"/>
      <c r="AC5" s="988" t="s">
        <v>868</v>
      </c>
      <c r="AD5" s="988"/>
      <c r="AE5" s="988"/>
      <c r="AF5" s="988"/>
      <c r="AG5" s="988"/>
      <c r="AH5" s="237" t="s">
        <v>869</v>
      </c>
      <c r="AI5" s="238"/>
      <c r="AJ5" s="238"/>
      <c r="AK5" s="238"/>
      <c r="AL5" s="239" t="s">
        <v>869</v>
      </c>
      <c r="AM5" s="240"/>
      <c r="AN5" s="240"/>
      <c r="AO5" s="241"/>
      <c r="AP5" s="242" t="s">
        <v>869</v>
      </c>
      <c r="AQ5" s="242"/>
      <c r="AR5" s="242"/>
      <c r="AS5" s="242"/>
      <c r="AT5" s="242"/>
      <c r="AU5" s="242"/>
      <c r="AV5" s="242"/>
      <c r="AW5" s="242"/>
      <c r="AX5" s="242"/>
      <c r="AY5">
        <f>COUNTA($C$5)</f>
        <v>1</v>
      </c>
    </row>
    <row r="6" spans="1:51" ht="26.25" customHeight="1" x14ac:dyDescent="0.15">
      <c r="A6" s="1012">
        <v>3</v>
      </c>
      <c r="B6" s="1012">
        <v>1</v>
      </c>
      <c r="C6" s="268" t="s">
        <v>861</v>
      </c>
      <c r="D6" s="267"/>
      <c r="E6" s="267"/>
      <c r="F6" s="267"/>
      <c r="G6" s="267"/>
      <c r="H6" s="267"/>
      <c r="I6" s="267"/>
      <c r="J6" s="248">
        <v>2000012100001</v>
      </c>
      <c r="K6" s="249"/>
      <c r="L6" s="249"/>
      <c r="M6" s="249"/>
      <c r="N6" s="249"/>
      <c r="O6" s="249"/>
      <c r="P6" s="1005" t="s">
        <v>867</v>
      </c>
      <c r="Q6" s="1006"/>
      <c r="R6" s="1006"/>
      <c r="S6" s="1006"/>
      <c r="T6" s="1006"/>
      <c r="U6" s="1006"/>
      <c r="V6" s="1006"/>
      <c r="W6" s="1006"/>
      <c r="X6" s="1007"/>
      <c r="Y6" s="251">
        <v>7518</v>
      </c>
      <c r="Z6" s="252"/>
      <c r="AA6" s="252"/>
      <c r="AB6" s="253"/>
      <c r="AC6" s="988" t="s">
        <v>868</v>
      </c>
      <c r="AD6" s="988"/>
      <c r="AE6" s="988"/>
      <c r="AF6" s="988"/>
      <c r="AG6" s="988"/>
      <c r="AH6" s="237" t="s">
        <v>869</v>
      </c>
      <c r="AI6" s="238"/>
      <c r="AJ6" s="238"/>
      <c r="AK6" s="238"/>
      <c r="AL6" s="239" t="s">
        <v>869</v>
      </c>
      <c r="AM6" s="240"/>
      <c r="AN6" s="240"/>
      <c r="AO6" s="241"/>
      <c r="AP6" s="242" t="s">
        <v>869</v>
      </c>
      <c r="AQ6" s="242"/>
      <c r="AR6" s="242"/>
      <c r="AS6" s="242"/>
      <c r="AT6" s="242"/>
      <c r="AU6" s="242"/>
      <c r="AV6" s="242"/>
      <c r="AW6" s="242"/>
      <c r="AX6" s="242"/>
      <c r="AY6">
        <f>COUNTA($C$6)</f>
        <v>1</v>
      </c>
    </row>
    <row r="7" spans="1:51" ht="26.25" customHeight="1" x14ac:dyDescent="0.15">
      <c r="A7" s="1012">
        <v>4</v>
      </c>
      <c r="B7" s="1012">
        <v>1</v>
      </c>
      <c r="C7" s="268" t="s">
        <v>862</v>
      </c>
      <c r="D7" s="267"/>
      <c r="E7" s="267"/>
      <c r="F7" s="267"/>
      <c r="G7" s="267"/>
      <c r="H7" s="267"/>
      <c r="I7" s="267"/>
      <c r="J7" s="248">
        <v>2000012100001</v>
      </c>
      <c r="K7" s="249"/>
      <c r="L7" s="249"/>
      <c r="M7" s="249"/>
      <c r="N7" s="249"/>
      <c r="O7" s="249"/>
      <c r="P7" s="1005" t="s">
        <v>867</v>
      </c>
      <c r="Q7" s="1006"/>
      <c r="R7" s="1006"/>
      <c r="S7" s="1006"/>
      <c r="T7" s="1006"/>
      <c r="U7" s="1006"/>
      <c r="V7" s="1006"/>
      <c r="W7" s="1006"/>
      <c r="X7" s="1007"/>
      <c r="Y7" s="251">
        <v>6984</v>
      </c>
      <c r="Z7" s="252"/>
      <c r="AA7" s="252"/>
      <c r="AB7" s="253"/>
      <c r="AC7" s="988" t="s">
        <v>868</v>
      </c>
      <c r="AD7" s="988"/>
      <c r="AE7" s="988"/>
      <c r="AF7" s="988"/>
      <c r="AG7" s="988"/>
      <c r="AH7" s="237" t="s">
        <v>869</v>
      </c>
      <c r="AI7" s="238"/>
      <c r="AJ7" s="238"/>
      <c r="AK7" s="238"/>
      <c r="AL7" s="239" t="s">
        <v>869</v>
      </c>
      <c r="AM7" s="240"/>
      <c r="AN7" s="240"/>
      <c r="AO7" s="241"/>
      <c r="AP7" s="242" t="s">
        <v>869</v>
      </c>
      <c r="AQ7" s="242"/>
      <c r="AR7" s="242"/>
      <c r="AS7" s="242"/>
      <c r="AT7" s="242"/>
      <c r="AU7" s="242"/>
      <c r="AV7" s="242"/>
      <c r="AW7" s="242"/>
      <c r="AX7" s="242"/>
      <c r="AY7">
        <f>COUNTA($C$7)</f>
        <v>1</v>
      </c>
    </row>
    <row r="8" spans="1:51" ht="26.25" customHeight="1" x14ac:dyDescent="0.15">
      <c r="A8" s="1012">
        <v>5</v>
      </c>
      <c r="B8" s="1012">
        <v>1</v>
      </c>
      <c r="C8" s="268" t="s">
        <v>863</v>
      </c>
      <c r="D8" s="267"/>
      <c r="E8" s="267"/>
      <c r="F8" s="267"/>
      <c r="G8" s="267"/>
      <c r="H8" s="267"/>
      <c r="I8" s="267"/>
      <c r="J8" s="248">
        <v>2000012100001</v>
      </c>
      <c r="K8" s="249"/>
      <c r="L8" s="249"/>
      <c r="M8" s="249"/>
      <c r="N8" s="249"/>
      <c r="O8" s="249"/>
      <c r="P8" s="1005" t="s">
        <v>867</v>
      </c>
      <c r="Q8" s="1006"/>
      <c r="R8" s="1006"/>
      <c r="S8" s="1006"/>
      <c r="T8" s="1006"/>
      <c r="U8" s="1006"/>
      <c r="V8" s="1006"/>
      <c r="W8" s="1006"/>
      <c r="X8" s="1007"/>
      <c r="Y8" s="251">
        <v>6630</v>
      </c>
      <c r="Z8" s="252"/>
      <c r="AA8" s="252"/>
      <c r="AB8" s="253"/>
      <c r="AC8" s="988" t="s">
        <v>868</v>
      </c>
      <c r="AD8" s="988"/>
      <c r="AE8" s="988"/>
      <c r="AF8" s="988"/>
      <c r="AG8" s="988"/>
      <c r="AH8" s="237" t="s">
        <v>869</v>
      </c>
      <c r="AI8" s="238"/>
      <c r="AJ8" s="238"/>
      <c r="AK8" s="238"/>
      <c r="AL8" s="239" t="s">
        <v>869</v>
      </c>
      <c r="AM8" s="240"/>
      <c r="AN8" s="240"/>
      <c r="AO8" s="241"/>
      <c r="AP8" s="242" t="s">
        <v>869</v>
      </c>
      <c r="AQ8" s="242"/>
      <c r="AR8" s="242"/>
      <c r="AS8" s="242"/>
      <c r="AT8" s="242"/>
      <c r="AU8" s="242"/>
      <c r="AV8" s="242"/>
      <c r="AW8" s="242"/>
      <c r="AX8" s="242"/>
      <c r="AY8">
        <f>COUNTA($C$8)</f>
        <v>1</v>
      </c>
    </row>
    <row r="9" spans="1:51" ht="26.25" customHeight="1" x14ac:dyDescent="0.15">
      <c r="A9" s="1012">
        <v>6</v>
      </c>
      <c r="B9" s="1012">
        <v>1</v>
      </c>
      <c r="C9" s="268" t="s">
        <v>864</v>
      </c>
      <c r="D9" s="267"/>
      <c r="E9" s="267"/>
      <c r="F9" s="267"/>
      <c r="G9" s="267"/>
      <c r="H9" s="267"/>
      <c r="I9" s="267"/>
      <c r="J9" s="248">
        <v>2000012100001</v>
      </c>
      <c r="K9" s="249"/>
      <c r="L9" s="249"/>
      <c r="M9" s="249"/>
      <c r="N9" s="249"/>
      <c r="O9" s="249"/>
      <c r="P9" s="1005" t="s">
        <v>867</v>
      </c>
      <c r="Q9" s="1006"/>
      <c r="R9" s="1006"/>
      <c r="S9" s="1006"/>
      <c r="T9" s="1006"/>
      <c r="U9" s="1006"/>
      <c r="V9" s="1006"/>
      <c r="W9" s="1006"/>
      <c r="X9" s="1007"/>
      <c r="Y9" s="251">
        <v>4934</v>
      </c>
      <c r="Z9" s="252"/>
      <c r="AA9" s="252"/>
      <c r="AB9" s="253"/>
      <c r="AC9" s="988" t="s">
        <v>868</v>
      </c>
      <c r="AD9" s="988"/>
      <c r="AE9" s="988"/>
      <c r="AF9" s="988"/>
      <c r="AG9" s="988"/>
      <c r="AH9" s="237" t="s">
        <v>869</v>
      </c>
      <c r="AI9" s="238"/>
      <c r="AJ9" s="238"/>
      <c r="AK9" s="238"/>
      <c r="AL9" s="239" t="s">
        <v>869</v>
      </c>
      <c r="AM9" s="240"/>
      <c r="AN9" s="240"/>
      <c r="AO9" s="241"/>
      <c r="AP9" s="242" t="s">
        <v>869</v>
      </c>
      <c r="AQ9" s="242"/>
      <c r="AR9" s="242"/>
      <c r="AS9" s="242"/>
      <c r="AT9" s="242"/>
      <c r="AU9" s="242"/>
      <c r="AV9" s="242"/>
      <c r="AW9" s="242"/>
      <c r="AX9" s="242"/>
      <c r="AY9">
        <f>COUNTA($C$9)</f>
        <v>1</v>
      </c>
    </row>
    <row r="10" spans="1:51" ht="26.25" customHeight="1" x14ac:dyDescent="0.15">
      <c r="A10" s="1012">
        <v>7</v>
      </c>
      <c r="B10" s="1012">
        <v>1</v>
      </c>
      <c r="C10" s="268" t="s">
        <v>865</v>
      </c>
      <c r="D10" s="267"/>
      <c r="E10" s="267"/>
      <c r="F10" s="267"/>
      <c r="G10" s="267"/>
      <c r="H10" s="267"/>
      <c r="I10" s="267"/>
      <c r="J10" s="248">
        <v>2000012100001</v>
      </c>
      <c r="K10" s="249"/>
      <c r="L10" s="249"/>
      <c r="M10" s="249"/>
      <c r="N10" s="249"/>
      <c r="O10" s="249"/>
      <c r="P10" s="1005" t="s">
        <v>867</v>
      </c>
      <c r="Q10" s="1006"/>
      <c r="R10" s="1006"/>
      <c r="S10" s="1006"/>
      <c r="T10" s="1006"/>
      <c r="U10" s="1006"/>
      <c r="V10" s="1006"/>
      <c r="W10" s="1006"/>
      <c r="X10" s="1007"/>
      <c r="Y10" s="251">
        <v>3680</v>
      </c>
      <c r="Z10" s="252"/>
      <c r="AA10" s="252"/>
      <c r="AB10" s="253"/>
      <c r="AC10" s="988" t="s">
        <v>868</v>
      </c>
      <c r="AD10" s="988"/>
      <c r="AE10" s="988"/>
      <c r="AF10" s="988"/>
      <c r="AG10" s="988"/>
      <c r="AH10" s="237" t="s">
        <v>869</v>
      </c>
      <c r="AI10" s="238"/>
      <c r="AJ10" s="238"/>
      <c r="AK10" s="238"/>
      <c r="AL10" s="239" t="s">
        <v>869</v>
      </c>
      <c r="AM10" s="240"/>
      <c r="AN10" s="240"/>
      <c r="AO10" s="241"/>
      <c r="AP10" s="242" t="s">
        <v>869</v>
      </c>
      <c r="AQ10" s="242"/>
      <c r="AR10" s="242"/>
      <c r="AS10" s="242"/>
      <c r="AT10" s="242"/>
      <c r="AU10" s="242"/>
      <c r="AV10" s="242"/>
      <c r="AW10" s="242"/>
      <c r="AX10" s="242"/>
      <c r="AY10">
        <f>COUNTA($C$10)</f>
        <v>1</v>
      </c>
    </row>
    <row r="11" spans="1:51" ht="26.25" customHeight="1" x14ac:dyDescent="0.15">
      <c r="A11" s="1012">
        <v>8</v>
      </c>
      <c r="B11" s="1012">
        <v>1</v>
      </c>
      <c r="C11" s="268" t="s">
        <v>866</v>
      </c>
      <c r="D11" s="267"/>
      <c r="E11" s="267"/>
      <c r="F11" s="267"/>
      <c r="G11" s="267"/>
      <c r="H11" s="267"/>
      <c r="I11" s="267"/>
      <c r="J11" s="248">
        <v>2000012100001</v>
      </c>
      <c r="K11" s="249"/>
      <c r="L11" s="249"/>
      <c r="M11" s="249"/>
      <c r="N11" s="249"/>
      <c r="O11" s="249"/>
      <c r="P11" s="1005" t="s">
        <v>867</v>
      </c>
      <c r="Q11" s="1006"/>
      <c r="R11" s="1006"/>
      <c r="S11" s="1006"/>
      <c r="T11" s="1006"/>
      <c r="U11" s="1006"/>
      <c r="V11" s="1006"/>
      <c r="W11" s="1006"/>
      <c r="X11" s="1007"/>
      <c r="Y11" s="251">
        <v>2276</v>
      </c>
      <c r="Z11" s="252"/>
      <c r="AA11" s="252"/>
      <c r="AB11" s="253"/>
      <c r="AC11" s="988" t="s">
        <v>868</v>
      </c>
      <c r="AD11" s="988"/>
      <c r="AE11" s="988"/>
      <c r="AF11" s="988"/>
      <c r="AG11" s="988"/>
      <c r="AH11" s="237" t="s">
        <v>869</v>
      </c>
      <c r="AI11" s="238"/>
      <c r="AJ11" s="238"/>
      <c r="AK11" s="238"/>
      <c r="AL11" s="239" t="s">
        <v>869</v>
      </c>
      <c r="AM11" s="240"/>
      <c r="AN11" s="240"/>
      <c r="AO11" s="241"/>
      <c r="AP11" s="242" t="s">
        <v>869</v>
      </c>
      <c r="AQ11" s="242"/>
      <c r="AR11" s="242"/>
      <c r="AS11" s="242"/>
      <c r="AT11" s="242"/>
      <c r="AU11" s="242"/>
      <c r="AV11" s="242"/>
      <c r="AW11" s="242"/>
      <c r="AX11" s="242"/>
      <c r="AY11">
        <f>COUNTA($C$11)</f>
        <v>1</v>
      </c>
    </row>
    <row r="12" spans="1:51" ht="26.25" customHeight="1" x14ac:dyDescent="0.15">
      <c r="A12" s="1012">
        <v>9</v>
      </c>
      <c r="B12" s="1012">
        <v>1</v>
      </c>
      <c r="C12" s="268" t="s">
        <v>870</v>
      </c>
      <c r="D12" s="267"/>
      <c r="E12" s="267"/>
      <c r="F12" s="267"/>
      <c r="G12" s="267"/>
      <c r="H12" s="267"/>
      <c r="I12" s="267"/>
      <c r="J12" s="248">
        <v>2000012100001</v>
      </c>
      <c r="K12" s="249"/>
      <c r="L12" s="249"/>
      <c r="M12" s="249"/>
      <c r="N12" s="249"/>
      <c r="O12" s="249"/>
      <c r="P12" s="1005" t="s">
        <v>867</v>
      </c>
      <c r="Q12" s="1006"/>
      <c r="R12" s="1006"/>
      <c r="S12" s="1006"/>
      <c r="T12" s="1006"/>
      <c r="U12" s="1006"/>
      <c r="V12" s="1006"/>
      <c r="W12" s="1006"/>
      <c r="X12" s="1007"/>
      <c r="Y12" s="251">
        <v>2187</v>
      </c>
      <c r="Z12" s="252"/>
      <c r="AA12" s="252"/>
      <c r="AB12" s="253"/>
      <c r="AC12" s="988" t="s">
        <v>868</v>
      </c>
      <c r="AD12" s="988"/>
      <c r="AE12" s="988"/>
      <c r="AF12" s="988"/>
      <c r="AG12" s="988"/>
      <c r="AH12" s="237" t="s">
        <v>869</v>
      </c>
      <c r="AI12" s="238"/>
      <c r="AJ12" s="238"/>
      <c r="AK12" s="238"/>
      <c r="AL12" s="239" t="s">
        <v>869</v>
      </c>
      <c r="AM12" s="240"/>
      <c r="AN12" s="240"/>
      <c r="AO12" s="241"/>
      <c r="AP12" s="242" t="s">
        <v>869</v>
      </c>
      <c r="AQ12" s="242"/>
      <c r="AR12" s="242"/>
      <c r="AS12" s="242"/>
      <c r="AT12" s="242"/>
      <c r="AU12" s="242"/>
      <c r="AV12" s="242"/>
      <c r="AW12" s="242"/>
      <c r="AX12" s="242"/>
      <c r="AY12">
        <f>COUNTA($C$12)</f>
        <v>1</v>
      </c>
    </row>
    <row r="13" spans="1:51" ht="26.25" customHeight="1" x14ac:dyDescent="0.15">
      <c r="A13" s="1012">
        <v>10</v>
      </c>
      <c r="B13" s="1012">
        <v>1</v>
      </c>
      <c r="C13" s="268" t="s">
        <v>871</v>
      </c>
      <c r="D13" s="267"/>
      <c r="E13" s="267"/>
      <c r="F13" s="267"/>
      <c r="G13" s="267"/>
      <c r="H13" s="267"/>
      <c r="I13" s="267"/>
      <c r="J13" s="248">
        <v>2000012100001</v>
      </c>
      <c r="K13" s="249"/>
      <c r="L13" s="249"/>
      <c r="M13" s="249"/>
      <c r="N13" s="249"/>
      <c r="O13" s="249"/>
      <c r="P13" s="1005" t="s">
        <v>867</v>
      </c>
      <c r="Q13" s="1006"/>
      <c r="R13" s="1006"/>
      <c r="S13" s="1006"/>
      <c r="T13" s="1006"/>
      <c r="U13" s="1006"/>
      <c r="V13" s="1006"/>
      <c r="W13" s="1006"/>
      <c r="X13" s="1007"/>
      <c r="Y13" s="251">
        <v>1685</v>
      </c>
      <c r="Z13" s="252"/>
      <c r="AA13" s="252"/>
      <c r="AB13" s="253"/>
      <c r="AC13" s="988" t="s">
        <v>868</v>
      </c>
      <c r="AD13" s="988"/>
      <c r="AE13" s="988"/>
      <c r="AF13" s="988"/>
      <c r="AG13" s="988"/>
      <c r="AH13" s="237" t="s">
        <v>869</v>
      </c>
      <c r="AI13" s="238"/>
      <c r="AJ13" s="238"/>
      <c r="AK13" s="238"/>
      <c r="AL13" s="239" t="s">
        <v>869</v>
      </c>
      <c r="AM13" s="240"/>
      <c r="AN13" s="240"/>
      <c r="AO13" s="241"/>
      <c r="AP13" s="242" t="s">
        <v>869</v>
      </c>
      <c r="AQ13" s="242"/>
      <c r="AR13" s="242"/>
      <c r="AS13" s="242"/>
      <c r="AT13" s="242"/>
      <c r="AU13" s="242"/>
      <c r="AV13" s="242"/>
      <c r="AW13" s="242"/>
      <c r="AX13" s="242"/>
      <c r="AY13">
        <f>COUNTA($C$13)</f>
        <v>1</v>
      </c>
    </row>
    <row r="14" spans="1:51" ht="26.25" hidden="1" customHeight="1" x14ac:dyDescent="0.15">
      <c r="A14" s="1012">
        <v>11</v>
      </c>
      <c r="B14" s="1012">
        <v>1</v>
      </c>
      <c r="C14" s="267"/>
      <c r="D14" s="267"/>
      <c r="E14" s="267"/>
      <c r="F14" s="267"/>
      <c r="G14" s="267"/>
      <c r="H14" s="267"/>
      <c r="I14" s="267"/>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7"/>
      <c r="AI14" s="238"/>
      <c r="AJ14" s="238"/>
      <c r="AK14" s="238"/>
      <c r="AL14" s="239"/>
      <c r="AM14" s="240"/>
      <c r="AN14" s="240"/>
      <c r="AO14" s="241"/>
      <c r="AP14" s="242"/>
      <c r="AQ14" s="242"/>
      <c r="AR14" s="242"/>
      <c r="AS14" s="242"/>
      <c r="AT14" s="242"/>
      <c r="AU14" s="242"/>
      <c r="AV14" s="242"/>
      <c r="AW14" s="242"/>
      <c r="AX14" s="242"/>
      <c r="AY14">
        <f>COUNTA($C$14)</f>
        <v>0</v>
      </c>
    </row>
    <row r="15" spans="1:51" ht="26.25" hidden="1" customHeight="1" x14ac:dyDescent="0.15">
      <c r="A15" s="1012">
        <v>12</v>
      </c>
      <c r="B15" s="1012">
        <v>1</v>
      </c>
      <c r="C15" s="267"/>
      <c r="D15" s="267"/>
      <c r="E15" s="267"/>
      <c r="F15" s="267"/>
      <c r="G15" s="267"/>
      <c r="H15" s="267"/>
      <c r="I15" s="267"/>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7"/>
      <c r="AI15" s="238"/>
      <c r="AJ15" s="238"/>
      <c r="AK15" s="238"/>
      <c r="AL15" s="239"/>
      <c r="AM15" s="240"/>
      <c r="AN15" s="240"/>
      <c r="AO15" s="241"/>
      <c r="AP15" s="242"/>
      <c r="AQ15" s="242"/>
      <c r="AR15" s="242"/>
      <c r="AS15" s="242"/>
      <c r="AT15" s="242"/>
      <c r="AU15" s="242"/>
      <c r="AV15" s="242"/>
      <c r="AW15" s="242"/>
      <c r="AX15" s="242"/>
      <c r="AY15">
        <f>COUNTA($C$15)</f>
        <v>0</v>
      </c>
    </row>
    <row r="16" spans="1:51" ht="26.25" hidden="1" customHeight="1" x14ac:dyDescent="0.15">
      <c r="A16" s="1012">
        <v>13</v>
      </c>
      <c r="B16" s="1012">
        <v>1</v>
      </c>
      <c r="C16" s="267"/>
      <c r="D16" s="267"/>
      <c r="E16" s="267"/>
      <c r="F16" s="267"/>
      <c r="G16" s="267"/>
      <c r="H16" s="267"/>
      <c r="I16" s="267"/>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7"/>
      <c r="AI16" s="238"/>
      <c r="AJ16" s="238"/>
      <c r="AK16" s="238"/>
      <c r="AL16" s="239"/>
      <c r="AM16" s="240"/>
      <c r="AN16" s="240"/>
      <c r="AO16" s="241"/>
      <c r="AP16" s="242"/>
      <c r="AQ16" s="242"/>
      <c r="AR16" s="242"/>
      <c r="AS16" s="242"/>
      <c r="AT16" s="242"/>
      <c r="AU16" s="242"/>
      <c r="AV16" s="242"/>
      <c r="AW16" s="242"/>
      <c r="AX16" s="242"/>
      <c r="AY16">
        <f>COUNTA($C$16)</f>
        <v>0</v>
      </c>
    </row>
    <row r="17" spans="1:51" ht="26.25" hidden="1" customHeight="1" x14ac:dyDescent="0.15">
      <c r="A17" s="1012">
        <v>14</v>
      </c>
      <c r="B17" s="1012">
        <v>1</v>
      </c>
      <c r="C17" s="267"/>
      <c r="D17" s="267"/>
      <c r="E17" s="267"/>
      <c r="F17" s="267"/>
      <c r="G17" s="267"/>
      <c r="H17" s="267"/>
      <c r="I17" s="267"/>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7"/>
      <c r="AI17" s="238"/>
      <c r="AJ17" s="238"/>
      <c r="AK17" s="238"/>
      <c r="AL17" s="239"/>
      <c r="AM17" s="240"/>
      <c r="AN17" s="240"/>
      <c r="AO17" s="241"/>
      <c r="AP17" s="242"/>
      <c r="AQ17" s="242"/>
      <c r="AR17" s="242"/>
      <c r="AS17" s="242"/>
      <c r="AT17" s="242"/>
      <c r="AU17" s="242"/>
      <c r="AV17" s="242"/>
      <c r="AW17" s="242"/>
      <c r="AX17" s="242"/>
      <c r="AY17">
        <f>COUNTA($C$17)</f>
        <v>0</v>
      </c>
    </row>
    <row r="18" spans="1:51" ht="26.25" hidden="1" customHeight="1" x14ac:dyDescent="0.15">
      <c r="A18" s="1012">
        <v>15</v>
      </c>
      <c r="B18" s="1012">
        <v>1</v>
      </c>
      <c r="C18" s="267"/>
      <c r="D18" s="267"/>
      <c r="E18" s="267"/>
      <c r="F18" s="267"/>
      <c r="G18" s="267"/>
      <c r="H18" s="267"/>
      <c r="I18" s="267"/>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7"/>
      <c r="AI18" s="238"/>
      <c r="AJ18" s="238"/>
      <c r="AK18" s="238"/>
      <c r="AL18" s="239"/>
      <c r="AM18" s="240"/>
      <c r="AN18" s="240"/>
      <c r="AO18" s="241"/>
      <c r="AP18" s="242"/>
      <c r="AQ18" s="242"/>
      <c r="AR18" s="242"/>
      <c r="AS18" s="242"/>
      <c r="AT18" s="242"/>
      <c r="AU18" s="242"/>
      <c r="AV18" s="242"/>
      <c r="AW18" s="242"/>
      <c r="AX18" s="242"/>
      <c r="AY18">
        <f>COUNTA($C$18)</f>
        <v>0</v>
      </c>
    </row>
    <row r="19" spans="1:51" ht="26.25" hidden="1" customHeight="1" x14ac:dyDescent="0.15">
      <c r="A19" s="1012">
        <v>16</v>
      </c>
      <c r="B19" s="1012">
        <v>1</v>
      </c>
      <c r="C19" s="267"/>
      <c r="D19" s="267"/>
      <c r="E19" s="267"/>
      <c r="F19" s="267"/>
      <c r="G19" s="267"/>
      <c r="H19" s="267"/>
      <c r="I19" s="267"/>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7"/>
      <c r="AI19" s="238"/>
      <c r="AJ19" s="238"/>
      <c r="AK19" s="238"/>
      <c r="AL19" s="239"/>
      <c r="AM19" s="240"/>
      <c r="AN19" s="240"/>
      <c r="AO19" s="241"/>
      <c r="AP19" s="242"/>
      <c r="AQ19" s="242"/>
      <c r="AR19" s="242"/>
      <c r="AS19" s="242"/>
      <c r="AT19" s="242"/>
      <c r="AU19" s="242"/>
      <c r="AV19" s="242"/>
      <c r="AW19" s="242"/>
      <c r="AX19" s="242"/>
      <c r="AY19">
        <f>COUNTA($C$19)</f>
        <v>0</v>
      </c>
    </row>
    <row r="20" spans="1:51" ht="26.25" hidden="1" customHeight="1" x14ac:dyDescent="0.15">
      <c r="A20" s="1012">
        <v>17</v>
      </c>
      <c r="B20" s="1012">
        <v>1</v>
      </c>
      <c r="C20" s="267"/>
      <c r="D20" s="267"/>
      <c r="E20" s="267"/>
      <c r="F20" s="267"/>
      <c r="G20" s="267"/>
      <c r="H20" s="267"/>
      <c r="I20" s="267"/>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7"/>
      <c r="AI20" s="238"/>
      <c r="AJ20" s="238"/>
      <c r="AK20" s="238"/>
      <c r="AL20" s="239"/>
      <c r="AM20" s="240"/>
      <c r="AN20" s="240"/>
      <c r="AO20" s="241"/>
      <c r="AP20" s="242"/>
      <c r="AQ20" s="242"/>
      <c r="AR20" s="242"/>
      <c r="AS20" s="242"/>
      <c r="AT20" s="242"/>
      <c r="AU20" s="242"/>
      <c r="AV20" s="242"/>
      <c r="AW20" s="242"/>
      <c r="AX20" s="242"/>
      <c r="AY20">
        <f>COUNTA($C$20)</f>
        <v>0</v>
      </c>
    </row>
    <row r="21" spans="1:51" ht="26.25" hidden="1" customHeight="1" x14ac:dyDescent="0.15">
      <c r="A21" s="1012">
        <v>18</v>
      </c>
      <c r="B21" s="1012">
        <v>1</v>
      </c>
      <c r="C21" s="267"/>
      <c r="D21" s="267"/>
      <c r="E21" s="267"/>
      <c r="F21" s="267"/>
      <c r="G21" s="267"/>
      <c r="H21" s="267"/>
      <c r="I21" s="267"/>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7"/>
      <c r="AI21" s="238"/>
      <c r="AJ21" s="238"/>
      <c r="AK21" s="238"/>
      <c r="AL21" s="239"/>
      <c r="AM21" s="240"/>
      <c r="AN21" s="240"/>
      <c r="AO21" s="241"/>
      <c r="AP21" s="242"/>
      <c r="AQ21" s="242"/>
      <c r="AR21" s="242"/>
      <c r="AS21" s="242"/>
      <c r="AT21" s="242"/>
      <c r="AU21" s="242"/>
      <c r="AV21" s="242"/>
      <c r="AW21" s="242"/>
      <c r="AX21" s="242"/>
      <c r="AY21">
        <f>COUNTA($C$21)</f>
        <v>0</v>
      </c>
    </row>
    <row r="22" spans="1:51" ht="26.25" hidden="1" customHeight="1" x14ac:dyDescent="0.15">
      <c r="A22" s="1012">
        <v>19</v>
      </c>
      <c r="B22" s="1012">
        <v>1</v>
      </c>
      <c r="C22" s="267"/>
      <c r="D22" s="267"/>
      <c r="E22" s="267"/>
      <c r="F22" s="267"/>
      <c r="G22" s="267"/>
      <c r="H22" s="267"/>
      <c r="I22" s="267"/>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7"/>
      <c r="AI22" s="238"/>
      <c r="AJ22" s="238"/>
      <c r="AK22" s="238"/>
      <c r="AL22" s="239"/>
      <c r="AM22" s="240"/>
      <c r="AN22" s="240"/>
      <c r="AO22" s="241"/>
      <c r="AP22" s="242"/>
      <c r="AQ22" s="242"/>
      <c r="AR22" s="242"/>
      <c r="AS22" s="242"/>
      <c r="AT22" s="242"/>
      <c r="AU22" s="242"/>
      <c r="AV22" s="242"/>
      <c r="AW22" s="242"/>
      <c r="AX22" s="242"/>
      <c r="AY22">
        <f>COUNTA($C$22)</f>
        <v>0</v>
      </c>
    </row>
    <row r="23" spans="1:51" ht="26.25" hidden="1" customHeight="1" x14ac:dyDescent="0.15">
      <c r="A23" s="1012">
        <v>20</v>
      </c>
      <c r="B23" s="1012">
        <v>1</v>
      </c>
      <c r="C23" s="267"/>
      <c r="D23" s="267"/>
      <c r="E23" s="267"/>
      <c r="F23" s="267"/>
      <c r="G23" s="267"/>
      <c r="H23" s="267"/>
      <c r="I23" s="267"/>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7"/>
      <c r="AI23" s="238"/>
      <c r="AJ23" s="238"/>
      <c r="AK23" s="238"/>
      <c r="AL23" s="239"/>
      <c r="AM23" s="240"/>
      <c r="AN23" s="240"/>
      <c r="AO23" s="241"/>
      <c r="AP23" s="242"/>
      <c r="AQ23" s="242"/>
      <c r="AR23" s="242"/>
      <c r="AS23" s="242"/>
      <c r="AT23" s="242"/>
      <c r="AU23" s="242"/>
      <c r="AV23" s="242"/>
      <c r="AW23" s="242"/>
      <c r="AX23" s="242"/>
      <c r="AY23">
        <f>COUNTA($C$23)</f>
        <v>0</v>
      </c>
    </row>
    <row r="24" spans="1:51" ht="26.25" hidden="1" customHeight="1" x14ac:dyDescent="0.15">
      <c r="A24" s="1012">
        <v>21</v>
      </c>
      <c r="B24" s="1012">
        <v>1</v>
      </c>
      <c r="C24" s="267"/>
      <c r="D24" s="267"/>
      <c r="E24" s="267"/>
      <c r="F24" s="267"/>
      <c r="G24" s="267"/>
      <c r="H24" s="267"/>
      <c r="I24" s="267"/>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7"/>
      <c r="AI24" s="238"/>
      <c r="AJ24" s="238"/>
      <c r="AK24" s="238"/>
      <c r="AL24" s="239"/>
      <c r="AM24" s="240"/>
      <c r="AN24" s="240"/>
      <c r="AO24" s="241"/>
      <c r="AP24" s="242"/>
      <c r="AQ24" s="242"/>
      <c r="AR24" s="242"/>
      <c r="AS24" s="242"/>
      <c r="AT24" s="242"/>
      <c r="AU24" s="242"/>
      <c r="AV24" s="242"/>
      <c r="AW24" s="242"/>
      <c r="AX24" s="242"/>
      <c r="AY24">
        <f>COUNTA($C$24)</f>
        <v>0</v>
      </c>
    </row>
    <row r="25" spans="1:51" ht="26.25" hidden="1" customHeight="1" x14ac:dyDescent="0.15">
      <c r="A25" s="1012">
        <v>22</v>
      </c>
      <c r="B25" s="1012">
        <v>1</v>
      </c>
      <c r="C25" s="267"/>
      <c r="D25" s="267"/>
      <c r="E25" s="267"/>
      <c r="F25" s="267"/>
      <c r="G25" s="267"/>
      <c r="H25" s="267"/>
      <c r="I25" s="267"/>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7"/>
      <c r="AI25" s="238"/>
      <c r="AJ25" s="238"/>
      <c r="AK25" s="238"/>
      <c r="AL25" s="239"/>
      <c r="AM25" s="240"/>
      <c r="AN25" s="240"/>
      <c r="AO25" s="241"/>
      <c r="AP25" s="242"/>
      <c r="AQ25" s="242"/>
      <c r="AR25" s="242"/>
      <c r="AS25" s="242"/>
      <c r="AT25" s="242"/>
      <c r="AU25" s="242"/>
      <c r="AV25" s="242"/>
      <c r="AW25" s="242"/>
      <c r="AX25" s="242"/>
      <c r="AY25">
        <f>COUNTA($C$25)</f>
        <v>0</v>
      </c>
    </row>
    <row r="26" spans="1:51" ht="26.25" hidden="1" customHeight="1" x14ac:dyDescent="0.15">
      <c r="A26" s="1012">
        <v>23</v>
      </c>
      <c r="B26" s="1012">
        <v>1</v>
      </c>
      <c r="C26" s="267"/>
      <c r="D26" s="267"/>
      <c r="E26" s="267"/>
      <c r="F26" s="267"/>
      <c r="G26" s="267"/>
      <c r="H26" s="267"/>
      <c r="I26" s="267"/>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7"/>
      <c r="AI26" s="238"/>
      <c r="AJ26" s="238"/>
      <c r="AK26" s="238"/>
      <c r="AL26" s="239"/>
      <c r="AM26" s="240"/>
      <c r="AN26" s="240"/>
      <c r="AO26" s="241"/>
      <c r="AP26" s="242"/>
      <c r="AQ26" s="242"/>
      <c r="AR26" s="242"/>
      <c r="AS26" s="242"/>
      <c r="AT26" s="242"/>
      <c r="AU26" s="242"/>
      <c r="AV26" s="242"/>
      <c r="AW26" s="242"/>
      <c r="AX26" s="242"/>
      <c r="AY26">
        <f>COUNTA($C$26)</f>
        <v>0</v>
      </c>
    </row>
    <row r="27" spans="1:51" ht="26.25" hidden="1" customHeight="1" x14ac:dyDescent="0.15">
      <c r="A27" s="1012">
        <v>24</v>
      </c>
      <c r="B27" s="1012">
        <v>1</v>
      </c>
      <c r="C27" s="267"/>
      <c r="D27" s="267"/>
      <c r="E27" s="267"/>
      <c r="F27" s="267"/>
      <c r="G27" s="267"/>
      <c r="H27" s="267"/>
      <c r="I27" s="267"/>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7"/>
      <c r="AI27" s="238"/>
      <c r="AJ27" s="238"/>
      <c r="AK27" s="238"/>
      <c r="AL27" s="239"/>
      <c r="AM27" s="240"/>
      <c r="AN27" s="240"/>
      <c r="AO27" s="241"/>
      <c r="AP27" s="242"/>
      <c r="AQ27" s="242"/>
      <c r="AR27" s="242"/>
      <c r="AS27" s="242"/>
      <c r="AT27" s="242"/>
      <c r="AU27" s="242"/>
      <c r="AV27" s="242"/>
      <c r="AW27" s="242"/>
      <c r="AX27" s="242"/>
      <c r="AY27">
        <f>COUNTA($C$27)</f>
        <v>0</v>
      </c>
    </row>
    <row r="28" spans="1:51" ht="26.25" hidden="1" customHeight="1" x14ac:dyDescent="0.15">
      <c r="A28" s="1012">
        <v>25</v>
      </c>
      <c r="B28" s="1012">
        <v>1</v>
      </c>
      <c r="C28" s="267"/>
      <c r="D28" s="267"/>
      <c r="E28" s="267"/>
      <c r="F28" s="267"/>
      <c r="G28" s="267"/>
      <c r="H28" s="267"/>
      <c r="I28" s="267"/>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7"/>
      <c r="AI28" s="238"/>
      <c r="AJ28" s="238"/>
      <c r="AK28" s="238"/>
      <c r="AL28" s="239"/>
      <c r="AM28" s="240"/>
      <c r="AN28" s="240"/>
      <c r="AO28" s="241"/>
      <c r="AP28" s="242"/>
      <c r="AQ28" s="242"/>
      <c r="AR28" s="242"/>
      <c r="AS28" s="242"/>
      <c r="AT28" s="242"/>
      <c r="AU28" s="242"/>
      <c r="AV28" s="242"/>
      <c r="AW28" s="242"/>
      <c r="AX28" s="242"/>
      <c r="AY28">
        <f>COUNTA($C$28)</f>
        <v>0</v>
      </c>
    </row>
    <row r="29" spans="1:51" ht="26.25" hidden="1" customHeight="1" x14ac:dyDescent="0.15">
      <c r="A29" s="1012">
        <v>26</v>
      </c>
      <c r="B29" s="1012">
        <v>1</v>
      </c>
      <c r="C29" s="267"/>
      <c r="D29" s="267"/>
      <c r="E29" s="267"/>
      <c r="F29" s="267"/>
      <c r="G29" s="267"/>
      <c r="H29" s="267"/>
      <c r="I29" s="267"/>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7"/>
      <c r="AI29" s="238"/>
      <c r="AJ29" s="238"/>
      <c r="AK29" s="238"/>
      <c r="AL29" s="239"/>
      <c r="AM29" s="240"/>
      <c r="AN29" s="240"/>
      <c r="AO29" s="241"/>
      <c r="AP29" s="242"/>
      <c r="AQ29" s="242"/>
      <c r="AR29" s="242"/>
      <c r="AS29" s="242"/>
      <c r="AT29" s="242"/>
      <c r="AU29" s="242"/>
      <c r="AV29" s="242"/>
      <c r="AW29" s="242"/>
      <c r="AX29" s="242"/>
      <c r="AY29">
        <f>COUNTA($C$29)</f>
        <v>0</v>
      </c>
    </row>
    <row r="30" spans="1:51" ht="26.25" hidden="1" customHeight="1" x14ac:dyDescent="0.15">
      <c r="A30" s="1012">
        <v>27</v>
      </c>
      <c r="B30" s="1012">
        <v>1</v>
      </c>
      <c r="C30" s="267"/>
      <c r="D30" s="267"/>
      <c r="E30" s="267"/>
      <c r="F30" s="267"/>
      <c r="G30" s="267"/>
      <c r="H30" s="267"/>
      <c r="I30" s="267"/>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7"/>
      <c r="AI30" s="238"/>
      <c r="AJ30" s="238"/>
      <c r="AK30" s="238"/>
      <c r="AL30" s="239"/>
      <c r="AM30" s="240"/>
      <c r="AN30" s="240"/>
      <c r="AO30" s="241"/>
      <c r="AP30" s="242"/>
      <c r="AQ30" s="242"/>
      <c r="AR30" s="242"/>
      <c r="AS30" s="242"/>
      <c r="AT30" s="242"/>
      <c r="AU30" s="242"/>
      <c r="AV30" s="242"/>
      <c r="AW30" s="242"/>
      <c r="AX30" s="242"/>
      <c r="AY30">
        <f>COUNTA($C$30)</f>
        <v>0</v>
      </c>
    </row>
    <row r="31" spans="1:51" ht="26.25" hidden="1" customHeight="1" x14ac:dyDescent="0.15">
      <c r="A31" s="1012">
        <v>28</v>
      </c>
      <c r="B31" s="1012">
        <v>1</v>
      </c>
      <c r="C31" s="268"/>
      <c r="D31" s="267"/>
      <c r="E31" s="267"/>
      <c r="F31" s="267"/>
      <c r="G31" s="267"/>
      <c r="H31" s="267"/>
      <c r="I31" s="267"/>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7"/>
      <c r="AI31" s="238"/>
      <c r="AJ31" s="238"/>
      <c r="AK31" s="238"/>
      <c r="AL31" s="239"/>
      <c r="AM31" s="240"/>
      <c r="AN31" s="240"/>
      <c r="AO31" s="241"/>
      <c r="AP31" s="242"/>
      <c r="AQ31" s="242"/>
      <c r="AR31" s="242"/>
      <c r="AS31" s="242"/>
      <c r="AT31" s="242"/>
      <c r="AU31" s="242"/>
      <c r="AV31" s="242"/>
      <c r="AW31" s="242"/>
      <c r="AX31" s="242"/>
      <c r="AY31">
        <f>COUNTA($C$31)</f>
        <v>0</v>
      </c>
    </row>
    <row r="32" spans="1:51" ht="26.25" hidden="1" customHeight="1" x14ac:dyDescent="0.15">
      <c r="A32" s="1012">
        <v>29</v>
      </c>
      <c r="B32" s="1012">
        <v>1</v>
      </c>
      <c r="C32" s="268"/>
      <c r="D32" s="267"/>
      <c r="E32" s="267"/>
      <c r="F32" s="267"/>
      <c r="G32" s="267"/>
      <c r="H32" s="267"/>
      <c r="I32" s="267"/>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7"/>
      <c r="AI32" s="238"/>
      <c r="AJ32" s="238"/>
      <c r="AK32" s="238"/>
      <c r="AL32" s="239"/>
      <c r="AM32" s="240"/>
      <c r="AN32" s="240"/>
      <c r="AO32" s="241"/>
      <c r="AP32" s="242"/>
      <c r="AQ32" s="242"/>
      <c r="AR32" s="242"/>
      <c r="AS32" s="242"/>
      <c r="AT32" s="242"/>
      <c r="AU32" s="242"/>
      <c r="AV32" s="242"/>
      <c r="AW32" s="242"/>
      <c r="AX32" s="242"/>
      <c r="AY32">
        <f>COUNTA($C$32)</f>
        <v>0</v>
      </c>
    </row>
    <row r="33" spans="1:51" ht="26.25" hidden="1" customHeight="1" x14ac:dyDescent="0.15">
      <c r="A33" s="1012">
        <v>30</v>
      </c>
      <c r="B33" s="1012">
        <v>1</v>
      </c>
      <c r="C33" s="268"/>
      <c r="D33" s="267"/>
      <c r="E33" s="267"/>
      <c r="F33" s="267"/>
      <c r="G33" s="267"/>
      <c r="H33" s="267"/>
      <c r="I33" s="267"/>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7"/>
      <c r="AI33" s="238"/>
      <c r="AJ33" s="238"/>
      <c r="AK33" s="238"/>
      <c r="AL33" s="239"/>
      <c r="AM33" s="240"/>
      <c r="AN33" s="240"/>
      <c r="AO33" s="241"/>
      <c r="AP33" s="242"/>
      <c r="AQ33" s="242"/>
      <c r="AR33" s="242"/>
      <c r="AS33" s="242"/>
      <c r="AT33" s="242"/>
      <c r="AU33" s="242"/>
      <c r="AV33" s="242"/>
      <c r="AW33" s="242"/>
      <c r="AX33" s="242"/>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792</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271"/>
      <c r="B36" s="271"/>
      <c r="C36" s="271" t="s">
        <v>24</v>
      </c>
      <c r="D36" s="271"/>
      <c r="E36" s="271"/>
      <c r="F36" s="271"/>
      <c r="G36" s="271"/>
      <c r="H36" s="271"/>
      <c r="I36" s="271"/>
      <c r="J36" s="990" t="s">
        <v>221</v>
      </c>
      <c r="K36" s="991"/>
      <c r="L36" s="991"/>
      <c r="M36" s="991"/>
      <c r="N36" s="991"/>
      <c r="O36" s="991"/>
      <c r="P36" s="136" t="s">
        <v>25</v>
      </c>
      <c r="Q36" s="136"/>
      <c r="R36" s="136"/>
      <c r="S36" s="136"/>
      <c r="T36" s="136"/>
      <c r="U36" s="136"/>
      <c r="V36" s="136"/>
      <c r="W36" s="136"/>
      <c r="X36" s="136"/>
      <c r="Y36" s="273" t="s">
        <v>257</v>
      </c>
      <c r="Z36" s="274"/>
      <c r="AA36" s="274"/>
      <c r="AB36" s="274"/>
      <c r="AC36" s="990" t="s">
        <v>249</v>
      </c>
      <c r="AD36" s="990"/>
      <c r="AE36" s="990"/>
      <c r="AF36" s="990"/>
      <c r="AG36" s="990"/>
      <c r="AH36" s="273" t="s">
        <v>200</v>
      </c>
      <c r="AI36" s="271"/>
      <c r="AJ36" s="271"/>
      <c r="AK36" s="271"/>
      <c r="AL36" s="271" t="s">
        <v>19</v>
      </c>
      <c r="AM36" s="271"/>
      <c r="AN36" s="271"/>
      <c r="AO36" s="275"/>
      <c r="AP36" s="989" t="s">
        <v>222</v>
      </c>
      <c r="AQ36" s="989"/>
      <c r="AR36" s="989"/>
      <c r="AS36" s="989"/>
      <c r="AT36" s="989"/>
      <c r="AU36" s="989"/>
      <c r="AV36" s="989"/>
      <c r="AW36" s="989"/>
      <c r="AX36" s="989"/>
      <c r="AY36">
        <f>$AY$34</f>
        <v>1</v>
      </c>
    </row>
    <row r="37" spans="1:51" ht="26.25" customHeight="1" x14ac:dyDescent="0.15">
      <c r="A37" s="1012">
        <v>1</v>
      </c>
      <c r="B37" s="1012">
        <v>1</v>
      </c>
      <c r="C37" s="268" t="s">
        <v>1151</v>
      </c>
      <c r="D37" s="267"/>
      <c r="E37" s="267"/>
      <c r="F37" s="267"/>
      <c r="G37" s="267"/>
      <c r="H37" s="267"/>
      <c r="I37" s="267"/>
      <c r="J37" s="248">
        <v>6430001048543</v>
      </c>
      <c r="K37" s="249"/>
      <c r="L37" s="249"/>
      <c r="M37" s="249"/>
      <c r="N37" s="249"/>
      <c r="O37" s="249"/>
      <c r="P37" s="257" t="s">
        <v>872</v>
      </c>
      <c r="Q37" s="250"/>
      <c r="R37" s="250"/>
      <c r="S37" s="250"/>
      <c r="T37" s="250"/>
      <c r="U37" s="250"/>
      <c r="V37" s="250"/>
      <c r="W37" s="250"/>
      <c r="X37" s="250"/>
      <c r="Y37" s="251">
        <v>4767</v>
      </c>
      <c r="Z37" s="252"/>
      <c r="AA37" s="252"/>
      <c r="AB37" s="253"/>
      <c r="AC37" s="988" t="s">
        <v>986</v>
      </c>
      <c r="AD37" s="988"/>
      <c r="AE37" s="988"/>
      <c r="AF37" s="988"/>
      <c r="AG37" s="988"/>
      <c r="AH37" s="237" t="s">
        <v>1003</v>
      </c>
      <c r="AI37" s="238"/>
      <c r="AJ37" s="238"/>
      <c r="AK37" s="238"/>
      <c r="AL37" s="239" t="s">
        <v>1003</v>
      </c>
      <c r="AM37" s="240"/>
      <c r="AN37" s="240"/>
      <c r="AO37" s="241"/>
      <c r="AP37" s="242" t="s">
        <v>987</v>
      </c>
      <c r="AQ37" s="242"/>
      <c r="AR37" s="242"/>
      <c r="AS37" s="242"/>
      <c r="AT37" s="242"/>
      <c r="AU37" s="242"/>
      <c r="AV37" s="242"/>
      <c r="AW37" s="242"/>
      <c r="AX37" s="242"/>
      <c r="AY37">
        <f>$AY$34</f>
        <v>1</v>
      </c>
    </row>
    <row r="38" spans="1:51" ht="26.25" customHeight="1" x14ac:dyDescent="0.15">
      <c r="A38" s="1012">
        <v>2</v>
      </c>
      <c r="B38" s="1012">
        <v>1</v>
      </c>
      <c r="C38" s="268" t="s">
        <v>1152</v>
      </c>
      <c r="D38" s="267"/>
      <c r="E38" s="267"/>
      <c r="F38" s="267"/>
      <c r="G38" s="267"/>
      <c r="H38" s="267"/>
      <c r="I38" s="267"/>
      <c r="J38" s="248">
        <v>6430001047801</v>
      </c>
      <c r="K38" s="249"/>
      <c r="L38" s="249"/>
      <c r="M38" s="249"/>
      <c r="N38" s="249"/>
      <c r="O38" s="249"/>
      <c r="P38" s="257" t="s">
        <v>872</v>
      </c>
      <c r="Q38" s="250"/>
      <c r="R38" s="250"/>
      <c r="S38" s="250"/>
      <c r="T38" s="250"/>
      <c r="U38" s="250"/>
      <c r="V38" s="250"/>
      <c r="W38" s="250"/>
      <c r="X38" s="250"/>
      <c r="Y38" s="251">
        <v>2503</v>
      </c>
      <c r="Z38" s="252"/>
      <c r="AA38" s="252"/>
      <c r="AB38" s="253"/>
      <c r="AC38" s="988" t="s">
        <v>986</v>
      </c>
      <c r="AD38" s="988"/>
      <c r="AE38" s="988"/>
      <c r="AF38" s="988"/>
      <c r="AG38" s="988"/>
      <c r="AH38" s="237" t="s">
        <v>1003</v>
      </c>
      <c r="AI38" s="238"/>
      <c r="AJ38" s="238"/>
      <c r="AK38" s="238"/>
      <c r="AL38" s="239" t="s">
        <v>1003</v>
      </c>
      <c r="AM38" s="240"/>
      <c r="AN38" s="240"/>
      <c r="AO38" s="241"/>
      <c r="AP38" s="242" t="s">
        <v>987</v>
      </c>
      <c r="AQ38" s="242"/>
      <c r="AR38" s="242"/>
      <c r="AS38" s="242"/>
      <c r="AT38" s="242"/>
      <c r="AU38" s="242"/>
      <c r="AV38" s="242"/>
      <c r="AW38" s="242"/>
      <c r="AX38" s="242"/>
      <c r="AY38">
        <f>COUNTA($C$38)</f>
        <v>1</v>
      </c>
    </row>
    <row r="39" spans="1:51" ht="26.25" customHeight="1" x14ac:dyDescent="0.15">
      <c r="A39" s="1012">
        <v>3</v>
      </c>
      <c r="B39" s="1012">
        <v>1</v>
      </c>
      <c r="C39" s="268" t="s">
        <v>1153</v>
      </c>
      <c r="D39" s="267"/>
      <c r="E39" s="267"/>
      <c r="F39" s="267"/>
      <c r="G39" s="267"/>
      <c r="H39" s="267"/>
      <c r="I39" s="267"/>
      <c r="J39" s="248">
        <v>6450001001871</v>
      </c>
      <c r="K39" s="249"/>
      <c r="L39" s="249"/>
      <c r="M39" s="249"/>
      <c r="N39" s="249"/>
      <c r="O39" s="249"/>
      <c r="P39" s="257" t="s">
        <v>872</v>
      </c>
      <c r="Q39" s="250"/>
      <c r="R39" s="250"/>
      <c r="S39" s="250"/>
      <c r="T39" s="250"/>
      <c r="U39" s="250"/>
      <c r="V39" s="250"/>
      <c r="W39" s="250"/>
      <c r="X39" s="250"/>
      <c r="Y39" s="251">
        <v>1678</v>
      </c>
      <c r="Z39" s="252"/>
      <c r="AA39" s="252"/>
      <c r="AB39" s="253"/>
      <c r="AC39" s="988" t="s">
        <v>271</v>
      </c>
      <c r="AD39" s="988"/>
      <c r="AE39" s="988"/>
      <c r="AF39" s="988"/>
      <c r="AG39" s="988"/>
      <c r="AH39" s="237">
        <v>2</v>
      </c>
      <c r="AI39" s="238"/>
      <c r="AJ39" s="238"/>
      <c r="AK39" s="238"/>
      <c r="AL39" s="239">
        <v>94</v>
      </c>
      <c r="AM39" s="240"/>
      <c r="AN39" s="240"/>
      <c r="AO39" s="241"/>
      <c r="AP39" s="242" t="s">
        <v>987</v>
      </c>
      <c r="AQ39" s="242"/>
      <c r="AR39" s="242"/>
      <c r="AS39" s="242"/>
      <c r="AT39" s="242"/>
      <c r="AU39" s="242"/>
      <c r="AV39" s="242"/>
      <c r="AW39" s="242"/>
      <c r="AX39" s="242"/>
      <c r="AY39">
        <f>COUNTA($C$39)</f>
        <v>1</v>
      </c>
    </row>
    <row r="40" spans="1:51" ht="26.25" customHeight="1" x14ac:dyDescent="0.15">
      <c r="A40" s="1012">
        <v>4</v>
      </c>
      <c r="B40" s="1012">
        <v>1</v>
      </c>
      <c r="C40" s="268" t="s">
        <v>1154</v>
      </c>
      <c r="D40" s="267"/>
      <c r="E40" s="267"/>
      <c r="F40" s="267"/>
      <c r="G40" s="267"/>
      <c r="H40" s="267"/>
      <c r="I40" s="267"/>
      <c r="J40" s="248">
        <v>1460101000942</v>
      </c>
      <c r="K40" s="249"/>
      <c r="L40" s="249"/>
      <c r="M40" s="249"/>
      <c r="N40" s="249"/>
      <c r="O40" s="249"/>
      <c r="P40" s="257" t="s">
        <v>872</v>
      </c>
      <c r="Q40" s="250"/>
      <c r="R40" s="250"/>
      <c r="S40" s="250"/>
      <c r="T40" s="250"/>
      <c r="U40" s="250"/>
      <c r="V40" s="250"/>
      <c r="W40" s="250"/>
      <c r="X40" s="250"/>
      <c r="Y40" s="251">
        <v>1657</v>
      </c>
      <c r="Z40" s="252"/>
      <c r="AA40" s="252"/>
      <c r="AB40" s="253"/>
      <c r="AC40" s="988" t="s">
        <v>271</v>
      </c>
      <c r="AD40" s="988"/>
      <c r="AE40" s="988"/>
      <c r="AF40" s="988"/>
      <c r="AG40" s="988"/>
      <c r="AH40" s="237">
        <v>4</v>
      </c>
      <c r="AI40" s="238"/>
      <c r="AJ40" s="238"/>
      <c r="AK40" s="238"/>
      <c r="AL40" s="239">
        <v>90.7</v>
      </c>
      <c r="AM40" s="240"/>
      <c r="AN40" s="240"/>
      <c r="AO40" s="241"/>
      <c r="AP40" s="242" t="s">
        <v>987</v>
      </c>
      <c r="AQ40" s="242"/>
      <c r="AR40" s="242"/>
      <c r="AS40" s="242"/>
      <c r="AT40" s="242"/>
      <c r="AU40" s="242"/>
      <c r="AV40" s="242"/>
      <c r="AW40" s="242"/>
      <c r="AX40" s="242"/>
      <c r="AY40">
        <f>COUNTA($C$40)</f>
        <v>1</v>
      </c>
    </row>
    <row r="41" spans="1:51" ht="26.25" customHeight="1" x14ac:dyDescent="0.15">
      <c r="A41" s="1012">
        <v>5</v>
      </c>
      <c r="B41" s="1012">
        <v>1</v>
      </c>
      <c r="C41" s="268" t="s">
        <v>1155</v>
      </c>
      <c r="D41" s="267"/>
      <c r="E41" s="267"/>
      <c r="F41" s="267"/>
      <c r="G41" s="267"/>
      <c r="H41" s="267"/>
      <c r="I41" s="267"/>
      <c r="J41" s="248">
        <v>9450001006430</v>
      </c>
      <c r="K41" s="249"/>
      <c r="L41" s="249"/>
      <c r="M41" s="249"/>
      <c r="N41" s="249"/>
      <c r="O41" s="249"/>
      <c r="P41" s="257" t="s">
        <v>872</v>
      </c>
      <c r="Q41" s="250"/>
      <c r="R41" s="250"/>
      <c r="S41" s="250"/>
      <c r="T41" s="250"/>
      <c r="U41" s="250"/>
      <c r="V41" s="250"/>
      <c r="W41" s="250"/>
      <c r="X41" s="250"/>
      <c r="Y41" s="251">
        <v>1469</v>
      </c>
      <c r="Z41" s="252"/>
      <c r="AA41" s="252"/>
      <c r="AB41" s="253"/>
      <c r="AC41" s="988" t="s">
        <v>271</v>
      </c>
      <c r="AD41" s="988"/>
      <c r="AE41" s="988"/>
      <c r="AF41" s="988"/>
      <c r="AG41" s="988"/>
      <c r="AH41" s="237">
        <v>10</v>
      </c>
      <c r="AI41" s="238"/>
      <c r="AJ41" s="238"/>
      <c r="AK41" s="238"/>
      <c r="AL41" s="239">
        <v>94</v>
      </c>
      <c r="AM41" s="240"/>
      <c r="AN41" s="240"/>
      <c r="AO41" s="241"/>
      <c r="AP41" s="242" t="s">
        <v>987</v>
      </c>
      <c r="AQ41" s="242"/>
      <c r="AR41" s="242"/>
      <c r="AS41" s="242"/>
      <c r="AT41" s="242"/>
      <c r="AU41" s="242"/>
      <c r="AV41" s="242"/>
      <c r="AW41" s="242"/>
      <c r="AX41" s="242"/>
      <c r="AY41">
        <f>COUNTA($C$41)</f>
        <v>1</v>
      </c>
    </row>
    <row r="42" spans="1:51" ht="26.25" customHeight="1" x14ac:dyDescent="0.15">
      <c r="A42" s="1012">
        <v>6</v>
      </c>
      <c r="B42" s="1012">
        <v>1</v>
      </c>
      <c r="C42" s="268" t="s">
        <v>1156</v>
      </c>
      <c r="D42" s="267"/>
      <c r="E42" s="267"/>
      <c r="F42" s="267"/>
      <c r="G42" s="267"/>
      <c r="H42" s="267"/>
      <c r="I42" s="267"/>
      <c r="J42" s="248">
        <v>5440001000685</v>
      </c>
      <c r="K42" s="249"/>
      <c r="L42" s="249"/>
      <c r="M42" s="249"/>
      <c r="N42" s="249"/>
      <c r="O42" s="249"/>
      <c r="P42" s="257" t="s">
        <v>872</v>
      </c>
      <c r="Q42" s="250"/>
      <c r="R42" s="250"/>
      <c r="S42" s="250"/>
      <c r="T42" s="250"/>
      <c r="U42" s="250"/>
      <c r="V42" s="250"/>
      <c r="W42" s="250"/>
      <c r="X42" s="250"/>
      <c r="Y42" s="251">
        <v>1462</v>
      </c>
      <c r="Z42" s="252"/>
      <c r="AA42" s="252"/>
      <c r="AB42" s="253"/>
      <c r="AC42" s="988" t="s">
        <v>271</v>
      </c>
      <c r="AD42" s="988"/>
      <c r="AE42" s="988"/>
      <c r="AF42" s="988"/>
      <c r="AG42" s="988"/>
      <c r="AH42" s="237">
        <v>4</v>
      </c>
      <c r="AI42" s="238"/>
      <c r="AJ42" s="238"/>
      <c r="AK42" s="238"/>
      <c r="AL42" s="239">
        <v>96.1</v>
      </c>
      <c r="AM42" s="240"/>
      <c r="AN42" s="240"/>
      <c r="AO42" s="241"/>
      <c r="AP42" s="242" t="s">
        <v>987</v>
      </c>
      <c r="AQ42" s="242"/>
      <c r="AR42" s="242"/>
      <c r="AS42" s="242"/>
      <c r="AT42" s="242"/>
      <c r="AU42" s="242"/>
      <c r="AV42" s="242"/>
      <c r="AW42" s="242"/>
      <c r="AX42" s="242"/>
      <c r="AY42">
        <f>COUNTA($C$42)</f>
        <v>1</v>
      </c>
    </row>
    <row r="43" spans="1:51" ht="26.25" customHeight="1" x14ac:dyDescent="0.15">
      <c r="A43" s="1012">
        <v>7</v>
      </c>
      <c r="B43" s="1012">
        <v>1</v>
      </c>
      <c r="C43" s="268" t="s">
        <v>1157</v>
      </c>
      <c r="D43" s="267"/>
      <c r="E43" s="267"/>
      <c r="F43" s="267"/>
      <c r="G43" s="267"/>
      <c r="H43" s="267"/>
      <c r="I43" s="267"/>
      <c r="J43" s="248">
        <v>5450001000156</v>
      </c>
      <c r="K43" s="249"/>
      <c r="L43" s="249"/>
      <c r="M43" s="249"/>
      <c r="N43" s="249"/>
      <c r="O43" s="249"/>
      <c r="P43" s="257" t="s">
        <v>872</v>
      </c>
      <c r="Q43" s="250"/>
      <c r="R43" s="250"/>
      <c r="S43" s="250"/>
      <c r="T43" s="250"/>
      <c r="U43" s="250"/>
      <c r="V43" s="250"/>
      <c r="W43" s="250"/>
      <c r="X43" s="250"/>
      <c r="Y43" s="251">
        <v>1384</v>
      </c>
      <c r="Z43" s="252"/>
      <c r="AA43" s="252"/>
      <c r="AB43" s="253"/>
      <c r="AC43" s="988" t="s">
        <v>271</v>
      </c>
      <c r="AD43" s="988"/>
      <c r="AE43" s="988"/>
      <c r="AF43" s="988"/>
      <c r="AG43" s="988"/>
      <c r="AH43" s="237">
        <v>2</v>
      </c>
      <c r="AI43" s="238"/>
      <c r="AJ43" s="238"/>
      <c r="AK43" s="238"/>
      <c r="AL43" s="239">
        <v>95.3</v>
      </c>
      <c r="AM43" s="240"/>
      <c r="AN43" s="240"/>
      <c r="AO43" s="241"/>
      <c r="AP43" s="242" t="s">
        <v>987</v>
      </c>
      <c r="AQ43" s="242"/>
      <c r="AR43" s="242"/>
      <c r="AS43" s="242"/>
      <c r="AT43" s="242"/>
      <c r="AU43" s="242"/>
      <c r="AV43" s="242"/>
      <c r="AW43" s="242"/>
      <c r="AX43" s="242"/>
      <c r="AY43">
        <f>COUNTA($C$43)</f>
        <v>1</v>
      </c>
    </row>
    <row r="44" spans="1:51" ht="26.25" customHeight="1" x14ac:dyDescent="0.15">
      <c r="A44" s="1012">
        <v>8</v>
      </c>
      <c r="B44" s="1012">
        <v>1</v>
      </c>
      <c r="C44" s="268" t="s">
        <v>1158</v>
      </c>
      <c r="D44" s="267"/>
      <c r="E44" s="267"/>
      <c r="F44" s="267"/>
      <c r="G44" s="267"/>
      <c r="H44" s="267"/>
      <c r="I44" s="267"/>
      <c r="J44" s="248">
        <v>8450001003156</v>
      </c>
      <c r="K44" s="249"/>
      <c r="L44" s="249"/>
      <c r="M44" s="249"/>
      <c r="N44" s="249"/>
      <c r="O44" s="249"/>
      <c r="P44" s="257" t="s">
        <v>872</v>
      </c>
      <c r="Q44" s="250"/>
      <c r="R44" s="250"/>
      <c r="S44" s="250"/>
      <c r="T44" s="250"/>
      <c r="U44" s="250"/>
      <c r="V44" s="250"/>
      <c r="W44" s="250"/>
      <c r="X44" s="250"/>
      <c r="Y44" s="251">
        <v>1372</v>
      </c>
      <c r="Z44" s="252"/>
      <c r="AA44" s="252"/>
      <c r="AB44" s="253"/>
      <c r="AC44" s="988" t="s">
        <v>271</v>
      </c>
      <c r="AD44" s="988"/>
      <c r="AE44" s="988"/>
      <c r="AF44" s="988"/>
      <c r="AG44" s="988"/>
      <c r="AH44" s="237">
        <v>3</v>
      </c>
      <c r="AI44" s="238"/>
      <c r="AJ44" s="238"/>
      <c r="AK44" s="238"/>
      <c r="AL44" s="239">
        <v>93.6</v>
      </c>
      <c r="AM44" s="240"/>
      <c r="AN44" s="240"/>
      <c r="AO44" s="241"/>
      <c r="AP44" s="242" t="s">
        <v>987</v>
      </c>
      <c r="AQ44" s="242"/>
      <c r="AR44" s="242"/>
      <c r="AS44" s="242"/>
      <c r="AT44" s="242"/>
      <c r="AU44" s="242"/>
      <c r="AV44" s="242"/>
      <c r="AW44" s="242"/>
      <c r="AX44" s="242"/>
      <c r="AY44">
        <f>COUNTA($C$44)</f>
        <v>1</v>
      </c>
    </row>
    <row r="45" spans="1:51" ht="26.25" customHeight="1" x14ac:dyDescent="0.15">
      <c r="A45" s="1012">
        <v>9</v>
      </c>
      <c r="B45" s="1012">
        <v>1</v>
      </c>
      <c r="C45" s="268" t="s">
        <v>1159</v>
      </c>
      <c r="D45" s="267"/>
      <c r="E45" s="267"/>
      <c r="F45" s="267"/>
      <c r="G45" s="267"/>
      <c r="H45" s="267"/>
      <c r="I45" s="267"/>
      <c r="J45" s="248">
        <v>7430001022324</v>
      </c>
      <c r="K45" s="249"/>
      <c r="L45" s="249"/>
      <c r="M45" s="249"/>
      <c r="N45" s="249"/>
      <c r="O45" s="249"/>
      <c r="P45" s="257" t="s">
        <v>988</v>
      </c>
      <c r="Q45" s="250"/>
      <c r="R45" s="250"/>
      <c r="S45" s="250"/>
      <c r="T45" s="250"/>
      <c r="U45" s="250"/>
      <c r="V45" s="250"/>
      <c r="W45" s="250"/>
      <c r="X45" s="250"/>
      <c r="Y45" s="251">
        <v>1355</v>
      </c>
      <c r="Z45" s="252"/>
      <c r="AA45" s="252"/>
      <c r="AB45" s="253"/>
      <c r="AC45" s="988" t="s">
        <v>271</v>
      </c>
      <c r="AD45" s="988"/>
      <c r="AE45" s="988"/>
      <c r="AF45" s="988"/>
      <c r="AG45" s="988"/>
      <c r="AH45" s="237">
        <v>15</v>
      </c>
      <c r="AI45" s="238"/>
      <c r="AJ45" s="238"/>
      <c r="AK45" s="238"/>
      <c r="AL45" s="239">
        <v>89</v>
      </c>
      <c r="AM45" s="240"/>
      <c r="AN45" s="240"/>
      <c r="AO45" s="241"/>
      <c r="AP45" s="242" t="s">
        <v>987</v>
      </c>
      <c r="AQ45" s="242"/>
      <c r="AR45" s="242"/>
      <c r="AS45" s="242"/>
      <c r="AT45" s="242"/>
      <c r="AU45" s="242"/>
      <c r="AV45" s="242"/>
      <c r="AW45" s="242"/>
      <c r="AX45" s="242"/>
      <c r="AY45">
        <f>COUNTA($C$45)</f>
        <v>1</v>
      </c>
    </row>
    <row r="46" spans="1:51" ht="26.25" customHeight="1" x14ac:dyDescent="0.15">
      <c r="A46" s="1012">
        <v>10</v>
      </c>
      <c r="B46" s="1012">
        <v>1</v>
      </c>
      <c r="C46" s="268" t="s">
        <v>1160</v>
      </c>
      <c r="D46" s="267"/>
      <c r="E46" s="267"/>
      <c r="F46" s="267"/>
      <c r="G46" s="267"/>
      <c r="H46" s="267"/>
      <c r="I46" s="267"/>
      <c r="J46" s="248">
        <v>1462501000142</v>
      </c>
      <c r="K46" s="249"/>
      <c r="L46" s="249"/>
      <c r="M46" s="249"/>
      <c r="N46" s="249"/>
      <c r="O46" s="249"/>
      <c r="P46" s="257" t="s">
        <v>872</v>
      </c>
      <c r="Q46" s="250"/>
      <c r="R46" s="250"/>
      <c r="S46" s="250"/>
      <c r="T46" s="250"/>
      <c r="U46" s="250"/>
      <c r="V46" s="250"/>
      <c r="W46" s="250"/>
      <c r="X46" s="250"/>
      <c r="Y46" s="251">
        <v>1197</v>
      </c>
      <c r="Z46" s="252"/>
      <c r="AA46" s="252"/>
      <c r="AB46" s="253"/>
      <c r="AC46" s="988" t="s">
        <v>271</v>
      </c>
      <c r="AD46" s="988"/>
      <c r="AE46" s="988"/>
      <c r="AF46" s="988"/>
      <c r="AG46" s="988"/>
      <c r="AH46" s="237">
        <v>7</v>
      </c>
      <c r="AI46" s="238"/>
      <c r="AJ46" s="238"/>
      <c r="AK46" s="238"/>
      <c r="AL46" s="239">
        <v>93.8</v>
      </c>
      <c r="AM46" s="240"/>
      <c r="AN46" s="240"/>
      <c r="AO46" s="241"/>
      <c r="AP46" s="242" t="s">
        <v>987</v>
      </c>
      <c r="AQ46" s="242"/>
      <c r="AR46" s="242"/>
      <c r="AS46" s="242"/>
      <c r="AT46" s="242"/>
      <c r="AU46" s="242"/>
      <c r="AV46" s="242"/>
      <c r="AW46" s="242"/>
      <c r="AX46" s="242"/>
      <c r="AY46">
        <f>COUNTA($C$46)</f>
        <v>1</v>
      </c>
    </row>
    <row r="47" spans="1:51" ht="26.25" hidden="1" customHeight="1" x14ac:dyDescent="0.15">
      <c r="A47" s="1012">
        <v>11</v>
      </c>
      <c r="B47" s="1012">
        <v>1</v>
      </c>
      <c r="C47" s="267"/>
      <c r="D47" s="267"/>
      <c r="E47" s="267"/>
      <c r="F47" s="267"/>
      <c r="G47" s="267"/>
      <c r="H47" s="267"/>
      <c r="I47" s="267"/>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7"/>
      <c r="AI47" s="238"/>
      <c r="AJ47" s="238"/>
      <c r="AK47" s="238"/>
      <c r="AL47" s="239"/>
      <c r="AM47" s="240"/>
      <c r="AN47" s="240"/>
      <c r="AO47" s="241"/>
      <c r="AP47" s="242"/>
      <c r="AQ47" s="242"/>
      <c r="AR47" s="242"/>
      <c r="AS47" s="242"/>
      <c r="AT47" s="242"/>
      <c r="AU47" s="242"/>
      <c r="AV47" s="242"/>
      <c r="AW47" s="242"/>
      <c r="AX47" s="242"/>
      <c r="AY47">
        <f>COUNTA($C$47)</f>
        <v>0</v>
      </c>
    </row>
    <row r="48" spans="1:51" ht="26.25" hidden="1" customHeight="1" x14ac:dyDescent="0.15">
      <c r="A48" s="1012">
        <v>12</v>
      </c>
      <c r="B48" s="1012">
        <v>1</v>
      </c>
      <c r="C48" s="267"/>
      <c r="D48" s="267"/>
      <c r="E48" s="267"/>
      <c r="F48" s="267"/>
      <c r="G48" s="267"/>
      <c r="H48" s="267"/>
      <c r="I48" s="267"/>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7"/>
      <c r="AI48" s="238"/>
      <c r="AJ48" s="238"/>
      <c r="AK48" s="238"/>
      <c r="AL48" s="239"/>
      <c r="AM48" s="240"/>
      <c r="AN48" s="240"/>
      <c r="AO48" s="241"/>
      <c r="AP48" s="242"/>
      <c r="AQ48" s="242"/>
      <c r="AR48" s="242"/>
      <c r="AS48" s="242"/>
      <c r="AT48" s="242"/>
      <c r="AU48" s="242"/>
      <c r="AV48" s="242"/>
      <c r="AW48" s="242"/>
      <c r="AX48" s="242"/>
      <c r="AY48">
        <f>COUNTA($C$48)</f>
        <v>0</v>
      </c>
    </row>
    <row r="49" spans="1:51" ht="26.25" hidden="1" customHeight="1" x14ac:dyDescent="0.15">
      <c r="A49" s="1012">
        <v>13</v>
      </c>
      <c r="B49" s="1012">
        <v>1</v>
      </c>
      <c r="C49" s="267"/>
      <c r="D49" s="267"/>
      <c r="E49" s="267"/>
      <c r="F49" s="267"/>
      <c r="G49" s="267"/>
      <c r="H49" s="267"/>
      <c r="I49" s="267"/>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7"/>
      <c r="AI49" s="238"/>
      <c r="AJ49" s="238"/>
      <c r="AK49" s="238"/>
      <c r="AL49" s="239"/>
      <c r="AM49" s="240"/>
      <c r="AN49" s="240"/>
      <c r="AO49" s="241"/>
      <c r="AP49" s="242"/>
      <c r="AQ49" s="242"/>
      <c r="AR49" s="242"/>
      <c r="AS49" s="242"/>
      <c r="AT49" s="242"/>
      <c r="AU49" s="242"/>
      <c r="AV49" s="242"/>
      <c r="AW49" s="242"/>
      <c r="AX49" s="242"/>
      <c r="AY49">
        <f>COUNTA($C$49)</f>
        <v>0</v>
      </c>
    </row>
    <row r="50" spans="1:51" ht="26.25" hidden="1" customHeight="1" x14ac:dyDescent="0.15">
      <c r="A50" s="1012">
        <v>14</v>
      </c>
      <c r="B50" s="1012">
        <v>1</v>
      </c>
      <c r="C50" s="267"/>
      <c r="D50" s="267"/>
      <c r="E50" s="267"/>
      <c r="F50" s="267"/>
      <c r="G50" s="267"/>
      <c r="H50" s="267"/>
      <c r="I50" s="267"/>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7"/>
      <c r="AI50" s="238"/>
      <c r="AJ50" s="238"/>
      <c r="AK50" s="238"/>
      <c r="AL50" s="239"/>
      <c r="AM50" s="240"/>
      <c r="AN50" s="240"/>
      <c r="AO50" s="241"/>
      <c r="AP50" s="242"/>
      <c r="AQ50" s="242"/>
      <c r="AR50" s="242"/>
      <c r="AS50" s="242"/>
      <c r="AT50" s="242"/>
      <c r="AU50" s="242"/>
      <c r="AV50" s="242"/>
      <c r="AW50" s="242"/>
      <c r="AX50" s="242"/>
      <c r="AY50">
        <f>COUNTA($C$50)</f>
        <v>0</v>
      </c>
    </row>
    <row r="51" spans="1:51" ht="26.25" hidden="1" customHeight="1" x14ac:dyDescent="0.15">
      <c r="A51" s="1012">
        <v>15</v>
      </c>
      <c r="B51" s="1012">
        <v>1</v>
      </c>
      <c r="C51" s="267"/>
      <c r="D51" s="267"/>
      <c r="E51" s="267"/>
      <c r="F51" s="267"/>
      <c r="G51" s="267"/>
      <c r="H51" s="267"/>
      <c r="I51" s="267"/>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7"/>
      <c r="AI51" s="238"/>
      <c r="AJ51" s="238"/>
      <c r="AK51" s="238"/>
      <c r="AL51" s="239"/>
      <c r="AM51" s="240"/>
      <c r="AN51" s="240"/>
      <c r="AO51" s="241"/>
      <c r="AP51" s="242"/>
      <c r="AQ51" s="242"/>
      <c r="AR51" s="242"/>
      <c r="AS51" s="242"/>
      <c r="AT51" s="242"/>
      <c r="AU51" s="242"/>
      <c r="AV51" s="242"/>
      <c r="AW51" s="242"/>
      <c r="AX51" s="242"/>
      <c r="AY51">
        <f>COUNTA($C$51)</f>
        <v>0</v>
      </c>
    </row>
    <row r="52" spans="1:51" ht="26.25" hidden="1" customHeight="1" x14ac:dyDescent="0.15">
      <c r="A52" s="1012">
        <v>16</v>
      </c>
      <c r="B52" s="1012">
        <v>1</v>
      </c>
      <c r="C52" s="267"/>
      <c r="D52" s="267"/>
      <c r="E52" s="267"/>
      <c r="F52" s="267"/>
      <c r="G52" s="267"/>
      <c r="H52" s="267"/>
      <c r="I52" s="267"/>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7"/>
      <c r="AI52" s="238"/>
      <c r="AJ52" s="238"/>
      <c r="AK52" s="238"/>
      <c r="AL52" s="239"/>
      <c r="AM52" s="240"/>
      <c r="AN52" s="240"/>
      <c r="AO52" s="241"/>
      <c r="AP52" s="242"/>
      <c r="AQ52" s="242"/>
      <c r="AR52" s="242"/>
      <c r="AS52" s="242"/>
      <c r="AT52" s="242"/>
      <c r="AU52" s="242"/>
      <c r="AV52" s="242"/>
      <c r="AW52" s="242"/>
      <c r="AX52" s="242"/>
      <c r="AY52">
        <f>COUNTA($C$52)</f>
        <v>0</v>
      </c>
    </row>
    <row r="53" spans="1:51" ht="26.25" hidden="1" customHeight="1" x14ac:dyDescent="0.15">
      <c r="A53" s="1012">
        <v>17</v>
      </c>
      <c r="B53" s="1012">
        <v>1</v>
      </c>
      <c r="C53" s="267"/>
      <c r="D53" s="267"/>
      <c r="E53" s="267"/>
      <c r="F53" s="267"/>
      <c r="G53" s="267"/>
      <c r="H53" s="267"/>
      <c r="I53" s="267"/>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7"/>
      <c r="AI53" s="238"/>
      <c r="AJ53" s="238"/>
      <c r="AK53" s="238"/>
      <c r="AL53" s="239"/>
      <c r="AM53" s="240"/>
      <c r="AN53" s="240"/>
      <c r="AO53" s="241"/>
      <c r="AP53" s="242"/>
      <c r="AQ53" s="242"/>
      <c r="AR53" s="242"/>
      <c r="AS53" s="242"/>
      <c r="AT53" s="242"/>
      <c r="AU53" s="242"/>
      <c r="AV53" s="242"/>
      <c r="AW53" s="242"/>
      <c r="AX53" s="242"/>
      <c r="AY53">
        <f>COUNTA($C$53)</f>
        <v>0</v>
      </c>
    </row>
    <row r="54" spans="1:51" ht="26.25" hidden="1" customHeight="1" x14ac:dyDescent="0.15">
      <c r="A54" s="1012">
        <v>18</v>
      </c>
      <c r="B54" s="1012">
        <v>1</v>
      </c>
      <c r="C54" s="267"/>
      <c r="D54" s="267"/>
      <c r="E54" s="267"/>
      <c r="F54" s="267"/>
      <c r="G54" s="267"/>
      <c r="H54" s="267"/>
      <c r="I54" s="267"/>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7"/>
      <c r="AI54" s="238"/>
      <c r="AJ54" s="238"/>
      <c r="AK54" s="238"/>
      <c r="AL54" s="239"/>
      <c r="AM54" s="240"/>
      <c r="AN54" s="240"/>
      <c r="AO54" s="241"/>
      <c r="AP54" s="242"/>
      <c r="AQ54" s="242"/>
      <c r="AR54" s="242"/>
      <c r="AS54" s="242"/>
      <c r="AT54" s="242"/>
      <c r="AU54" s="242"/>
      <c r="AV54" s="242"/>
      <c r="AW54" s="242"/>
      <c r="AX54" s="242"/>
      <c r="AY54">
        <f>COUNTA($C$54)</f>
        <v>0</v>
      </c>
    </row>
    <row r="55" spans="1:51" ht="26.25" hidden="1" customHeight="1" x14ac:dyDescent="0.15">
      <c r="A55" s="1012">
        <v>19</v>
      </c>
      <c r="B55" s="1012">
        <v>1</v>
      </c>
      <c r="C55" s="267"/>
      <c r="D55" s="267"/>
      <c r="E55" s="267"/>
      <c r="F55" s="267"/>
      <c r="G55" s="267"/>
      <c r="H55" s="267"/>
      <c r="I55" s="267"/>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7"/>
      <c r="AI55" s="238"/>
      <c r="AJ55" s="238"/>
      <c r="AK55" s="238"/>
      <c r="AL55" s="239"/>
      <c r="AM55" s="240"/>
      <c r="AN55" s="240"/>
      <c r="AO55" s="241"/>
      <c r="AP55" s="242"/>
      <c r="AQ55" s="242"/>
      <c r="AR55" s="242"/>
      <c r="AS55" s="242"/>
      <c r="AT55" s="242"/>
      <c r="AU55" s="242"/>
      <c r="AV55" s="242"/>
      <c r="AW55" s="242"/>
      <c r="AX55" s="242"/>
      <c r="AY55">
        <f>COUNTA($C$55)</f>
        <v>0</v>
      </c>
    </row>
    <row r="56" spans="1:51" ht="26.25" hidden="1" customHeight="1" x14ac:dyDescent="0.15">
      <c r="A56" s="1012">
        <v>20</v>
      </c>
      <c r="B56" s="1012">
        <v>1</v>
      </c>
      <c r="C56" s="267"/>
      <c r="D56" s="267"/>
      <c r="E56" s="267"/>
      <c r="F56" s="267"/>
      <c r="G56" s="267"/>
      <c r="H56" s="267"/>
      <c r="I56" s="267"/>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7"/>
      <c r="AI56" s="238"/>
      <c r="AJ56" s="238"/>
      <c r="AK56" s="238"/>
      <c r="AL56" s="239"/>
      <c r="AM56" s="240"/>
      <c r="AN56" s="240"/>
      <c r="AO56" s="241"/>
      <c r="AP56" s="242"/>
      <c r="AQ56" s="242"/>
      <c r="AR56" s="242"/>
      <c r="AS56" s="242"/>
      <c r="AT56" s="242"/>
      <c r="AU56" s="242"/>
      <c r="AV56" s="242"/>
      <c r="AW56" s="242"/>
      <c r="AX56" s="242"/>
      <c r="AY56">
        <f>COUNTA($C$56)</f>
        <v>0</v>
      </c>
    </row>
    <row r="57" spans="1:51" ht="26.25" hidden="1" customHeight="1" x14ac:dyDescent="0.15">
      <c r="A57" s="1012">
        <v>21</v>
      </c>
      <c r="B57" s="1012">
        <v>1</v>
      </c>
      <c r="C57" s="267"/>
      <c r="D57" s="267"/>
      <c r="E57" s="267"/>
      <c r="F57" s="267"/>
      <c r="G57" s="267"/>
      <c r="H57" s="267"/>
      <c r="I57" s="267"/>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7"/>
      <c r="AI57" s="238"/>
      <c r="AJ57" s="238"/>
      <c r="AK57" s="238"/>
      <c r="AL57" s="239"/>
      <c r="AM57" s="240"/>
      <c r="AN57" s="240"/>
      <c r="AO57" s="241"/>
      <c r="AP57" s="242"/>
      <c r="AQ57" s="242"/>
      <c r="AR57" s="242"/>
      <c r="AS57" s="242"/>
      <c r="AT57" s="242"/>
      <c r="AU57" s="242"/>
      <c r="AV57" s="242"/>
      <c r="AW57" s="242"/>
      <c r="AX57" s="242"/>
      <c r="AY57">
        <f>COUNTA($C$57)</f>
        <v>0</v>
      </c>
    </row>
    <row r="58" spans="1:51" ht="26.25" hidden="1" customHeight="1" x14ac:dyDescent="0.15">
      <c r="A58" s="1012">
        <v>22</v>
      </c>
      <c r="B58" s="1012">
        <v>1</v>
      </c>
      <c r="C58" s="267"/>
      <c r="D58" s="267"/>
      <c r="E58" s="267"/>
      <c r="F58" s="267"/>
      <c r="G58" s="267"/>
      <c r="H58" s="267"/>
      <c r="I58" s="267"/>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7"/>
      <c r="AI58" s="238"/>
      <c r="AJ58" s="238"/>
      <c r="AK58" s="238"/>
      <c r="AL58" s="239"/>
      <c r="AM58" s="240"/>
      <c r="AN58" s="240"/>
      <c r="AO58" s="241"/>
      <c r="AP58" s="242"/>
      <c r="AQ58" s="242"/>
      <c r="AR58" s="242"/>
      <c r="AS58" s="242"/>
      <c r="AT58" s="242"/>
      <c r="AU58" s="242"/>
      <c r="AV58" s="242"/>
      <c r="AW58" s="242"/>
      <c r="AX58" s="242"/>
      <c r="AY58">
        <f>COUNTA($C$58)</f>
        <v>0</v>
      </c>
    </row>
    <row r="59" spans="1:51" ht="26.25" hidden="1" customHeight="1" x14ac:dyDescent="0.15">
      <c r="A59" s="1012">
        <v>23</v>
      </c>
      <c r="B59" s="1012">
        <v>1</v>
      </c>
      <c r="C59" s="267"/>
      <c r="D59" s="267"/>
      <c r="E59" s="267"/>
      <c r="F59" s="267"/>
      <c r="G59" s="267"/>
      <c r="H59" s="267"/>
      <c r="I59" s="267"/>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7"/>
      <c r="AI59" s="238"/>
      <c r="AJ59" s="238"/>
      <c r="AK59" s="238"/>
      <c r="AL59" s="239"/>
      <c r="AM59" s="240"/>
      <c r="AN59" s="240"/>
      <c r="AO59" s="241"/>
      <c r="AP59" s="242"/>
      <c r="AQ59" s="242"/>
      <c r="AR59" s="242"/>
      <c r="AS59" s="242"/>
      <c r="AT59" s="242"/>
      <c r="AU59" s="242"/>
      <c r="AV59" s="242"/>
      <c r="AW59" s="242"/>
      <c r="AX59" s="242"/>
      <c r="AY59">
        <f>COUNTA($C$59)</f>
        <v>0</v>
      </c>
    </row>
    <row r="60" spans="1:51" ht="26.25" hidden="1" customHeight="1" x14ac:dyDescent="0.15">
      <c r="A60" s="1012">
        <v>24</v>
      </c>
      <c r="B60" s="1012">
        <v>1</v>
      </c>
      <c r="C60" s="267"/>
      <c r="D60" s="267"/>
      <c r="E60" s="267"/>
      <c r="F60" s="267"/>
      <c r="G60" s="267"/>
      <c r="H60" s="267"/>
      <c r="I60" s="267"/>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7"/>
      <c r="AI60" s="238"/>
      <c r="AJ60" s="238"/>
      <c r="AK60" s="238"/>
      <c r="AL60" s="239"/>
      <c r="AM60" s="240"/>
      <c r="AN60" s="240"/>
      <c r="AO60" s="241"/>
      <c r="AP60" s="242"/>
      <c r="AQ60" s="242"/>
      <c r="AR60" s="242"/>
      <c r="AS60" s="242"/>
      <c r="AT60" s="242"/>
      <c r="AU60" s="242"/>
      <c r="AV60" s="242"/>
      <c r="AW60" s="242"/>
      <c r="AX60" s="242"/>
      <c r="AY60">
        <f>COUNTA($C$60)</f>
        <v>0</v>
      </c>
    </row>
    <row r="61" spans="1:51" ht="26.25" hidden="1" customHeight="1" x14ac:dyDescent="0.15">
      <c r="A61" s="1012">
        <v>25</v>
      </c>
      <c r="B61" s="1012">
        <v>1</v>
      </c>
      <c r="C61" s="267"/>
      <c r="D61" s="267"/>
      <c r="E61" s="267"/>
      <c r="F61" s="267"/>
      <c r="G61" s="267"/>
      <c r="H61" s="267"/>
      <c r="I61" s="267"/>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7"/>
      <c r="AI61" s="238"/>
      <c r="AJ61" s="238"/>
      <c r="AK61" s="238"/>
      <c r="AL61" s="239"/>
      <c r="AM61" s="240"/>
      <c r="AN61" s="240"/>
      <c r="AO61" s="241"/>
      <c r="AP61" s="242"/>
      <c r="AQ61" s="242"/>
      <c r="AR61" s="242"/>
      <c r="AS61" s="242"/>
      <c r="AT61" s="242"/>
      <c r="AU61" s="242"/>
      <c r="AV61" s="242"/>
      <c r="AW61" s="242"/>
      <c r="AX61" s="242"/>
      <c r="AY61">
        <f>COUNTA($C$61)</f>
        <v>0</v>
      </c>
    </row>
    <row r="62" spans="1:51" ht="26.25" hidden="1" customHeight="1" x14ac:dyDescent="0.15">
      <c r="A62" s="1012">
        <v>26</v>
      </c>
      <c r="B62" s="1012">
        <v>1</v>
      </c>
      <c r="C62" s="267"/>
      <c r="D62" s="267"/>
      <c r="E62" s="267"/>
      <c r="F62" s="267"/>
      <c r="G62" s="267"/>
      <c r="H62" s="267"/>
      <c r="I62" s="267"/>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7"/>
      <c r="AI62" s="238"/>
      <c r="AJ62" s="238"/>
      <c r="AK62" s="238"/>
      <c r="AL62" s="239"/>
      <c r="AM62" s="240"/>
      <c r="AN62" s="240"/>
      <c r="AO62" s="241"/>
      <c r="AP62" s="242"/>
      <c r="AQ62" s="242"/>
      <c r="AR62" s="242"/>
      <c r="AS62" s="242"/>
      <c r="AT62" s="242"/>
      <c r="AU62" s="242"/>
      <c r="AV62" s="242"/>
      <c r="AW62" s="242"/>
      <c r="AX62" s="242"/>
      <c r="AY62">
        <f>COUNTA($C$62)</f>
        <v>0</v>
      </c>
    </row>
    <row r="63" spans="1:51" ht="26.25" hidden="1" customHeight="1" x14ac:dyDescent="0.15">
      <c r="A63" s="1012">
        <v>27</v>
      </c>
      <c r="B63" s="1012">
        <v>1</v>
      </c>
      <c r="C63" s="267"/>
      <c r="D63" s="267"/>
      <c r="E63" s="267"/>
      <c r="F63" s="267"/>
      <c r="G63" s="267"/>
      <c r="H63" s="267"/>
      <c r="I63" s="267"/>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7"/>
      <c r="AI63" s="238"/>
      <c r="AJ63" s="238"/>
      <c r="AK63" s="238"/>
      <c r="AL63" s="239"/>
      <c r="AM63" s="240"/>
      <c r="AN63" s="240"/>
      <c r="AO63" s="241"/>
      <c r="AP63" s="242"/>
      <c r="AQ63" s="242"/>
      <c r="AR63" s="242"/>
      <c r="AS63" s="242"/>
      <c r="AT63" s="242"/>
      <c r="AU63" s="242"/>
      <c r="AV63" s="242"/>
      <c r="AW63" s="242"/>
      <c r="AX63" s="242"/>
      <c r="AY63">
        <f>COUNTA($C$63)</f>
        <v>0</v>
      </c>
    </row>
    <row r="64" spans="1:51" ht="26.25" hidden="1" customHeight="1" x14ac:dyDescent="0.15">
      <c r="A64" s="1012">
        <v>28</v>
      </c>
      <c r="B64" s="1012">
        <v>1</v>
      </c>
      <c r="C64" s="267"/>
      <c r="D64" s="267"/>
      <c r="E64" s="267"/>
      <c r="F64" s="267"/>
      <c r="G64" s="267"/>
      <c r="H64" s="267"/>
      <c r="I64" s="267"/>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7"/>
      <c r="AI64" s="238"/>
      <c r="AJ64" s="238"/>
      <c r="AK64" s="238"/>
      <c r="AL64" s="239"/>
      <c r="AM64" s="240"/>
      <c r="AN64" s="240"/>
      <c r="AO64" s="241"/>
      <c r="AP64" s="242"/>
      <c r="AQ64" s="242"/>
      <c r="AR64" s="242"/>
      <c r="AS64" s="242"/>
      <c r="AT64" s="242"/>
      <c r="AU64" s="242"/>
      <c r="AV64" s="242"/>
      <c r="AW64" s="242"/>
      <c r="AX64" s="242"/>
      <c r="AY64">
        <f>COUNTA($C$64)</f>
        <v>0</v>
      </c>
    </row>
    <row r="65" spans="1:51" ht="26.25" hidden="1" customHeight="1" x14ac:dyDescent="0.15">
      <c r="A65" s="1012">
        <v>29</v>
      </c>
      <c r="B65" s="1012">
        <v>1</v>
      </c>
      <c r="C65" s="267"/>
      <c r="D65" s="267"/>
      <c r="E65" s="267"/>
      <c r="F65" s="267"/>
      <c r="G65" s="267"/>
      <c r="H65" s="267"/>
      <c r="I65" s="267"/>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7"/>
      <c r="AI65" s="238"/>
      <c r="AJ65" s="238"/>
      <c r="AK65" s="238"/>
      <c r="AL65" s="239"/>
      <c r="AM65" s="240"/>
      <c r="AN65" s="240"/>
      <c r="AO65" s="241"/>
      <c r="AP65" s="242"/>
      <c r="AQ65" s="242"/>
      <c r="AR65" s="242"/>
      <c r="AS65" s="242"/>
      <c r="AT65" s="242"/>
      <c r="AU65" s="242"/>
      <c r="AV65" s="242"/>
      <c r="AW65" s="242"/>
      <c r="AX65" s="242"/>
      <c r="AY65">
        <f>COUNTA($C$65)</f>
        <v>0</v>
      </c>
    </row>
    <row r="66" spans="1:51" ht="26.25" hidden="1" customHeight="1" x14ac:dyDescent="0.15">
      <c r="A66" s="1012">
        <v>30</v>
      </c>
      <c r="B66" s="1012">
        <v>1</v>
      </c>
      <c r="C66" s="267"/>
      <c r="D66" s="267"/>
      <c r="E66" s="267"/>
      <c r="F66" s="267"/>
      <c r="G66" s="267"/>
      <c r="H66" s="267"/>
      <c r="I66" s="267"/>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7"/>
      <c r="AI66" s="238"/>
      <c r="AJ66" s="238"/>
      <c r="AK66" s="238"/>
      <c r="AL66" s="239"/>
      <c r="AM66" s="240"/>
      <c r="AN66" s="240"/>
      <c r="AO66" s="241"/>
      <c r="AP66" s="242"/>
      <c r="AQ66" s="242"/>
      <c r="AR66" s="242"/>
      <c r="AS66" s="242"/>
      <c r="AT66" s="242"/>
      <c r="AU66" s="242"/>
      <c r="AV66" s="242"/>
      <c r="AW66" s="242"/>
      <c r="AX66" s="242"/>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793</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271"/>
      <c r="B69" s="271"/>
      <c r="C69" s="271" t="s">
        <v>24</v>
      </c>
      <c r="D69" s="271"/>
      <c r="E69" s="271"/>
      <c r="F69" s="271"/>
      <c r="G69" s="271"/>
      <c r="H69" s="271"/>
      <c r="I69" s="271"/>
      <c r="J69" s="990" t="s">
        <v>221</v>
      </c>
      <c r="K69" s="991"/>
      <c r="L69" s="991"/>
      <c r="M69" s="991"/>
      <c r="N69" s="991"/>
      <c r="O69" s="991"/>
      <c r="P69" s="136" t="s">
        <v>25</v>
      </c>
      <c r="Q69" s="136"/>
      <c r="R69" s="136"/>
      <c r="S69" s="136"/>
      <c r="T69" s="136"/>
      <c r="U69" s="136"/>
      <c r="V69" s="136"/>
      <c r="W69" s="136"/>
      <c r="X69" s="136"/>
      <c r="Y69" s="273" t="s">
        <v>257</v>
      </c>
      <c r="Z69" s="274"/>
      <c r="AA69" s="274"/>
      <c r="AB69" s="274"/>
      <c r="AC69" s="990" t="s">
        <v>249</v>
      </c>
      <c r="AD69" s="990"/>
      <c r="AE69" s="990"/>
      <c r="AF69" s="990"/>
      <c r="AG69" s="990"/>
      <c r="AH69" s="273" t="s">
        <v>200</v>
      </c>
      <c r="AI69" s="271"/>
      <c r="AJ69" s="271"/>
      <c r="AK69" s="271"/>
      <c r="AL69" s="271" t="s">
        <v>19</v>
      </c>
      <c r="AM69" s="271"/>
      <c r="AN69" s="271"/>
      <c r="AO69" s="275"/>
      <c r="AP69" s="989" t="s">
        <v>222</v>
      </c>
      <c r="AQ69" s="989"/>
      <c r="AR69" s="989"/>
      <c r="AS69" s="989"/>
      <c r="AT69" s="989"/>
      <c r="AU69" s="989"/>
      <c r="AV69" s="989"/>
      <c r="AW69" s="989"/>
      <c r="AX69" s="989"/>
      <c r="AY69" s="34">
        <f>$AY$67</f>
        <v>1</v>
      </c>
    </row>
    <row r="70" spans="1:51" ht="39.950000000000003" customHeight="1" x14ac:dyDescent="0.15">
      <c r="A70" s="1012">
        <v>1</v>
      </c>
      <c r="B70" s="1012">
        <v>1</v>
      </c>
      <c r="C70" s="268" t="s">
        <v>1188</v>
      </c>
      <c r="D70" s="267"/>
      <c r="E70" s="267"/>
      <c r="F70" s="267"/>
      <c r="G70" s="267"/>
      <c r="H70" s="267"/>
      <c r="I70" s="267"/>
      <c r="J70" s="248">
        <v>1430005010553</v>
      </c>
      <c r="K70" s="249"/>
      <c r="L70" s="249"/>
      <c r="M70" s="249"/>
      <c r="N70" s="249"/>
      <c r="O70" s="249"/>
      <c r="P70" s="257" t="s">
        <v>873</v>
      </c>
      <c r="Q70" s="250"/>
      <c r="R70" s="250"/>
      <c r="S70" s="250"/>
      <c r="T70" s="250"/>
      <c r="U70" s="250"/>
      <c r="V70" s="250"/>
      <c r="W70" s="250"/>
      <c r="X70" s="250"/>
      <c r="Y70" s="251">
        <v>715</v>
      </c>
      <c r="Z70" s="252"/>
      <c r="AA70" s="252"/>
      <c r="AB70" s="253"/>
      <c r="AC70" s="988" t="s">
        <v>271</v>
      </c>
      <c r="AD70" s="988"/>
      <c r="AE70" s="988"/>
      <c r="AF70" s="988"/>
      <c r="AG70" s="988"/>
      <c r="AH70" s="237">
        <v>1</v>
      </c>
      <c r="AI70" s="238"/>
      <c r="AJ70" s="238"/>
      <c r="AK70" s="238"/>
      <c r="AL70" s="239">
        <v>94.4</v>
      </c>
      <c r="AM70" s="240"/>
      <c r="AN70" s="240"/>
      <c r="AO70" s="241"/>
      <c r="AP70" s="242" t="s">
        <v>987</v>
      </c>
      <c r="AQ70" s="242"/>
      <c r="AR70" s="242"/>
      <c r="AS70" s="242"/>
      <c r="AT70" s="242"/>
      <c r="AU70" s="242"/>
      <c r="AV70" s="242"/>
      <c r="AW70" s="242"/>
      <c r="AX70" s="242"/>
      <c r="AY70" s="34">
        <f>$AY$67</f>
        <v>1</v>
      </c>
    </row>
    <row r="71" spans="1:51" ht="26.25" customHeight="1" x14ac:dyDescent="0.15">
      <c r="A71" s="1012">
        <v>2</v>
      </c>
      <c r="B71" s="1012">
        <v>1</v>
      </c>
      <c r="C71" s="268" t="s">
        <v>1187</v>
      </c>
      <c r="D71" s="267"/>
      <c r="E71" s="267"/>
      <c r="F71" s="267"/>
      <c r="G71" s="267"/>
      <c r="H71" s="267"/>
      <c r="I71" s="267"/>
      <c r="J71" s="248">
        <v>6010005018675</v>
      </c>
      <c r="K71" s="249"/>
      <c r="L71" s="249"/>
      <c r="M71" s="249"/>
      <c r="N71" s="249"/>
      <c r="O71" s="249"/>
      <c r="P71" s="257" t="s">
        <v>874</v>
      </c>
      <c r="Q71" s="250"/>
      <c r="R71" s="250"/>
      <c r="S71" s="250"/>
      <c r="T71" s="250"/>
      <c r="U71" s="250"/>
      <c r="V71" s="250"/>
      <c r="W71" s="250"/>
      <c r="X71" s="250"/>
      <c r="Y71" s="251">
        <v>49</v>
      </c>
      <c r="Z71" s="252"/>
      <c r="AA71" s="252"/>
      <c r="AB71" s="253"/>
      <c r="AC71" s="988" t="s">
        <v>271</v>
      </c>
      <c r="AD71" s="988"/>
      <c r="AE71" s="988"/>
      <c r="AF71" s="988"/>
      <c r="AG71" s="988"/>
      <c r="AH71" s="237">
        <v>2</v>
      </c>
      <c r="AI71" s="238"/>
      <c r="AJ71" s="238"/>
      <c r="AK71" s="238"/>
      <c r="AL71" s="239">
        <v>98</v>
      </c>
      <c r="AM71" s="240"/>
      <c r="AN71" s="240"/>
      <c r="AO71" s="241"/>
      <c r="AP71" s="242" t="s">
        <v>987</v>
      </c>
      <c r="AQ71" s="242"/>
      <c r="AR71" s="242"/>
      <c r="AS71" s="242"/>
      <c r="AT71" s="242"/>
      <c r="AU71" s="242"/>
      <c r="AV71" s="242"/>
      <c r="AW71" s="242"/>
      <c r="AX71" s="242"/>
      <c r="AY71">
        <f>COUNTA($C$71)</f>
        <v>1</v>
      </c>
    </row>
    <row r="72" spans="1:51" ht="26.25" customHeight="1" x14ac:dyDescent="0.15">
      <c r="A72" s="1012">
        <v>3</v>
      </c>
      <c r="B72" s="1012">
        <v>1</v>
      </c>
      <c r="C72" s="268" t="s">
        <v>1186</v>
      </c>
      <c r="D72" s="267"/>
      <c r="E72" s="267"/>
      <c r="F72" s="267"/>
      <c r="G72" s="267"/>
      <c r="H72" s="267"/>
      <c r="I72" s="267"/>
      <c r="J72" s="248">
        <v>1010005002667</v>
      </c>
      <c r="K72" s="249"/>
      <c r="L72" s="249"/>
      <c r="M72" s="249"/>
      <c r="N72" s="249"/>
      <c r="O72" s="249"/>
      <c r="P72" s="257" t="s">
        <v>876</v>
      </c>
      <c r="Q72" s="250"/>
      <c r="R72" s="250"/>
      <c r="S72" s="250"/>
      <c r="T72" s="250"/>
      <c r="U72" s="250"/>
      <c r="V72" s="250"/>
      <c r="W72" s="250"/>
      <c r="X72" s="250"/>
      <c r="Y72" s="251">
        <v>45</v>
      </c>
      <c r="Z72" s="252"/>
      <c r="AA72" s="252"/>
      <c r="AB72" s="253"/>
      <c r="AC72" s="988" t="s">
        <v>271</v>
      </c>
      <c r="AD72" s="988"/>
      <c r="AE72" s="988"/>
      <c r="AF72" s="988"/>
      <c r="AG72" s="988"/>
      <c r="AH72" s="237">
        <v>2</v>
      </c>
      <c r="AI72" s="238"/>
      <c r="AJ72" s="238"/>
      <c r="AK72" s="238"/>
      <c r="AL72" s="239">
        <v>91.4</v>
      </c>
      <c r="AM72" s="240"/>
      <c r="AN72" s="240"/>
      <c r="AO72" s="241"/>
      <c r="AP72" s="242" t="s">
        <v>987</v>
      </c>
      <c r="AQ72" s="242"/>
      <c r="AR72" s="242"/>
      <c r="AS72" s="242"/>
      <c r="AT72" s="242"/>
      <c r="AU72" s="242"/>
      <c r="AV72" s="242"/>
      <c r="AW72" s="242"/>
      <c r="AX72" s="242"/>
      <c r="AY72">
        <f>COUNTA($C$72)</f>
        <v>1</v>
      </c>
    </row>
    <row r="73" spans="1:51" ht="26.25" customHeight="1" x14ac:dyDescent="0.15">
      <c r="A73" s="1012">
        <v>4</v>
      </c>
      <c r="B73" s="1012">
        <v>1</v>
      </c>
      <c r="C73" s="268" t="s">
        <v>875</v>
      </c>
      <c r="D73" s="267"/>
      <c r="E73" s="267"/>
      <c r="F73" s="267"/>
      <c r="G73" s="267"/>
      <c r="H73" s="267"/>
      <c r="I73" s="267"/>
      <c r="J73" s="248">
        <v>8430005010638</v>
      </c>
      <c r="K73" s="249"/>
      <c r="L73" s="249"/>
      <c r="M73" s="249"/>
      <c r="N73" s="249"/>
      <c r="O73" s="249"/>
      <c r="P73" s="257" t="s">
        <v>989</v>
      </c>
      <c r="Q73" s="250"/>
      <c r="R73" s="250"/>
      <c r="S73" s="250"/>
      <c r="T73" s="250"/>
      <c r="U73" s="250"/>
      <c r="V73" s="250"/>
      <c r="W73" s="250"/>
      <c r="X73" s="250"/>
      <c r="Y73" s="251">
        <v>34</v>
      </c>
      <c r="Z73" s="252"/>
      <c r="AA73" s="252"/>
      <c r="AB73" s="253"/>
      <c r="AC73" s="988" t="s">
        <v>277</v>
      </c>
      <c r="AD73" s="988"/>
      <c r="AE73" s="988"/>
      <c r="AF73" s="988"/>
      <c r="AG73" s="988"/>
      <c r="AH73" s="237">
        <v>1</v>
      </c>
      <c r="AI73" s="238"/>
      <c r="AJ73" s="238"/>
      <c r="AK73" s="238"/>
      <c r="AL73" s="239">
        <v>100</v>
      </c>
      <c r="AM73" s="240"/>
      <c r="AN73" s="240"/>
      <c r="AO73" s="241"/>
      <c r="AP73" s="242" t="s">
        <v>987</v>
      </c>
      <c r="AQ73" s="242"/>
      <c r="AR73" s="242"/>
      <c r="AS73" s="242"/>
      <c r="AT73" s="242"/>
      <c r="AU73" s="242"/>
      <c r="AV73" s="242"/>
      <c r="AW73" s="242"/>
      <c r="AX73" s="242"/>
      <c r="AY73">
        <f>COUNTA($C$73)</f>
        <v>1</v>
      </c>
    </row>
    <row r="74" spans="1:51" ht="39.950000000000003" customHeight="1" x14ac:dyDescent="0.15">
      <c r="A74" s="1012">
        <v>5</v>
      </c>
      <c r="B74" s="1012">
        <v>1</v>
      </c>
      <c r="C74" s="268" t="s">
        <v>1178</v>
      </c>
      <c r="D74" s="267"/>
      <c r="E74" s="267"/>
      <c r="F74" s="267"/>
      <c r="G74" s="267"/>
      <c r="H74" s="267"/>
      <c r="I74" s="267"/>
      <c r="J74" s="248">
        <v>4010405010556</v>
      </c>
      <c r="K74" s="249"/>
      <c r="L74" s="249"/>
      <c r="M74" s="249"/>
      <c r="N74" s="249"/>
      <c r="O74" s="249"/>
      <c r="P74" s="257" t="s">
        <v>877</v>
      </c>
      <c r="Q74" s="250"/>
      <c r="R74" s="250"/>
      <c r="S74" s="250"/>
      <c r="T74" s="250"/>
      <c r="U74" s="250"/>
      <c r="V74" s="250"/>
      <c r="W74" s="250"/>
      <c r="X74" s="250"/>
      <c r="Y74" s="251">
        <v>22</v>
      </c>
      <c r="Z74" s="252"/>
      <c r="AA74" s="252"/>
      <c r="AB74" s="253"/>
      <c r="AC74" s="988" t="s">
        <v>274</v>
      </c>
      <c r="AD74" s="988"/>
      <c r="AE74" s="988"/>
      <c r="AF74" s="988"/>
      <c r="AG74" s="988"/>
      <c r="AH74" s="237">
        <v>1</v>
      </c>
      <c r="AI74" s="238"/>
      <c r="AJ74" s="238"/>
      <c r="AK74" s="238"/>
      <c r="AL74" s="239">
        <v>99.9</v>
      </c>
      <c r="AM74" s="240"/>
      <c r="AN74" s="240"/>
      <c r="AO74" s="241"/>
      <c r="AP74" s="242" t="s">
        <v>987</v>
      </c>
      <c r="AQ74" s="242"/>
      <c r="AR74" s="242"/>
      <c r="AS74" s="242"/>
      <c r="AT74" s="242"/>
      <c r="AU74" s="242"/>
      <c r="AV74" s="242"/>
      <c r="AW74" s="242"/>
      <c r="AX74" s="242"/>
      <c r="AY74">
        <f>COUNTA($C$74)</f>
        <v>1</v>
      </c>
    </row>
    <row r="75" spans="1:51" ht="26.25" customHeight="1" x14ac:dyDescent="0.15">
      <c r="A75" s="1012">
        <v>6</v>
      </c>
      <c r="B75" s="1012">
        <v>1</v>
      </c>
      <c r="C75" s="268" t="s">
        <v>1185</v>
      </c>
      <c r="D75" s="267"/>
      <c r="E75" s="267"/>
      <c r="F75" s="267"/>
      <c r="G75" s="267"/>
      <c r="H75" s="267"/>
      <c r="I75" s="267"/>
      <c r="J75" s="248">
        <v>7430005010812</v>
      </c>
      <c r="K75" s="249"/>
      <c r="L75" s="249"/>
      <c r="M75" s="249"/>
      <c r="N75" s="249"/>
      <c r="O75" s="249"/>
      <c r="P75" s="257" t="s">
        <v>877</v>
      </c>
      <c r="Q75" s="250"/>
      <c r="R75" s="250"/>
      <c r="S75" s="250"/>
      <c r="T75" s="250"/>
      <c r="U75" s="250"/>
      <c r="V75" s="250"/>
      <c r="W75" s="250"/>
      <c r="X75" s="250"/>
      <c r="Y75" s="251">
        <v>21</v>
      </c>
      <c r="Z75" s="252"/>
      <c r="AA75" s="252"/>
      <c r="AB75" s="253"/>
      <c r="AC75" s="988" t="s">
        <v>271</v>
      </c>
      <c r="AD75" s="988"/>
      <c r="AE75" s="988"/>
      <c r="AF75" s="988"/>
      <c r="AG75" s="988"/>
      <c r="AH75" s="237">
        <v>1</v>
      </c>
      <c r="AI75" s="238"/>
      <c r="AJ75" s="238"/>
      <c r="AK75" s="238"/>
      <c r="AL75" s="239">
        <v>95.2</v>
      </c>
      <c r="AM75" s="240"/>
      <c r="AN75" s="240"/>
      <c r="AO75" s="241"/>
      <c r="AP75" s="242" t="s">
        <v>987</v>
      </c>
      <c r="AQ75" s="242"/>
      <c r="AR75" s="242"/>
      <c r="AS75" s="242"/>
      <c r="AT75" s="242"/>
      <c r="AU75" s="242"/>
      <c r="AV75" s="242"/>
      <c r="AW75" s="242"/>
      <c r="AX75" s="242"/>
      <c r="AY75">
        <f>COUNTA($C$75)</f>
        <v>1</v>
      </c>
    </row>
    <row r="76" spans="1:51" ht="26.25" customHeight="1" x14ac:dyDescent="0.15">
      <c r="A76" s="1012">
        <v>7</v>
      </c>
      <c r="B76" s="1012">
        <v>1</v>
      </c>
      <c r="C76" s="268" t="s">
        <v>1184</v>
      </c>
      <c r="D76" s="267"/>
      <c r="E76" s="267"/>
      <c r="F76" s="267"/>
      <c r="G76" s="267"/>
      <c r="H76" s="267"/>
      <c r="I76" s="267"/>
      <c r="J76" s="248">
        <v>5010405010373</v>
      </c>
      <c r="K76" s="249"/>
      <c r="L76" s="249"/>
      <c r="M76" s="249"/>
      <c r="N76" s="249"/>
      <c r="O76" s="249"/>
      <c r="P76" s="257" t="s">
        <v>877</v>
      </c>
      <c r="Q76" s="250"/>
      <c r="R76" s="250"/>
      <c r="S76" s="250"/>
      <c r="T76" s="250"/>
      <c r="U76" s="250"/>
      <c r="V76" s="250"/>
      <c r="W76" s="250"/>
      <c r="X76" s="250"/>
      <c r="Y76" s="251">
        <v>20</v>
      </c>
      <c r="Z76" s="252"/>
      <c r="AA76" s="252"/>
      <c r="AB76" s="253"/>
      <c r="AC76" s="988" t="s">
        <v>274</v>
      </c>
      <c r="AD76" s="988"/>
      <c r="AE76" s="988"/>
      <c r="AF76" s="988"/>
      <c r="AG76" s="988"/>
      <c r="AH76" s="237">
        <v>1</v>
      </c>
      <c r="AI76" s="238"/>
      <c r="AJ76" s="238"/>
      <c r="AK76" s="238"/>
      <c r="AL76" s="239">
        <v>99.6</v>
      </c>
      <c r="AM76" s="240"/>
      <c r="AN76" s="240"/>
      <c r="AO76" s="241"/>
      <c r="AP76" s="242" t="s">
        <v>987</v>
      </c>
      <c r="AQ76" s="242"/>
      <c r="AR76" s="242"/>
      <c r="AS76" s="242"/>
      <c r="AT76" s="242"/>
      <c r="AU76" s="242"/>
      <c r="AV76" s="242"/>
      <c r="AW76" s="242"/>
      <c r="AX76" s="242"/>
      <c r="AY76">
        <f>COUNTA($C$76)</f>
        <v>1</v>
      </c>
    </row>
    <row r="77" spans="1:51" ht="26.25" customHeight="1" x14ac:dyDescent="0.15">
      <c r="A77" s="1012">
        <v>8</v>
      </c>
      <c r="B77" s="1012">
        <v>1</v>
      </c>
      <c r="C77" s="268" t="s">
        <v>1145</v>
      </c>
      <c r="D77" s="267"/>
      <c r="E77" s="267"/>
      <c r="F77" s="267"/>
      <c r="G77" s="267"/>
      <c r="H77" s="267"/>
      <c r="I77" s="267"/>
      <c r="J77" s="248">
        <v>5430005010343</v>
      </c>
      <c r="K77" s="249"/>
      <c r="L77" s="249"/>
      <c r="M77" s="249"/>
      <c r="N77" s="249"/>
      <c r="O77" s="249"/>
      <c r="P77" s="257" t="s">
        <v>877</v>
      </c>
      <c r="Q77" s="250"/>
      <c r="R77" s="250"/>
      <c r="S77" s="250"/>
      <c r="T77" s="250"/>
      <c r="U77" s="250"/>
      <c r="V77" s="250"/>
      <c r="W77" s="250"/>
      <c r="X77" s="250"/>
      <c r="Y77" s="251">
        <v>5</v>
      </c>
      <c r="Z77" s="252"/>
      <c r="AA77" s="252"/>
      <c r="AB77" s="253"/>
      <c r="AC77" s="988" t="s">
        <v>271</v>
      </c>
      <c r="AD77" s="988"/>
      <c r="AE77" s="988"/>
      <c r="AF77" s="988"/>
      <c r="AG77" s="988"/>
      <c r="AH77" s="237">
        <v>1</v>
      </c>
      <c r="AI77" s="238"/>
      <c r="AJ77" s="238"/>
      <c r="AK77" s="238"/>
      <c r="AL77" s="239">
        <v>98.5</v>
      </c>
      <c r="AM77" s="240"/>
      <c r="AN77" s="240"/>
      <c r="AO77" s="241"/>
      <c r="AP77" s="242" t="s">
        <v>987</v>
      </c>
      <c r="AQ77" s="242"/>
      <c r="AR77" s="242"/>
      <c r="AS77" s="242"/>
      <c r="AT77" s="242"/>
      <c r="AU77" s="242"/>
      <c r="AV77" s="242"/>
      <c r="AW77" s="242"/>
      <c r="AX77" s="242"/>
      <c r="AY77">
        <f>COUNTA($C$77)</f>
        <v>1</v>
      </c>
    </row>
    <row r="78" spans="1:51" ht="26.25" customHeight="1" x14ac:dyDescent="0.15">
      <c r="A78" s="1012">
        <v>9</v>
      </c>
      <c r="B78" s="1012">
        <v>1</v>
      </c>
      <c r="C78" s="268" t="s">
        <v>1189</v>
      </c>
      <c r="D78" s="267"/>
      <c r="E78" s="267"/>
      <c r="F78" s="267"/>
      <c r="G78" s="267"/>
      <c r="H78" s="267"/>
      <c r="I78" s="267"/>
      <c r="J78" s="248">
        <v>2430005010809</v>
      </c>
      <c r="K78" s="249"/>
      <c r="L78" s="249"/>
      <c r="M78" s="249"/>
      <c r="N78" s="249"/>
      <c r="O78" s="249"/>
      <c r="P78" s="257" t="s">
        <v>877</v>
      </c>
      <c r="Q78" s="250"/>
      <c r="R78" s="250"/>
      <c r="S78" s="250"/>
      <c r="T78" s="250"/>
      <c r="U78" s="250"/>
      <c r="V78" s="250"/>
      <c r="W78" s="250"/>
      <c r="X78" s="250"/>
      <c r="Y78" s="251">
        <v>3</v>
      </c>
      <c r="Z78" s="252"/>
      <c r="AA78" s="252"/>
      <c r="AB78" s="253"/>
      <c r="AC78" s="988" t="s">
        <v>274</v>
      </c>
      <c r="AD78" s="988"/>
      <c r="AE78" s="988"/>
      <c r="AF78" s="988"/>
      <c r="AG78" s="988"/>
      <c r="AH78" s="237">
        <v>1</v>
      </c>
      <c r="AI78" s="238"/>
      <c r="AJ78" s="238"/>
      <c r="AK78" s="238"/>
      <c r="AL78" s="239">
        <v>100</v>
      </c>
      <c r="AM78" s="240"/>
      <c r="AN78" s="240"/>
      <c r="AO78" s="241"/>
      <c r="AP78" s="242" t="s">
        <v>987</v>
      </c>
      <c r="AQ78" s="242"/>
      <c r="AR78" s="242"/>
      <c r="AS78" s="242"/>
      <c r="AT78" s="242"/>
      <c r="AU78" s="242"/>
      <c r="AV78" s="242"/>
      <c r="AW78" s="242"/>
      <c r="AX78" s="242"/>
      <c r="AY78">
        <f>COUNTA($C$78)</f>
        <v>1</v>
      </c>
    </row>
    <row r="79" spans="1:51" ht="26.25" customHeight="1" x14ac:dyDescent="0.15">
      <c r="A79" s="1012">
        <v>10</v>
      </c>
      <c r="B79" s="1012">
        <v>1</v>
      </c>
      <c r="C79" s="268" t="s">
        <v>1183</v>
      </c>
      <c r="D79" s="267"/>
      <c r="E79" s="267"/>
      <c r="F79" s="267"/>
      <c r="G79" s="267"/>
      <c r="H79" s="267"/>
      <c r="I79" s="267"/>
      <c r="J79" s="248">
        <v>4013305001526</v>
      </c>
      <c r="K79" s="249"/>
      <c r="L79" s="249"/>
      <c r="M79" s="249"/>
      <c r="N79" s="249"/>
      <c r="O79" s="249"/>
      <c r="P79" s="257" t="s">
        <v>878</v>
      </c>
      <c r="Q79" s="250"/>
      <c r="R79" s="250"/>
      <c r="S79" s="250"/>
      <c r="T79" s="250"/>
      <c r="U79" s="250"/>
      <c r="V79" s="250"/>
      <c r="W79" s="250"/>
      <c r="X79" s="250"/>
      <c r="Y79" s="251">
        <v>3</v>
      </c>
      <c r="Z79" s="252"/>
      <c r="AA79" s="252"/>
      <c r="AB79" s="253"/>
      <c r="AC79" s="988" t="s">
        <v>270</v>
      </c>
      <c r="AD79" s="988"/>
      <c r="AE79" s="988"/>
      <c r="AF79" s="988"/>
      <c r="AG79" s="988"/>
      <c r="AH79" s="237">
        <v>1</v>
      </c>
      <c r="AI79" s="238"/>
      <c r="AJ79" s="238"/>
      <c r="AK79" s="238"/>
      <c r="AL79" s="239" t="s">
        <v>649</v>
      </c>
      <c r="AM79" s="240"/>
      <c r="AN79" s="240"/>
      <c r="AO79" s="241"/>
      <c r="AP79" s="242" t="s">
        <v>987</v>
      </c>
      <c r="AQ79" s="242"/>
      <c r="AR79" s="242"/>
      <c r="AS79" s="242"/>
      <c r="AT79" s="242"/>
      <c r="AU79" s="242"/>
      <c r="AV79" s="242"/>
      <c r="AW79" s="242"/>
      <c r="AX79" s="242"/>
      <c r="AY79">
        <f>COUNTA($C$79)</f>
        <v>1</v>
      </c>
    </row>
    <row r="80" spans="1:51" ht="26.25" hidden="1" customHeight="1" x14ac:dyDescent="0.15">
      <c r="A80" s="1012">
        <v>11</v>
      </c>
      <c r="B80" s="1012">
        <v>1</v>
      </c>
      <c r="C80" s="267"/>
      <c r="D80" s="267"/>
      <c r="E80" s="267"/>
      <c r="F80" s="267"/>
      <c r="G80" s="267"/>
      <c r="H80" s="267"/>
      <c r="I80" s="267"/>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7"/>
      <c r="AI80" s="238"/>
      <c r="AJ80" s="238"/>
      <c r="AK80" s="238"/>
      <c r="AL80" s="239"/>
      <c r="AM80" s="240"/>
      <c r="AN80" s="240"/>
      <c r="AO80" s="241"/>
      <c r="AP80" s="242"/>
      <c r="AQ80" s="242"/>
      <c r="AR80" s="242"/>
      <c r="AS80" s="242"/>
      <c r="AT80" s="242"/>
      <c r="AU80" s="242"/>
      <c r="AV80" s="242"/>
      <c r="AW80" s="242"/>
      <c r="AX80" s="242"/>
      <c r="AY80">
        <f>COUNTA($C$80)</f>
        <v>0</v>
      </c>
    </row>
    <row r="81" spans="1:51" ht="26.25" hidden="1" customHeight="1" x14ac:dyDescent="0.15">
      <c r="A81" s="1012">
        <v>12</v>
      </c>
      <c r="B81" s="1012">
        <v>1</v>
      </c>
      <c r="C81" s="267"/>
      <c r="D81" s="267"/>
      <c r="E81" s="267"/>
      <c r="F81" s="267"/>
      <c r="G81" s="267"/>
      <c r="H81" s="267"/>
      <c r="I81" s="267"/>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7"/>
      <c r="AI81" s="238"/>
      <c r="AJ81" s="238"/>
      <c r="AK81" s="238"/>
      <c r="AL81" s="239"/>
      <c r="AM81" s="240"/>
      <c r="AN81" s="240"/>
      <c r="AO81" s="241"/>
      <c r="AP81" s="242"/>
      <c r="AQ81" s="242"/>
      <c r="AR81" s="242"/>
      <c r="AS81" s="242"/>
      <c r="AT81" s="242"/>
      <c r="AU81" s="242"/>
      <c r="AV81" s="242"/>
      <c r="AW81" s="242"/>
      <c r="AX81" s="242"/>
      <c r="AY81">
        <f>COUNTA($C$81)</f>
        <v>0</v>
      </c>
    </row>
    <row r="82" spans="1:51" ht="26.25" hidden="1" customHeight="1" x14ac:dyDescent="0.15">
      <c r="A82" s="1012">
        <v>13</v>
      </c>
      <c r="B82" s="1012">
        <v>1</v>
      </c>
      <c r="C82" s="267"/>
      <c r="D82" s="267"/>
      <c r="E82" s="267"/>
      <c r="F82" s="267"/>
      <c r="G82" s="267"/>
      <c r="H82" s="267"/>
      <c r="I82" s="267"/>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7"/>
      <c r="AI82" s="238"/>
      <c r="AJ82" s="238"/>
      <c r="AK82" s="238"/>
      <c r="AL82" s="239"/>
      <c r="AM82" s="240"/>
      <c r="AN82" s="240"/>
      <c r="AO82" s="241"/>
      <c r="AP82" s="242"/>
      <c r="AQ82" s="242"/>
      <c r="AR82" s="242"/>
      <c r="AS82" s="242"/>
      <c r="AT82" s="242"/>
      <c r="AU82" s="242"/>
      <c r="AV82" s="242"/>
      <c r="AW82" s="242"/>
      <c r="AX82" s="242"/>
      <c r="AY82">
        <f>COUNTA($C$82)</f>
        <v>0</v>
      </c>
    </row>
    <row r="83" spans="1:51" ht="26.25" hidden="1" customHeight="1" x14ac:dyDescent="0.15">
      <c r="A83" s="1012">
        <v>14</v>
      </c>
      <c r="B83" s="1012">
        <v>1</v>
      </c>
      <c r="C83" s="267"/>
      <c r="D83" s="267"/>
      <c r="E83" s="267"/>
      <c r="F83" s="267"/>
      <c r="G83" s="267"/>
      <c r="H83" s="267"/>
      <c r="I83" s="267"/>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7"/>
      <c r="AI83" s="238"/>
      <c r="AJ83" s="238"/>
      <c r="AK83" s="238"/>
      <c r="AL83" s="239"/>
      <c r="AM83" s="240"/>
      <c r="AN83" s="240"/>
      <c r="AO83" s="241"/>
      <c r="AP83" s="242"/>
      <c r="AQ83" s="242"/>
      <c r="AR83" s="242"/>
      <c r="AS83" s="242"/>
      <c r="AT83" s="242"/>
      <c r="AU83" s="242"/>
      <c r="AV83" s="242"/>
      <c r="AW83" s="242"/>
      <c r="AX83" s="242"/>
      <c r="AY83">
        <f>COUNTA($C$83)</f>
        <v>0</v>
      </c>
    </row>
    <row r="84" spans="1:51" ht="26.25" hidden="1" customHeight="1" x14ac:dyDescent="0.15">
      <c r="A84" s="1012">
        <v>15</v>
      </c>
      <c r="B84" s="1012">
        <v>1</v>
      </c>
      <c r="C84" s="267"/>
      <c r="D84" s="267"/>
      <c r="E84" s="267"/>
      <c r="F84" s="267"/>
      <c r="G84" s="267"/>
      <c r="H84" s="267"/>
      <c r="I84" s="267"/>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7"/>
      <c r="AI84" s="238"/>
      <c r="AJ84" s="238"/>
      <c r="AK84" s="238"/>
      <c r="AL84" s="239"/>
      <c r="AM84" s="240"/>
      <c r="AN84" s="240"/>
      <c r="AO84" s="241"/>
      <c r="AP84" s="242"/>
      <c r="AQ84" s="242"/>
      <c r="AR84" s="242"/>
      <c r="AS84" s="242"/>
      <c r="AT84" s="242"/>
      <c r="AU84" s="242"/>
      <c r="AV84" s="242"/>
      <c r="AW84" s="242"/>
      <c r="AX84" s="242"/>
      <c r="AY84">
        <f>COUNTA($C$84)</f>
        <v>0</v>
      </c>
    </row>
    <row r="85" spans="1:51" ht="26.25" hidden="1" customHeight="1" x14ac:dyDescent="0.15">
      <c r="A85" s="1012">
        <v>16</v>
      </c>
      <c r="B85" s="1012">
        <v>1</v>
      </c>
      <c r="C85" s="267"/>
      <c r="D85" s="267"/>
      <c r="E85" s="267"/>
      <c r="F85" s="267"/>
      <c r="G85" s="267"/>
      <c r="H85" s="267"/>
      <c r="I85" s="267"/>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7"/>
      <c r="AI85" s="238"/>
      <c r="AJ85" s="238"/>
      <c r="AK85" s="238"/>
      <c r="AL85" s="239"/>
      <c r="AM85" s="240"/>
      <c r="AN85" s="240"/>
      <c r="AO85" s="241"/>
      <c r="AP85" s="242"/>
      <c r="AQ85" s="242"/>
      <c r="AR85" s="242"/>
      <c r="AS85" s="242"/>
      <c r="AT85" s="242"/>
      <c r="AU85" s="242"/>
      <c r="AV85" s="242"/>
      <c r="AW85" s="242"/>
      <c r="AX85" s="242"/>
      <c r="AY85">
        <f>COUNTA($C$85)</f>
        <v>0</v>
      </c>
    </row>
    <row r="86" spans="1:51" ht="26.25" hidden="1" customHeight="1" x14ac:dyDescent="0.15">
      <c r="A86" s="1012">
        <v>17</v>
      </c>
      <c r="B86" s="1012">
        <v>1</v>
      </c>
      <c r="C86" s="267"/>
      <c r="D86" s="267"/>
      <c r="E86" s="267"/>
      <c r="F86" s="267"/>
      <c r="G86" s="267"/>
      <c r="H86" s="267"/>
      <c r="I86" s="267"/>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7"/>
      <c r="AI86" s="238"/>
      <c r="AJ86" s="238"/>
      <c r="AK86" s="238"/>
      <c r="AL86" s="239"/>
      <c r="AM86" s="240"/>
      <c r="AN86" s="240"/>
      <c r="AO86" s="241"/>
      <c r="AP86" s="242"/>
      <c r="AQ86" s="242"/>
      <c r="AR86" s="242"/>
      <c r="AS86" s="242"/>
      <c r="AT86" s="242"/>
      <c r="AU86" s="242"/>
      <c r="AV86" s="242"/>
      <c r="AW86" s="242"/>
      <c r="AX86" s="242"/>
      <c r="AY86">
        <f>COUNTA($C$86)</f>
        <v>0</v>
      </c>
    </row>
    <row r="87" spans="1:51" ht="26.25" hidden="1" customHeight="1" x14ac:dyDescent="0.15">
      <c r="A87" s="1012">
        <v>18</v>
      </c>
      <c r="B87" s="1012">
        <v>1</v>
      </c>
      <c r="C87" s="267"/>
      <c r="D87" s="267"/>
      <c r="E87" s="267"/>
      <c r="F87" s="267"/>
      <c r="G87" s="267"/>
      <c r="H87" s="267"/>
      <c r="I87" s="267"/>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7"/>
      <c r="AI87" s="238"/>
      <c r="AJ87" s="238"/>
      <c r="AK87" s="238"/>
      <c r="AL87" s="239"/>
      <c r="AM87" s="240"/>
      <c r="AN87" s="240"/>
      <c r="AO87" s="241"/>
      <c r="AP87" s="242"/>
      <c r="AQ87" s="242"/>
      <c r="AR87" s="242"/>
      <c r="AS87" s="242"/>
      <c r="AT87" s="242"/>
      <c r="AU87" s="242"/>
      <c r="AV87" s="242"/>
      <c r="AW87" s="242"/>
      <c r="AX87" s="242"/>
      <c r="AY87">
        <f>COUNTA($C$87)</f>
        <v>0</v>
      </c>
    </row>
    <row r="88" spans="1:51" ht="26.25" hidden="1" customHeight="1" x14ac:dyDescent="0.15">
      <c r="A88" s="1012">
        <v>19</v>
      </c>
      <c r="B88" s="1012">
        <v>1</v>
      </c>
      <c r="C88" s="267"/>
      <c r="D88" s="267"/>
      <c r="E88" s="267"/>
      <c r="F88" s="267"/>
      <c r="G88" s="267"/>
      <c r="H88" s="267"/>
      <c r="I88" s="267"/>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7"/>
      <c r="AI88" s="238"/>
      <c r="AJ88" s="238"/>
      <c r="AK88" s="238"/>
      <c r="AL88" s="239"/>
      <c r="AM88" s="240"/>
      <c r="AN88" s="240"/>
      <c r="AO88" s="241"/>
      <c r="AP88" s="242"/>
      <c r="AQ88" s="242"/>
      <c r="AR88" s="242"/>
      <c r="AS88" s="242"/>
      <c r="AT88" s="242"/>
      <c r="AU88" s="242"/>
      <c r="AV88" s="242"/>
      <c r="AW88" s="242"/>
      <c r="AX88" s="242"/>
      <c r="AY88">
        <f>COUNTA($C$88)</f>
        <v>0</v>
      </c>
    </row>
    <row r="89" spans="1:51" ht="26.25" hidden="1" customHeight="1" x14ac:dyDescent="0.15">
      <c r="A89" s="1012">
        <v>20</v>
      </c>
      <c r="B89" s="1012">
        <v>1</v>
      </c>
      <c r="C89" s="267"/>
      <c r="D89" s="267"/>
      <c r="E89" s="267"/>
      <c r="F89" s="267"/>
      <c r="G89" s="267"/>
      <c r="H89" s="267"/>
      <c r="I89" s="267"/>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7"/>
      <c r="AI89" s="238"/>
      <c r="AJ89" s="238"/>
      <c r="AK89" s="238"/>
      <c r="AL89" s="239"/>
      <c r="AM89" s="240"/>
      <c r="AN89" s="240"/>
      <c r="AO89" s="241"/>
      <c r="AP89" s="242"/>
      <c r="AQ89" s="242"/>
      <c r="AR89" s="242"/>
      <c r="AS89" s="242"/>
      <c r="AT89" s="242"/>
      <c r="AU89" s="242"/>
      <c r="AV89" s="242"/>
      <c r="AW89" s="242"/>
      <c r="AX89" s="242"/>
      <c r="AY89">
        <f>COUNTA($C$89)</f>
        <v>0</v>
      </c>
    </row>
    <row r="90" spans="1:51" ht="26.25" hidden="1" customHeight="1" x14ac:dyDescent="0.15">
      <c r="A90" s="1012">
        <v>21</v>
      </c>
      <c r="B90" s="1012">
        <v>1</v>
      </c>
      <c r="C90" s="267"/>
      <c r="D90" s="267"/>
      <c r="E90" s="267"/>
      <c r="F90" s="267"/>
      <c r="G90" s="267"/>
      <c r="H90" s="267"/>
      <c r="I90" s="267"/>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7"/>
      <c r="AI90" s="238"/>
      <c r="AJ90" s="238"/>
      <c r="AK90" s="238"/>
      <c r="AL90" s="239"/>
      <c r="AM90" s="240"/>
      <c r="AN90" s="240"/>
      <c r="AO90" s="241"/>
      <c r="AP90" s="242"/>
      <c r="AQ90" s="242"/>
      <c r="AR90" s="242"/>
      <c r="AS90" s="242"/>
      <c r="AT90" s="242"/>
      <c r="AU90" s="242"/>
      <c r="AV90" s="242"/>
      <c r="AW90" s="242"/>
      <c r="AX90" s="242"/>
      <c r="AY90">
        <f>COUNTA($C$90)</f>
        <v>0</v>
      </c>
    </row>
    <row r="91" spans="1:51" ht="26.25" hidden="1" customHeight="1" x14ac:dyDescent="0.15">
      <c r="A91" s="1012">
        <v>22</v>
      </c>
      <c r="B91" s="1012">
        <v>1</v>
      </c>
      <c r="C91" s="267"/>
      <c r="D91" s="267"/>
      <c r="E91" s="267"/>
      <c r="F91" s="267"/>
      <c r="G91" s="267"/>
      <c r="H91" s="267"/>
      <c r="I91" s="267"/>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7"/>
      <c r="AI91" s="238"/>
      <c r="AJ91" s="238"/>
      <c r="AK91" s="238"/>
      <c r="AL91" s="239"/>
      <c r="AM91" s="240"/>
      <c r="AN91" s="240"/>
      <c r="AO91" s="241"/>
      <c r="AP91" s="242"/>
      <c r="AQ91" s="242"/>
      <c r="AR91" s="242"/>
      <c r="AS91" s="242"/>
      <c r="AT91" s="242"/>
      <c r="AU91" s="242"/>
      <c r="AV91" s="242"/>
      <c r="AW91" s="242"/>
      <c r="AX91" s="242"/>
      <c r="AY91">
        <f>COUNTA($C$91)</f>
        <v>0</v>
      </c>
    </row>
    <row r="92" spans="1:51" ht="26.25" hidden="1" customHeight="1" x14ac:dyDescent="0.15">
      <c r="A92" s="1012">
        <v>23</v>
      </c>
      <c r="B92" s="1012">
        <v>1</v>
      </c>
      <c r="C92" s="267"/>
      <c r="D92" s="267"/>
      <c r="E92" s="267"/>
      <c r="F92" s="267"/>
      <c r="G92" s="267"/>
      <c r="H92" s="267"/>
      <c r="I92" s="267"/>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7"/>
      <c r="AI92" s="238"/>
      <c r="AJ92" s="238"/>
      <c r="AK92" s="238"/>
      <c r="AL92" s="239"/>
      <c r="AM92" s="240"/>
      <c r="AN92" s="240"/>
      <c r="AO92" s="241"/>
      <c r="AP92" s="242"/>
      <c r="AQ92" s="242"/>
      <c r="AR92" s="242"/>
      <c r="AS92" s="242"/>
      <c r="AT92" s="242"/>
      <c r="AU92" s="242"/>
      <c r="AV92" s="242"/>
      <c r="AW92" s="242"/>
      <c r="AX92" s="242"/>
      <c r="AY92">
        <f>COUNTA($C$92)</f>
        <v>0</v>
      </c>
    </row>
    <row r="93" spans="1:51" ht="26.25" hidden="1" customHeight="1" x14ac:dyDescent="0.15">
      <c r="A93" s="1012">
        <v>24</v>
      </c>
      <c r="B93" s="1012">
        <v>1</v>
      </c>
      <c r="C93" s="267"/>
      <c r="D93" s="267"/>
      <c r="E93" s="267"/>
      <c r="F93" s="267"/>
      <c r="G93" s="267"/>
      <c r="H93" s="267"/>
      <c r="I93" s="267"/>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7"/>
      <c r="AI93" s="238"/>
      <c r="AJ93" s="238"/>
      <c r="AK93" s="238"/>
      <c r="AL93" s="239"/>
      <c r="AM93" s="240"/>
      <c r="AN93" s="240"/>
      <c r="AO93" s="241"/>
      <c r="AP93" s="242"/>
      <c r="AQ93" s="242"/>
      <c r="AR93" s="242"/>
      <c r="AS93" s="242"/>
      <c r="AT93" s="242"/>
      <c r="AU93" s="242"/>
      <c r="AV93" s="242"/>
      <c r="AW93" s="242"/>
      <c r="AX93" s="242"/>
      <c r="AY93">
        <f>COUNTA($C$93)</f>
        <v>0</v>
      </c>
    </row>
    <row r="94" spans="1:51" ht="26.25" hidden="1" customHeight="1" x14ac:dyDescent="0.15">
      <c r="A94" s="1012">
        <v>25</v>
      </c>
      <c r="B94" s="1012">
        <v>1</v>
      </c>
      <c r="C94" s="267"/>
      <c r="D94" s="267"/>
      <c r="E94" s="267"/>
      <c r="F94" s="267"/>
      <c r="G94" s="267"/>
      <c r="H94" s="267"/>
      <c r="I94" s="267"/>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7"/>
      <c r="AI94" s="238"/>
      <c r="AJ94" s="238"/>
      <c r="AK94" s="238"/>
      <c r="AL94" s="239"/>
      <c r="AM94" s="240"/>
      <c r="AN94" s="240"/>
      <c r="AO94" s="241"/>
      <c r="AP94" s="242"/>
      <c r="AQ94" s="242"/>
      <c r="AR94" s="242"/>
      <c r="AS94" s="242"/>
      <c r="AT94" s="242"/>
      <c r="AU94" s="242"/>
      <c r="AV94" s="242"/>
      <c r="AW94" s="242"/>
      <c r="AX94" s="242"/>
      <c r="AY94">
        <f>COUNTA($C$94)</f>
        <v>0</v>
      </c>
    </row>
    <row r="95" spans="1:51" ht="26.25" hidden="1" customHeight="1" x14ac:dyDescent="0.15">
      <c r="A95" s="1012">
        <v>26</v>
      </c>
      <c r="B95" s="1012">
        <v>1</v>
      </c>
      <c r="C95" s="267"/>
      <c r="D95" s="267"/>
      <c r="E95" s="267"/>
      <c r="F95" s="267"/>
      <c r="G95" s="267"/>
      <c r="H95" s="267"/>
      <c r="I95" s="267"/>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7"/>
      <c r="AI95" s="238"/>
      <c r="AJ95" s="238"/>
      <c r="AK95" s="238"/>
      <c r="AL95" s="239"/>
      <c r="AM95" s="240"/>
      <c r="AN95" s="240"/>
      <c r="AO95" s="241"/>
      <c r="AP95" s="242"/>
      <c r="AQ95" s="242"/>
      <c r="AR95" s="242"/>
      <c r="AS95" s="242"/>
      <c r="AT95" s="242"/>
      <c r="AU95" s="242"/>
      <c r="AV95" s="242"/>
      <c r="AW95" s="242"/>
      <c r="AX95" s="242"/>
      <c r="AY95">
        <f>COUNTA($C$95)</f>
        <v>0</v>
      </c>
    </row>
    <row r="96" spans="1:51" ht="26.25" hidden="1" customHeight="1" x14ac:dyDescent="0.15">
      <c r="A96" s="1012">
        <v>27</v>
      </c>
      <c r="B96" s="1012">
        <v>1</v>
      </c>
      <c r="C96" s="267"/>
      <c r="D96" s="267"/>
      <c r="E96" s="267"/>
      <c r="F96" s="267"/>
      <c r="G96" s="267"/>
      <c r="H96" s="267"/>
      <c r="I96" s="267"/>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7"/>
      <c r="AI96" s="238"/>
      <c r="AJ96" s="238"/>
      <c r="AK96" s="238"/>
      <c r="AL96" s="239"/>
      <c r="AM96" s="240"/>
      <c r="AN96" s="240"/>
      <c r="AO96" s="241"/>
      <c r="AP96" s="242"/>
      <c r="AQ96" s="242"/>
      <c r="AR96" s="242"/>
      <c r="AS96" s="242"/>
      <c r="AT96" s="242"/>
      <c r="AU96" s="242"/>
      <c r="AV96" s="242"/>
      <c r="AW96" s="242"/>
      <c r="AX96" s="242"/>
      <c r="AY96">
        <f>COUNTA($C$96)</f>
        <v>0</v>
      </c>
    </row>
    <row r="97" spans="1:51" ht="26.25" hidden="1" customHeight="1" x14ac:dyDescent="0.15">
      <c r="A97" s="1012">
        <v>28</v>
      </c>
      <c r="B97" s="1012">
        <v>1</v>
      </c>
      <c r="C97" s="267"/>
      <c r="D97" s="267"/>
      <c r="E97" s="267"/>
      <c r="F97" s="267"/>
      <c r="G97" s="267"/>
      <c r="H97" s="267"/>
      <c r="I97" s="267"/>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7"/>
      <c r="AI97" s="238"/>
      <c r="AJ97" s="238"/>
      <c r="AK97" s="238"/>
      <c r="AL97" s="239"/>
      <c r="AM97" s="240"/>
      <c r="AN97" s="240"/>
      <c r="AO97" s="241"/>
      <c r="AP97" s="242"/>
      <c r="AQ97" s="242"/>
      <c r="AR97" s="242"/>
      <c r="AS97" s="242"/>
      <c r="AT97" s="242"/>
      <c r="AU97" s="242"/>
      <c r="AV97" s="242"/>
      <c r="AW97" s="242"/>
      <c r="AX97" s="242"/>
      <c r="AY97">
        <f>COUNTA($C$97)</f>
        <v>0</v>
      </c>
    </row>
    <row r="98" spans="1:51" ht="26.25" hidden="1" customHeight="1" x14ac:dyDescent="0.15">
      <c r="A98" s="1012">
        <v>29</v>
      </c>
      <c r="B98" s="1012">
        <v>1</v>
      </c>
      <c r="C98" s="267"/>
      <c r="D98" s="267"/>
      <c r="E98" s="267"/>
      <c r="F98" s="267"/>
      <c r="G98" s="267"/>
      <c r="H98" s="267"/>
      <c r="I98" s="267"/>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7"/>
      <c r="AI98" s="238"/>
      <c r="AJ98" s="238"/>
      <c r="AK98" s="238"/>
      <c r="AL98" s="239"/>
      <c r="AM98" s="240"/>
      <c r="AN98" s="240"/>
      <c r="AO98" s="241"/>
      <c r="AP98" s="242"/>
      <c r="AQ98" s="242"/>
      <c r="AR98" s="242"/>
      <c r="AS98" s="242"/>
      <c r="AT98" s="242"/>
      <c r="AU98" s="242"/>
      <c r="AV98" s="242"/>
      <c r="AW98" s="242"/>
      <c r="AX98" s="242"/>
      <c r="AY98">
        <f>COUNTA($C$98)</f>
        <v>0</v>
      </c>
    </row>
    <row r="99" spans="1:51" ht="26.25" hidden="1" customHeight="1" x14ac:dyDescent="0.15">
      <c r="A99" s="1012">
        <v>30</v>
      </c>
      <c r="B99" s="1012">
        <v>1</v>
      </c>
      <c r="C99" s="267"/>
      <c r="D99" s="267"/>
      <c r="E99" s="267"/>
      <c r="F99" s="267"/>
      <c r="G99" s="267"/>
      <c r="H99" s="267"/>
      <c r="I99" s="267"/>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7"/>
      <c r="AI99" s="238"/>
      <c r="AJ99" s="238"/>
      <c r="AK99" s="238"/>
      <c r="AL99" s="239"/>
      <c r="AM99" s="240"/>
      <c r="AN99" s="240"/>
      <c r="AO99" s="241"/>
      <c r="AP99" s="242"/>
      <c r="AQ99" s="242"/>
      <c r="AR99" s="242"/>
      <c r="AS99" s="242"/>
      <c r="AT99" s="242"/>
      <c r="AU99" s="242"/>
      <c r="AV99" s="242"/>
      <c r="AW99" s="242"/>
      <c r="AX99" s="242"/>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794</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271"/>
      <c r="B102" s="271"/>
      <c r="C102" s="271" t="s">
        <v>24</v>
      </c>
      <c r="D102" s="271"/>
      <c r="E102" s="271"/>
      <c r="F102" s="271"/>
      <c r="G102" s="271"/>
      <c r="H102" s="271"/>
      <c r="I102" s="271"/>
      <c r="J102" s="990" t="s">
        <v>221</v>
      </c>
      <c r="K102" s="991"/>
      <c r="L102" s="991"/>
      <c r="M102" s="991"/>
      <c r="N102" s="991"/>
      <c r="O102" s="991"/>
      <c r="P102" s="136" t="s">
        <v>25</v>
      </c>
      <c r="Q102" s="136"/>
      <c r="R102" s="136"/>
      <c r="S102" s="136"/>
      <c r="T102" s="136"/>
      <c r="U102" s="136"/>
      <c r="V102" s="136"/>
      <c r="W102" s="136"/>
      <c r="X102" s="136"/>
      <c r="Y102" s="273" t="s">
        <v>257</v>
      </c>
      <c r="Z102" s="274"/>
      <c r="AA102" s="274"/>
      <c r="AB102" s="274"/>
      <c r="AC102" s="990" t="s">
        <v>249</v>
      </c>
      <c r="AD102" s="990"/>
      <c r="AE102" s="990"/>
      <c r="AF102" s="990"/>
      <c r="AG102" s="990"/>
      <c r="AH102" s="273" t="s">
        <v>200</v>
      </c>
      <c r="AI102" s="271"/>
      <c r="AJ102" s="271"/>
      <c r="AK102" s="271"/>
      <c r="AL102" s="271" t="s">
        <v>19</v>
      </c>
      <c r="AM102" s="271"/>
      <c r="AN102" s="271"/>
      <c r="AO102" s="275"/>
      <c r="AP102" s="989" t="s">
        <v>222</v>
      </c>
      <c r="AQ102" s="989"/>
      <c r="AR102" s="989"/>
      <c r="AS102" s="989"/>
      <c r="AT102" s="989"/>
      <c r="AU102" s="989"/>
      <c r="AV102" s="989"/>
      <c r="AW102" s="989"/>
      <c r="AX102" s="989"/>
      <c r="AY102" s="34">
        <f>$AY$100</f>
        <v>1</v>
      </c>
    </row>
    <row r="103" spans="1:51" ht="26.25" customHeight="1" x14ac:dyDescent="0.15">
      <c r="A103" s="1012">
        <v>1</v>
      </c>
      <c r="B103" s="1012">
        <v>1</v>
      </c>
      <c r="C103" s="268" t="s">
        <v>879</v>
      </c>
      <c r="D103" s="267"/>
      <c r="E103" s="267"/>
      <c r="F103" s="267"/>
      <c r="G103" s="267"/>
      <c r="H103" s="267"/>
      <c r="I103" s="267"/>
      <c r="J103" s="248">
        <v>7000020010006</v>
      </c>
      <c r="K103" s="249"/>
      <c r="L103" s="249"/>
      <c r="M103" s="249"/>
      <c r="N103" s="249"/>
      <c r="O103" s="249"/>
      <c r="P103" s="257" t="s">
        <v>990</v>
      </c>
      <c r="Q103" s="250"/>
      <c r="R103" s="250"/>
      <c r="S103" s="250"/>
      <c r="T103" s="250"/>
      <c r="U103" s="250"/>
      <c r="V103" s="250"/>
      <c r="W103" s="250"/>
      <c r="X103" s="250"/>
      <c r="Y103" s="251">
        <v>736</v>
      </c>
      <c r="Z103" s="252"/>
      <c r="AA103" s="252"/>
      <c r="AB103" s="253"/>
      <c r="AC103" s="998" t="s">
        <v>277</v>
      </c>
      <c r="AD103" s="998"/>
      <c r="AE103" s="998"/>
      <c r="AF103" s="998"/>
      <c r="AG103" s="998"/>
      <c r="AH103" s="237" t="s">
        <v>302</v>
      </c>
      <c r="AI103" s="238"/>
      <c r="AJ103" s="238"/>
      <c r="AK103" s="238"/>
      <c r="AL103" s="239" t="s">
        <v>994</v>
      </c>
      <c r="AM103" s="240"/>
      <c r="AN103" s="240"/>
      <c r="AO103" s="241"/>
      <c r="AP103" s="242" t="s">
        <v>302</v>
      </c>
      <c r="AQ103" s="242"/>
      <c r="AR103" s="242"/>
      <c r="AS103" s="242"/>
      <c r="AT103" s="242"/>
      <c r="AU103" s="242"/>
      <c r="AV103" s="242"/>
      <c r="AW103" s="242"/>
      <c r="AX103" s="242"/>
      <c r="AY103" s="34">
        <f>$AY$100</f>
        <v>1</v>
      </c>
    </row>
    <row r="104" spans="1:51" ht="26.25" customHeight="1" x14ac:dyDescent="0.15">
      <c r="A104" s="1012">
        <v>2</v>
      </c>
      <c r="B104" s="1012">
        <v>1</v>
      </c>
      <c r="C104" s="268" t="s">
        <v>880</v>
      </c>
      <c r="D104" s="267"/>
      <c r="E104" s="267"/>
      <c r="F104" s="267"/>
      <c r="G104" s="267"/>
      <c r="H104" s="267"/>
      <c r="I104" s="267"/>
      <c r="J104" s="248">
        <v>9000020012041</v>
      </c>
      <c r="K104" s="249"/>
      <c r="L104" s="249"/>
      <c r="M104" s="249"/>
      <c r="N104" s="249"/>
      <c r="O104" s="249"/>
      <c r="P104" s="257" t="s">
        <v>989</v>
      </c>
      <c r="Q104" s="250"/>
      <c r="R104" s="250"/>
      <c r="S104" s="250"/>
      <c r="T104" s="250"/>
      <c r="U104" s="250"/>
      <c r="V104" s="250"/>
      <c r="W104" s="250"/>
      <c r="X104" s="250"/>
      <c r="Y104" s="251">
        <v>29</v>
      </c>
      <c r="Z104" s="252"/>
      <c r="AA104" s="252"/>
      <c r="AB104" s="253"/>
      <c r="AC104" s="998" t="s">
        <v>277</v>
      </c>
      <c r="AD104" s="998"/>
      <c r="AE104" s="998"/>
      <c r="AF104" s="998"/>
      <c r="AG104" s="998"/>
      <c r="AH104" s="237" t="s">
        <v>302</v>
      </c>
      <c r="AI104" s="238"/>
      <c r="AJ104" s="238"/>
      <c r="AK104" s="238"/>
      <c r="AL104" s="239" t="s">
        <v>994</v>
      </c>
      <c r="AM104" s="240"/>
      <c r="AN104" s="240"/>
      <c r="AO104" s="241"/>
      <c r="AP104" s="242" t="s">
        <v>302</v>
      </c>
      <c r="AQ104" s="242"/>
      <c r="AR104" s="242"/>
      <c r="AS104" s="242"/>
      <c r="AT104" s="242"/>
      <c r="AU104" s="242"/>
      <c r="AV104" s="242"/>
      <c r="AW104" s="242"/>
      <c r="AX104" s="242"/>
      <c r="AY104">
        <f>COUNTA($C$104)</f>
        <v>1</v>
      </c>
    </row>
    <row r="105" spans="1:51" ht="26.25" customHeight="1" x14ac:dyDescent="0.15">
      <c r="A105" s="1012">
        <v>3</v>
      </c>
      <c r="B105" s="1012">
        <v>1</v>
      </c>
      <c r="C105" s="268" t="s">
        <v>881</v>
      </c>
      <c r="D105" s="267"/>
      <c r="E105" s="267"/>
      <c r="F105" s="267"/>
      <c r="G105" s="267"/>
      <c r="H105" s="267"/>
      <c r="I105" s="267"/>
      <c r="J105" s="248">
        <v>8000020014567</v>
      </c>
      <c r="K105" s="249"/>
      <c r="L105" s="249"/>
      <c r="M105" s="249"/>
      <c r="N105" s="249"/>
      <c r="O105" s="249"/>
      <c r="P105" s="257" t="s">
        <v>989</v>
      </c>
      <c r="Q105" s="250"/>
      <c r="R105" s="250"/>
      <c r="S105" s="250"/>
      <c r="T105" s="250"/>
      <c r="U105" s="250"/>
      <c r="V105" s="250"/>
      <c r="W105" s="250"/>
      <c r="X105" s="250"/>
      <c r="Y105" s="251">
        <v>15</v>
      </c>
      <c r="Z105" s="252"/>
      <c r="AA105" s="252"/>
      <c r="AB105" s="253"/>
      <c r="AC105" s="998" t="s">
        <v>277</v>
      </c>
      <c r="AD105" s="998"/>
      <c r="AE105" s="998"/>
      <c r="AF105" s="998"/>
      <c r="AG105" s="998"/>
      <c r="AH105" s="237" t="s">
        <v>302</v>
      </c>
      <c r="AI105" s="238"/>
      <c r="AJ105" s="238"/>
      <c r="AK105" s="238"/>
      <c r="AL105" s="239" t="s">
        <v>994</v>
      </c>
      <c r="AM105" s="240"/>
      <c r="AN105" s="240"/>
      <c r="AO105" s="241"/>
      <c r="AP105" s="242" t="s">
        <v>302</v>
      </c>
      <c r="AQ105" s="242"/>
      <c r="AR105" s="242"/>
      <c r="AS105" s="242"/>
      <c r="AT105" s="242"/>
      <c r="AU105" s="242"/>
      <c r="AV105" s="242"/>
      <c r="AW105" s="242"/>
      <c r="AX105" s="242"/>
      <c r="AY105">
        <f>COUNTA($C$105)</f>
        <v>1</v>
      </c>
    </row>
    <row r="106" spans="1:51" ht="26.25" customHeight="1" x14ac:dyDescent="0.15">
      <c r="A106" s="1012">
        <v>4</v>
      </c>
      <c r="B106" s="1012">
        <v>1</v>
      </c>
      <c r="C106" s="268" t="s">
        <v>882</v>
      </c>
      <c r="D106" s="267"/>
      <c r="E106" s="267"/>
      <c r="F106" s="267"/>
      <c r="G106" s="267"/>
      <c r="H106" s="267"/>
      <c r="I106" s="267"/>
      <c r="J106" s="248">
        <v>3000020018457</v>
      </c>
      <c r="K106" s="249"/>
      <c r="L106" s="249"/>
      <c r="M106" s="249"/>
      <c r="N106" s="249"/>
      <c r="O106" s="249"/>
      <c r="P106" s="257" t="s">
        <v>989</v>
      </c>
      <c r="Q106" s="250"/>
      <c r="R106" s="250"/>
      <c r="S106" s="250"/>
      <c r="T106" s="250"/>
      <c r="U106" s="250"/>
      <c r="V106" s="250"/>
      <c r="W106" s="250"/>
      <c r="X106" s="250"/>
      <c r="Y106" s="251">
        <v>14</v>
      </c>
      <c r="Z106" s="252"/>
      <c r="AA106" s="252"/>
      <c r="AB106" s="253"/>
      <c r="AC106" s="998" t="s">
        <v>277</v>
      </c>
      <c r="AD106" s="998"/>
      <c r="AE106" s="998"/>
      <c r="AF106" s="998"/>
      <c r="AG106" s="998"/>
      <c r="AH106" s="237" t="s">
        <v>302</v>
      </c>
      <c r="AI106" s="238"/>
      <c r="AJ106" s="238"/>
      <c r="AK106" s="238"/>
      <c r="AL106" s="239" t="s">
        <v>994</v>
      </c>
      <c r="AM106" s="240"/>
      <c r="AN106" s="240"/>
      <c r="AO106" s="241"/>
      <c r="AP106" s="242" t="s">
        <v>302</v>
      </c>
      <c r="AQ106" s="242"/>
      <c r="AR106" s="242"/>
      <c r="AS106" s="242"/>
      <c r="AT106" s="242"/>
      <c r="AU106" s="242"/>
      <c r="AV106" s="242"/>
      <c r="AW106" s="242"/>
      <c r="AX106" s="242"/>
      <c r="AY106">
        <f>COUNTA($C$106)</f>
        <v>1</v>
      </c>
    </row>
    <row r="107" spans="1:51" ht="26.25" customHeight="1" x14ac:dyDescent="0.15">
      <c r="A107" s="1012">
        <v>5</v>
      </c>
      <c r="B107" s="1012">
        <v>1</v>
      </c>
      <c r="C107" s="268" t="s">
        <v>883</v>
      </c>
      <c r="D107" s="267"/>
      <c r="E107" s="267"/>
      <c r="F107" s="267"/>
      <c r="G107" s="267"/>
      <c r="H107" s="267"/>
      <c r="I107" s="267"/>
      <c r="J107" s="248">
        <v>3000020013706</v>
      </c>
      <c r="K107" s="249"/>
      <c r="L107" s="249"/>
      <c r="M107" s="249"/>
      <c r="N107" s="249"/>
      <c r="O107" s="249"/>
      <c r="P107" s="257" t="s">
        <v>991</v>
      </c>
      <c r="Q107" s="250"/>
      <c r="R107" s="250"/>
      <c r="S107" s="250"/>
      <c r="T107" s="250"/>
      <c r="U107" s="250"/>
      <c r="V107" s="250"/>
      <c r="W107" s="250"/>
      <c r="X107" s="250"/>
      <c r="Y107" s="251">
        <v>8</v>
      </c>
      <c r="Z107" s="252"/>
      <c r="AA107" s="252"/>
      <c r="AB107" s="253"/>
      <c r="AC107" s="998" t="s">
        <v>277</v>
      </c>
      <c r="AD107" s="998"/>
      <c r="AE107" s="998"/>
      <c r="AF107" s="998"/>
      <c r="AG107" s="998"/>
      <c r="AH107" s="237" t="s">
        <v>302</v>
      </c>
      <c r="AI107" s="238"/>
      <c r="AJ107" s="238"/>
      <c r="AK107" s="238"/>
      <c r="AL107" s="239" t="s">
        <v>994</v>
      </c>
      <c r="AM107" s="240"/>
      <c r="AN107" s="240"/>
      <c r="AO107" s="241"/>
      <c r="AP107" s="242" t="s">
        <v>302</v>
      </c>
      <c r="AQ107" s="242"/>
      <c r="AR107" s="242"/>
      <c r="AS107" s="242"/>
      <c r="AT107" s="242"/>
      <c r="AU107" s="242"/>
      <c r="AV107" s="242"/>
      <c r="AW107" s="242"/>
      <c r="AX107" s="242"/>
      <c r="AY107">
        <f>COUNTA($C$107)</f>
        <v>1</v>
      </c>
    </row>
    <row r="108" spans="1:51" ht="26.25" customHeight="1" x14ac:dyDescent="0.15">
      <c r="A108" s="1012">
        <v>6</v>
      </c>
      <c r="B108" s="1012">
        <v>1</v>
      </c>
      <c r="C108" s="268" t="s">
        <v>884</v>
      </c>
      <c r="D108" s="267"/>
      <c r="E108" s="267"/>
      <c r="F108" s="267"/>
      <c r="G108" s="267"/>
      <c r="H108" s="267"/>
      <c r="I108" s="267"/>
      <c r="J108" s="248">
        <v>8000020014583</v>
      </c>
      <c r="K108" s="249"/>
      <c r="L108" s="249"/>
      <c r="M108" s="249"/>
      <c r="N108" s="249"/>
      <c r="O108" s="249"/>
      <c r="P108" s="257" t="s">
        <v>990</v>
      </c>
      <c r="Q108" s="250"/>
      <c r="R108" s="250"/>
      <c r="S108" s="250"/>
      <c r="T108" s="250"/>
      <c r="U108" s="250"/>
      <c r="V108" s="250"/>
      <c r="W108" s="250"/>
      <c r="X108" s="250"/>
      <c r="Y108" s="251">
        <v>8</v>
      </c>
      <c r="Z108" s="252"/>
      <c r="AA108" s="252"/>
      <c r="AB108" s="253"/>
      <c r="AC108" s="998" t="s">
        <v>277</v>
      </c>
      <c r="AD108" s="998"/>
      <c r="AE108" s="998"/>
      <c r="AF108" s="998"/>
      <c r="AG108" s="998"/>
      <c r="AH108" s="237" t="s">
        <v>302</v>
      </c>
      <c r="AI108" s="238"/>
      <c r="AJ108" s="238"/>
      <c r="AK108" s="238"/>
      <c r="AL108" s="239" t="s">
        <v>994</v>
      </c>
      <c r="AM108" s="240"/>
      <c r="AN108" s="240"/>
      <c r="AO108" s="241"/>
      <c r="AP108" s="242" t="s">
        <v>302</v>
      </c>
      <c r="AQ108" s="242"/>
      <c r="AR108" s="242"/>
      <c r="AS108" s="242"/>
      <c r="AT108" s="242"/>
      <c r="AU108" s="242"/>
      <c r="AV108" s="242"/>
      <c r="AW108" s="242"/>
      <c r="AX108" s="242"/>
      <c r="AY108">
        <f>COUNTA($C$108)</f>
        <v>1</v>
      </c>
    </row>
    <row r="109" spans="1:51" ht="26.25" customHeight="1" x14ac:dyDescent="0.15">
      <c r="A109" s="1012">
        <v>7</v>
      </c>
      <c r="B109" s="1012">
        <v>1</v>
      </c>
      <c r="C109" s="268" t="s">
        <v>885</v>
      </c>
      <c r="D109" s="267"/>
      <c r="E109" s="267"/>
      <c r="F109" s="267"/>
      <c r="G109" s="267"/>
      <c r="H109" s="267"/>
      <c r="I109" s="267"/>
      <c r="J109" s="248">
        <v>9000020012173</v>
      </c>
      <c r="K109" s="249"/>
      <c r="L109" s="249"/>
      <c r="M109" s="249"/>
      <c r="N109" s="249"/>
      <c r="O109" s="249"/>
      <c r="P109" s="257" t="s">
        <v>989</v>
      </c>
      <c r="Q109" s="250"/>
      <c r="R109" s="250"/>
      <c r="S109" s="250"/>
      <c r="T109" s="250"/>
      <c r="U109" s="250"/>
      <c r="V109" s="250"/>
      <c r="W109" s="250"/>
      <c r="X109" s="250"/>
      <c r="Y109" s="251">
        <v>8</v>
      </c>
      <c r="Z109" s="252"/>
      <c r="AA109" s="252"/>
      <c r="AB109" s="253"/>
      <c r="AC109" s="998" t="s">
        <v>277</v>
      </c>
      <c r="AD109" s="998"/>
      <c r="AE109" s="998"/>
      <c r="AF109" s="998"/>
      <c r="AG109" s="998"/>
      <c r="AH109" s="237" t="s">
        <v>302</v>
      </c>
      <c r="AI109" s="238"/>
      <c r="AJ109" s="238"/>
      <c r="AK109" s="238"/>
      <c r="AL109" s="239" t="s">
        <v>994</v>
      </c>
      <c r="AM109" s="240"/>
      <c r="AN109" s="240"/>
      <c r="AO109" s="241"/>
      <c r="AP109" s="242" t="s">
        <v>302</v>
      </c>
      <c r="AQ109" s="242"/>
      <c r="AR109" s="242"/>
      <c r="AS109" s="242"/>
      <c r="AT109" s="242"/>
      <c r="AU109" s="242"/>
      <c r="AV109" s="242"/>
      <c r="AW109" s="242"/>
      <c r="AX109" s="242"/>
      <c r="AY109">
        <f>COUNTA($C$109)</f>
        <v>1</v>
      </c>
    </row>
    <row r="110" spans="1:51" ht="26.25" customHeight="1" x14ac:dyDescent="0.15">
      <c r="A110" s="1012">
        <v>8</v>
      </c>
      <c r="B110" s="1012">
        <v>1</v>
      </c>
      <c r="C110" s="268" t="s">
        <v>886</v>
      </c>
      <c r="D110" s="267"/>
      <c r="E110" s="267"/>
      <c r="F110" s="267"/>
      <c r="G110" s="267"/>
      <c r="H110" s="267"/>
      <c r="I110" s="267"/>
      <c r="J110" s="248">
        <v>6000020014362</v>
      </c>
      <c r="K110" s="249"/>
      <c r="L110" s="249"/>
      <c r="M110" s="249"/>
      <c r="N110" s="249"/>
      <c r="O110" s="249"/>
      <c r="P110" s="257" t="s">
        <v>990</v>
      </c>
      <c r="Q110" s="250"/>
      <c r="R110" s="250"/>
      <c r="S110" s="250"/>
      <c r="T110" s="250"/>
      <c r="U110" s="250"/>
      <c r="V110" s="250"/>
      <c r="W110" s="250"/>
      <c r="X110" s="250"/>
      <c r="Y110" s="251">
        <v>7</v>
      </c>
      <c r="Z110" s="252"/>
      <c r="AA110" s="252"/>
      <c r="AB110" s="253"/>
      <c r="AC110" s="998" t="s">
        <v>277</v>
      </c>
      <c r="AD110" s="998"/>
      <c r="AE110" s="998"/>
      <c r="AF110" s="998"/>
      <c r="AG110" s="998"/>
      <c r="AH110" s="237" t="s">
        <v>302</v>
      </c>
      <c r="AI110" s="238"/>
      <c r="AJ110" s="238"/>
      <c r="AK110" s="238"/>
      <c r="AL110" s="239" t="s">
        <v>994</v>
      </c>
      <c r="AM110" s="240"/>
      <c r="AN110" s="240"/>
      <c r="AO110" s="241"/>
      <c r="AP110" s="242" t="s">
        <v>302</v>
      </c>
      <c r="AQ110" s="242"/>
      <c r="AR110" s="242"/>
      <c r="AS110" s="242"/>
      <c r="AT110" s="242"/>
      <c r="AU110" s="242"/>
      <c r="AV110" s="242"/>
      <c r="AW110" s="242"/>
      <c r="AX110" s="242"/>
      <c r="AY110">
        <f>COUNTA($C$110)</f>
        <v>1</v>
      </c>
    </row>
    <row r="111" spans="1:51" ht="26.25" customHeight="1" x14ac:dyDescent="0.15">
      <c r="A111" s="1012">
        <v>9</v>
      </c>
      <c r="B111" s="1012">
        <v>1</v>
      </c>
      <c r="C111" s="268" t="s">
        <v>887</v>
      </c>
      <c r="D111" s="267"/>
      <c r="E111" s="267"/>
      <c r="F111" s="267"/>
      <c r="G111" s="267"/>
      <c r="H111" s="267"/>
      <c r="I111" s="267"/>
      <c r="J111" s="248">
        <v>3000020015636</v>
      </c>
      <c r="K111" s="249"/>
      <c r="L111" s="249"/>
      <c r="M111" s="249"/>
      <c r="N111" s="249"/>
      <c r="O111" s="249"/>
      <c r="P111" s="257" t="s">
        <v>991</v>
      </c>
      <c r="Q111" s="250"/>
      <c r="R111" s="250"/>
      <c r="S111" s="250"/>
      <c r="T111" s="250"/>
      <c r="U111" s="250"/>
      <c r="V111" s="250"/>
      <c r="W111" s="250"/>
      <c r="X111" s="250"/>
      <c r="Y111" s="251">
        <v>6</v>
      </c>
      <c r="Z111" s="252"/>
      <c r="AA111" s="252"/>
      <c r="AB111" s="253"/>
      <c r="AC111" s="998" t="s">
        <v>277</v>
      </c>
      <c r="AD111" s="998"/>
      <c r="AE111" s="998"/>
      <c r="AF111" s="998"/>
      <c r="AG111" s="998"/>
      <c r="AH111" s="237" t="s">
        <v>302</v>
      </c>
      <c r="AI111" s="238"/>
      <c r="AJ111" s="238"/>
      <c r="AK111" s="238"/>
      <c r="AL111" s="239" t="s">
        <v>994</v>
      </c>
      <c r="AM111" s="240"/>
      <c r="AN111" s="240"/>
      <c r="AO111" s="241"/>
      <c r="AP111" s="242" t="s">
        <v>302</v>
      </c>
      <c r="AQ111" s="242"/>
      <c r="AR111" s="242"/>
      <c r="AS111" s="242"/>
      <c r="AT111" s="242"/>
      <c r="AU111" s="242"/>
      <c r="AV111" s="242"/>
      <c r="AW111" s="242"/>
      <c r="AX111" s="242"/>
      <c r="AY111">
        <f>COUNTA($C$111)</f>
        <v>1</v>
      </c>
    </row>
    <row r="112" spans="1:51" ht="26.25" customHeight="1" x14ac:dyDescent="0.15">
      <c r="A112" s="1012">
        <v>10</v>
      </c>
      <c r="B112" s="1012">
        <v>1</v>
      </c>
      <c r="C112" s="268" t="s">
        <v>888</v>
      </c>
      <c r="D112" s="267"/>
      <c r="E112" s="267"/>
      <c r="F112" s="267"/>
      <c r="G112" s="267"/>
      <c r="H112" s="267"/>
      <c r="I112" s="267"/>
      <c r="J112" s="248">
        <v>1000020014532</v>
      </c>
      <c r="K112" s="249"/>
      <c r="L112" s="249"/>
      <c r="M112" s="249"/>
      <c r="N112" s="249"/>
      <c r="O112" s="249"/>
      <c r="P112" s="257" t="s">
        <v>990</v>
      </c>
      <c r="Q112" s="250"/>
      <c r="R112" s="250"/>
      <c r="S112" s="250"/>
      <c r="T112" s="250"/>
      <c r="U112" s="250"/>
      <c r="V112" s="250"/>
      <c r="W112" s="250"/>
      <c r="X112" s="250"/>
      <c r="Y112" s="251">
        <v>6</v>
      </c>
      <c r="Z112" s="252"/>
      <c r="AA112" s="252"/>
      <c r="AB112" s="253"/>
      <c r="AC112" s="998" t="s">
        <v>277</v>
      </c>
      <c r="AD112" s="998"/>
      <c r="AE112" s="998"/>
      <c r="AF112" s="998"/>
      <c r="AG112" s="998"/>
      <c r="AH112" s="237" t="s">
        <v>302</v>
      </c>
      <c r="AI112" s="238"/>
      <c r="AJ112" s="238"/>
      <c r="AK112" s="238"/>
      <c r="AL112" s="239" t="s">
        <v>994</v>
      </c>
      <c r="AM112" s="240"/>
      <c r="AN112" s="240"/>
      <c r="AO112" s="241"/>
      <c r="AP112" s="242" t="s">
        <v>302</v>
      </c>
      <c r="AQ112" s="242"/>
      <c r="AR112" s="242"/>
      <c r="AS112" s="242"/>
      <c r="AT112" s="242"/>
      <c r="AU112" s="242"/>
      <c r="AV112" s="242"/>
      <c r="AW112" s="242"/>
      <c r="AX112" s="242"/>
      <c r="AY112">
        <f>COUNTA($C$112)</f>
        <v>1</v>
      </c>
    </row>
    <row r="113" spans="1:51" ht="26.25" hidden="1" customHeight="1" x14ac:dyDescent="0.15">
      <c r="A113" s="1012">
        <v>11</v>
      </c>
      <c r="B113" s="1012">
        <v>1</v>
      </c>
      <c r="C113" s="267"/>
      <c r="D113" s="267"/>
      <c r="E113" s="267"/>
      <c r="F113" s="267"/>
      <c r="G113" s="267"/>
      <c r="H113" s="267"/>
      <c r="I113" s="267"/>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hidden="1" customHeight="1" x14ac:dyDescent="0.15">
      <c r="A114" s="1012">
        <v>12</v>
      </c>
      <c r="B114" s="1012">
        <v>1</v>
      </c>
      <c r="C114" s="267"/>
      <c r="D114" s="267"/>
      <c r="E114" s="267"/>
      <c r="F114" s="267"/>
      <c r="G114" s="267"/>
      <c r="H114" s="267"/>
      <c r="I114" s="267"/>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hidden="1" customHeight="1" x14ac:dyDescent="0.15">
      <c r="A115" s="1012">
        <v>13</v>
      </c>
      <c r="B115" s="1012">
        <v>1</v>
      </c>
      <c r="C115" s="267"/>
      <c r="D115" s="267"/>
      <c r="E115" s="267"/>
      <c r="F115" s="267"/>
      <c r="G115" s="267"/>
      <c r="H115" s="267"/>
      <c r="I115" s="267"/>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hidden="1" customHeight="1" x14ac:dyDescent="0.15">
      <c r="A116" s="1012">
        <v>14</v>
      </c>
      <c r="B116" s="1012">
        <v>1</v>
      </c>
      <c r="C116" s="267"/>
      <c r="D116" s="267"/>
      <c r="E116" s="267"/>
      <c r="F116" s="267"/>
      <c r="G116" s="267"/>
      <c r="H116" s="267"/>
      <c r="I116" s="267"/>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hidden="1" customHeight="1" x14ac:dyDescent="0.15">
      <c r="A117" s="1012">
        <v>15</v>
      </c>
      <c r="B117" s="1012">
        <v>1</v>
      </c>
      <c r="C117" s="267"/>
      <c r="D117" s="267"/>
      <c r="E117" s="267"/>
      <c r="F117" s="267"/>
      <c r="G117" s="267"/>
      <c r="H117" s="267"/>
      <c r="I117" s="267"/>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hidden="1" customHeight="1" x14ac:dyDescent="0.15">
      <c r="A118" s="1012">
        <v>16</v>
      </c>
      <c r="B118" s="1012">
        <v>1</v>
      </c>
      <c r="C118" s="267"/>
      <c r="D118" s="267"/>
      <c r="E118" s="267"/>
      <c r="F118" s="267"/>
      <c r="G118" s="267"/>
      <c r="H118" s="267"/>
      <c r="I118" s="267"/>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hidden="1" customHeight="1" x14ac:dyDescent="0.15">
      <c r="A119" s="1012">
        <v>17</v>
      </c>
      <c r="B119" s="1012">
        <v>1</v>
      </c>
      <c r="C119" s="267"/>
      <c r="D119" s="267"/>
      <c r="E119" s="267"/>
      <c r="F119" s="267"/>
      <c r="G119" s="267"/>
      <c r="H119" s="267"/>
      <c r="I119" s="267"/>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hidden="1" customHeight="1" x14ac:dyDescent="0.15">
      <c r="A120" s="1012">
        <v>18</v>
      </c>
      <c r="B120" s="1012">
        <v>1</v>
      </c>
      <c r="C120" s="267"/>
      <c r="D120" s="267"/>
      <c r="E120" s="267"/>
      <c r="F120" s="267"/>
      <c r="G120" s="267"/>
      <c r="H120" s="267"/>
      <c r="I120" s="267"/>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hidden="1" customHeight="1" x14ac:dyDescent="0.15">
      <c r="A121" s="1012">
        <v>19</v>
      </c>
      <c r="B121" s="1012">
        <v>1</v>
      </c>
      <c r="C121" s="267"/>
      <c r="D121" s="267"/>
      <c r="E121" s="267"/>
      <c r="F121" s="267"/>
      <c r="G121" s="267"/>
      <c r="H121" s="267"/>
      <c r="I121" s="267"/>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hidden="1" customHeight="1" x14ac:dyDescent="0.15">
      <c r="A122" s="1012">
        <v>20</v>
      </c>
      <c r="B122" s="1012">
        <v>1</v>
      </c>
      <c r="C122" s="267"/>
      <c r="D122" s="267"/>
      <c r="E122" s="267"/>
      <c r="F122" s="267"/>
      <c r="G122" s="267"/>
      <c r="H122" s="267"/>
      <c r="I122" s="267"/>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hidden="1" customHeight="1" x14ac:dyDescent="0.15">
      <c r="A123" s="1012">
        <v>21</v>
      </c>
      <c r="B123" s="1012">
        <v>1</v>
      </c>
      <c r="C123" s="267"/>
      <c r="D123" s="267"/>
      <c r="E123" s="267"/>
      <c r="F123" s="267"/>
      <c r="G123" s="267"/>
      <c r="H123" s="267"/>
      <c r="I123" s="267"/>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hidden="1" customHeight="1" x14ac:dyDescent="0.15">
      <c r="A124" s="1012">
        <v>22</v>
      </c>
      <c r="B124" s="1012">
        <v>1</v>
      </c>
      <c r="C124" s="267"/>
      <c r="D124" s="267"/>
      <c r="E124" s="267"/>
      <c r="F124" s="267"/>
      <c r="G124" s="267"/>
      <c r="H124" s="267"/>
      <c r="I124" s="267"/>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hidden="1" customHeight="1" x14ac:dyDescent="0.15">
      <c r="A125" s="1012">
        <v>23</v>
      </c>
      <c r="B125" s="1012">
        <v>1</v>
      </c>
      <c r="C125" s="267"/>
      <c r="D125" s="267"/>
      <c r="E125" s="267"/>
      <c r="F125" s="267"/>
      <c r="G125" s="267"/>
      <c r="H125" s="267"/>
      <c r="I125" s="267"/>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hidden="1" customHeight="1" x14ac:dyDescent="0.15">
      <c r="A126" s="1012">
        <v>24</v>
      </c>
      <c r="B126" s="1012">
        <v>1</v>
      </c>
      <c r="C126" s="267"/>
      <c r="D126" s="267"/>
      <c r="E126" s="267"/>
      <c r="F126" s="267"/>
      <c r="G126" s="267"/>
      <c r="H126" s="267"/>
      <c r="I126" s="267"/>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hidden="1" customHeight="1" x14ac:dyDescent="0.15">
      <c r="A127" s="1012">
        <v>25</v>
      </c>
      <c r="B127" s="1012">
        <v>1</v>
      </c>
      <c r="C127" s="267"/>
      <c r="D127" s="267"/>
      <c r="E127" s="267"/>
      <c r="F127" s="267"/>
      <c r="G127" s="267"/>
      <c r="H127" s="267"/>
      <c r="I127" s="267"/>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hidden="1" customHeight="1" x14ac:dyDescent="0.15">
      <c r="A128" s="1012">
        <v>26</v>
      </c>
      <c r="B128" s="1012">
        <v>1</v>
      </c>
      <c r="C128" s="267"/>
      <c r="D128" s="267"/>
      <c r="E128" s="267"/>
      <c r="F128" s="267"/>
      <c r="G128" s="267"/>
      <c r="H128" s="267"/>
      <c r="I128" s="267"/>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hidden="1" customHeight="1" x14ac:dyDescent="0.15">
      <c r="A129" s="1012">
        <v>27</v>
      </c>
      <c r="B129" s="1012">
        <v>1</v>
      </c>
      <c r="C129" s="267"/>
      <c r="D129" s="267"/>
      <c r="E129" s="267"/>
      <c r="F129" s="267"/>
      <c r="G129" s="267"/>
      <c r="H129" s="267"/>
      <c r="I129" s="267"/>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hidden="1" customHeight="1" x14ac:dyDescent="0.15">
      <c r="A130" s="1012">
        <v>28</v>
      </c>
      <c r="B130" s="1012">
        <v>1</v>
      </c>
      <c r="C130" s="267"/>
      <c r="D130" s="267"/>
      <c r="E130" s="267"/>
      <c r="F130" s="267"/>
      <c r="G130" s="267"/>
      <c r="H130" s="267"/>
      <c r="I130" s="267"/>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hidden="1" customHeight="1" x14ac:dyDescent="0.15">
      <c r="A131" s="1012">
        <v>29</v>
      </c>
      <c r="B131" s="1012">
        <v>1</v>
      </c>
      <c r="C131" s="267"/>
      <c r="D131" s="267"/>
      <c r="E131" s="267"/>
      <c r="F131" s="267"/>
      <c r="G131" s="267"/>
      <c r="H131" s="267"/>
      <c r="I131" s="267"/>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hidden="1" customHeight="1" x14ac:dyDescent="0.15">
      <c r="A132" s="1012">
        <v>30</v>
      </c>
      <c r="B132" s="1012">
        <v>1</v>
      </c>
      <c r="C132" s="267"/>
      <c r="D132" s="267"/>
      <c r="E132" s="267"/>
      <c r="F132" s="267"/>
      <c r="G132" s="267"/>
      <c r="H132" s="267"/>
      <c r="I132" s="267"/>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795</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271"/>
      <c r="B135" s="271"/>
      <c r="C135" s="271" t="s">
        <v>24</v>
      </c>
      <c r="D135" s="271"/>
      <c r="E135" s="271"/>
      <c r="F135" s="271"/>
      <c r="G135" s="271"/>
      <c r="H135" s="271"/>
      <c r="I135" s="271"/>
      <c r="J135" s="990" t="s">
        <v>221</v>
      </c>
      <c r="K135" s="991"/>
      <c r="L135" s="991"/>
      <c r="M135" s="991"/>
      <c r="N135" s="991"/>
      <c r="O135" s="991"/>
      <c r="P135" s="136" t="s">
        <v>25</v>
      </c>
      <c r="Q135" s="136"/>
      <c r="R135" s="136"/>
      <c r="S135" s="136"/>
      <c r="T135" s="136"/>
      <c r="U135" s="136"/>
      <c r="V135" s="136"/>
      <c r="W135" s="136"/>
      <c r="X135" s="136"/>
      <c r="Y135" s="273" t="s">
        <v>257</v>
      </c>
      <c r="Z135" s="274"/>
      <c r="AA135" s="274"/>
      <c r="AB135" s="274"/>
      <c r="AC135" s="990" t="s">
        <v>249</v>
      </c>
      <c r="AD135" s="990"/>
      <c r="AE135" s="990"/>
      <c r="AF135" s="990"/>
      <c r="AG135" s="990"/>
      <c r="AH135" s="273" t="s">
        <v>200</v>
      </c>
      <c r="AI135" s="271"/>
      <c r="AJ135" s="271"/>
      <c r="AK135" s="271"/>
      <c r="AL135" s="271" t="s">
        <v>19</v>
      </c>
      <c r="AM135" s="271"/>
      <c r="AN135" s="271"/>
      <c r="AO135" s="275"/>
      <c r="AP135" s="989" t="s">
        <v>222</v>
      </c>
      <c r="AQ135" s="989"/>
      <c r="AR135" s="989"/>
      <c r="AS135" s="989"/>
      <c r="AT135" s="989"/>
      <c r="AU135" s="989"/>
      <c r="AV135" s="989"/>
      <c r="AW135" s="989"/>
      <c r="AX135" s="989"/>
      <c r="AY135" s="34">
        <f>$AY$133</f>
        <v>1</v>
      </c>
    </row>
    <row r="136" spans="1:51" ht="26.25" customHeight="1" x14ac:dyDescent="0.15">
      <c r="A136" s="1012">
        <v>1</v>
      </c>
      <c r="B136" s="1012">
        <v>1</v>
      </c>
      <c r="C136" s="268" t="s">
        <v>889</v>
      </c>
      <c r="D136" s="267"/>
      <c r="E136" s="267"/>
      <c r="F136" s="267"/>
      <c r="G136" s="267"/>
      <c r="H136" s="267"/>
      <c r="I136" s="267"/>
      <c r="J136" s="248" t="s">
        <v>869</v>
      </c>
      <c r="K136" s="249"/>
      <c r="L136" s="249"/>
      <c r="M136" s="249"/>
      <c r="N136" s="249"/>
      <c r="O136" s="249"/>
      <c r="P136" s="257" t="s">
        <v>899</v>
      </c>
      <c r="Q136" s="250"/>
      <c r="R136" s="250"/>
      <c r="S136" s="250"/>
      <c r="T136" s="250"/>
      <c r="U136" s="250"/>
      <c r="V136" s="250"/>
      <c r="W136" s="250"/>
      <c r="X136" s="250"/>
      <c r="Y136" s="251">
        <v>14</v>
      </c>
      <c r="Z136" s="252"/>
      <c r="AA136" s="252"/>
      <c r="AB136" s="253"/>
      <c r="AC136" s="998" t="s">
        <v>277</v>
      </c>
      <c r="AD136" s="998"/>
      <c r="AE136" s="998"/>
      <c r="AF136" s="998"/>
      <c r="AG136" s="998"/>
      <c r="AH136" s="237" t="s">
        <v>302</v>
      </c>
      <c r="AI136" s="238"/>
      <c r="AJ136" s="238"/>
      <c r="AK136" s="238"/>
      <c r="AL136" s="239" t="s">
        <v>302</v>
      </c>
      <c r="AM136" s="240"/>
      <c r="AN136" s="240"/>
      <c r="AO136" s="241"/>
      <c r="AP136" s="242" t="s">
        <v>302</v>
      </c>
      <c r="AQ136" s="242"/>
      <c r="AR136" s="242"/>
      <c r="AS136" s="242"/>
      <c r="AT136" s="242"/>
      <c r="AU136" s="242"/>
      <c r="AV136" s="242"/>
      <c r="AW136" s="242"/>
      <c r="AX136" s="242"/>
      <c r="AY136" s="34">
        <f>$AY$133</f>
        <v>1</v>
      </c>
    </row>
    <row r="137" spans="1:51" ht="26.25" customHeight="1" x14ac:dyDescent="0.15">
      <c r="A137" s="1012">
        <v>2</v>
      </c>
      <c r="B137" s="1012">
        <v>1</v>
      </c>
      <c r="C137" s="268" t="s">
        <v>890</v>
      </c>
      <c r="D137" s="267"/>
      <c r="E137" s="267"/>
      <c r="F137" s="267"/>
      <c r="G137" s="267"/>
      <c r="H137" s="267"/>
      <c r="I137" s="267"/>
      <c r="J137" s="248" t="s">
        <v>869</v>
      </c>
      <c r="K137" s="249"/>
      <c r="L137" s="249"/>
      <c r="M137" s="249"/>
      <c r="N137" s="249"/>
      <c r="O137" s="249"/>
      <c r="P137" s="257" t="s">
        <v>899</v>
      </c>
      <c r="Q137" s="250"/>
      <c r="R137" s="250"/>
      <c r="S137" s="250"/>
      <c r="T137" s="250"/>
      <c r="U137" s="250"/>
      <c r="V137" s="250"/>
      <c r="W137" s="250"/>
      <c r="X137" s="250"/>
      <c r="Y137" s="251">
        <v>13</v>
      </c>
      <c r="Z137" s="252"/>
      <c r="AA137" s="252"/>
      <c r="AB137" s="253"/>
      <c r="AC137" s="998" t="s">
        <v>277</v>
      </c>
      <c r="AD137" s="998"/>
      <c r="AE137" s="998"/>
      <c r="AF137" s="998"/>
      <c r="AG137" s="998"/>
      <c r="AH137" s="237" t="s">
        <v>302</v>
      </c>
      <c r="AI137" s="238"/>
      <c r="AJ137" s="238"/>
      <c r="AK137" s="238"/>
      <c r="AL137" s="239" t="s">
        <v>302</v>
      </c>
      <c r="AM137" s="240"/>
      <c r="AN137" s="240"/>
      <c r="AO137" s="241"/>
      <c r="AP137" s="242" t="s">
        <v>302</v>
      </c>
      <c r="AQ137" s="242"/>
      <c r="AR137" s="242"/>
      <c r="AS137" s="242"/>
      <c r="AT137" s="242"/>
      <c r="AU137" s="242"/>
      <c r="AV137" s="242"/>
      <c r="AW137" s="242"/>
      <c r="AX137" s="242"/>
      <c r="AY137">
        <f>COUNTA($C$137)</f>
        <v>1</v>
      </c>
    </row>
    <row r="138" spans="1:51" ht="26.25" customHeight="1" x14ac:dyDescent="0.15">
      <c r="A138" s="1012">
        <v>3</v>
      </c>
      <c r="B138" s="1012">
        <v>1</v>
      </c>
      <c r="C138" s="268" t="s">
        <v>891</v>
      </c>
      <c r="D138" s="267"/>
      <c r="E138" s="267"/>
      <c r="F138" s="267"/>
      <c r="G138" s="267"/>
      <c r="H138" s="267"/>
      <c r="I138" s="267"/>
      <c r="J138" s="248" t="s">
        <v>869</v>
      </c>
      <c r="K138" s="249"/>
      <c r="L138" s="249"/>
      <c r="M138" s="249"/>
      <c r="N138" s="249"/>
      <c r="O138" s="249"/>
      <c r="P138" s="257" t="s">
        <v>899</v>
      </c>
      <c r="Q138" s="250"/>
      <c r="R138" s="250"/>
      <c r="S138" s="250"/>
      <c r="T138" s="250"/>
      <c r="U138" s="250"/>
      <c r="V138" s="250"/>
      <c r="W138" s="250"/>
      <c r="X138" s="250"/>
      <c r="Y138" s="251">
        <v>11</v>
      </c>
      <c r="Z138" s="252"/>
      <c r="AA138" s="252"/>
      <c r="AB138" s="253"/>
      <c r="AC138" s="998" t="s">
        <v>277</v>
      </c>
      <c r="AD138" s="998"/>
      <c r="AE138" s="998"/>
      <c r="AF138" s="998"/>
      <c r="AG138" s="998"/>
      <c r="AH138" s="237" t="s">
        <v>302</v>
      </c>
      <c r="AI138" s="238"/>
      <c r="AJ138" s="238"/>
      <c r="AK138" s="238"/>
      <c r="AL138" s="239" t="s">
        <v>302</v>
      </c>
      <c r="AM138" s="240"/>
      <c r="AN138" s="240"/>
      <c r="AO138" s="241"/>
      <c r="AP138" s="242" t="s">
        <v>302</v>
      </c>
      <c r="AQ138" s="242"/>
      <c r="AR138" s="242"/>
      <c r="AS138" s="242"/>
      <c r="AT138" s="242"/>
      <c r="AU138" s="242"/>
      <c r="AV138" s="242"/>
      <c r="AW138" s="242"/>
      <c r="AX138" s="242"/>
      <c r="AY138">
        <f>COUNTA($C$138)</f>
        <v>1</v>
      </c>
    </row>
    <row r="139" spans="1:51" ht="26.25" customHeight="1" x14ac:dyDescent="0.15">
      <c r="A139" s="1012">
        <v>4</v>
      </c>
      <c r="B139" s="1012">
        <v>1</v>
      </c>
      <c r="C139" s="268" t="s">
        <v>892</v>
      </c>
      <c r="D139" s="267"/>
      <c r="E139" s="267"/>
      <c r="F139" s="267"/>
      <c r="G139" s="267"/>
      <c r="H139" s="267"/>
      <c r="I139" s="267"/>
      <c r="J139" s="248" t="s">
        <v>869</v>
      </c>
      <c r="K139" s="249"/>
      <c r="L139" s="249"/>
      <c r="M139" s="249"/>
      <c r="N139" s="249"/>
      <c r="O139" s="249"/>
      <c r="P139" s="257" t="s">
        <v>899</v>
      </c>
      <c r="Q139" s="250"/>
      <c r="R139" s="250"/>
      <c r="S139" s="250"/>
      <c r="T139" s="250"/>
      <c r="U139" s="250"/>
      <c r="V139" s="250"/>
      <c r="W139" s="250"/>
      <c r="X139" s="250"/>
      <c r="Y139" s="251">
        <v>7</v>
      </c>
      <c r="Z139" s="252"/>
      <c r="AA139" s="252"/>
      <c r="AB139" s="253"/>
      <c r="AC139" s="998" t="s">
        <v>277</v>
      </c>
      <c r="AD139" s="998"/>
      <c r="AE139" s="998"/>
      <c r="AF139" s="998"/>
      <c r="AG139" s="998"/>
      <c r="AH139" s="237" t="s">
        <v>302</v>
      </c>
      <c r="AI139" s="238"/>
      <c r="AJ139" s="238"/>
      <c r="AK139" s="238"/>
      <c r="AL139" s="239" t="s">
        <v>302</v>
      </c>
      <c r="AM139" s="240"/>
      <c r="AN139" s="240"/>
      <c r="AO139" s="241"/>
      <c r="AP139" s="242" t="s">
        <v>302</v>
      </c>
      <c r="AQ139" s="242"/>
      <c r="AR139" s="242"/>
      <c r="AS139" s="242"/>
      <c r="AT139" s="242"/>
      <c r="AU139" s="242"/>
      <c r="AV139" s="242"/>
      <c r="AW139" s="242"/>
      <c r="AX139" s="242"/>
      <c r="AY139">
        <f>COUNTA($C$139)</f>
        <v>1</v>
      </c>
    </row>
    <row r="140" spans="1:51" ht="26.25" customHeight="1" x14ac:dyDescent="0.15">
      <c r="A140" s="1012">
        <v>5</v>
      </c>
      <c r="B140" s="1012">
        <v>1</v>
      </c>
      <c r="C140" s="268" t="s">
        <v>893</v>
      </c>
      <c r="D140" s="267"/>
      <c r="E140" s="267"/>
      <c r="F140" s="267"/>
      <c r="G140" s="267"/>
      <c r="H140" s="267"/>
      <c r="I140" s="267"/>
      <c r="J140" s="248" t="s">
        <v>869</v>
      </c>
      <c r="K140" s="249"/>
      <c r="L140" s="249"/>
      <c r="M140" s="249"/>
      <c r="N140" s="249"/>
      <c r="O140" s="249"/>
      <c r="P140" s="257" t="s">
        <v>899</v>
      </c>
      <c r="Q140" s="250"/>
      <c r="R140" s="250"/>
      <c r="S140" s="250"/>
      <c r="T140" s="250"/>
      <c r="U140" s="250"/>
      <c r="V140" s="250"/>
      <c r="W140" s="250"/>
      <c r="X140" s="250"/>
      <c r="Y140" s="251">
        <v>7</v>
      </c>
      <c r="Z140" s="252"/>
      <c r="AA140" s="252"/>
      <c r="AB140" s="253"/>
      <c r="AC140" s="998" t="s">
        <v>277</v>
      </c>
      <c r="AD140" s="998"/>
      <c r="AE140" s="998"/>
      <c r="AF140" s="998"/>
      <c r="AG140" s="998"/>
      <c r="AH140" s="237" t="s">
        <v>302</v>
      </c>
      <c r="AI140" s="238"/>
      <c r="AJ140" s="238"/>
      <c r="AK140" s="238"/>
      <c r="AL140" s="239" t="s">
        <v>302</v>
      </c>
      <c r="AM140" s="240"/>
      <c r="AN140" s="240"/>
      <c r="AO140" s="241"/>
      <c r="AP140" s="242" t="s">
        <v>302</v>
      </c>
      <c r="AQ140" s="242"/>
      <c r="AR140" s="242"/>
      <c r="AS140" s="242"/>
      <c r="AT140" s="242"/>
      <c r="AU140" s="242"/>
      <c r="AV140" s="242"/>
      <c r="AW140" s="242"/>
      <c r="AX140" s="242"/>
      <c r="AY140">
        <f>COUNTA($C$140)</f>
        <v>1</v>
      </c>
    </row>
    <row r="141" spans="1:51" ht="26.25" customHeight="1" x14ac:dyDescent="0.15">
      <c r="A141" s="1012">
        <v>6</v>
      </c>
      <c r="B141" s="1012">
        <v>1</v>
      </c>
      <c r="C141" s="268" t="s">
        <v>894</v>
      </c>
      <c r="D141" s="267"/>
      <c r="E141" s="267"/>
      <c r="F141" s="267"/>
      <c r="G141" s="267"/>
      <c r="H141" s="267"/>
      <c r="I141" s="267"/>
      <c r="J141" s="248" t="s">
        <v>869</v>
      </c>
      <c r="K141" s="249"/>
      <c r="L141" s="249"/>
      <c r="M141" s="249"/>
      <c r="N141" s="249"/>
      <c r="O141" s="249"/>
      <c r="P141" s="257" t="s">
        <v>899</v>
      </c>
      <c r="Q141" s="250"/>
      <c r="R141" s="250"/>
      <c r="S141" s="250"/>
      <c r="T141" s="250"/>
      <c r="U141" s="250"/>
      <c r="V141" s="250"/>
      <c r="W141" s="250"/>
      <c r="X141" s="250"/>
      <c r="Y141" s="251">
        <v>7</v>
      </c>
      <c r="Z141" s="252"/>
      <c r="AA141" s="252"/>
      <c r="AB141" s="253"/>
      <c r="AC141" s="998" t="s">
        <v>277</v>
      </c>
      <c r="AD141" s="998"/>
      <c r="AE141" s="998"/>
      <c r="AF141" s="998"/>
      <c r="AG141" s="998"/>
      <c r="AH141" s="237" t="s">
        <v>302</v>
      </c>
      <c r="AI141" s="238"/>
      <c r="AJ141" s="238"/>
      <c r="AK141" s="238"/>
      <c r="AL141" s="239" t="s">
        <v>302</v>
      </c>
      <c r="AM141" s="240"/>
      <c r="AN141" s="240"/>
      <c r="AO141" s="241"/>
      <c r="AP141" s="242" t="s">
        <v>302</v>
      </c>
      <c r="AQ141" s="242"/>
      <c r="AR141" s="242"/>
      <c r="AS141" s="242"/>
      <c r="AT141" s="242"/>
      <c r="AU141" s="242"/>
      <c r="AV141" s="242"/>
      <c r="AW141" s="242"/>
      <c r="AX141" s="242"/>
      <c r="AY141">
        <f>COUNTA($C$141)</f>
        <v>1</v>
      </c>
    </row>
    <row r="142" spans="1:51" ht="26.25" customHeight="1" x14ac:dyDescent="0.15">
      <c r="A142" s="1012">
        <v>7</v>
      </c>
      <c r="B142" s="1012">
        <v>1</v>
      </c>
      <c r="C142" s="268" t="s">
        <v>895</v>
      </c>
      <c r="D142" s="267"/>
      <c r="E142" s="267"/>
      <c r="F142" s="267"/>
      <c r="G142" s="267"/>
      <c r="H142" s="267"/>
      <c r="I142" s="267"/>
      <c r="J142" s="248" t="s">
        <v>869</v>
      </c>
      <c r="K142" s="249"/>
      <c r="L142" s="249"/>
      <c r="M142" s="249"/>
      <c r="N142" s="249"/>
      <c r="O142" s="249"/>
      <c r="P142" s="257" t="s">
        <v>899</v>
      </c>
      <c r="Q142" s="250"/>
      <c r="R142" s="250"/>
      <c r="S142" s="250"/>
      <c r="T142" s="250"/>
      <c r="U142" s="250"/>
      <c r="V142" s="250"/>
      <c r="W142" s="250"/>
      <c r="X142" s="250"/>
      <c r="Y142" s="251">
        <v>6</v>
      </c>
      <c r="Z142" s="252"/>
      <c r="AA142" s="252"/>
      <c r="AB142" s="253"/>
      <c r="AC142" s="998" t="s">
        <v>277</v>
      </c>
      <c r="AD142" s="998"/>
      <c r="AE142" s="998"/>
      <c r="AF142" s="998"/>
      <c r="AG142" s="998"/>
      <c r="AH142" s="237" t="s">
        <v>302</v>
      </c>
      <c r="AI142" s="238"/>
      <c r="AJ142" s="238"/>
      <c r="AK142" s="238"/>
      <c r="AL142" s="239" t="s">
        <v>302</v>
      </c>
      <c r="AM142" s="240"/>
      <c r="AN142" s="240"/>
      <c r="AO142" s="241"/>
      <c r="AP142" s="242" t="s">
        <v>302</v>
      </c>
      <c r="AQ142" s="242"/>
      <c r="AR142" s="242"/>
      <c r="AS142" s="242"/>
      <c r="AT142" s="242"/>
      <c r="AU142" s="242"/>
      <c r="AV142" s="242"/>
      <c r="AW142" s="242"/>
      <c r="AX142" s="242"/>
      <c r="AY142">
        <f>COUNTA($C$142)</f>
        <v>1</v>
      </c>
    </row>
    <row r="143" spans="1:51" ht="26.25" customHeight="1" x14ac:dyDescent="0.15">
      <c r="A143" s="1012">
        <v>8</v>
      </c>
      <c r="B143" s="1012">
        <v>1</v>
      </c>
      <c r="C143" s="268" t="s">
        <v>896</v>
      </c>
      <c r="D143" s="267"/>
      <c r="E143" s="267"/>
      <c r="F143" s="267"/>
      <c r="G143" s="267"/>
      <c r="H143" s="267"/>
      <c r="I143" s="267"/>
      <c r="J143" s="248" t="s">
        <v>869</v>
      </c>
      <c r="K143" s="249"/>
      <c r="L143" s="249"/>
      <c r="M143" s="249"/>
      <c r="N143" s="249"/>
      <c r="O143" s="249"/>
      <c r="P143" s="257" t="s">
        <v>899</v>
      </c>
      <c r="Q143" s="250"/>
      <c r="R143" s="250"/>
      <c r="S143" s="250"/>
      <c r="T143" s="250"/>
      <c r="U143" s="250"/>
      <c r="V143" s="250"/>
      <c r="W143" s="250"/>
      <c r="X143" s="250"/>
      <c r="Y143" s="251">
        <v>6</v>
      </c>
      <c r="Z143" s="252"/>
      <c r="AA143" s="252"/>
      <c r="AB143" s="253"/>
      <c r="AC143" s="998" t="s">
        <v>277</v>
      </c>
      <c r="AD143" s="998"/>
      <c r="AE143" s="998"/>
      <c r="AF143" s="998"/>
      <c r="AG143" s="998"/>
      <c r="AH143" s="237" t="s">
        <v>302</v>
      </c>
      <c r="AI143" s="238"/>
      <c r="AJ143" s="238"/>
      <c r="AK143" s="238"/>
      <c r="AL143" s="239" t="s">
        <v>302</v>
      </c>
      <c r="AM143" s="240"/>
      <c r="AN143" s="240"/>
      <c r="AO143" s="241"/>
      <c r="AP143" s="242" t="s">
        <v>302</v>
      </c>
      <c r="AQ143" s="242"/>
      <c r="AR143" s="242"/>
      <c r="AS143" s="242"/>
      <c r="AT143" s="242"/>
      <c r="AU143" s="242"/>
      <c r="AV143" s="242"/>
      <c r="AW143" s="242"/>
      <c r="AX143" s="242"/>
      <c r="AY143">
        <f>COUNTA($C$143)</f>
        <v>1</v>
      </c>
    </row>
    <row r="144" spans="1:51" ht="26.25" customHeight="1" x14ac:dyDescent="0.15">
      <c r="A144" s="1012">
        <v>9</v>
      </c>
      <c r="B144" s="1012">
        <v>1</v>
      </c>
      <c r="C144" s="268" t="s">
        <v>897</v>
      </c>
      <c r="D144" s="267"/>
      <c r="E144" s="267"/>
      <c r="F144" s="267"/>
      <c r="G144" s="267"/>
      <c r="H144" s="267"/>
      <c r="I144" s="267"/>
      <c r="J144" s="248" t="s">
        <v>869</v>
      </c>
      <c r="K144" s="249"/>
      <c r="L144" s="249"/>
      <c r="M144" s="249"/>
      <c r="N144" s="249"/>
      <c r="O144" s="249"/>
      <c r="P144" s="257" t="s">
        <v>899</v>
      </c>
      <c r="Q144" s="250"/>
      <c r="R144" s="250"/>
      <c r="S144" s="250"/>
      <c r="T144" s="250"/>
      <c r="U144" s="250"/>
      <c r="V144" s="250"/>
      <c r="W144" s="250"/>
      <c r="X144" s="250"/>
      <c r="Y144" s="251">
        <v>5</v>
      </c>
      <c r="Z144" s="252"/>
      <c r="AA144" s="252"/>
      <c r="AB144" s="253"/>
      <c r="AC144" s="998" t="s">
        <v>277</v>
      </c>
      <c r="AD144" s="998"/>
      <c r="AE144" s="998"/>
      <c r="AF144" s="998"/>
      <c r="AG144" s="998"/>
      <c r="AH144" s="237" t="s">
        <v>302</v>
      </c>
      <c r="AI144" s="238"/>
      <c r="AJ144" s="238"/>
      <c r="AK144" s="238"/>
      <c r="AL144" s="239" t="s">
        <v>302</v>
      </c>
      <c r="AM144" s="240"/>
      <c r="AN144" s="240"/>
      <c r="AO144" s="241"/>
      <c r="AP144" s="242" t="s">
        <v>302</v>
      </c>
      <c r="AQ144" s="242"/>
      <c r="AR144" s="242"/>
      <c r="AS144" s="242"/>
      <c r="AT144" s="242"/>
      <c r="AU144" s="242"/>
      <c r="AV144" s="242"/>
      <c r="AW144" s="242"/>
      <c r="AX144" s="242"/>
      <c r="AY144">
        <f>COUNTA($C$144)</f>
        <v>1</v>
      </c>
    </row>
    <row r="145" spans="1:51" ht="26.25" customHeight="1" x14ac:dyDescent="0.15">
      <c r="A145" s="1012">
        <v>10</v>
      </c>
      <c r="B145" s="1012">
        <v>1</v>
      </c>
      <c r="C145" s="268" t="s">
        <v>898</v>
      </c>
      <c r="D145" s="267"/>
      <c r="E145" s="267"/>
      <c r="F145" s="267"/>
      <c r="G145" s="267"/>
      <c r="H145" s="267"/>
      <c r="I145" s="267"/>
      <c r="J145" s="248" t="s">
        <v>869</v>
      </c>
      <c r="K145" s="249"/>
      <c r="L145" s="249"/>
      <c r="M145" s="249"/>
      <c r="N145" s="249"/>
      <c r="O145" s="249"/>
      <c r="P145" s="257" t="s">
        <v>899</v>
      </c>
      <c r="Q145" s="250"/>
      <c r="R145" s="250"/>
      <c r="S145" s="250"/>
      <c r="T145" s="250"/>
      <c r="U145" s="250"/>
      <c r="V145" s="250"/>
      <c r="W145" s="250"/>
      <c r="X145" s="250"/>
      <c r="Y145" s="251">
        <v>4</v>
      </c>
      <c r="Z145" s="252"/>
      <c r="AA145" s="252"/>
      <c r="AB145" s="253"/>
      <c r="AC145" s="998" t="s">
        <v>277</v>
      </c>
      <c r="AD145" s="998"/>
      <c r="AE145" s="998"/>
      <c r="AF145" s="998"/>
      <c r="AG145" s="998"/>
      <c r="AH145" s="237" t="s">
        <v>302</v>
      </c>
      <c r="AI145" s="238"/>
      <c r="AJ145" s="238"/>
      <c r="AK145" s="238"/>
      <c r="AL145" s="239" t="s">
        <v>302</v>
      </c>
      <c r="AM145" s="240"/>
      <c r="AN145" s="240"/>
      <c r="AO145" s="241"/>
      <c r="AP145" s="242" t="s">
        <v>302</v>
      </c>
      <c r="AQ145" s="242"/>
      <c r="AR145" s="242"/>
      <c r="AS145" s="242"/>
      <c r="AT145" s="242"/>
      <c r="AU145" s="242"/>
      <c r="AV145" s="242"/>
      <c r="AW145" s="242"/>
      <c r="AX145" s="242"/>
      <c r="AY145">
        <f>COUNTA($C$145)</f>
        <v>1</v>
      </c>
    </row>
    <row r="146" spans="1:51" ht="26.25" hidden="1" customHeight="1" x14ac:dyDescent="0.15">
      <c r="A146" s="1012">
        <v>11</v>
      </c>
      <c r="B146" s="1012">
        <v>1</v>
      </c>
      <c r="C146" s="267"/>
      <c r="D146" s="267"/>
      <c r="E146" s="267"/>
      <c r="F146" s="267"/>
      <c r="G146" s="267"/>
      <c r="H146" s="267"/>
      <c r="I146" s="267"/>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hidden="1" customHeight="1" x14ac:dyDescent="0.15">
      <c r="A147" s="1012">
        <v>12</v>
      </c>
      <c r="B147" s="1012">
        <v>1</v>
      </c>
      <c r="C147" s="267"/>
      <c r="D147" s="267"/>
      <c r="E147" s="267"/>
      <c r="F147" s="267"/>
      <c r="G147" s="267"/>
      <c r="H147" s="267"/>
      <c r="I147" s="267"/>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hidden="1" customHeight="1" x14ac:dyDescent="0.15">
      <c r="A148" s="1012">
        <v>13</v>
      </c>
      <c r="B148" s="1012">
        <v>1</v>
      </c>
      <c r="C148" s="267"/>
      <c r="D148" s="267"/>
      <c r="E148" s="267"/>
      <c r="F148" s="267"/>
      <c r="G148" s="267"/>
      <c r="H148" s="267"/>
      <c r="I148" s="267"/>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hidden="1" customHeight="1" x14ac:dyDescent="0.15">
      <c r="A149" s="1012">
        <v>14</v>
      </c>
      <c r="B149" s="1012">
        <v>1</v>
      </c>
      <c r="C149" s="267"/>
      <c r="D149" s="267"/>
      <c r="E149" s="267"/>
      <c r="F149" s="267"/>
      <c r="G149" s="267"/>
      <c r="H149" s="267"/>
      <c r="I149" s="267"/>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hidden="1" customHeight="1" x14ac:dyDescent="0.15">
      <c r="A150" s="1012">
        <v>15</v>
      </c>
      <c r="B150" s="1012">
        <v>1</v>
      </c>
      <c r="C150" s="267"/>
      <c r="D150" s="267"/>
      <c r="E150" s="267"/>
      <c r="F150" s="267"/>
      <c r="G150" s="267"/>
      <c r="H150" s="267"/>
      <c r="I150" s="267"/>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hidden="1" customHeight="1" x14ac:dyDescent="0.15">
      <c r="A151" s="1012">
        <v>16</v>
      </c>
      <c r="B151" s="1012">
        <v>1</v>
      </c>
      <c r="C151" s="267"/>
      <c r="D151" s="267"/>
      <c r="E151" s="267"/>
      <c r="F151" s="267"/>
      <c r="G151" s="267"/>
      <c r="H151" s="267"/>
      <c r="I151" s="267"/>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hidden="1" customHeight="1" x14ac:dyDescent="0.15">
      <c r="A152" s="1012">
        <v>17</v>
      </c>
      <c r="B152" s="1012">
        <v>1</v>
      </c>
      <c r="C152" s="267"/>
      <c r="D152" s="267"/>
      <c r="E152" s="267"/>
      <c r="F152" s="267"/>
      <c r="G152" s="267"/>
      <c r="H152" s="267"/>
      <c r="I152" s="267"/>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hidden="1" customHeight="1" x14ac:dyDescent="0.15">
      <c r="A153" s="1012">
        <v>18</v>
      </c>
      <c r="B153" s="1012">
        <v>1</v>
      </c>
      <c r="C153" s="267"/>
      <c r="D153" s="267"/>
      <c r="E153" s="267"/>
      <c r="F153" s="267"/>
      <c r="G153" s="267"/>
      <c r="H153" s="267"/>
      <c r="I153" s="267"/>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hidden="1" customHeight="1" x14ac:dyDescent="0.15">
      <c r="A154" s="1012">
        <v>19</v>
      </c>
      <c r="B154" s="1012">
        <v>1</v>
      </c>
      <c r="C154" s="267"/>
      <c r="D154" s="267"/>
      <c r="E154" s="267"/>
      <c r="F154" s="267"/>
      <c r="G154" s="267"/>
      <c r="H154" s="267"/>
      <c r="I154" s="267"/>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hidden="1" customHeight="1" x14ac:dyDescent="0.15">
      <c r="A155" s="1012">
        <v>20</v>
      </c>
      <c r="B155" s="1012">
        <v>1</v>
      </c>
      <c r="C155" s="267"/>
      <c r="D155" s="267"/>
      <c r="E155" s="267"/>
      <c r="F155" s="267"/>
      <c r="G155" s="267"/>
      <c r="H155" s="267"/>
      <c r="I155" s="267"/>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hidden="1" customHeight="1" x14ac:dyDescent="0.15">
      <c r="A156" s="1012">
        <v>21</v>
      </c>
      <c r="B156" s="1012">
        <v>1</v>
      </c>
      <c r="C156" s="267"/>
      <c r="D156" s="267"/>
      <c r="E156" s="267"/>
      <c r="F156" s="267"/>
      <c r="G156" s="267"/>
      <c r="H156" s="267"/>
      <c r="I156" s="267"/>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hidden="1" customHeight="1" x14ac:dyDescent="0.15">
      <c r="A157" s="1012">
        <v>22</v>
      </c>
      <c r="B157" s="1012">
        <v>1</v>
      </c>
      <c r="C157" s="267"/>
      <c r="D157" s="267"/>
      <c r="E157" s="267"/>
      <c r="F157" s="267"/>
      <c r="G157" s="267"/>
      <c r="H157" s="267"/>
      <c r="I157" s="267"/>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hidden="1" customHeight="1" x14ac:dyDescent="0.15">
      <c r="A158" s="1012">
        <v>23</v>
      </c>
      <c r="B158" s="1012">
        <v>1</v>
      </c>
      <c r="C158" s="267"/>
      <c r="D158" s="267"/>
      <c r="E158" s="267"/>
      <c r="F158" s="267"/>
      <c r="G158" s="267"/>
      <c r="H158" s="267"/>
      <c r="I158" s="267"/>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hidden="1" customHeight="1" x14ac:dyDescent="0.15">
      <c r="A159" s="1012">
        <v>24</v>
      </c>
      <c r="B159" s="1012">
        <v>1</v>
      </c>
      <c r="C159" s="267"/>
      <c r="D159" s="267"/>
      <c r="E159" s="267"/>
      <c r="F159" s="267"/>
      <c r="G159" s="267"/>
      <c r="H159" s="267"/>
      <c r="I159" s="267"/>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hidden="1" customHeight="1" x14ac:dyDescent="0.15">
      <c r="A160" s="1012">
        <v>25</v>
      </c>
      <c r="B160" s="1012">
        <v>1</v>
      </c>
      <c r="C160" s="267"/>
      <c r="D160" s="267"/>
      <c r="E160" s="267"/>
      <c r="F160" s="267"/>
      <c r="G160" s="267"/>
      <c r="H160" s="267"/>
      <c r="I160" s="267"/>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hidden="1" customHeight="1" x14ac:dyDescent="0.15">
      <c r="A161" s="1012">
        <v>26</v>
      </c>
      <c r="B161" s="1012">
        <v>1</v>
      </c>
      <c r="C161" s="267"/>
      <c r="D161" s="267"/>
      <c r="E161" s="267"/>
      <c r="F161" s="267"/>
      <c r="G161" s="267"/>
      <c r="H161" s="267"/>
      <c r="I161" s="267"/>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hidden="1" customHeight="1" x14ac:dyDescent="0.15">
      <c r="A162" s="1012">
        <v>27</v>
      </c>
      <c r="B162" s="1012">
        <v>1</v>
      </c>
      <c r="C162" s="267"/>
      <c r="D162" s="267"/>
      <c r="E162" s="267"/>
      <c r="F162" s="267"/>
      <c r="G162" s="267"/>
      <c r="H162" s="267"/>
      <c r="I162" s="267"/>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hidden="1" customHeight="1" x14ac:dyDescent="0.15">
      <c r="A163" s="1012">
        <v>28</v>
      </c>
      <c r="B163" s="1012">
        <v>1</v>
      </c>
      <c r="C163" s="267"/>
      <c r="D163" s="267"/>
      <c r="E163" s="267"/>
      <c r="F163" s="267"/>
      <c r="G163" s="267"/>
      <c r="H163" s="267"/>
      <c r="I163" s="267"/>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hidden="1" customHeight="1" x14ac:dyDescent="0.15">
      <c r="A164" s="1012">
        <v>29</v>
      </c>
      <c r="B164" s="1012">
        <v>1</v>
      </c>
      <c r="C164" s="267"/>
      <c r="D164" s="267"/>
      <c r="E164" s="267"/>
      <c r="F164" s="267"/>
      <c r="G164" s="267"/>
      <c r="H164" s="267"/>
      <c r="I164" s="267"/>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hidden="1" customHeight="1" x14ac:dyDescent="0.15">
      <c r="A165" s="1012">
        <v>30</v>
      </c>
      <c r="B165" s="1012">
        <v>1</v>
      </c>
      <c r="C165" s="267"/>
      <c r="D165" s="267"/>
      <c r="E165" s="267"/>
      <c r="F165" s="267"/>
      <c r="G165" s="267"/>
      <c r="H165" s="267"/>
      <c r="I165" s="267"/>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736</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271"/>
      <c r="B168" s="271"/>
      <c r="C168" s="271" t="s">
        <v>24</v>
      </c>
      <c r="D168" s="271"/>
      <c r="E168" s="271"/>
      <c r="F168" s="271"/>
      <c r="G168" s="271"/>
      <c r="H168" s="271"/>
      <c r="I168" s="271"/>
      <c r="J168" s="990" t="s">
        <v>221</v>
      </c>
      <c r="K168" s="991"/>
      <c r="L168" s="991"/>
      <c r="M168" s="991"/>
      <c r="N168" s="991"/>
      <c r="O168" s="991"/>
      <c r="P168" s="136" t="s">
        <v>25</v>
      </c>
      <c r="Q168" s="136"/>
      <c r="R168" s="136"/>
      <c r="S168" s="136"/>
      <c r="T168" s="136"/>
      <c r="U168" s="136"/>
      <c r="V168" s="136"/>
      <c r="W168" s="136"/>
      <c r="X168" s="136"/>
      <c r="Y168" s="273" t="s">
        <v>257</v>
      </c>
      <c r="Z168" s="274"/>
      <c r="AA168" s="274"/>
      <c r="AB168" s="274"/>
      <c r="AC168" s="990" t="s">
        <v>249</v>
      </c>
      <c r="AD168" s="990"/>
      <c r="AE168" s="990"/>
      <c r="AF168" s="990"/>
      <c r="AG168" s="990"/>
      <c r="AH168" s="273" t="s">
        <v>200</v>
      </c>
      <c r="AI168" s="271"/>
      <c r="AJ168" s="271"/>
      <c r="AK168" s="271"/>
      <c r="AL168" s="271" t="s">
        <v>19</v>
      </c>
      <c r="AM168" s="271"/>
      <c r="AN168" s="271"/>
      <c r="AO168" s="275"/>
      <c r="AP168" s="989" t="s">
        <v>222</v>
      </c>
      <c r="AQ168" s="989"/>
      <c r="AR168" s="989"/>
      <c r="AS168" s="989"/>
      <c r="AT168" s="989"/>
      <c r="AU168" s="989"/>
      <c r="AV168" s="989"/>
      <c r="AW168" s="989"/>
      <c r="AX168" s="989"/>
      <c r="AY168" s="34">
        <f>$AY$166</f>
        <v>1</v>
      </c>
    </row>
    <row r="169" spans="1:51" ht="39.4" customHeight="1" x14ac:dyDescent="0.15">
      <c r="A169" s="1012">
        <v>1</v>
      </c>
      <c r="B169" s="1012">
        <v>1</v>
      </c>
      <c r="C169" s="268" t="s">
        <v>900</v>
      </c>
      <c r="D169" s="268"/>
      <c r="E169" s="268"/>
      <c r="F169" s="268"/>
      <c r="G169" s="268"/>
      <c r="H169" s="268"/>
      <c r="I169" s="268"/>
      <c r="J169" s="248">
        <v>7000020010006</v>
      </c>
      <c r="K169" s="248"/>
      <c r="L169" s="248"/>
      <c r="M169" s="248"/>
      <c r="N169" s="248"/>
      <c r="O169" s="248"/>
      <c r="P169" s="257" t="s">
        <v>901</v>
      </c>
      <c r="Q169" s="250"/>
      <c r="R169" s="250"/>
      <c r="S169" s="250"/>
      <c r="T169" s="250"/>
      <c r="U169" s="250"/>
      <c r="V169" s="250"/>
      <c r="W169" s="250"/>
      <c r="X169" s="250"/>
      <c r="Y169" s="251">
        <v>46503</v>
      </c>
      <c r="Z169" s="252"/>
      <c r="AA169" s="252"/>
      <c r="AB169" s="253"/>
      <c r="AC169" s="988" t="s">
        <v>857</v>
      </c>
      <c r="AD169" s="988"/>
      <c r="AE169" s="988"/>
      <c r="AF169" s="988"/>
      <c r="AG169" s="988"/>
      <c r="AH169" s="237" t="s">
        <v>869</v>
      </c>
      <c r="AI169" s="238"/>
      <c r="AJ169" s="238"/>
      <c r="AK169" s="238"/>
      <c r="AL169" s="239" t="s">
        <v>869</v>
      </c>
      <c r="AM169" s="240"/>
      <c r="AN169" s="240"/>
      <c r="AO169" s="241"/>
      <c r="AP169" s="242" t="s">
        <v>869</v>
      </c>
      <c r="AQ169" s="242"/>
      <c r="AR169" s="242"/>
      <c r="AS169" s="242"/>
      <c r="AT169" s="242"/>
      <c r="AU169" s="242"/>
      <c r="AV169" s="242"/>
      <c r="AW169" s="242"/>
      <c r="AX169" s="242"/>
      <c r="AY169" s="34">
        <f>$AY$166</f>
        <v>1</v>
      </c>
    </row>
    <row r="170" spans="1:51" ht="26.25" hidden="1" customHeight="1" x14ac:dyDescent="0.15">
      <c r="A170" s="1012">
        <v>2</v>
      </c>
      <c r="B170" s="1012">
        <v>1</v>
      </c>
      <c r="C170" s="267"/>
      <c r="D170" s="267"/>
      <c r="E170" s="267"/>
      <c r="F170" s="267"/>
      <c r="G170" s="267"/>
      <c r="H170" s="267"/>
      <c r="I170" s="267"/>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hidden="1" customHeight="1" x14ac:dyDescent="0.15">
      <c r="A171" s="1012">
        <v>3</v>
      </c>
      <c r="B171" s="1012">
        <v>1</v>
      </c>
      <c r="C171" s="267"/>
      <c r="D171" s="267"/>
      <c r="E171" s="267"/>
      <c r="F171" s="267"/>
      <c r="G171" s="267"/>
      <c r="H171" s="267"/>
      <c r="I171" s="267"/>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hidden="1" customHeight="1" x14ac:dyDescent="0.15">
      <c r="A172" s="1012">
        <v>4</v>
      </c>
      <c r="B172" s="1012">
        <v>1</v>
      </c>
      <c r="C172" s="267"/>
      <c r="D172" s="267"/>
      <c r="E172" s="267"/>
      <c r="F172" s="267"/>
      <c r="G172" s="267"/>
      <c r="H172" s="267"/>
      <c r="I172" s="267"/>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hidden="1" customHeight="1" x14ac:dyDescent="0.15">
      <c r="A173" s="1012">
        <v>5</v>
      </c>
      <c r="B173" s="1012">
        <v>1</v>
      </c>
      <c r="C173" s="267"/>
      <c r="D173" s="267"/>
      <c r="E173" s="267"/>
      <c r="F173" s="267"/>
      <c r="G173" s="267"/>
      <c r="H173" s="267"/>
      <c r="I173" s="267"/>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hidden="1" customHeight="1" x14ac:dyDescent="0.15">
      <c r="A174" s="1012">
        <v>6</v>
      </c>
      <c r="B174" s="1012">
        <v>1</v>
      </c>
      <c r="C174" s="267"/>
      <c r="D174" s="267"/>
      <c r="E174" s="267"/>
      <c r="F174" s="267"/>
      <c r="G174" s="267"/>
      <c r="H174" s="267"/>
      <c r="I174" s="267"/>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hidden="1" customHeight="1" x14ac:dyDescent="0.15">
      <c r="A175" s="1012">
        <v>7</v>
      </c>
      <c r="B175" s="1012">
        <v>1</v>
      </c>
      <c r="C175" s="267"/>
      <c r="D175" s="267"/>
      <c r="E175" s="267"/>
      <c r="F175" s="267"/>
      <c r="G175" s="267"/>
      <c r="H175" s="267"/>
      <c r="I175" s="267"/>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hidden="1" customHeight="1" x14ac:dyDescent="0.15">
      <c r="A176" s="1012">
        <v>8</v>
      </c>
      <c r="B176" s="1012">
        <v>1</v>
      </c>
      <c r="C176" s="267"/>
      <c r="D176" s="267"/>
      <c r="E176" s="267"/>
      <c r="F176" s="267"/>
      <c r="G176" s="267"/>
      <c r="H176" s="267"/>
      <c r="I176" s="267"/>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hidden="1" customHeight="1" x14ac:dyDescent="0.15">
      <c r="A177" s="1012">
        <v>9</v>
      </c>
      <c r="B177" s="1012">
        <v>1</v>
      </c>
      <c r="C177" s="267"/>
      <c r="D177" s="267"/>
      <c r="E177" s="267"/>
      <c r="F177" s="267"/>
      <c r="G177" s="267"/>
      <c r="H177" s="267"/>
      <c r="I177" s="267"/>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hidden="1" customHeight="1" x14ac:dyDescent="0.15">
      <c r="A178" s="1012">
        <v>10</v>
      </c>
      <c r="B178" s="1012">
        <v>1</v>
      </c>
      <c r="C178" s="267"/>
      <c r="D178" s="267"/>
      <c r="E178" s="267"/>
      <c r="F178" s="267"/>
      <c r="G178" s="267"/>
      <c r="H178" s="267"/>
      <c r="I178" s="267"/>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hidden="1" customHeight="1" x14ac:dyDescent="0.15">
      <c r="A179" s="1012">
        <v>11</v>
      </c>
      <c r="B179" s="1012">
        <v>1</v>
      </c>
      <c r="C179" s="267"/>
      <c r="D179" s="267"/>
      <c r="E179" s="267"/>
      <c r="F179" s="267"/>
      <c r="G179" s="267"/>
      <c r="H179" s="267"/>
      <c r="I179" s="267"/>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hidden="1" customHeight="1" x14ac:dyDescent="0.15">
      <c r="A180" s="1012">
        <v>12</v>
      </c>
      <c r="B180" s="1012">
        <v>1</v>
      </c>
      <c r="C180" s="267"/>
      <c r="D180" s="267"/>
      <c r="E180" s="267"/>
      <c r="F180" s="267"/>
      <c r="G180" s="267"/>
      <c r="H180" s="267"/>
      <c r="I180" s="267"/>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hidden="1" customHeight="1" x14ac:dyDescent="0.15">
      <c r="A181" s="1012">
        <v>13</v>
      </c>
      <c r="B181" s="1012">
        <v>1</v>
      </c>
      <c r="C181" s="267"/>
      <c r="D181" s="267"/>
      <c r="E181" s="267"/>
      <c r="F181" s="267"/>
      <c r="G181" s="267"/>
      <c r="H181" s="267"/>
      <c r="I181" s="267"/>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hidden="1" customHeight="1" x14ac:dyDescent="0.15">
      <c r="A182" s="1012">
        <v>14</v>
      </c>
      <c r="B182" s="1012">
        <v>1</v>
      </c>
      <c r="C182" s="267"/>
      <c r="D182" s="267"/>
      <c r="E182" s="267"/>
      <c r="F182" s="267"/>
      <c r="G182" s="267"/>
      <c r="H182" s="267"/>
      <c r="I182" s="267"/>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hidden="1" customHeight="1" x14ac:dyDescent="0.15">
      <c r="A183" s="1012">
        <v>15</v>
      </c>
      <c r="B183" s="1012">
        <v>1</v>
      </c>
      <c r="C183" s="267"/>
      <c r="D183" s="267"/>
      <c r="E183" s="267"/>
      <c r="F183" s="267"/>
      <c r="G183" s="267"/>
      <c r="H183" s="267"/>
      <c r="I183" s="267"/>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hidden="1" customHeight="1" x14ac:dyDescent="0.15">
      <c r="A184" s="1012">
        <v>16</v>
      </c>
      <c r="B184" s="1012">
        <v>1</v>
      </c>
      <c r="C184" s="267"/>
      <c r="D184" s="267"/>
      <c r="E184" s="267"/>
      <c r="F184" s="267"/>
      <c r="G184" s="267"/>
      <c r="H184" s="267"/>
      <c r="I184" s="267"/>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hidden="1" customHeight="1" x14ac:dyDescent="0.15">
      <c r="A185" s="1012">
        <v>17</v>
      </c>
      <c r="B185" s="1012">
        <v>1</v>
      </c>
      <c r="C185" s="267"/>
      <c r="D185" s="267"/>
      <c r="E185" s="267"/>
      <c r="F185" s="267"/>
      <c r="G185" s="267"/>
      <c r="H185" s="267"/>
      <c r="I185" s="267"/>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hidden="1" customHeight="1" x14ac:dyDescent="0.15">
      <c r="A186" s="1012">
        <v>18</v>
      </c>
      <c r="B186" s="1012">
        <v>1</v>
      </c>
      <c r="C186" s="267"/>
      <c r="D186" s="267"/>
      <c r="E186" s="267"/>
      <c r="F186" s="267"/>
      <c r="G186" s="267"/>
      <c r="H186" s="267"/>
      <c r="I186" s="267"/>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hidden="1" customHeight="1" x14ac:dyDescent="0.15">
      <c r="A187" s="1012">
        <v>19</v>
      </c>
      <c r="B187" s="1012">
        <v>1</v>
      </c>
      <c r="C187" s="267"/>
      <c r="D187" s="267"/>
      <c r="E187" s="267"/>
      <c r="F187" s="267"/>
      <c r="G187" s="267"/>
      <c r="H187" s="267"/>
      <c r="I187" s="267"/>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hidden="1" customHeight="1" x14ac:dyDescent="0.15">
      <c r="A188" s="1012">
        <v>20</v>
      </c>
      <c r="B188" s="1012">
        <v>1</v>
      </c>
      <c r="C188" s="267"/>
      <c r="D188" s="267"/>
      <c r="E188" s="267"/>
      <c r="F188" s="267"/>
      <c r="G188" s="267"/>
      <c r="H188" s="267"/>
      <c r="I188" s="267"/>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hidden="1" customHeight="1" x14ac:dyDescent="0.15">
      <c r="A189" s="1012">
        <v>21</v>
      </c>
      <c r="B189" s="1012">
        <v>1</v>
      </c>
      <c r="C189" s="267"/>
      <c r="D189" s="267"/>
      <c r="E189" s="267"/>
      <c r="F189" s="267"/>
      <c r="G189" s="267"/>
      <c r="H189" s="267"/>
      <c r="I189" s="267"/>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hidden="1" customHeight="1" x14ac:dyDescent="0.15">
      <c r="A190" s="1012">
        <v>22</v>
      </c>
      <c r="B190" s="1012">
        <v>1</v>
      </c>
      <c r="C190" s="267"/>
      <c r="D190" s="267"/>
      <c r="E190" s="267"/>
      <c r="F190" s="267"/>
      <c r="G190" s="267"/>
      <c r="H190" s="267"/>
      <c r="I190" s="267"/>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hidden="1" customHeight="1" x14ac:dyDescent="0.15">
      <c r="A191" s="1012">
        <v>23</v>
      </c>
      <c r="B191" s="1012">
        <v>1</v>
      </c>
      <c r="C191" s="267"/>
      <c r="D191" s="267"/>
      <c r="E191" s="267"/>
      <c r="F191" s="267"/>
      <c r="G191" s="267"/>
      <c r="H191" s="267"/>
      <c r="I191" s="267"/>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hidden="1" customHeight="1" x14ac:dyDescent="0.15">
      <c r="A192" s="1012">
        <v>24</v>
      </c>
      <c r="B192" s="1012">
        <v>1</v>
      </c>
      <c r="C192" s="267"/>
      <c r="D192" s="267"/>
      <c r="E192" s="267"/>
      <c r="F192" s="267"/>
      <c r="G192" s="267"/>
      <c r="H192" s="267"/>
      <c r="I192" s="267"/>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hidden="1" customHeight="1" x14ac:dyDescent="0.15">
      <c r="A193" s="1012">
        <v>25</v>
      </c>
      <c r="B193" s="1012">
        <v>1</v>
      </c>
      <c r="C193" s="267"/>
      <c r="D193" s="267"/>
      <c r="E193" s="267"/>
      <c r="F193" s="267"/>
      <c r="G193" s="267"/>
      <c r="H193" s="267"/>
      <c r="I193" s="267"/>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hidden="1" customHeight="1" x14ac:dyDescent="0.15">
      <c r="A194" s="1012">
        <v>26</v>
      </c>
      <c r="B194" s="1012">
        <v>1</v>
      </c>
      <c r="C194" s="267"/>
      <c r="D194" s="267"/>
      <c r="E194" s="267"/>
      <c r="F194" s="267"/>
      <c r="G194" s="267"/>
      <c r="H194" s="267"/>
      <c r="I194" s="267"/>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hidden="1" customHeight="1" x14ac:dyDescent="0.15">
      <c r="A195" s="1012">
        <v>27</v>
      </c>
      <c r="B195" s="1012">
        <v>1</v>
      </c>
      <c r="C195" s="267"/>
      <c r="D195" s="267"/>
      <c r="E195" s="267"/>
      <c r="F195" s="267"/>
      <c r="G195" s="267"/>
      <c r="H195" s="267"/>
      <c r="I195" s="267"/>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hidden="1" customHeight="1" x14ac:dyDescent="0.15">
      <c r="A196" s="1012">
        <v>28</v>
      </c>
      <c r="B196" s="1012">
        <v>1</v>
      </c>
      <c r="C196" s="267"/>
      <c r="D196" s="267"/>
      <c r="E196" s="267"/>
      <c r="F196" s="267"/>
      <c r="G196" s="267"/>
      <c r="H196" s="267"/>
      <c r="I196" s="267"/>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hidden="1" customHeight="1" x14ac:dyDescent="0.15">
      <c r="A197" s="1012">
        <v>29</v>
      </c>
      <c r="B197" s="1012">
        <v>1</v>
      </c>
      <c r="C197" s="267"/>
      <c r="D197" s="267"/>
      <c r="E197" s="267"/>
      <c r="F197" s="267"/>
      <c r="G197" s="267"/>
      <c r="H197" s="267"/>
      <c r="I197" s="267"/>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hidden="1" customHeight="1" x14ac:dyDescent="0.15">
      <c r="A198" s="1012">
        <v>30</v>
      </c>
      <c r="B198" s="1012">
        <v>1</v>
      </c>
      <c r="C198" s="267"/>
      <c r="D198" s="267"/>
      <c r="E198" s="267"/>
      <c r="F198" s="267"/>
      <c r="G198" s="267"/>
      <c r="H198" s="267"/>
      <c r="I198" s="267"/>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x14ac:dyDescent="0.15">
      <c r="A200" s="9"/>
      <c r="B200" s="50" t="s">
        <v>743</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x14ac:dyDescent="0.15">
      <c r="A201" s="271"/>
      <c r="B201" s="271"/>
      <c r="C201" s="271" t="s">
        <v>24</v>
      </c>
      <c r="D201" s="271"/>
      <c r="E201" s="271"/>
      <c r="F201" s="271"/>
      <c r="G201" s="271"/>
      <c r="H201" s="271"/>
      <c r="I201" s="271"/>
      <c r="J201" s="990" t="s">
        <v>221</v>
      </c>
      <c r="K201" s="991"/>
      <c r="L201" s="991"/>
      <c r="M201" s="991"/>
      <c r="N201" s="991"/>
      <c r="O201" s="991"/>
      <c r="P201" s="136" t="s">
        <v>25</v>
      </c>
      <c r="Q201" s="136"/>
      <c r="R201" s="136"/>
      <c r="S201" s="136"/>
      <c r="T201" s="136"/>
      <c r="U201" s="136"/>
      <c r="V201" s="136"/>
      <c r="W201" s="136"/>
      <c r="X201" s="136"/>
      <c r="Y201" s="273" t="s">
        <v>257</v>
      </c>
      <c r="Z201" s="274"/>
      <c r="AA201" s="274"/>
      <c r="AB201" s="274"/>
      <c r="AC201" s="990" t="s">
        <v>249</v>
      </c>
      <c r="AD201" s="990"/>
      <c r="AE201" s="990"/>
      <c r="AF201" s="990"/>
      <c r="AG201" s="990"/>
      <c r="AH201" s="273" t="s">
        <v>200</v>
      </c>
      <c r="AI201" s="271"/>
      <c r="AJ201" s="271"/>
      <c r="AK201" s="271"/>
      <c r="AL201" s="271" t="s">
        <v>19</v>
      </c>
      <c r="AM201" s="271"/>
      <c r="AN201" s="271"/>
      <c r="AO201" s="275"/>
      <c r="AP201" s="989" t="s">
        <v>222</v>
      </c>
      <c r="AQ201" s="989"/>
      <c r="AR201" s="989"/>
      <c r="AS201" s="989"/>
      <c r="AT201" s="989"/>
      <c r="AU201" s="989"/>
      <c r="AV201" s="989"/>
      <c r="AW201" s="989"/>
      <c r="AX201" s="989"/>
      <c r="AY201" s="34">
        <f>$AY$199</f>
        <v>1</v>
      </c>
    </row>
    <row r="202" spans="1:51" ht="39.4" customHeight="1" x14ac:dyDescent="0.15">
      <c r="A202" s="1012">
        <v>1</v>
      </c>
      <c r="B202" s="1012">
        <v>1</v>
      </c>
      <c r="C202" s="268" t="s">
        <v>900</v>
      </c>
      <c r="D202" s="268"/>
      <c r="E202" s="268"/>
      <c r="F202" s="268"/>
      <c r="G202" s="268"/>
      <c r="H202" s="268"/>
      <c r="I202" s="268"/>
      <c r="J202" s="248">
        <v>7000020010006</v>
      </c>
      <c r="K202" s="248"/>
      <c r="L202" s="248"/>
      <c r="M202" s="248"/>
      <c r="N202" s="248"/>
      <c r="O202" s="248"/>
      <c r="P202" s="1011" t="s">
        <v>902</v>
      </c>
      <c r="Q202" s="1011"/>
      <c r="R202" s="1011"/>
      <c r="S202" s="1011"/>
      <c r="T202" s="1011"/>
      <c r="U202" s="1011"/>
      <c r="V202" s="1011"/>
      <c r="W202" s="1011"/>
      <c r="X202" s="1011"/>
      <c r="Y202" s="251">
        <v>9568</v>
      </c>
      <c r="Z202" s="252"/>
      <c r="AA202" s="252"/>
      <c r="AB202" s="253"/>
      <c r="AC202" s="988" t="s">
        <v>857</v>
      </c>
      <c r="AD202" s="988"/>
      <c r="AE202" s="988"/>
      <c r="AF202" s="988"/>
      <c r="AG202" s="988"/>
      <c r="AH202" s="237" t="s">
        <v>869</v>
      </c>
      <c r="AI202" s="238"/>
      <c r="AJ202" s="238"/>
      <c r="AK202" s="238"/>
      <c r="AL202" s="239" t="s">
        <v>869</v>
      </c>
      <c r="AM202" s="240"/>
      <c r="AN202" s="240"/>
      <c r="AO202" s="241"/>
      <c r="AP202" s="242" t="s">
        <v>869</v>
      </c>
      <c r="AQ202" s="242"/>
      <c r="AR202" s="242"/>
      <c r="AS202" s="242"/>
      <c r="AT202" s="242"/>
      <c r="AU202" s="242"/>
      <c r="AV202" s="242"/>
      <c r="AW202" s="242"/>
      <c r="AX202" s="242"/>
      <c r="AY202" s="34">
        <f>$AY$199</f>
        <v>1</v>
      </c>
    </row>
    <row r="203" spans="1:51" ht="26.25" hidden="1" customHeight="1" x14ac:dyDescent="0.15">
      <c r="A203" s="1012">
        <v>2</v>
      </c>
      <c r="B203" s="1012">
        <v>1</v>
      </c>
      <c r="C203" s="267"/>
      <c r="D203" s="267"/>
      <c r="E203" s="267"/>
      <c r="F203" s="267"/>
      <c r="G203" s="267"/>
      <c r="H203" s="267"/>
      <c r="I203" s="267"/>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hidden="1" customHeight="1" x14ac:dyDescent="0.15">
      <c r="A204" s="1012">
        <v>3</v>
      </c>
      <c r="B204" s="1012">
        <v>1</v>
      </c>
      <c r="C204" s="267"/>
      <c r="D204" s="267"/>
      <c r="E204" s="267"/>
      <c r="F204" s="267"/>
      <c r="G204" s="267"/>
      <c r="H204" s="267"/>
      <c r="I204" s="267"/>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hidden="1" customHeight="1" x14ac:dyDescent="0.15">
      <c r="A205" s="1012">
        <v>4</v>
      </c>
      <c r="B205" s="1012">
        <v>1</v>
      </c>
      <c r="C205" s="267"/>
      <c r="D205" s="267"/>
      <c r="E205" s="267"/>
      <c r="F205" s="267"/>
      <c r="G205" s="267"/>
      <c r="H205" s="267"/>
      <c r="I205" s="267"/>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hidden="1" customHeight="1" x14ac:dyDescent="0.15">
      <c r="A206" s="1012">
        <v>5</v>
      </c>
      <c r="B206" s="1012">
        <v>1</v>
      </c>
      <c r="C206" s="267"/>
      <c r="D206" s="267"/>
      <c r="E206" s="267"/>
      <c r="F206" s="267"/>
      <c r="G206" s="267"/>
      <c r="H206" s="267"/>
      <c r="I206" s="267"/>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hidden="1" customHeight="1" x14ac:dyDescent="0.15">
      <c r="A207" s="1012">
        <v>6</v>
      </c>
      <c r="B207" s="1012">
        <v>1</v>
      </c>
      <c r="C207" s="267"/>
      <c r="D207" s="267"/>
      <c r="E207" s="267"/>
      <c r="F207" s="267"/>
      <c r="G207" s="267"/>
      <c r="H207" s="267"/>
      <c r="I207" s="267"/>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hidden="1" customHeight="1" x14ac:dyDescent="0.15">
      <c r="A208" s="1012">
        <v>7</v>
      </c>
      <c r="B208" s="1012">
        <v>1</v>
      </c>
      <c r="C208" s="267"/>
      <c r="D208" s="267"/>
      <c r="E208" s="267"/>
      <c r="F208" s="267"/>
      <c r="G208" s="267"/>
      <c r="H208" s="267"/>
      <c r="I208" s="267"/>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hidden="1" customHeight="1" x14ac:dyDescent="0.15">
      <c r="A209" s="1012">
        <v>8</v>
      </c>
      <c r="B209" s="1012">
        <v>1</v>
      </c>
      <c r="C209" s="267"/>
      <c r="D209" s="267"/>
      <c r="E209" s="267"/>
      <c r="F209" s="267"/>
      <c r="G209" s="267"/>
      <c r="H209" s="267"/>
      <c r="I209" s="267"/>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hidden="1" customHeight="1" x14ac:dyDescent="0.15">
      <c r="A210" s="1012">
        <v>9</v>
      </c>
      <c r="B210" s="1012">
        <v>1</v>
      </c>
      <c r="C210" s="267"/>
      <c r="D210" s="267"/>
      <c r="E210" s="267"/>
      <c r="F210" s="267"/>
      <c r="G210" s="267"/>
      <c r="H210" s="267"/>
      <c r="I210" s="267"/>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hidden="1" customHeight="1" x14ac:dyDescent="0.15">
      <c r="A211" s="1012">
        <v>10</v>
      </c>
      <c r="B211" s="1012">
        <v>1</v>
      </c>
      <c r="C211" s="267"/>
      <c r="D211" s="267"/>
      <c r="E211" s="267"/>
      <c r="F211" s="267"/>
      <c r="G211" s="267"/>
      <c r="H211" s="267"/>
      <c r="I211" s="267"/>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hidden="1" customHeight="1" x14ac:dyDescent="0.15">
      <c r="A212" s="1012">
        <v>11</v>
      </c>
      <c r="B212" s="1012">
        <v>1</v>
      </c>
      <c r="C212" s="267"/>
      <c r="D212" s="267"/>
      <c r="E212" s="267"/>
      <c r="F212" s="267"/>
      <c r="G212" s="267"/>
      <c r="H212" s="267"/>
      <c r="I212" s="267"/>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hidden="1" customHeight="1" x14ac:dyDescent="0.15">
      <c r="A213" s="1012">
        <v>12</v>
      </c>
      <c r="B213" s="1012">
        <v>1</v>
      </c>
      <c r="C213" s="267"/>
      <c r="D213" s="267"/>
      <c r="E213" s="267"/>
      <c r="F213" s="267"/>
      <c r="G213" s="267"/>
      <c r="H213" s="267"/>
      <c r="I213" s="267"/>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hidden="1" customHeight="1" x14ac:dyDescent="0.15">
      <c r="A214" s="1012">
        <v>13</v>
      </c>
      <c r="B214" s="1012">
        <v>1</v>
      </c>
      <c r="C214" s="267"/>
      <c r="D214" s="267"/>
      <c r="E214" s="267"/>
      <c r="F214" s="267"/>
      <c r="G214" s="267"/>
      <c r="H214" s="267"/>
      <c r="I214" s="267"/>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hidden="1" customHeight="1" x14ac:dyDescent="0.15">
      <c r="A215" s="1012">
        <v>14</v>
      </c>
      <c r="B215" s="1012">
        <v>1</v>
      </c>
      <c r="C215" s="267"/>
      <c r="D215" s="267"/>
      <c r="E215" s="267"/>
      <c r="F215" s="267"/>
      <c r="G215" s="267"/>
      <c r="H215" s="267"/>
      <c r="I215" s="267"/>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hidden="1" customHeight="1" x14ac:dyDescent="0.15">
      <c r="A216" s="1012">
        <v>15</v>
      </c>
      <c r="B216" s="1012">
        <v>1</v>
      </c>
      <c r="C216" s="267"/>
      <c r="D216" s="267"/>
      <c r="E216" s="267"/>
      <c r="F216" s="267"/>
      <c r="G216" s="267"/>
      <c r="H216" s="267"/>
      <c r="I216" s="267"/>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hidden="1" customHeight="1" x14ac:dyDescent="0.15">
      <c r="A217" s="1012">
        <v>16</v>
      </c>
      <c r="B217" s="1012">
        <v>1</v>
      </c>
      <c r="C217" s="267"/>
      <c r="D217" s="267"/>
      <c r="E217" s="267"/>
      <c r="F217" s="267"/>
      <c r="G217" s="267"/>
      <c r="H217" s="267"/>
      <c r="I217" s="267"/>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hidden="1" customHeight="1" x14ac:dyDescent="0.15">
      <c r="A218" s="1012">
        <v>17</v>
      </c>
      <c r="B218" s="1012">
        <v>1</v>
      </c>
      <c r="C218" s="267"/>
      <c r="D218" s="267"/>
      <c r="E218" s="267"/>
      <c r="F218" s="267"/>
      <c r="G218" s="267"/>
      <c r="H218" s="267"/>
      <c r="I218" s="267"/>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hidden="1" customHeight="1" x14ac:dyDescent="0.15">
      <c r="A219" s="1012">
        <v>18</v>
      </c>
      <c r="B219" s="1012">
        <v>1</v>
      </c>
      <c r="C219" s="267"/>
      <c r="D219" s="267"/>
      <c r="E219" s="267"/>
      <c r="F219" s="267"/>
      <c r="G219" s="267"/>
      <c r="H219" s="267"/>
      <c r="I219" s="267"/>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hidden="1" customHeight="1" x14ac:dyDescent="0.15">
      <c r="A220" s="1012">
        <v>19</v>
      </c>
      <c r="B220" s="1012">
        <v>1</v>
      </c>
      <c r="C220" s="267"/>
      <c r="D220" s="267"/>
      <c r="E220" s="267"/>
      <c r="F220" s="267"/>
      <c r="G220" s="267"/>
      <c r="H220" s="267"/>
      <c r="I220" s="267"/>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hidden="1" customHeight="1" x14ac:dyDescent="0.15">
      <c r="A221" s="1012">
        <v>20</v>
      </c>
      <c r="B221" s="1012">
        <v>1</v>
      </c>
      <c r="C221" s="267"/>
      <c r="D221" s="267"/>
      <c r="E221" s="267"/>
      <c r="F221" s="267"/>
      <c r="G221" s="267"/>
      <c r="H221" s="267"/>
      <c r="I221" s="267"/>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hidden="1" customHeight="1" x14ac:dyDescent="0.15">
      <c r="A222" s="1012">
        <v>21</v>
      </c>
      <c r="B222" s="1012">
        <v>1</v>
      </c>
      <c r="C222" s="267"/>
      <c r="D222" s="267"/>
      <c r="E222" s="267"/>
      <c r="F222" s="267"/>
      <c r="G222" s="267"/>
      <c r="H222" s="267"/>
      <c r="I222" s="267"/>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hidden="1" customHeight="1" x14ac:dyDescent="0.15">
      <c r="A223" s="1012">
        <v>22</v>
      </c>
      <c r="B223" s="1012">
        <v>1</v>
      </c>
      <c r="C223" s="267"/>
      <c r="D223" s="267"/>
      <c r="E223" s="267"/>
      <c r="F223" s="267"/>
      <c r="G223" s="267"/>
      <c r="H223" s="267"/>
      <c r="I223" s="267"/>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hidden="1" customHeight="1" x14ac:dyDescent="0.15">
      <c r="A224" s="1012">
        <v>23</v>
      </c>
      <c r="B224" s="1012">
        <v>1</v>
      </c>
      <c r="C224" s="267"/>
      <c r="D224" s="267"/>
      <c r="E224" s="267"/>
      <c r="F224" s="267"/>
      <c r="G224" s="267"/>
      <c r="H224" s="267"/>
      <c r="I224" s="267"/>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hidden="1" customHeight="1" x14ac:dyDescent="0.15">
      <c r="A225" s="1012">
        <v>24</v>
      </c>
      <c r="B225" s="1012">
        <v>1</v>
      </c>
      <c r="C225" s="267"/>
      <c r="D225" s="267"/>
      <c r="E225" s="267"/>
      <c r="F225" s="267"/>
      <c r="G225" s="267"/>
      <c r="H225" s="267"/>
      <c r="I225" s="267"/>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hidden="1" customHeight="1" x14ac:dyDescent="0.15">
      <c r="A226" s="1012">
        <v>25</v>
      </c>
      <c r="B226" s="1012">
        <v>1</v>
      </c>
      <c r="C226" s="267"/>
      <c r="D226" s="267"/>
      <c r="E226" s="267"/>
      <c r="F226" s="267"/>
      <c r="G226" s="267"/>
      <c r="H226" s="267"/>
      <c r="I226" s="267"/>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hidden="1" customHeight="1" x14ac:dyDescent="0.15">
      <c r="A227" s="1012">
        <v>26</v>
      </c>
      <c r="B227" s="1012">
        <v>1</v>
      </c>
      <c r="C227" s="267"/>
      <c r="D227" s="267"/>
      <c r="E227" s="267"/>
      <c r="F227" s="267"/>
      <c r="G227" s="267"/>
      <c r="H227" s="267"/>
      <c r="I227" s="267"/>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hidden="1" customHeight="1" x14ac:dyDescent="0.15">
      <c r="A228" s="1012">
        <v>27</v>
      </c>
      <c r="B228" s="1012">
        <v>1</v>
      </c>
      <c r="C228" s="267"/>
      <c r="D228" s="267"/>
      <c r="E228" s="267"/>
      <c r="F228" s="267"/>
      <c r="G228" s="267"/>
      <c r="H228" s="267"/>
      <c r="I228" s="267"/>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hidden="1" customHeight="1" x14ac:dyDescent="0.15">
      <c r="A229" s="1012">
        <v>28</v>
      </c>
      <c r="B229" s="1012">
        <v>1</v>
      </c>
      <c r="C229" s="267"/>
      <c r="D229" s="267"/>
      <c r="E229" s="267"/>
      <c r="F229" s="267"/>
      <c r="G229" s="267"/>
      <c r="H229" s="267"/>
      <c r="I229" s="267"/>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hidden="1" customHeight="1" x14ac:dyDescent="0.15">
      <c r="A230" s="1012">
        <v>29</v>
      </c>
      <c r="B230" s="1012">
        <v>1</v>
      </c>
      <c r="C230" s="267"/>
      <c r="D230" s="267"/>
      <c r="E230" s="267"/>
      <c r="F230" s="267"/>
      <c r="G230" s="267"/>
      <c r="H230" s="267"/>
      <c r="I230" s="267"/>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hidden="1" customHeight="1" x14ac:dyDescent="0.15">
      <c r="A231" s="1012">
        <v>30</v>
      </c>
      <c r="B231" s="1012">
        <v>1</v>
      </c>
      <c r="C231" s="267"/>
      <c r="D231" s="267"/>
      <c r="E231" s="267"/>
      <c r="F231" s="267"/>
      <c r="G231" s="267"/>
      <c r="H231" s="267"/>
      <c r="I231" s="267"/>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x14ac:dyDescent="0.15">
      <c r="A233" s="9"/>
      <c r="B233" s="50" t="s">
        <v>796</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x14ac:dyDescent="0.15">
      <c r="A234" s="271"/>
      <c r="B234" s="271"/>
      <c r="C234" s="271" t="s">
        <v>24</v>
      </c>
      <c r="D234" s="271"/>
      <c r="E234" s="271"/>
      <c r="F234" s="271"/>
      <c r="G234" s="271"/>
      <c r="H234" s="271"/>
      <c r="I234" s="271"/>
      <c r="J234" s="990" t="s">
        <v>221</v>
      </c>
      <c r="K234" s="991"/>
      <c r="L234" s="991"/>
      <c r="M234" s="991"/>
      <c r="N234" s="991"/>
      <c r="O234" s="991"/>
      <c r="P234" s="136" t="s">
        <v>25</v>
      </c>
      <c r="Q234" s="136"/>
      <c r="R234" s="136"/>
      <c r="S234" s="136"/>
      <c r="T234" s="136"/>
      <c r="U234" s="136"/>
      <c r="V234" s="136"/>
      <c r="W234" s="136"/>
      <c r="X234" s="136"/>
      <c r="Y234" s="273" t="s">
        <v>257</v>
      </c>
      <c r="Z234" s="274"/>
      <c r="AA234" s="274"/>
      <c r="AB234" s="274"/>
      <c r="AC234" s="990" t="s">
        <v>249</v>
      </c>
      <c r="AD234" s="990"/>
      <c r="AE234" s="990"/>
      <c r="AF234" s="990"/>
      <c r="AG234" s="990"/>
      <c r="AH234" s="273" t="s">
        <v>200</v>
      </c>
      <c r="AI234" s="271"/>
      <c r="AJ234" s="271"/>
      <c r="AK234" s="271"/>
      <c r="AL234" s="271" t="s">
        <v>19</v>
      </c>
      <c r="AM234" s="271"/>
      <c r="AN234" s="271"/>
      <c r="AO234" s="275"/>
      <c r="AP234" s="989" t="s">
        <v>222</v>
      </c>
      <c r="AQ234" s="989"/>
      <c r="AR234" s="989"/>
      <c r="AS234" s="989"/>
      <c r="AT234" s="989"/>
      <c r="AU234" s="989"/>
      <c r="AV234" s="989"/>
      <c r="AW234" s="989"/>
      <c r="AX234" s="989"/>
      <c r="AY234" s="83">
        <f>$AY$232</f>
        <v>1</v>
      </c>
    </row>
    <row r="235" spans="1:51" ht="26.25" customHeight="1" x14ac:dyDescent="0.15">
      <c r="A235" s="1012">
        <v>1</v>
      </c>
      <c r="B235" s="1012">
        <v>1</v>
      </c>
      <c r="C235" s="268" t="s">
        <v>900</v>
      </c>
      <c r="D235" s="268"/>
      <c r="E235" s="268"/>
      <c r="F235" s="268"/>
      <c r="G235" s="268"/>
      <c r="H235" s="268"/>
      <c r="I235" s="268"/>
      <c r="J235" s="248">
        <v>7000020010006</v>
      </c>
      <c r="K235" s="248"/>
      <c r="L235" s="248"/>
      <c r="M235" s="248"/>
      <c r="N235" s="248"/>
      <c r="O235" s="248"/>
      <c r="P235" s="1011" t="s">
        <v>745</v>
      </c>
      <c r="Q235" s="1011"/>
      <c r="R235" s="1011"/>
      <c r="S235" s="1011"/>
      <c r="T235" s="1011"/>
      <c r="U235" s="1011"/>
      <c r="V235" s="1011"/>
      <c r="W235" s="1011"/>
      <c r="X235" s="1011"/>
      <c r="Y235" s="251">
        <v>9263</v>
      </c>
      <c r="Z235" s="252"/>
      <c r="AA235" s="252"/>
      <c r="AB235" s="253"/>
      <c r="AC235" s="988" t="s">
        <v>857</v>
      </c>
      <c r="AD235" s="988"/>
      <c r="AE235" s="988"/>
      <c r="AF235" s="988"/>
      <c r="AG235" s="988"/>
      <c r="AH235" s="237" t="s">
        <v>869</v>
      </c>
      <c r="AI235" s="238"/>
      <c r="AJ235" s="238"/>
      <c r="AK235" s="238"/>
      <c r="AL235" s="239" t="s">
        <v>869</v>
      </c>
      <c r="AM235" s="240"/>
      <c r="AN235" s="240"/>
      <c r="AO235" s="241"/>
      <c r="AP235" s="242" t="s">
        <v>869</v>
      </c>
      <c r="AQ235" s="242"/>
      <c r="AR235" s="242"/>
      <c r="AS235" s="242"/>
      <c r="AT235" s="242"/>
      <c r="AU235" s="242"/>
      <c r="AV235" s="242"/>
      <c r="AW235" s="242"/>
      <c r="AX235" s="242"/>
      <c r="AY235">
        <f>$AY$232</f>
        <v>1</v>
      </c>
    </row>
    <row r="236" spans="1:51" ht="26.25" hidden="1" customHeight="1" x14ac:dyDescent="0.15">
      <c r="A236" s="1012">
        <v>2</v>
      </c>
      <c r="B236" s="1012">
        <v>1</v>
      </c>
      <c r="C236" s="267"/>
      <c r="D236" s="267"/>
      <c r="E236" s="267"/>
      <c r="F236" s="267"/>
      <c r="G236" s="267"/>
      <c r="H236" s="267"/>
      <c r="I236" s="267"/>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hidden="1" customHeight="1" x14ac:dyDescent="0.15">
      <c r="A237" s="1012">
        <v>3</v>
      </c>
      <c r="B237" s="1012">
        <v>1</v>
      </c>
      <c r="C237" s="267"/>
      <c r="D237" s="267"/>
      <c r="E237" s="267"/>
      <c r="F237" s="267"/>
      <c r="G237" s="267"/>
      <c r="H237" s="267"/>
      <c r="I237" s="267"/>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hidden="1" customHeight="1" x14ac:dyDescent="0.15">
      <c r="A238" s="1012">
        <v>4</v>
      </c>
      <c r="B238" s="1012">
        <v>1</v>
      </c>
      <c r="C238" s="267"/>
      <c r="D238" s="267"/>
      <c r="E238" s="267"/>
      <c r="F238" s="267"/>
      <c r="G238" s="267"/>
      <c r="H238" s="267"/>
      <c r="I238" s="267"/>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hidden="1" customHeight="1" x14ac:dyDescent="0.15">
      <c r="A239" s="1012">
        <v>5</v>
      </c>
      <c r="B239" s="1012">
        <v>1</v>
      </c>
      <c r="C239" s="267"/>
      <c r="D239" s="267"/>
      <c r="E239" s="267"/>
      <c r="F239" s="267"/>
      <c r="G239" s="267"/>
      <c r="H239" s="267"/>
      <c r="I239" s="267"/>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hidden="1" customHeight="1" x14ac:dyDescent="0.15">
      <c r="A240" s="1012">
        <v>6</v>
      </c>
      <c r="B240" s="1012">
        <v>1</v>
      </c>
      <c r="C240" s="267"/>
      <c r="D240" s="267"/>
      <c r="E240" s="267"/>
      <c r="F240" s="267"/>
      <c r="G240" s="267"/>
      <c r="H240" s="267"/>
      <c r="I240" s="267"/>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hidden="1" customHeight="1" x14ac:dyDescent="0.15">
      <c r="A241" s="1012">
        <v>7</v>
      </c>
      <c r="B241" s="1012">
        <v>1</v>
      </c>
      <c r="C241" s="267"/>
      <c r="D241" s="267"/>
      <c r="E241" s="267"/>
      <c r="F241" s="267"/>
      <c r="G241" s="267"/>
      <c r="H241" s="267"/>
      <c r="I241" s="267"/>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hidden="1" customHeight="1" x14ac:dyDescent="0.15">
      <c r="A242" s="1012">
        <v>8</v>
      </c>
      <c r="B242" s="1012">
        <v>1</v>
      </c>
      <c r="C242" s="267"/>
      <c r="D242" s="267"/>
      <c r="E242" s="267"/>
      <c r="F242" s="267"/>
      <c r="G242" s="267"/>
      <c r="H242" s="267"/>
      <c r="I242" s="267"/>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hidden="1" customHeight="1" x14ac:dyDescent="0.15">
      <c r="A243" s="1012">
        <v>9</v>
      </c>
      <c r="B243" s="1012">
        <v>1</v>
      </c>
      <c r="C243" s="267"/>
      <c r="D243" s="267"/>
      <c r="E243" s="267"/>
      <c r="F243" s="267"/>
      <c r="G243" s="267"/>
      <c r="H243" s="267"/>
      <c r="I243" s="267"/>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hidden="1" customHeight="1" x14ac:dyDescent="0.15">
      <c r="A244" s="1012">
        <v>10</v>
      </c>
      <c r="B244" s="1012">
        <v>1</v>
      </c>
      <c r="C244" s="267"/>
      <c r="D244" s="267"/>
      <c r="E244" s="267"/>
      <c r="F244" s="267"/>
      <c r="G244" s="267"/>
      <c r="H244" s="267"/>
      <c r="I244" s="267"/>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hidden="1" customHeight="1" x14ac:dyDescent="0.15">
      <c r="A245" s="1012">
        <v>11</v>
      </c>
      <c r="B245" s="1012">
        <v>1</v>
      </c>
      <c r="C245" s="267"/>
      <c r="D245" s="267"/>
      <c r="E245" s="267"/>
      <c r="F245" s="267"/>
      <c r="G245" s="267"/>
      <c r="H245" s="267"/>
      <c r="I245" s="267"/>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hidden="1" customHeight="1" x14ac:dyDescent="0.15">
      <c r="A246" s="1012">
        <v>12</v>
      </c>
      <c r="B246" s="1012">
        <v>1</v>
      </c>
      <c r="C246" s="267"/>
      <c r="D246" s="267"/>
      <c r="E246" s="267"/>
      <c r="F246" s="267"/>
      <c r="G246" s="267"/>
      <c r="H246" s="267"/>
      <c r="I246" s="267"/>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hidden="1" customHeight="1" x14ac:dyDescent="0.15">
      <c r="A247" s="1012">
        <v>13</v>
      </c>
      <c r="B247" s="1012">
        <v>1</v>
      </c>
      <c r="C247" s="267"/>
      <c r="D247" s="267"/>
      <c r="E247" s="267"/>
      <c r="F247" s="267"/>
      <c r="G247" s="267"/>
      <c r="H247" s="267"/>
      <c r="I247" s="267"/>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hidden="1" customHeight="1" x14ac:dyDescent="0.15">
      <c r="A248" s="1012">
        <v>14</v>
      </c>
      <c r="B248" s="1012">
        <v>1</v>
      </c>
      <c r="C248" s="267"/>
      <c r="D248" s="267"/>
      <c r="E248" s="267"/>
      <c r="F248" s="267"/>
      <c r="G248" s="267"/>
      <c r="H248" s="267"/>
      <c r="I248" s="267"/>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hidden="1" customHeight="1" x14ac:dyDescent="0.15">
      <c r="A249" s="1012">
        <v>15</v>
      </c>
      <c r="B249" s="1012">
        <v>1</v>
      </c>
      <c r="C249" s="267"/>
      <c r="D249" s="267"/>
      <c r="E249" s="267"/>
      <c r="F249" s="267"/>
      <c r="G249" s="267"/>
      <c r="H249" s="267"/>
      <c r="I249" s="267"/>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hidden="1" customHeight="1" x14ac:dyDescent="0.15">
      <c r="A250" s="1012">
        <v>16</v>
      </c>
      <c r="B250" s="1012">
        <v>1</v>
      </c>
      <c r="C250" s="267"/>
      <c r="D250" s="267"/>
      <c r="E250" s="267"/>
      <c r="F250" s="267"/>
      <c r="G250" s="267"/>
      <c r="H250" s="267"/>
      <c r="I250" s="267"/>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hidden="1" customHeight="1" x14ac:dyDescent="0.15">
      <c r="A251" s="1012">
        <v>17</v>
      </c>
      <c r="B251" s="1012">
        <v>1</v>
      </c>
      <c r="C251" s="267"/>
      <c r="D251" s="267"/>
      <c r="E251" s="267"/>
      <c r="F251" s="267"/>
      <c r="G251" s="267"/>
      <c r="H251" s="267"/>
      <c r="I251" s="267"/>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hidden="1" customHeight="1" x14ac:dyDescent="0.15">
      <c r="A252" s="1012">
        <v>18</v>
      </c>
      <c r="B252" s="1012">
        <v>1</v>
      </c>
      <c r="C252" s="267"/>
      <c r="D252" s="267"/>
      <c r="E252" s="267"/>
      <c r="F252" s="267"/>
      <c r="G252" s="267"/>
      <c r="H252" s="267"/>
      <c r="I252" s="267"/>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hidden="1" customHeight="1" x14ac:dyDescent="0.15">
      <c r="A253" s="1012">
        <v>19</v>
      </c>
      <c r="B253" s="1012">
        <v>1</v>
      </c>
      <c r="C253" s="267"/>
      <c r="D253" s="267"/>
      <c r="E253" s="267"/>
      <c r="F253" s="267"/>
      <c r="G253" s="267"/>
      <c r="H253" s="267"/>
      <c r="I253" s="267"/>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hidden="1" customHeight="1" x14ac:dyDescent="0.15">
      <c r="A254" s="1012">
        <v>20</v>
      </c>
      <c r="B254" s="1012">
        <v>1</v>
      </c>
      <c r="C254" s="267"/>
      <c r="D254" s="267"/>
      <c r="E254" s="267"/>
      <c r="F254" s="267"/>
      <c r="G254" s="267"/>
      <c r="H254" s="267"/>
      <c r="I254" s="267"/>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hidden="1" customHeight="1" x14ac:dyDescent="0.15">
      <c r="A255" s="1012">
        <v>21</v>
      </c>
      <c r="B255" s="1012">
        <v>1</v>
      </c>
      <c r="C255" s="267"/>
      <c r="D255" s="267"/>
      <c r="E255" s="267"/>
      <c r="F255" s="267"/>
      <c r="G255" s="267"/>
      <c r="H255" s="267"/>
      <c r="I255" s="267"/>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hidden="1" customHeight="1" x14ac:dyDescent="0.15">
      <c r="A256" s="1012">
        <v>22</v>
      </c>
      <c r="B256" s="1012">
        <v>1</v>
      </c>
      <c r="C256" s="267"/>
      <c r="D256" s="267"/>
      <c r="E256" s="267"/>
      <c r="F256" s="267"/>
      <c r="G256" s="267"/>
      <c r="H256" s="267"/>
      <c r="I256" s="267"/>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hidden="1" customHeight="1" x14ac:dyDescent="0.15">
      <c r="A257" s="1012">
        <v>23</v>
      </c>
      <c r="B257" s="1012">
        <v>1</v>
      </c>
      <c r="C257" s="267"/>
      <c r="D257" s="267"/>
      <c r="E257" s="267"/>
      <c r="F257" s="267"/>
      <c r="G257" s="267"/>
      <c r="H257" s="267"/>
      <c r="I257" s="267"/>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hidden="1" customHeight="1" x14ac:dyDescent="0.15">
      <c r="A258" s="1012">
        <v>24</v>
      </c>
      <c r="B258" s="1012">
        <v>1</v>
      </c>
      <c r="C258" s="267"/>
      <c r="D258" s="267"/>
      <c r="E258" s="267"/>
      <c r="F258" s="267"/>
      <c r="G258" s="267"/>
      <c r="H258" s="267"/>
      <c r="I258" s="267"/>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hidden="1" customHeight="1" x14ac:dyDescent="0.15">
      <c r="A259" s="1012">
        <v>25</v>
      </c>
      <c r="B259" s="1012">
        <v>1</v>
      </c>
      <c r="C259" s="267"/>
      <c r="D259" s="267"/>
      <c r="E259" s="267"/>
      <c r="F259" s="267"/>
      <c r="G259" s="267"/>
      <c r="H259" s="267"/>
      <c r="I259" s="267"/>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hidden="1" customHeight="1" x14ac:dyDescent="0.15">
      <c r="A260" s="1012">
        <v>26</v>
      </c>
      <c r="B260" s="1012">
        <v>1</v>
      </c>
      <c r="C260" s="267"/>
      <c r="D260" s="267"/>
      <c r="E260" s="267"/>
      <c r="F260" s="267"/>
      <c r="G260" s="267"/>
      <c r="H260" s="267"/>
      <c r="I260" s="267"/>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hidden="1" customHeight="1" x14ac:dyDescent="0.15">
      <c r="A261" s="1012">
        <v>27</v>
      </c>
      <c r="B261" s="1012">
        <v>1</v>
      </c>
      <c r="C261" s="267"/>
      <c r="D261" s="267"/>
      <c r="E261" s="267"/>
      <c r="F261" s="267"/>
      <c r="G261" s="267"/>
      <c r="H261" s="267"/>
      <c r="I261" s="267"/>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hidden="1" customHeight="1" x14ac:dyDescent="0.15">
      <c r="A262" s="1012">
        <v>28</v>
      </c>
      <c r="B262" s="1012">
        <v>1</v>
      </c>
      <c r="C262" s="267"/>
      <c r="D262" s="267"/>
      <c r="E262" s="267"/>
      <c r="F262" s="267"/>
      <c r="G262" s="267"/>
      <c r="H262" s="267"/>
      <c r="I262" s="267"/>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hidden="1" customHeight="1" x14ac:dyDescent="0.15">
      <c r="A263" s="1012">
        <v>29</v>
      </c>
      <c r="B263" s="1012">
        <v>1</v>
      </c>
      <c r="C263" s="267"/>
      <c r="D263" s="267"/>
      <c r="E263" s="267"/>
      <c r="F263" s="267"/>
      <c r="G263" s="267"/>
      <c r="H263" s="267"/>
      <c r="I263" s="267"/>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hidden="1" customHeight="1" x14ac:dyDescent="0.15">
      <c r="A264" s="1012">
        <v>30</v>
      </c>
      <c r="B264" s="1012">
        <v>1</v>
      </c>
      <c r="C264" s="267"/>
      <c r="D264" s="267"/>
      <c r="E264" s="267"/>
      <c r="F264" s="267"/>
      <c r="G264" s="267"/>
      <c r="H264" s="267"/>
      <c r="I264" s="267"/>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1</v>
      </c>
    </row>
    <row r="266" spans="1:51" x14ac:dyDescent="0.15">
      <c r="A266" s="9"/>
      <c r="B266" s="50" t="s">
        <v>1021</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1</v>
      </c>
    </row>
    <row r="267" spans="1:51" customFormat="1" ht="59.25" customHeight="1" x14ac:dyDescent="0.15">
      <c r="A267" s="271"/>
      <c r="B267" s="271"/>
      <c r="C267" s="271" t="s">
        <v>24</v>
      </c>
      <c r="D267" s="271"/>
      <c r="E267" s="271"/>
      <c r="F267" s="271"/>
      <c r="G267" s="271"/>
      <c r="H267" s="271"/>
      <c r="I267" s="271"/>
      <c r="J267" s="990" t="s">
        <v>221</v>
      </c>
      <c r="K267" s="991"/>
      <c r="L267" s="991"/>
      <c r="M267" s="991"/>
      <c r="N267" s="991"/>
      <c r="O267" s="991"/>
      <c r="P267" s="136" t="s">
        <v>25</v>
      </c>
      <c r="Q267" s="136"/>
      <c r="R267" s="136"/>
      <c r="S267" s="136"/>
      <c r="T267" s="136"/>
      <c r="U267" s="136"/>
      <c r="V267" s="136"/>
      <c r="W267" s="136"/>
      <c r="X267" s="136"/>
      <c r="Y267" s="273" t="s">
        <v>257</v>
      </c>
      <c r="Z267" s="274"/>
      <c r="AA267" s="274"/>
      <c r="AB267" s="274"/>
      <c r="AC267" s="990" t="s">
        <v>249</v>
      </c>
      <c r="AD267" s="990"/>
      <c r="AE267" s="990"/>
      <c r="AF267" s="990"/>
      <c r="AG267" s="990"/>
      <c r="AH267" s="273" t="s">
        <v>200</v>
      </c>
      <c r="AI267" s="271"/>
      <c r="AJ267" s="271"/>
      <c r="AK267" s="271"/>
      <c r="AL267" s="271" t="s">
        <v>19</v>
      </c>
      <c r="AM267" s="271"/>
      <c r="AN267" s="271"/>
      <c r="AO267" s="275"/>
      <c r="AP267" s="989" t="s">
        <v>222</v>
      </c>
      <c r="AQ267" s="989"/>
      <c r="AR267" s="989"/>
      <c r="AS267" s="989"/>
      <c r="AT267" s="989"/>
      <c r="AU267" s="989"/>
      <c r="AV267" s="989"/>
      <c r="AW267" s="989"/>
      <c r="AX267" s="989"/>
      <c r="AY267" s="34">
        <f>$AY$265</f>
        <v>1</v>
      </c>
    </row>
    <row r="268" spans="1:51" ht="26.25" customHeight="1" x14ac:dyDescent="0.15">
      <c r="A268" s="1012">
        <v>1</v>
      </c>
      <c r="B268" s="1012">
        <v>1</v>
      </c>
      <c r="C268" s="268" t="s">
        <v>903</v>
      </c>
      <c r="D268" s="267"/>
      <c r="E268" s="267"/>
      <c r="F268" s="267"/>
      <c r="G268" s="267"/>
      <c r="H268" s="267"/>
      <c r="I268" s="267"/>
      <c r="J268" s="248">
        <v>6000020014338</v>
      </c>
      <c r="K268" s="249"/>
      <c r="L268" s="249"/>
      <c r="M268" s="249"/>
      <c r="N268" s="249"/>
      <c r="O268" s="249"/>
      <c r="P268" s="257" t="s">
        <v>904</v>
      </c>
      <c r="Q268" s="250"/>
      <c r="R268" s="250"/>
      <c r="S268" s="250"/>
      <c r="T268" s="250"/>
      <c r="U268" s="250"/>
      <c r="V268" s="250"/>
      <c r="W268" s="250"/>
      <c r="X268" s="250"/>
      <c r="Y268" s="251">
        <v>61</v>
      </c>
      <c r="Z268" s="252"/>
      <c r="AA268" s="252"/>
      <c r="AB268" s="253"/>
      <c r="AC268" s="988" t="s">
        <v>857</v>
      </c>
      <c r="AD268" s="988"/>
      <c r="AE268" s="988"/>
      <c r="AF268" s="988"/>
      <c r="AG268" s="988"/>
      <c r="AH268" s="237" t="s">
        <v>869</v>
      </c>
      <c r="AI268" s="238"/>
      <c r="AJ268" s="238"/>
      <c r="AK268" s="238"/>
      <c r="AL268" s="237" t="s">
        <v>869</v>
      </c>
      <c r="AM268" s="238"/>
      <c r="AN268" s="238"/>
      <c r="AO268" s="238"/>
      <c r="AP268" s="242" t="s">
        <v>869</v>
      </c>
      <c r="AQ268" s="242"/>
      <c r="AR268" s="242"/>
      <c r="AS268" s="242"/>
      <c r="AT268" s="242"/>
      <c r="AU268" s="242"/>
      <c r="AV268" s="242"/>
      <c r="AW268" s="242"/>
      <c r="AX268" s="242"/>
      <c r="AY268" s="34">
        <f>$AY$265</f>
        <v>1</v>
      </c>
    </row>
    <row r="269" spans="1:51" ht="26.25" customHeight="1" x14ac:dyDescent="0.15">
      <c r="A269" s="1012">
        <v>2</v>
      </c>
      <c r="B269" s="1012">
        <v>1</v>
      </c>
      <c r="C269" s="268" t="s">
        <v>905</v>
      </c>
      <c r="D269" s="267"/>
      <c r="E269" s="267"/>
      <c r="F269" s="267"/>
      <c r="G269" s="267"/>
      <c r="H269" s="267"/>
      <c r="I269" s="267"/>
      <c r="J269" s="248">
        <v>2000020014052</v>
      </c>
      <c r="K269" s="249"/>
      <c r="L269" s="249"/>
      <c r="M269" s="249"/>
      <c r="N269" s="249"/>
      <c r="O269" s="249"/>
      <c r="P269" s="257" t="s">
        <v>904</v>
      </c>
      <c r="Q269" s="250"/>
      <c r="R269" s="250"/>
      <c r="S269" s="250"/>
      <c r="T269" s="250"/>
      <c r="U269" s="250"/>
      <c r="V269" s="250"/>
      <c r="W269" s="250"/>
      <c r="X269" s="250"/>
      <c r="Y269" s="251">
        <v>47</v>
      </c>
      <c r="Z269" s="252"/>
      <c r="AA269" s="252"/>
      <c r="AB269" s="253"/>
      <c r="AC269" s="988" t="s">
        <v>857</v>
      </c>
      <c r="AD269" s="988"/>
      <c r="AE269" s="988"/>
      <c r="AF269" s="988"/>
      <c r="AG269" s="988"/>
      <c r="AH269" s="237" t="s">
        <v>869</v>
      </c>
      <c r="AI269" s="238"/>
      <c r="AJ269" s="238"/>
      <c r="AK269" s="238"/>
      <c r="AL269" s="237" t="s">
        <v>869</v>
      </c>
      <c r="AM269" s="238"/>
      <c r="AN269" s="238"/>
      <c r="AO269" s="238"/>
      <c r="AP269" s="242" t="s">
        <v>869</v>
      </c>
      <c r="AQ269" s="242"/>
      <c r="AR269" s="242"/>
      <c r="AS269" s="242"/>
      <c r="AT269" s="242"/>
      <c r="AU269" s="242"/>
      <c r="AV269" s="242"/>
      <c r="AW269" s="242"/>
      <c r="AX269" s="242"/>
      <c r="AY269">
        <f>COUNTA($C$269)</f>
        <v>1</v>
      </c>
    </row>
    <row r="270" spans="1:51" ht="26.25" customHeight="1" x14ac:dyDescent="0.15">
      <c r="A270" s="1012">
        <v>3</v>
      </c>
      <c r="B270" s="1012">
        <v>1</v>
      </c>
      <c r="C270" s="268" t="s">
        <v>906</v>
      </c>
      <c r="D270" s="268"/>
      <c r="E270" s="268"/>
      <c r="F270" s="268"/>
      <c r="G270" s="268"/>
      <c r="H270" s="268"/>
      <c r="I270" s="268"/>
      <c r="J270" s="248">
        <v>4000020012203</v>
      </c>
      <c r="K270" s="248"/>
      <c r="L270" s="248"/>
      <c r="M270" s="248"/>
      <c r="N270" s="248"/>
      <c r="O270" s="248"/>
      <c r="P270" s="257" t="s">
        <v>904</v>
      </c>
      <c r="Q270" s="250"/>
      <c r="R270" s="250"/>
      <c r="S270" s="250"/>
      <c r="T270" s="250"/>
      <c r="U270" s="250"/>
      <c r="V270" s="250"/>
      <c r="W270" s="250"/>
      <c r="X270" s="250"/>
      <c r="Y270" s="251">
        <v>28</v>
      </c>
      <c r="Z270" s="252"/>
      <c r="AA270" s="252"/>
      <c r="AB270" s="253"/>
      <c r="AC270" s="988" t="s">
        <v>857</v>
      </c>
      <c r="AD270" s="988"/>
      <c r="AE270" s="988"/>
      <c r="AF270" s="988"/>
      <c r="AG270" s="988"/>
      <c r="AH270" s="237" t="s">
        <v>869</v>
      </c>
      <c r="AI270" s="238"/>
      <c r="AJ270" s="238"/>
      <c r="AK270" s="238"/>
      <c r="AL270" s="237" t="s">
        <v>869</v>
      </c>
      <c r="AM270" s="238"/>
      <c r="AN270" s="238"/>
      <c r="AO270" s="238"/>
      <c r="AP270" s="242" t="s">
        <v>869</v>
      </c>
      <c r="AQ270" s="242"/>
      <c r="AR270" s="242"/>
      <c r="AS270" s="242"/>
      <c r="AT270" s="242"/>
      <c r="AU270" s="242"/>
      <c r="AV270" s="242"/>
      <c r="AW270" s="242"/>
      <c r="AX270" s="242"/>
      <c r="AY270">
        <f>COUNTA($C$270)</f>
        <v>1</v>
      </c>
    </row>
    <row r="271" spans="1:51" ht="26.25" customHeight="1" x14ac:dyDescent="0.15">
      <c r="A271" s="1012">
        <v>4</v>
      </c>
      <c r="B271" s="1012">
        <v>1</v>
      </c>
      <c r="C271" s="268" t="s">
        <v>907</v>
      </c>
      <c r="D271" s="268"/>
      <c r="E271" s="268"/>
      <c r="F271" s="268"/>
      <c r="G271" s="268"/>
      <c r="H271" s="268"/>
      <c r="I271" s="268"/>
      <c r="J271" s="248">
        <v>3000020013706</v>
      </c>
      <c r="K271" s="248"/>
      <c r="L271" s="248"/>
      <c r="M271" s="248"/>
      <c r="N271" s="248"/>
      <c r="O271" s="248"/>
      <c r="P271" s="257" t="s">
        <v>904</v>
      </c>
      <c r="Q271" s="250"/>
      <c r="R271" s="250"/>
      <c r="S271" s="250"/>
      <c r="T271" s="250"/>
      <c r="U271" s="250"/>
      <c r="V271" s="250"/>
      <c r="W271" s="250"/>
      <c r="X271" s="250"/>
      <c r="Y271" s="251">
        <v>25</v>
      </c>
      <c r="Z271" s="252"/>
      <c r="AA271" s="252"/>
      <c r="AB271" s="253"/>
      <c r="AC271" s="988" t="s">
        <v>857</v>
      </c>
      <c r="AD271" s="988"/>
      <c r="AE271" s="988"/>
      <c r="AF271" s="988"/>
      <c r="AG271" s="988"/>
      <c r="AH271" s="237" t="s">
        <v>869</v>
      </c>
      <c r="AI271" s="238"/>
      <c r="AJ271" s="238"/>
      <c r="AK271" s="238"/>
      <c r="AL271" s="237" t="s">
        <v>869</v>
      </c>
      <c r="AM271" s="238"/>
      <c r="AN271" s="238"/>
      <c r="AO271" s="238"/>
      <c r="AP271" s="242" t="s">
        <v>869</v>
      </c>
      <c r="AQ271" s="242"/>
      <c r="AR271" s="242"/>
      <c r="AS271" s="242"/>
      <c r="AT271" s="242"/>
      <c r="AU271" s="242"/>
      <c r="AV271" s="242"/>
      <c r="AW271" s="242"/>
      <c r="AX271" s="242"/>
      <c r="AY271">
        <f>COUNTA($C$271)</f>
        <v>1</v>
      </c>
    </row>
    <row r="272" spans="1:51" ht="26.25" customHeight="1" x14ac:dyDescent="0.15">
      <c r="A272" s="1012">
        <v>5</v>
      </c>
      <c r="B272" s="1012">
        <v>1</v>
      </c>
      <c r="C272" s="268" t="s">
        <v>908</v>
      </c>
      <c r="D272" s="268"/>
      <c r="E272" s="268"/>
      <c r="F272" s="268"/>
      <c r="G272" s="268"/>
      <c r="H272" s="268"/>
      <c r="I272" s="268"/>
      <c r="J272" s="248">
        <v>2000020012106</v>
      </c>
      <c r="K272" s="248"/>
      <c r="L272" s="248"/>
      <c r="M272" s="248"/>
      <c r="N272" s="248"/>
      <c r="O272" s="248"/>
      <c r="P272" s="257" t="s">
        <v>904</v>
      </c>
      <c r="Q272" s="250"/>
      <c r="R272" s="250"/>
      <c r="S272" s="250"/>
      <c r="T272" s="250"/>
      <c r="U272" s="250"/>
      <c r="V272" s="250"/>
      <c r="W272" s="250"/>
      <c r="X272" s="250"/>
      <c r="Y272" s="251">
        <v>23</v>
      </c>
      <c r="Z272" s="252"/>
      <c r="AA272" s="252"/>
      <c r="AB272" s="253"/>
      <c r="AC272" s="988" t="s">
        <v>857</v>
      </c>
      <c r="AD272" s="988"/>
      <c r="AE272" s="988"/>
      <c r="AF272" s="988"/>
      <c r="AG272" s="988"/>
      <c r="AH272" s="237" t="s">
        <v>869</v>
      </c>
      <c r="AI272" s="238"/>
      <c r="AJ272" s="238"/>
      <c r="AK272" s="238"/>
      <c r="AL272" s="237" t="s">
        <v>869</v>
      </c>
      <c r="AM272" s="238"/>
      <c r="AN272" s="238"/>
      <c r="AO272" s="238"/>
      <c r="AP272" s="242" t="s">
        <v>869</v>
      </c>
      <c r="AQ272" s="242"/>
      <c r="AR272" s="242"/>
      <c r="AS272" s="242"/>
      <c r="AT272" s="242"/>
      <c r="AU272" s="242"/>
      <c r="AV272" s="242"/>
      <c r="AW272" s="242"/>
      <c r="AX272" s="242"/>
      <c r="AY272">
        <f>COUNTA($C$272)</f>
        <v>1</v>
      </c>
    </row>
    <row r="273" spans="1:51" ht="26.25" customHeight="1" x14ac:dyDescent="0.15">
      <c r="A273" s="1012">
        <v>6</v>
      </c>
      <c r="B273" s="1012">
        <v>1</v>
      </c>
      <c r="C273" s="268" t="s">
        <v>909</v>
      </c>
      <c r="D273" s="268"/>
      <c r="E273" s="268"/>
      <c r="F273" s="268"/>
      <c r="G273" s="268"/>
      <c r="H273" s="268"/>
      <c r="I273" s="268"/>
      <c r="J273" s="248">
        <v>9000020016331</v>
      </c>
      <c r="K273" s="248"/>
      <c r="L273" s="248"/>
      <c r="M273" s="248"/>
      <c r="N273" s="248"/>
      <c r="O273" s="248"/>
      <c r="P273" s="257" t="s">
        <v>904</v>
      </c>
      <c r="Q273" s="250"/>
      <c r="R273" s="250"/>
      <c r="S273" s="250"/>
      <c r="T273" s="250"/>
      <c r="U273" s="250"/>
      <c r="V273" s="250"/>
      <c r="W273" s="250"/>
      <c r="X273" s="250"/>
      <c r="Y273" s="251">
        <v>19</v>
      </c>
      <c r="Z273" s="252"/>
      <c r="AA273" s="252"/>
      <c r="AB273" s="253"/>
      <c r="AC273" s="988" t="s">
        <v>857</v>
      </c>
      <c r="AD273" s="988"/>
      <c r="AE273" s="988"/>
      <c r="AF273" s="988"/>
      <c r="AG273" s="988"/>
      <c r="AH273" s="237" t="s">
        <v>869</v>
      </c>
      <c r="AI273" s="238"/>
      <c r="AJ273" s="238"/>
      <c r="AK273" s="238"/>
      <c r="AL273" s="237" t="s">
        <v>869</v>
      </c>
      <c r="AM273" s="238"/>
      <c r="AN273" s="238"/>
      <c r="AO273" s="238"/>
      <c r="AP273" s="242" t="s">
        <v>869</v>
      </c>
      <c r="AQ273" s="242"/>
      <c r="AR273" s="242"/>
      <c r="AS273" s="242"/>
      <c r="AT273" s="242"/>
      <c r="AU273" s="242"/>
      <c r="AV273" s="242"/>
      <c r="AW273" s="242"/>
      <c r="AX273" s="242"/>
      <c r="AY273">
        <f>COUNTA($C$273)</f>
        <v>1</v>
      </c>
    </row>
    <row r="274" spans="1:51" ht="26.25" customHeight="1" x14ac:dyDescent="0.15">
      <c r="A274" s="1012">
        <v>7</v>
      </c>
      <c r="B274" s="1012">
        <v>1</v>
      </c>
      <c r="C274" s="268" t="s">
        <v>910</v>
      </c>
      <c r="D274" s="268"/>
      <c r="E274" s="268"/>
      <c r="F274" s="268"/>
      <c r="G274" s="268"/>
      <c r="H274" s="268"/>
      <c r="I274" s="268"/>
      <c r="J274" s="248">
        <v>9000020016918</v>
      </c>
      <c r="K274" s="248"/>
      <c r="L274" s="248"/>
      <c r="M274" s="248"/>
      <c r="N274" s="248"/>
      <c r="O274" s="248"/>
      <c r="P274" s="257" t="s">
        <v>904</v>
      </c>
      <c r="Q274" s="250"/>
      <c r="R274" s="250"/>
      <c r="S274" s="250"/>
      <c r="T274" s="250"/>
      <c r="U274" s="250"/>
      <c r="V274" s="250"/>
      <c r="W274" s="250"/>
      <c r="X274" s="250"/>
      <c r="Y274" s="251">
        <v>12</v>
      </c>
      <c r="Z274" s="252"/>
      <c r="AA274" s="252"/>
      <c r="AB274" s="253"/>
      <c r="AC274" s="988" t="s">
        <v>857</v>
      </c>
      <c r="AD274" s="988"/>
      <c r="AE274" s="988"/>
      <c r="AF274" s="988"/>
      <c r="AG274" s="988"/>
      <c r="AH274" s="237" t="s">
        <v>869</v>
      </c>
      <c r="AI274" s="238"/>
      <c r="AJ274" s="238"/>
      <c r="AK274" s="238"/>
      <c r="AL274" s="237" t="s">
        <v>869</v>
      </c>
      <c r="AM274" s="238"/>
      <c r="AN274" s="238"/>
      <c r="AO274" s="238"/>
      <c r="AP274" s="242" t="s">
        <v>869</v>
      </c>
      <c r="AQ274" s="242"/>
      <c r="AR274" s="242"/>
      <c r="AS274" s="242"/>
      <c r="AT274" s="242"/>
      <c r="AU274" s="242"/>
      <c r="AV274" s="242"/>
      <c r="AW274" s="242"/>
      <c r="AX274" s="242"/>
      <c r="AY274">
        <f>COUNTA($C$274)</f>
        <v>1</v>
      </c>
    </row>
    <row r="275" spans="1:51" ht="26.25" customHeight="1" x14ac:dyDescent="0.15">
      <c r="A275" s="1012">
        <v>8</v>
      </c>
      <c r="B275" s="1012">
        <v>1</v>
      </c>
      <c r="C275" s="268" t="s">
        <v>911</v>
      </c>
      <c r="D275" s="268"/>
      <c r="E275" s="268"/>
      <c r="F275" s="268"/>
      <c r="G275" s="268"/>
      <c r="H275" s="268"/>
      <c r="I275" s="268"/>
      <c r="J275" s="248">
        <v>5000020016021</v>
      </c>
      <c r="K275" s="248"/>
      <c r="L275" s="248"/>
      <c r="M275" s="248"/>
      <c r="N275" s="248"/>
      <c r="O275" s="248"/>
      <c r="P275" s="257" t="s">
        <v>904</v>
      </c>
      <c r="Q275" s="250"/>
      <c r="R275" s="250"/>
      <c r="S275" s="250"/>
      <c r="T275" s="250"/>
      <c r="U275" s="250"/>
      <c r="V275" s="250"/>
      <c r="W275" s="250"/>
      <c r="X275" s="250"/>
      <c r="Y275" s="251">
        <v>12</v>
      </c>
      <c r="Z275" s="252"/>
      <c r="AA275" s="252"/>
      <c r="AB275" s="253"/>
      <c r="AC275" s="988" t="s">
        <v>857</v>
      </c>
      <c r="AD275" s="988"/>
      <c r="AE275" s="988"/>
      <c r="AF275" s="988"/>
      <c r="AG275" s="988"/>
      <c r="AH275" s="237" t="s">
        <v>869</v>
      </c>
      <c r="AI275" s="238"/>
      <c r="AJ275" s="238"/>
      <c r="AK275" s="238"/>
      <c r="AL275" s="237" t="s">
        <v>869</v>
      </c>
      <c r="AM275" s="238"/>
      <c r="AN275" s="238"/>
      <c r="AO275" s="238"/>
      <c r="AP275" s="242" t="s">
        <v>869</v>
      </c>
      <c r="AQ275" s="242"/>
      <c r="AR275" s="242"/>
      <c r="AS275" s="242"/>
      <c r="AT275" s="242"/>
      <c r="AU275" s="242"/>
      <c r="AV275" s="242"/>
      <c r="AW275" s="242"/>
      <c r="AX275" s="242"/>
      <c r="AY275">
        <f>COUNTA($C$275)</f>
        <v>1</v>
      </c>
    </row>
    <row r="276" spans="1:51" ht="26.25" customHeight="1" x14ac:dyDescent="0.15">
      <c r="A276" s="1012">
        <v>9</v>
      </c>
      <c r="B276" s="1012">
        <v>1</v>
      </c>
      <c r="C276" s="268" t="s">
        <v>912</v>
      </c>
      <c r="D276" s="268"/>
      <c r="E276" s="268"/>
      <c r="F276" s="268"/>
      <c r="G276" s="268"/>
      <c r="H276" s="268"/>
      <c r="I276" s="268"/>
      <c r="J276" s="248">
        <v>6000020013439</v>
      </c>
      <c r="K276" s="248"/>
      <c r="L276" s="248"/>
      <c r="M276" s="248"/>
      <c r="N276" s="248"/>
      <c r="O276" s="248"/>
      <c r="P276" s="257" t="s">
        <v>904</v>
      </c>
      <c r="Q276" s="250"/>
      <c r="R276" s="250"/>
      <c r="S276" s="250"/>
      <c r="T276" s="250"/>
      <c r="U276" s="250"/>
      <c r="V276" s="250"/>
      <c r="W276" s="250"/>
      <c r="X276" s="250"/>
      <c r="Y276" s="251">
        <v>12</v>
      </c>
      <c r="Z276" s="252"/>
      <c r="AA276" s="252"/>
      <c r="AB276" s="253"/>
      <c r="AC276" s="988" t="s">
        <v>857</v>
      </c>
      <c r="AD276" s="988"/>
      <c r="AE276" s="988"/>
      <c r="AF276" s="988"/>
      <c r="AG276" s="988"/>
      <c r="AH276" s="237" t="s">
        <v>869</v>
      </c>
      <c r="AI276" s="238"/>
      <c r="AJ276" s="238"/>
      <c r="AK276" s="238"/>
      <c r="AL276" s="237" t="s">
        <v>869</v>
      </c>
      <c r="AM276" s="238"/>
      <c r="AN276" s="238"/>
      <c r="AO276" s="238"/>
      <c r="AP276" s="242" t="s">
        <v>869</v>
      </c>
      <c r="AQ276" s="242"/>
      <c r="AR276" s="242"/>
      <c r="AS276" s="242"/>
      <c r="AT276" s="242"/>
      <c r="AU276" s="242"/>
      <c r="AV276" s="242"/>
      <c r="AW276" s="242"/>
      <c r="AX276" s="242"/>
      <c r="AY276">
        <f>COUNTA($C$276)</f>
        <v>1</v>
      </c>
    </row>
    <row r="277" spans="1:51" ht="26.25" customHeight="1" x14ac:dyDescent="0.15">
      <c r="A277" s="1012">
        <v>10</v>
      </c>
      <c r="B277" s="1012">
        <v>1</v>
      </c>
      <c r="C277" s="268" t="s">
        <v>913</v>
      </c>
      <c r="D277" s="268"/>
      <c r="E277" s="268"/>
      <c r="F277" s="268"/>
      <c r="G277" s="268"/>
      <c r="H277" s="268"/>
      <c r="I277" s="268"/>
      <c r="J277" s="248">
        <v>4000020012351</v>
      </c>
      <c r="K277" s="248"/>
      <c r="L277" s="248"/>
      <c r="M277" s="248"/>
      <c r="N277" s="248"/>
      <c r="O277" s="248"/>
      <c r="P277" s="257" t="s">
        <v>904</v>
      </c>
      <c r="Q277" s="250"/>
      <c r="R277" s="250"/>
      <c r="S277" s="250"/>
      <c r="T277" s="250"/>
      <c r="U277" s="250"/>
      <c r="V277" s="250"/>
      <c r="W277" s="250"/>
      <c r="X277" s="250"/>
      <c r="Y277" s="251">
        <v>11</v>
      </c>
      <c r="Z277" s="252"/>
      <c r="AA277" s="252"/>
      <c r="AB277" s="253"/>
      <c r="AC277" s="988" t="s">
        <v>857</v>
      </c>
      <c r="AD277" s="988"/>
      <c r="AE277" s="988"/>
      <c r="AF277" s="988"/>
      <c r="AG277" s="988"/>
      <c r="AH277" s="237" t="s">
        <v>869</v>
      </c>
      <c r="AI277" s="238"/>
      <c r="AJ277" s="238"/>
      <c r="AK277" s="238"/>
      <c r="AL277" s="237" t="s">
        <v>869</v>
      </c>
      <c r="AM277" s="238"/>
      <c r="AN277" s="238"/>
      <c r="AO277" s="238"/>
      <c r="AP277" s="242" t="s">
        <v>869</v>
      </c>
      <c r="AQ277" s="242"/>
      <c r="AR277" s="242"/>
      <c r="AS277" s="242"/>
      <c r="AT277" s="242"/>
      <c r="AU277" s="242"/>
      <c r="AV277" s="242"/>
      <c r="AW277" s="242"/>
      <c r="AX277" s="242"/>
      <c r="AY277">
        <f>COUNTA($C$277)</f>
        <v>1</v>
      </c>
    </row>
    <row r="278" spans="1:51" ht="26.25" hidden="1" customHeight="1" x14ac:dyDescent="0.15">
      <c r="A278" s="1012">
        <v>11</v>
      </c>
      <c r="B278" s="1012">
        <v>1</v>
      </c>
      <c r="C278" s="267"/>
      <c r="D278" s="267"/>
      <c r="E278" s="267"/>
      <c r="F278" s="267"/>
      <c r="G278" s="267"/>
      <c r="H278" s="267"/>
      <c r="I278" s="267"/>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hidden="1" customHeight="1" x14ac:dyDescent="0.15">
      <c r="A279" s="1012">
        <v>12</v>
      </c>
      <c r="B279" s="1012">
        <v>1</v>
      </c>
      <c r="C279" s="267"/>
      <c r="D279" s="267"/>
      <c r="E279" s="267"/>
      <c r="F279" s="267"/>
      <c r="G279" s="267"/>
      <c r="H279" s="267"/>
      <c r="I279" s="267"/>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hidden="1" customHeight="1" x14ac:dyDescent="0.15">
      <c r="A280" s="1012">
        <v>13</v>
      </c>
      <c r="B280" s="1012">
        <v>1</v>
      </c>
      <c r="C280" s="267"/>
      <c r="D280" s="267"/>
      <c r="E280" s="267"/>
      <c r="F280" s="267"/>
      <c r="G280" s="267"/>
      <c r="H280" s="267"/>
      <c r="I280" s="267"/>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hidden="1" customHeight="1" x14ac:dyDescent="0.15">
      <c r="A281" s="1012">
        <v>14</v>
      </c>
      <c r="B281" s="1012">
        <v>1</v>
      </c>
      <c r="C281" s="267"/>
      <c r="D281" s="267"/>
      <c r="E281" s="267"/>
      <c r="F281" s="267"/>
      <c r="G281" s="267"/>
      <c r="H281" s="267"/>
      <c r="I281" s="267"/>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hidden="1" customHeight="1" x14ac:dyDescent="0.15">
      <c r="A282" s="1012">
        <v>15</v>
      </c>
      <c r="B282" s="1012">
        <v>1</v>
      </c>
      <c r="C282" s="267"/>
      <c r="D282" s="267"/>
      <c r="E282" s="267"/>
      <c r="F282" s="267"/>
      <c r="G282" s="267"/>
      <c r="H282" s="267"/>
      <c r="I282" s="267"/>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hidden="1" customHeight="1" x14ac:dyDescent="0.15">
      <c r="A283" s="1012">
        <v>16</v>
      </c>
      <c r="B283" s="1012">
        <v>1</v>
      </c>
      <c r="C283" s="267"/>
      <c r="D283" s="267"/>
      <c r="E283" s="267"/>
      <c r="F283" s="267"/>
      <c r="G283" s="267"/>
      <c r="H283" s="267"/>
      <c r="I283" s="267"/>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hidden="1" customHeight="1" x14ac:dyDescent="0.15">
      <c r="A284" s="1012">
        <v>17</v>
      </c>
      <c r="B284" s="1012">
        <v>1</v>
      </c>
      <c r="C284" s="267"/>
      <c r="D284" s="267"/>
      <c r="E284" s="267"/>
      <c r="F284" s="267"/>
      <c r="G284" s="267"/>
      <c r="H284" s="267"/>
      <c r="I284" s="267"/>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hidden="1" customHeight="1" x14ac:dyDescent="0.15">
      <c r="A285" s="1012">
        <v>18</v>
      </c>
      <c r="B285" s="1012">
        <v>1</v>
      </c>
      <c r="C285" s="267"/>
      <c r="D285" s="267"/>
      <c r="E285" s="267"/>
      <c r="F285" s="267"/>
      <c r="G285" s="267"/>
      <c r="H285" s="267"/>
      <c r="I285" s="267"/>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hidden="1" customHeight="1" x14ac:dyDescent="0.15">
      <c r="A286" s="1012">
        <v>19</v>
      </c>
      <c r="B286" s="1012">
        <v>1</v>
      </c>
      <c r="C286" s="267"/>
      <c r="D286" s="267"/>
      <c r="E286" s="267"/>
      <c r="F286" s="267"/>
      <c r="G286" s="267"/>
      <c r="H286" s="267"/>
      <c r="I286" s="267"/>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hidden="1" customHeight="1" x14ac:dyDescent="0.15">
      <c r="A287" s="1012">
        <v>20</v>
      </c>
      <c r="B287" s="1012">
        <v>1</v>
      </c>
      <c r="C287" s="267"/>
      <c r="D287" s="267"/>
      <c r="E287" s="267"/>
      <c r="F287" s="267"/>
      <c r="G287" s="267"/>
      <c r="H287" s="267"/>
      <c r="I287" s="267"/>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hidden="1" customHeight="1" x14ac:dyDescent="0.15">
      <c r="A288" s="1012">
        <v>21</v>
      </c>
      <c r="B288" s="1012">
        <v>1</v>
      </c>
      <c r="C288" s="267"/>
      <c r="D288" s="267"/>
      <c r="E288" s="267"/>
      <c r="F288" s="267"/>
      <c r="G288" s="267"/>
      <c r="H288" s="267"/>
      <c r="I288" s="267"/>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hidden="1" customHeight="1" x14ac:dyDescent="0.15">
      <c r="A289" s="1012">
        <v>22</v>
      </c>
      <c r="B289" s="1012">
        <v>1</v>
      </c>
      <c r="C289" s="267"/>
      <c r="D289" s="267"/>
      <c r="E289" s="267"/>
      <c r="F289" s="267"/>
      <c r="G289" s="267"/>
      <c r="H289" s="267"/>
      <c r="I289" s="267"/>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hidden="1" customHeight="1" x14ac:dyDescent="0.15">
      <c r="A290" s="1012">
        <v>23</v>
      </c>
      <c r="B290" s="1012">
        <v>1</v>
      </c>
      <c r="C290" s="267"/>
      <c r="D290" s="267"/>
      <c r="E290" s="267"/>
      <c r="F290" s="267"/>
      <c r="G290" s="267"/>
      <c r="H290" s="267"/>
      <c r="I290" s="267"/>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hidden="1" customHeight="1" x14ac:dyDescent="0.15">
      <c r="A291" s="1012">
        <v>24</v>
      </c>
      <c r="B291" s="1012">
        <v>1</v>
      </c>
      <c r="C291" s="267"/>
      <c r="D291" s="267"/>
      <c r="E291" s="267"/>
      <c r="F291" s="267"/>
      <c r="G291" s="267"/>
      <c r="H291" s="267"/>
      <c r="I291" s="267"/>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hidden="1" customHeight="1" x14ac:dyDescent="0.15">
      <c r="A292" s="1012">
        <v>25</v>
      </c>
      <c r="B292" s="1012">
        <v>1</v>
      </c>
      <c r="C292" s="267"/>
      <c r="D292" s="267"/>
      <c r="E292" s="267"/>
      <c r="F292" s="267"/>
      <c r="G292" s="267"/>
      <c r="H292" s="267"/>
      <c r="I292" s="267"/>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hidden="1" customHeight="1" x14ac:dyDescent="0.15">
      <c r="A293" s="1012">
        <v>26</v>
      </c>
      <c r="B293" s="1012">
        <v>1</v>
      </c>
      <c r="C293" s="267"/>
      <c r="D293" s="267"/>
      <c r="E293" s="267"/>
      <c r="F293" s="267"/>
      <c r="G293" s="267"/>
      <c r="H293" s="267"/>
      <c r="I293" s="267"/>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hidden="1" customHeight="1" x14ac:dyDescent="0.15">
      <c r="A294" s="1012">
        <v>27</v>
      </c>
      <c r="B294" s="1012">
        <v>1</v>
      </c>
      <c r="C294" s="267"/>
      <c r="D294" s="267"/>
      <c r="E294" s="267"/>
      <c r="F294" s="267"/>
      <c r="G294" s="267"/>
      <c r="H294" s="267"/>
      <c r="I294" s="267"/>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hidden="1" customHeight="1" x14ac:dyDescent="0.15">
      <c r="A295" s="1012">
        <v>28</v>
      </c>
      <c r="B295" s="1012">
        <v>1</v>
      </c>
      <c r="C295" s="267"/>
      <c r="D295" s="267"/>
      <c r="E295" s="267"/>
      <c r="F295" s="267"/>
      <c r="G295" s="267"/>
      <c r="H295" s="267"/>
      <c r="I295" s="267"/>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hidden="1" customHeight="1" x14ac:dyDescent="0.15">
      <c r="A296" s="1012">
        <v>29</v>
      </c>
      <c r="B296" s="1012">
        <v>1</v>
      </c>
      <c r="C296" s="267"/>
      <c r="D296" s="267"/>
      <c r="E296" s="267"/>
      <c r="F296" s="267"/>
      <c r="G296" s="267"/>
      <c r="H296" s="267"/>
      <c r="I296" s="267"/>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hidden="1" customHeight="1" x14ac:dyDescent="0.15">
      <c r="A297" s="1012">
        <v>30</v>
      </c>
      <c r="B297" s="1012">
        <v>1</v>
      </c>
      <c r="C297" s="267"/>
      <c r="D297" s="267"/>
      <c r="E297" s="267"/>
      <c r="F297" s="267"/>
      <c r="G297" s="267"/>
      <c r="H297" s="267"/>
      <c r="I297" s="267"/>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1</v>
      </c>
    </row>
    <row r="299" spans="1:51" x14ac:dyDescent="0.15">
      <c r="A299" s="9"/>
      <c r="B299" s="50" t="s">
        <v>797</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1</v>
      </c>
    </row>
    <row r="300" spans="1:51" customFormat="1" ht="59.25" customHeight="1" x14ac:dyDescent="0.15">
      <c r="A300" s="271"/>
      <c r="B300" s="271"/>
      <c r="C300" s="271" t="s">
        <v>24</v>
      </c>
      <c r="D300" s="271"/>
      <c r="E300" s="271"/>
      <c r="F300" s="271"/>
      <c r="G300" s="271"/>
      <c r="H300" s="271"/>
      <c r="I300" s="271"/>
      <c r="J300" s="990" t="s">
        <v>221</v>
      </c>
      <c r="K300" s="991"/>
      <c r="L300" s="991"/>
      <c r="M300" s="991"/>
      <c r="N300" s="991"/>
      <c r="O300" s="991"/>
      <c r="P300" s="136" t="s">
        <v>25</v>
      </c>
      <c r="Q300" s="136"/>
      <c r="R300" s="136"/>
      <c r="S300" s="136"/>
      <c r="T300" s="136"/>
      <c r="U300" s="136"/>
      <c r="V300" s="136"/>
      <c r="W300" s="136"/>
      <c r="X300" s="136"/>
      <c r="Y300" s="273" t="s">
        <v>257</v>
      </c>
      <c r="Z300" s="274"/>
      <c r="AA300" s="274"/>
      <c r="AB300" s="274"/>
      <c r="AC300" s="990" t="s">
        <v>249</v>
      </c>
      <c r="AD300" s="990"/>
      <c r="AE300" s="990"/>
      <c r="AF300" s="990"/>
      <c r="AG300" s="990"/>
      <c r="AH300" s="273" t="s">
        <v>200</v>
      </c>
      <c r="AI300" s="271"/>
      <c r="AJ300" s="271"/>
      <c r="AK300" s="271"/>
      <c r="AL300" s="271" t="s">
        <v>19</v>
      </c>
      <c r="AM300" s="271"/>
      <c r="AN300" s="271"/>
      <c r="AO300" s="275"/>
      <c r="AP300" s="989" t="s">
        <v>222</v>
      </c>
      <c r="AQ300" s="989"/>
      <c r="AR300" s="989"/>
      <c r="AS300" s="989"/>
      <c r="AT300" s="989"/>
      <c r="AU300" s="989"/>
      <c r="AV300" s="989"/>
      <c r="AW300" s="989"/>
      <c r="AX300" s="989"/>
      <c r="AY300" s="34">
        <f>$AY$298</f>
        <v>1</v>
      </c>
    </row>
    <row r="301" spans="1:51" ht="26.25" customHeight="1" x14ac:dyDescent="0.15">
      <c r="A301" s="1012">
        <v>1</v>
      </c>
      <c r="B301" s="1012">
        <v>1</v>
      </c>
      <c r="C301" s="268" t="s">
        <v>1192</v>
      </c>
      <c r="D301" s="268"/>
      <c r="E301" s="268"/>
      <c r="F301" s="268"/>
      <c r="G301" s="268"/>
      <c r="H301" s="268"/>
      <c r="I301" s="268"/>
      <c r="J301" s="248">
        <v>5430005010772</v>
      </c>
      <c r="K301" s="248"/>
      <c r="L301" s="248"/>
      <c r="M301" s="248"/>
      <c r="N301" s="248"/>
      <c r="O301" s="248"/>
      <c r="P301" s="1011" t="s">
        <v>745</v>
      </c>
      <c r="Q301" s="1011"/>
      <c r="R301" s="1011"/>
      <c r="S301" s="1011"/>
      <c r="T301" s="1011"/>
      <c r="U301" s="1011"/>
      <c r="V301" s="1011"/>
      <c r="W301" s="1011"/>
      <c r="X301" s="1011"/>
      <c r="Y301" s="251">
        <v>7</v>
      </c>
      <c r="Z301" s="252"/>
      <c r="AA301" s="252"/>
      <c r="AB301" s="253"/>
      <c r="AC301" s="988" t="s">
        <v>857</v>
      </c>
      <c r="AD301" s="988"/>
      <c r="AE301" s="988"/>
      <c r="AF301" s="988"/>
      <c r="AG301" s="988"/>
      <c r="AH301" s="237" t="s">
        <v>869</v>
      </c>
      <c r="AI301" s="238"/>
      <c r="AJ301" s="238"/>
      <c r="AK301" s="238"/>
      <c r="AL301" s="237" t="s">
        <v>869</v>
      </c>
      <c r="AM301" s="238"/>
      <c r="AN301" s="238"/>
      <c r="AO301" s="238"/>
      <c r="AP301" s="242" t="s">
        <v>869</v>
      </c>
      <c r="AQ301" s="242"/>
      <c r="AR301" s="242"/>
      <c r="AS301" s="242"/>
      <c r="AT301" s="242"/>
      <c r="AU301" s="242"/>
      <c r="AV301" s="242"/>
      <c r="AW301" s="242"/>
      <c r="AX301" s="242"/>
      <c r="AY301" s="34">
        <f>$AY$298</f>
        <v>1</v>
      </c>
    </row>
    <row r="302" spans="1:51" ht="26.25" hidden="1" customHeight="1" x14ac:dyDescent="0.15">
      <c r="A302" s="1012">
        <v>2</v>
      </c>
      <c r="B302" s="1012">
        <v>1</v>
      </c>
      <c r="C302" s="267"/>
      <c r="D302" s="267"/>
      <c r="E302" s="267"/>
      <c r="F302" s="267"/>
      <c r="G302" s="267"/>
      <c r="H302" s="267"/>
      <c r="I302" s="267"/>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hidden="1" customHeight="1" x14ac:dyDescent="0.15">
      <c r="A303" s="1012">
        <v>3</v>
      </c>
      <c r="B303" s="1012">
        <v>1</v>
      </c>
      <c r="C303" s="267"/>
      <c r="D303" s="267"/>
      <c r="E303" s="267"/>
      <c r="F303" s="267"/>
      <c r="G303" s="267"/>
      <c r="H303" s="267"/>
      <c r="I303" s="267"/>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hidden="1" customHeight="1" x14ac:dyDescent="0.15">
      <c r="A304" s="1012">
        <v>4</v>
      </c>
      <c r="B304" s="1012">
        <v>1</v>
      </c>
      <c r="C304" s="267"/>
      <c r="D304" s="267"/>
      <c r="E304" s="267"/>
      <c r="F304" s="267"/>
      <c r="G304" s="267"/>
      <c r="H304" s="267"/>
      <c r="I304" s="267"/>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hidden="1" customHeight="1" x14ac:dyDescent="0.15">
      <c r="A305" s="1012">
        <v>5</v>
      </c>
      <c r="B305" s="1012">
        <v>1</v>
      </c>
      <c r="C305" s="267"/>
      <c r="D305" s="267"/>
      <c r="E305" s="267"/>
      <c r="F305" s="267"/>
      <c r="G305" s="267"/>
      <c r="H305" s="267"/>
      <c r="I305" s="267"/>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hidden="1" customHeight="1" x14ac:dyDescent="0.15">
      <c r="A306" s="1012">
        <v>6</v>
      </c>
      <c r="B306" s="1012">
        <v>1</v>
      </c>
      <c r="C306" s="267"/>
      <c r="D306" s="267"/>
      <c r="E306" s="267"/>
      <c r="F306" s="267"/>
      <c r="G306" s="267"/>
      <c r="H306" s="267"/>
      <c r="I306" s="267"/>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hidden="1" customHeight="1" x14ac:dyDescent="0.15">
      <c r="A307" s="1012">
        <v>7</v>
      </c>
      <c r="B307" s="1012">
        <v>1</v>
      </c>
      <c r="C307" s="267"/>
      <c r="D307" s="267"/>
      <c r="E307" s="267"/>
      <c r="F307" s="267"/>
      <c r="G307" s="267"/>
      <c r="H307" s="267"/>
      <c r="I307" s="267"/>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hidden="1" customHeight="1" x14ac:dyDescent="0.15">
      <c r="A308" s="1012">
        <v>8</v>
      </c>
      <c r="B308" s="1012">
        <v>1</v>
      </c>
      <c r="C308" s="267"/>
      <c r="D308" s="267"/>
      <c r="E308" s="267"/>
      <c r="F308" s="267"/>
      <c r="G308" s="267"/>
      <c r="H308" s="267"/>
      <c r="I308" s="267"/>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hidden="1" customHeight="1" x14ac:dyDescent="0.15">
      <c r="A309" s="1012">
        <v>9</v>
      </c>
      <c r="B309" s="1012">
        <v>1</v>
      </c>
      <c r="C309" s="267"/>
      <c r="D309" s="267"/>
      <c r="E309" s="267"/>
      <c r="F309" s="267"/>
      <c r="G309" s="267"/>
      <c r="H309" s="267"/>
      <c r="I309" s="267"/>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hidden="1" customHeight="1" x14ac:dyDescent="0.15">
      <c r="A310" s="1012">
        <v>10</v>
      </c>
      <c r="B310" s="1012">
        <v>1</v>
      </c>
      <c r="C310" s="267"/>
      <c r="D310" s="267"/>
      <c r="E310" s="267"/>
      <c r="F310" s="267"/>
      <c r="G310" s="267"/>
      <c r="H310" s="267"/>
      <c r="I310" s="267"/>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hidden="1" customHeight="1" x14ac:dyDescent="0.15">
      <c r="A311" s="1012">
        <v>11</v>
      </c>
      <c r="B311" s="1012">
        <v>1</v>
      </c>
      <c r="C311" s="267"/>
      <c r="D311" s="267"/>
      <c r="E311" s="267"/>
      <c r="F311" s="267"/>
      <c r="G311" s="267"/>
      <c r="H311" s="267"/>
      <c r="I311" s="267"/>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hidden="1" customHeight="1" x14ac:dyDescent="0.15">
      <c r="A312" s="1012">
        <v>12</v>
      </c>
      <c r="B312" s="1012">
        <v>1</v>
      </c>
      <c r="C312" s="267"/>
      <c r="D312" s="267"/>
      <c r="E312" s="267"/>
      <c r="F312" s="267"/>
      <c r="G312" s="267"/>
      <c r="H312" s="267"/>
      <c r="I312" s="267"/>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hidden="1" customHeight="1" x14ac:dyDescent="0.15">
      <c r="A313" s="1012">
        <v>13</v>
      </c>
      <c r="B313" s="1012">
        <v>1</v>
      </c>
      <c r="C313" s="267"/>
      <c r="D313" s="267"/>
      <c r="E313" s="267"/>
      <c r="F313" s="267"/>
      <c r="G313" s="267"/>
      <c r="H313" s="267"/>
      <c r="I313" s="267"/>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hidden="1" customHeight="1" x14ac:dyDescent="0.15">
      <c r="A314" s="1012">
        <v>14</v>
      </c>
      <c r="B314" s="1012">
        <v>1</v>
      </c>
      <c r="C314" s="267"/>
      <c r="D314" s="267"/>
      <c r="E314" s="267"/>
      <c r="F314" s="267"/>
      <c r="G314" s="267"/>
      <c r="H314" s="267"/>
      <c r="I314" s="267"/>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hidden="1" customHeight="1" x14ac:dyDescent="0.15">
      <c r="A315" s="1012">
        <v>15</v>
      </c>
      <c r="B315" s="1012">
        <v>1</v>
      </c>
      <c r="C315" s="267"/>
      <c r="D315" s="267"/>
      <c r="E315" s="267"/>
      <c r="F315" s="267"/>
      <c r="G315" s="267"/>
      <c r="H315" s="267"/>
      <c r="I315" s="267"/>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hidden="1" customHeight="1" x14ac:dyDescent="0.15">
      <c r="A316" s="1012">
        <v>16</v>
      </c>
      <c r="B316" s="1012">
        <v>1</v>
      </c>
      <c r="C316" s="267"/>
      <c r="D316" s="267"/>
      <c r="E316" s="267"/>
      <c r="F316" s="267"/>
      <c r="G316" s="267"/>
      <c r="H316" s="267"/>
      <c r="I316" s="267"/>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hidden="1" customHeight="1" x14ac:dyDescent="0.15">
      <c r="A317" s="1012">
        <v>17</v>
      </c>
      <c r="B317" s="1012">
        <v>1</v>
      </c>
      <c r="C317" s="267"/>
      <c r="D317" s="267"/>
      <c r="E317" s="267"/>
      <c r="F317" s="267"/>
      <c r="G317" s="267"/>
      <c r="H317" s="267"/>
      <c r="I317" s="267"/>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hidden="1" customHeight="1" x14ac:dyDescent="0.15">
      <c r="A318" s="1012">
        <v>18</v>
      </c>
      <c r="B318" s="1012">
        <v>1</v>
      </c>
      <c r="C318" s="267"/>
      <c r="D318" s="267"/>
      <c r="E318" s="267"/>
      <c r="F318" s="267"/>
      <c r="G318" s="267"/>
      <c r="H318" s="267"/>
      <c r="I318" s="267"/>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hidden="1" customHeight="1" x14ac:dyDescent="0.15">
      <c r="A319" s="1012">
        <v>19</v>
      </c>
      <c r="B319" s="1012">
        <v>1</v>
      </c>
      <c r="C319" s="267"/>
      <c r="D319" s="267"/>
      <c r="E319" s="267"/>
      <c r="F319" s="267"/>
      <c r="G319" s="267"/>
      <c r="H319" s="267"/>
      <c r="I319" s="267"/>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hidden="1" customHeight="1" x14ac:dyDescent="0.15">
      <c r="A320" s="1012">
        <v>20</v>
      </c>
      <c r="B320" s="1012">
        <v>1</v>
      </c>
      <c r="C320" s="267"/>
      <c r="D320" s="267"/>
      <c r="E320" s="267"/>
      <c r="F320" s="267"/>
      <c r="G320" s="267"/>
      <c r="H320" s="267"/>
      <c r="I320" s="267"/>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hidden="1" customHeight="1" x14ac:dyDescent="0.15">
      <c r="A321" s="1012">
        <v>21</v>
      </c>
      <c r="B321" s="1012">
        <v>1</v>
      </c>
      <c r="C321" s="267"/>
      <c r="D321" s="267"/>
      <c r="E321" s="267"/>
      <c r="F321" s="267"/>
      <c r="G321" s="267"/>
      <c r="H321" s="267"/>
      <c r="I321" s="267"/>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hidden="1" customHeight="1" x14ac:dyDescent="0.15">
      <c r="A322" s="1012">
        <v>22</v>
      </c>
      <c r="B322" s="1012">
        <v>1</v>
      </c>
      <c r="C322" s="267"/>
      <c r="D322" s="267"/>
      <c r="E322" s="267"/>
      <c r="F322" s="267"/>
      <c r="G322" s="267"/>
      <c r="H322" s="267"/>
      <c r="I322" s="267"/>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hidden="1" customHeight="1" x14ac:dyDescent="0.15">
      <c r="A323" s="1012">
        <v>23</v>
      </c>
      <c r="B323" s="1012">
        <v>1</v>
      </c>
      <c r="C323" s="267"/>
      <c r="D323" s="267"/>
      <c r="E323" s="267"/>
      <c r="F323" s="267"/>
      <c r="G323" s="267"/>
      <c r="H323" s="267"/>
      <c r="I323" s="267"/>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hidden="1" customHeight="1" x14ac:dyDescent="0.15">
      <c r="A324" s="1012">
        <v>24</v>
      </c>
      <c r="B324" s="1012">
        <v>1</v>
      </c>
      <c r="C324" s="267"/>
      <c r="D324" s="267"/>
      <c r="E324" s="267"/>
      <c r="F324" s="267"/>
      <c r="G324" s="267"/>
      <c r="H324" s="267"/>
      <c r="I324" s="267"/>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hidden="1" customHeight="1" x14ac:dyDescent="0.15">
      <c r="A325" s="1012">
        <v>25</v>
      </c>
      <c r="B325" s="1012">
        <v>1</v>
      </c>
      <c r="C325" s="267"/>
      <c r="D325" s="267"/>
      <c r="E325" s="267"/>
      <c r="F325" s="267"/>
      <c r="G325" s="267"/>
      <c r="H325" s="267"/>
      <c r="I325" s="267"/>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hidden="1" customHeight="1" x14ac:dyDescent="0.15">
      <c r="A326" s="1012">
        <v>26</v>
      </c>
      <c r="B326" s="1012">
        <v>1</v>
      </c>
      <c r="C326" s="267"/>
      <c r="D326" s="267"/>
      <c r="E326" s="267"/>
      <c r="F326" s="267"/>
      <c r="G326" s="267"/>
      <c r="H326" s="267"/>
      <c r="I326" s="267"/>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hidden="1" customHeight="1" x14ac:dyDescent="0.15">
      <c r="A327" s="1012">
        <v>27</v>
      </c>
      <c r="B327" s="1012">
        <v>1</v>
      </c>
      <c r="C327" s="267"/>
      <c r="D327" s="267"/>
      <c r="E327" s="267"/>
      <c r="F327" s="267"/>
      <c r="G327" s="267"/>
      <c r="H327" s="267"/>
      <c r="I327" s="267"/>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hidden="1" customHeight="1" x14ac:dyDescent="0.15">
      <c r="A328" s="1012">
        <v>28</v>
      </c>
      <c r="B328" s="1012">
        <v>1</v>
      </c>
      <c r="C328" s="267"/>
      <c r="D328" s="267"/>
      <c r="E328" s="267"/>
      <c r="F328" s="267"/>
      <c r="G328" s="267"/>
      <c r="H328" s="267"/>
      <c r="I328" s="267"/>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hidden="1" customHeight="1" x14ac:dyDescent="0.15">
      <c r="A329" s="1012">
        <v>29</v>
      </c>
      <c r="B329" s="1012">
        <v>1</v>
      </c>
      <c r="C329" s="267"/>
      <c r="D329" s="267"/>
      <c r="E329" s="267"/>
      <c r="F329" s="267"/>
      <c r="G329" s="267"/>
      <c r="H329" s="267"/>
      <c r="I329" s="267"/>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hidden="1" customHeight="1" x14ac:dyDescent="0.15">
      <c r="A330" s="1012">
        <v>30</v>
      </c>
      <c r="B330" s="1012">
        <v>1</v>
      </c>
      <c r="C330" s="267"/>
      <c r="D330" s="267"/>
      <c r="E330" s="267"/>
      <c r="F330" s="267"/>
      <c r="G330" s="267"/>
      <c r="H330" s="267"/>
      <c r="I330" s="267"/>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1</v>
      </c>
    </row>
    <row r="332" spans="1:51" x14ac:dyDescent="0.15">
      <c r="A332" s="9"/>
      <c r="B332" s="50" t="s">
        <v>798</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1</v>
      </c>
    </row>
    <row r="333" spans="1:51" customFormat="1" ht="59.25" customHeight="1" x14ac:dyDescent="0.15">
      <c r="A333" s="271"/>
      <c r="B333" s="271"/>
      <c r="C333" s="271" t="s">
        <v>24</v>
      </c>
      <c r="D333" s="271"/>
      <c r="E333" s="271"/>
      <c r="F333" s="271"/>
      <c r="G333" s="271"/>
      <c r="H333" s="271"/>
      <c r="I333" s="271"/>
      <c r="J333" s="990" t="s">
        <v>221</v>
      </c>
      <c r="K333" s="991"/>
      <c r="L333" s="991"/>
      <c r="M333" s="991"/>
      <c r="N333" s="991"/>
      <c r="O333" s="991"/>
      <c r="P333" s="136" t="s">
        <v>25</v>
      </c>
      <c r="Q333" s="136"/>
      <c r="R333" s="136"/>
      <c r="S333" s="136"/>
      <c r="T333" s="136"/>
      <c r="U333" s="136"/>
      <c r="V333" s="136"/>
      <c r="W333" s="136"/>
      <c r="X333" s="136"/>
      <c r="Y333" s="273" t="s">
        <v>257</v>
      </c>
      <c r="Z333" s="274"/>
      <c r="AA333" s="274"/>
      <c r="AB333" s="274"/>
      <c r="AC333" s="990" t="s">
        <v>249</v>
      </c>
      <c r="AD333" s="990"/>
      <c r="AE333" s="990"/>
      <c r="AF333" s="990"/>
      <c r="AG333" s="990"/>
      <c r="AH333" s="273" t="s">
        <v>200</v>
      </c>
      <c r="AI333" s="271"/>
      <c r="AJ333" s="271"/>
      <c r="AK333" s="271"/>
      <c r="AL333" s="271" t="s">
        <v>19</v>
      </c>
      <c r="AM333" s="271"/>
      <c r="AN333" s="271"/>
      <c r="AO333" s="275"/>
      <c r="AP333" s="989" t="s">
        <v>222</v>
      </c>
      <c r="AQ333" s="989"/>
      <c r="AR333" s="989"/>
      <c r="AS333" s="989"/>
      <c r="AT333" s="989"/>
      <c r="AU333" s="989"/>
      <c r="AV333" s="989"/>
      <c r="AW333" s="989"/>
      <c r="AX333" s="989"/>
      <c r="AY333" s="34">
        <f>$AY$331</f>
        <v>1</v>
      </c>
    </row>
    <row r="334" spans="1:51" ht="26.25" customHeight="1" x14ac:dyDescent="0.15">
      <c r="A334" s="1012">
        <v>1</v>
      </c>
      <c r="B334" s="1012">
        <v>1</v>
      </c>
      <c r="C334" s="268" t="s">
        <v>914</v>
      </c>
      <c r="D334" s="268"/>
      <c r="E334" s="268"/>
      <c r="F334" s="268"/>
      <c r="G334" s="268"/>
      <c r="H334" s="268"/>
      <c r="I334" s="268"/>
      <c r="J334" s="248">
        <v>4000012080002</v>
      </c>
      <c r="K334" s="248"/>
      <c r="L334" s="248"/>
      <c r="M334" s="248"/>
      <c r="N334" s="248"/>
      <c r="O334" s="248"/>
      <c r="P334" s="1011" t="s">
        <v>915</v>
      </c>
      <c r="Q334" s="1011"/>
      <c r="R334" s="1011"/>
      <c r="S334" s="1011"/>
      <c r="T334" s="1011"/>
      <c r="U334" s="1011"/>
      <c r="V334" s="1011"/>
      <c r="W334" s="1011"/>
      <c r="X334" s="1011"/>
      <c r="Y334" s="251">
        <v>5685</v>
      </c>
      <c r="Z334" s="252"/>
      <c r="AA334" s="252"/>
      <c r="AB334" s="253"/>
      <c r="AC334" s="998" t="s">
        <v>916</v>
      </c>
      <c r="AD334" s="998"/>
      <c r="AE334" s="998"/>
      <c r="AF334" s="998"/>
      <c r="AG334" s="998"/>
      <c r="AH334" s="237" t="s">
        <v>869</v>
      </c>
      <c r="AI334" s="238"/>
      <c r="AJ334" s="238"/>
      <c r="AK334" s="238"/>
      <c r="AL334" s="237" t="s">
        <v>869</v>
      </c>
      <c r="AM334" s="238"/>
      <c r="AN334" s="238"/>
      <c r="AO334" s="238"/>
      <c r="AP334" s="242" t="s">
        <v>869</v>
      </c>
      <c r="AQ334" s="242"/>
      <c r="AR334" s="242"/>
      <c r="AS334" s="242"/>
      <c r="AT334" s="242"/>
      <c r="AU334" s="242"/>
      <c r="AV334" s="242"/>
      <c r="AW334" s="242"/>
      <c r="AX334" s="242"/>
      <c r="AY334" s="34">
        <f>$AY$331</f>
        <v>1</v>
      </c>
    </row>
    <row r="335" spans="1:51" ht="26.25" hidden="1" customHeight="1" x14ac:dyDescent="0.15">
      <c r="A335" s="1012">
        <v>2</v>
      </c>
      <c r="B335" s="1012">
        <v>1</v>
      </c>
      <c r="C335" s="267"/>
      <c r="D335" s="267"/>
      <c r="E335" s="267"/>
      <c r="F335" s="267"/>
      <c r="G335" s="267"/>
      <c r="H335" s="267"/>
      <c r="I335" s="267"/>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hidden="1" customHeight="1" x14ac:dyDescent="0.15">
      <c r="A336" s="1012">
        <v>3</v>
      </c>
      <c r="B336" s="1012">
        <v>1</v>
      </c>
      <c r="C336" s="267"/>
      <c r="D336" s="267"/>
      <c r="E336" s="267"/>
      <c r="F336" s="267"/>
      <c r="G336" s="267"/>
      <c r="H336" s="267"/>
      <c r="I336" s="267"/>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hidden="1" customHeight="1" x14ac:dyDescent="0.15">
      <c r="A337" s="1012">
        <v>4</v>
      </c>
      <c r="B337" s="1012">
        <v>1</v>
      </c>
      <c r="C337" s="267"/>
      <c r="D337" s="267"/>
      <c r="E337" s="267"/>
      <c r="F337" s="267"/>
      <c r="G337" s="267"/>
      <c r="H337" s="267"/>
      <c r="I337" s="267"/>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hidden="1" customHeight="1" x14ac:dyDescent="0.15">
      <c r="A338" s="1012">
        <v>5</v>
      </c>
      <c r="B338" s="1012">
        <v>1</v>
      </c>
      <c r="C338" s="267"/>
      <c r="D338" s="267"/>
      <c r="E338" s="267"/>
      <c r="F338" s="267"/>
      <c r="G338" s="267"/>
      <c r="H338" s="267"/>
      <c r="I338" s="267"/>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hidden="1" customHeight="1" x14ac:dyDescent="0.15">
      <c r="A339" s="1012">
        <v>6</v>
      </c>
      <c r="B339" s="1012">
        <v>1</v>
      </c>
      <c r="C339" s="267"/>
      <c r="D339" s="267"/>
      <c r="E339" s="267"/>
      <c r="F339" s="267"/>
      <c r="G339" s="267"/>
      <c r="H339" s="267"/>
      <c r="I339" s="267"/>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hidden="1" customHeight="1" x14ac:dyDescent="0.15">
      <c r="A340" s="1012">
        <v>7</v>
      </c>
      <c r="B340" s="1012">
        <v>1</v>
      </c>
      <c r="C340" s="267"/>
      <c r="D340" s="267"/>
      <c r="E340" s="267"/>
      <c r="F340" s="267"/>
      <c r="G340" s="267"/>
      <c r="H340" s="267"/>
      <c r="I340" s="267"/>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hidden="1" customHeight="1" x14ac:dyDescent="0.15">
      <c r="A341" s="1012">
        <v>8</v>
      </c>
      <c r="B341" s="1012">
        <v>1</v>
      </c>
      <c r="C341" s="267"/>
      <c r="D341" s="267"/>
      <c r="E341" s="267"/>
      <c r="F341" s="267"/>
      <c r="G341" s="267"/>
      <c r="H341" s="267"/>
      <c r="I341" s="267"/>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hidden="1" customHeight="1" x14ac:dyDescent="0.15">
      <c r="A342" s="1012">
        <v>9</v>
      </c>
      <c r="B342" s="1012">
        <v>1</v>
      </c>
      <c r="C342" s="267"/>
      <c r="D342" s="267"/>
      <c r="E342" s="267"/>
      <c r="F342" s="267"/>
      <c r="G342" s="267"/>
      <c r="H342" s="267"/>
      <c r="I342" s="267"/>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hidden="1" customHeight="1" x14ac:dyDescent="0.15">
      <c r="A343" s="1012">
        <v>10</v>
      </c>
      <c r="B343" s="1012">
        <v>1</v>
      </c>
      <c r="C343" s="267"/>
      <c r="D343" s="267"/>
      <c r="E343" s="267"/>
      <c r="F343" s="267"/>
      <c r="G343" s="267"/>
      <c r="H343" s="267"/>
      <c r="I343" s="267"/>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hidden="1" customHeight="1" x14ac:dyDescent="0.15">
      <c r="A344" s="1012">
        <v>11</v>
      </c>
      <c r="B344" s="1012">
        <v>1</v>
      </c>
      <c r="C344" s="267"/>
      <c r="D344" s="267"/>
      <c r="E344" s="267"/>
      <c r="F344" s="267"/>
      <c r="G344" s="267"/>
      <c r="H344" s="267"/>
      <c r="I344" s="267"/>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hidden="1" customHeight="1" x14ac:dyDescent="0.15">
      <c r="A345" s="1012">
        <v>12</v>
      </c>
      <c r="B345" s="1012">
        <v>1</v>
      </c>
      <c r="C345" s="267"/>
      <c r="D345" s="267"/>
      <c r="E345" s="267"/>
      <c r="F345" s="267"/>
      <c r="G345" s="267"/>
      <c r="H345" s="267"/>
      <c r="I345" s="267"/>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hidden="1" customHeight="1" x14ac:dyDescent="0.15">
      <c r="A346" s="1012">
        <v>13</v>
      </c>
      <c r="B346" s="1012">
        <v>1</v>
      </c>
      <c r="C346" s="267"/>
      <c r="D346" s="267"/>
      <c r="E346" s="267"/>
      <c r="F346" s="267"/>
      <c r="G346" s="267"/>
      <c r="H346" s="267"/>
      <c r="I346" s="267"/>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hidden="1" customHeight="1" x14ac:dyDescent="0.15">
      <c r="A347" s="1012">
        <v>14</v>
      </c>
      <c r="B347" s="1012">
        <v>1</v>
      </c>
      <c r="C347" s="267"/>
      <c r="D347" s="267"/>
      <c r="E347" s="267"/>
      <c r="F347" s="267"/>
      <c r="G347" s="267"/>
      <c r="H347" s="267"/>
      <c r="I347" s="267"/>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hidden="1" customHeight="1" x14ac:dyDescent="0.15">
      <c r="A348" s="1012">
        <v>15</v>
      </c>
      <c r="B348" s="1012">
        <v>1</v>
      </c>
      <c r="C348" s="267"/>
      <c r="D348" s="267"/>
      <c r="E348" s="267"/>
      <c r="F348" s="267"/>
      <c r="G348" s="267"/>
      <c r="H348" s="267"/>
      <c r="I348" s="267"/>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hidden="1" customHeight="1" x14ac:dyDescent="0.15">
      <c r="A349" s="1012">
        <v>16</v>
      </c>
      <c r="B349" s="1012">
        <v>1</v>
      </c>
      <c r="C349" s="267"/>
      <c r="D349" s="267"/>
      <c r="E349" s="267"/>
      <c r="F349" s="267"/>
      <c r="G349" s="267"/>
      <c r="H349" s="267"/>
      <c r="I349" s="267"/>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hidden="1" customHeight="1" x14ac:dyDescent="0.15">
      <c r="A350" s="1012">
        <v>17</v>
      </c>
      <c r="B350" s="1012">
        <v>1</v>
      </c>
      <c r="C350" s="267"/>
      <c r="D350" s="267"/>
      <c r="E350" s="267"/>
      <c r="F350" s="267"/>
      <c r="G350" s="267"/>
      <c r="H350" s="267"/>
      <c r="I350" s="267"/>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hidden="1" customHeight="1" x14ac:dyDescent="0.15">
      <c r="A351" s="1012">
        <v>18</v>
      </c>
      <c r="B351" s="1012">
        <v>1</v>
      </c>
      <c r="C351" s="267"/>
      <c r="D351" s="267"/>
      <c r="E351" s="267"/>
      <c r="F351" s="267"/>
      <c r="G351" s="267"/>
      <c r="H351" s="267"/>
      <c r="I351" s="267"/>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hidden="1" customHeight="1" x14ac:dyDescent="0.15">
      <c r="A352" s="1012">
        <v>19</v>
      </c>
      <c r="B352" s="1012">
        <v>1</v>
      </c>
      <c r="C352" s="267"/>
      <c r="D352" s="267"/>
      <c r="E352" s="267"/>
      <c r="F352" s="267"/>
      <c r="G352" s="267"/>
      <c r="H352" s="267"/>
      <c r="I352" s="267"/>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hidden="1" customHeight="1" x14ac:dyDescent="0.15">
      <c r="A353" s="1012">
        <v>20</v>
      </c>
      <c r="B353" s="1012">
        <v>1</v>
      </c>
      <c r="C353" s="267"/>
      <c r="D353" s="267"/>
      <c r="E353" s="267"/>
      <c r="F353" s="267"/>
      <c r="G353" s="267"/>
      <c r="H353" s="267"/>
      <c r="I353" s="267"/>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hidden="1" customHeight="1" x14ac:dyDescent="0.15">
      <c r="A354" s="1012">
        <v>21</v>
      </c>
      <c r="B354" s="1012">
        <v>1</v>
      </c>
      <c r="C354" s="267"/>
      <c r="D354" s="267"/>
      <c r="E354" s="267"/>
      <c r="F354" s="267"/>
      <c r="G354" s="267"/>
      <c r="H354" s="267"/>
      <c r="I354" s="267"/>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hidden="1" customHeight="1" x14ac:dyDescent="0.15">
      <c r="A355" s="1012">
        <v>22</v>
      </c>
      <c r="B355" s="1012">
        <v>1</v>
      </c>
      <c r="C355" s="267"/>
      <c r="D355" s="267"/>
      <c r="E355" s="267"/>
      <c r="F355" s="267"/>
      <c r="G355" s="267"/>
      <c r="H355" s="267"/>
      <c r="I355" s="267"/>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hidden="1" customHeight="1" x14ac:dyDescent="0.15">
      <c r="A356" s="1012">
        <v>23</v>
      </c>
      <c r="B356" s="1012">
        <v>1</v>
      </c>
      <c r="C356" s="267"/>
      <c r="D356" s="267"/>
      <c r="E356" s="267"/>
      <c r="F356" s="267"/>
      <c r="G356" s="267"/>
      <c r="H356" s="267"/>
      <c r="I356" s="267"/>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hidden="1" customHeight="1" x14ac:dyDescent="0.15">
      <c r="A357" s="1012">
        <v>24</v>
      </c>
      <c r="B357" s="1012">
        <v>1</v>
      </c>
      <c r="C357" s="267"/>
      <c r="D357" s="267"/>
      <c r="E357" s="267"/>
      <c r="F357" s="267"/>
      <c r="G357" s="267"/>
      <c r="H357" s="267"/>
      <c r="I357" s="267"/>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hidden="1" customHeight="1" x14ac:dyDescent="0.15">
      <c r="A358" s="1012">
        <v>25</v>
      </c>
      <c r="B358" s="1012">
        <v>1</v>
      </c>
      <c r="C358" s="267"/>
      <c r="D358" s="267"/>
      <c r="E358" s="267"/>
      <c r="F358" s="267"/>
      <c r="G358" s="267"/>
      <c r="H358" s="267"/>
      <c r="I358" s="267"/>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hidden="1" customHeight="1" x14ac:dyDescent="0.15">
      <c r="A359" s="1012">
        <v>26</v>
      </c>
      <c r="B359" s="1012">
        <v>1</v>
      </c>
      <c r="C359" s="267"/>
      <c r="D359" s="267"/>
      <c r="E359" s="267"/>
      <c r="F359" s="267"/>
      <c r="G359" s="267"/>
      <c r="H359" s="267"/>
      <c r="I359" s="267"/>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hidden="1" customHeight="1" x14ac:dyDescent="0.15">
      <c r="A360" s="1012">
        <v>27</v>
      </c>
      <c r="B360" s="1012">
        <v>1</v>
      </c>
      <c r="C360" s="267"/>
      <c r="D360" s="267"/>
      <c r="E360" s="267"/>
      <c r="F360" s="267"/>
      <c r="G360" s="267"/>
      <c r="H360" s="267"/>
      <c r="I360" s="267"/>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hidden="1" customHeight="1" x14ac:dyDescent="0.15">
      <c r="A361" s="1012">
        <v>28</v>
      </c>
      <c r="B361" s="1012">
        <v>1</v>
      </c>
      <c r="C361" s="267"/>
      <c r="D361" s="267"/>
      <c r="E361" s="267"/>
      <c r="F361" s="267"/>
      <c r="G361" s="267"/>
      <c r="H361" s="267"/>
      <c r="I361" s="267"/>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hidden="1" customHeight="1" x14ac:dyDescent="0.15">
      <c r="A362" s="1012">
        <v>29</v>
      </c>
      <c r="B362" s="1012">
        <v>1</v>
      </c>
      <c r="C362" s="267"/>
      <c r="D362" s="267"/>
      <c r="E362" s="267"/>
      <c r="F362" s="267"/>
      <c r="G362" s="267"/>
      <c r="H362" s="267"/>
      <c r="I362" s="267"/>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hidden="1" customHeight="1" x14ac:dyDescent="0.15">
      <c r="A363" s="1012">
        <v>30</v>
      </c>
      <c r="B363" s="1012">
        <v>1</v>
      </c>
      <c r="C363" s="267"/>
      <c r="D363" s="267"/>
      <c r="E363" s="267"/>
      <c r="F363" s="267"/>
      <c r="G363" s="267"/>
      <c r="H363" s="267"/>
      <c r="I363" s="267"/>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1</v>
      </c>
    </row>
    <row r="365" spans="1:51" x14ac:dyDescent="0.15">
      <c r="A365" s="9"/>
      <c r="B365" s="50" t="s">
        <v>1004</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1</v>
      </c>
    </row>
    <row r="366" spans="1:51" customFormat="1" ht="59.25" customHeight="1" x14ac:dyDescent="0.15">
      <c r="A366" s="271"/>
      <c r="B366" s="271"/>
      <c r="C366" s="271" t="s">
        <v>24</v>
      </c>
      <c r="D366" s="271"/>
      <c r="E366" s="271"/>
      <c r="F366" s="271"/>
      <c r="G366" s="271"/>
      <c r="H366" s="271"/>
      <c r="I366" s="271"/>
      <c r="J366" s="990" t="s">
        <v>221</v>
      </c>
      <c r="K366" s="991"/>
      <c r="L366" s="991"/>
      <c r="M366" s="991"/>
      <c r="N366" s="991"/>
      <c r="O366" s="991"/>
      <c r="P366" s="136" t="s">
        <v>25</v>
      </c>
      <c r="Q366" s="136"/>
      <c r="R366" s="136"/>
      <c r="S366" s="136"/>
      <c r="T366" s="136"/>
      <c r="U366" s="136"/>
      <c r="V366" s="136"/>
      <c r="W366" s="136"/>
      <c r="X366" s="136"/>
      <c r="Y366" s="273" t="s">
        <v>257</v>
      </c>
      <c r="Z366" s="274"/>
      <c r="AA366" s="274"/>
      <c r="AB366" s="274"/>
      <c r="AC366" s="990" t="s">
        <v>249</v>
      </c>
      <c r="AD366" s="990"/>
      <c r="AE366" s="990"/>
      <c r="AF366" s="990"/>
      <c r="AG366" s="990"/>
      <c r="AH366" s="273" t="s">
        <v>200</v>
      </c>
      <c r="AI366" s="271"/>
      <c r="AJ366" s="271"/>
      <c r="AK366" s="271"/>
      <c r="AL366" s="271" t="s">
        <v>19</v>
      </c>
      <c r="AM366" s="271"/>
      <c r="AN366" s="271"/>
      <c r="AO366" s="275"/>
      <c r="AP366" s="989" t="s">
        <v>222</v>
      </c>
      <c r="AQ366" s="989"/>
      <c r="AR366" s="989"/>
      <c r="AS366" s="989"/>
      <c r="AT366" s="989"/>
      <c r="AU366" s="989"/>
      <c r="AV366" s="989"/>
      <c r="AW366" s="989"/>
      <c r="AX366" s="989"/>
      <c r="AY366" s="34">
        <f>$AY$364</f>
        <v>1</v>
      </c>
    </row>
    <row r="367" spans="1:51" ht="39.950000000000003" customHeight="1" x14ac:dyDescent="0.15">
      <c r="A367" s="1012">
        <v>1</v>
      </c>
      <c r="B367" s="1012">
        <v>1</v>
      </c>
      <c r="C367" s="268" t="s">
        <v>1161</v>
      </c>
      <c r="D367" s="267"/>
      <c r="E367" s="267"/>
      <c r="F367" s="267"/>
      <c r="G367" s="267"/>
      <c r="H367" s="267"/>
      <c r="I367" s="267"/>
      <c r="J367" s="248">
        <v>9430001036644</v>
      </c>
      <c r="K367" s="249"/>
      <c r="L367" s="249"/>
      <c r="M367" s="249"/>
      <c r="N367" s="249"/>
      <c r="O367" s="249"/>
      <c r="P367" s="257" t="s">
        <v>917</v>
      </c>
      <c r="Q367" s="250"/>
      <c r="R367" s="250"/>
      <c r="S367" s="250"/>
      <c r="T367" s="250"/>
      <c r="U367" s="250"/>
      <c r="V367" s="250"/>
      <c r="W367" s="250"/>
      <c r="X367" s="250"/>
      <c r="Y367" s="251">
        <v>387</v>
      </c>
      <c r="Z367" s="252"/>
      <c r="AA367" s="252"/>
      <c r="AB367" s="253"/>
      <c r="AC367" s="988" t="s">
        <v>271</v>
      </c>
      <c r="AD367" s="988"/>
      <c r="AE367" s="988"/>
      <c r="AF367" s="988"/>
      <c r="AG367" s="988"/>
      <c r="AH367" s="237">
        <v>2</v>
      </c>
      <c r="AI367" s="238"/>
      <c r="AJ367" s="238"/>
      <c r="AK367" s="238"/>
      <c r="AL367" s="239">
        <v>95.9</v>
      </c>
      <c r="AM367" s="240"/>
      <c r="AN367" s="240"/>
      <c r="AO367" s="241"/>
      <c r="AP367" s="242" t="s">
        <v>987</v>
      </c>
      <c r="AQ367" s="242"/>
      <c r="AR367" s="242"/>
      <c r="AS367" s="242"/>
      <c r="AT367" s="242"/>
      <c r="AU367" s="242"/>
      <c r="AV367" s="242"/>
      <c r="AW367" s="242"/>
      <c r="AX367" s="242"/>
      <c r="AY367" s="34">
        <f>$AY$364</f>
        <v>1</v>
      </c>
    </row>
    <row r="368" spans="1:51" ht="26.25" customHeight="1" x14ac:dyDescent="0.15">
      <c r="A368" s="1012">
        <v>2</v>
      </c>
      <c r="B368" s="1012">
        <v>1</v>
      </c>
      <c r="C368" s="999" t="s">
        <v>1162</v>
      </c>
      <c r="D368" s="1000"/>
      <c r="E368" s="1000"/>
      <c r="F368" s="1000"/>
      <c r="G368" s="1000"/>
      <c r="H368" s="1000"/>
      <c r="I368" s="1001"/>
      <c r="J368" s="1002">
        <v>9010001100244</v>
      </c>
      <c r="K368" s="1003"/>
      <c r="L368" s="1003"/>
      <c r="M368" s="1003"/>
      <c r="N368" s="1003"/>
      <c r="O368" s="1004"/>
      <c r="P368" s="1005" t="s">
        <v>917</v>
      </c>
      <c r="Q368" s="1006"/>
      <c r="R368" s="1006"/>
      <c r="S368" s="1006"/>
      <c r="T368" s="1006"/>
      <c r="U368" s="1006"/>
      <c r="V368" s="1006"/>
      <c r="W368" s="1006"/>
      <c r="X368" s="1007"/>
      <c r="Y368" s="251">
        <v>265</v>
      </c>
      <c r="Z368" s="252"/>
      <c r="AA368" s="252"/>
      <c r="AB368" s="253"/>
      <c r="AC368" s="1008" t="s">
        <v>271</v>
      </c>
      <c r="AD368" s="1009"/>
      <c r="AE368" s="1009"/>
      <c r="AF368" s="1009"/>
      <c r="AG368" s="1010"/>
      <c r="AH368" s="1013">
        <v>2</v>
      </c>
      <c r="AI368" s="1014"/>
      <c r="AJ368" s="1014"/>
      <c r="AK368" s="1015"/>
      <c r="AL368" s="239">
        <v>91.5</v>
      </c>
      <c r="AM368" s="240"/>
      <c r="AN368" s="240"/>
      <c r="AO368" s="241"/>
      <c r="AP368" s="242" t="s">
        <v>987</v>
      </c>
      <c r="AQ368" s="242"/>
      <c r="AR368" s="242"/>
      <c r="AS368" s="242"/>
      <c r="AT368" s="242"/>
      <c r="AU368" s="242"/>
      <c r="AV368" s="242"/>
      <c r="AW368" s="242"/>
      <c r="AX368" s="242"/>
      <c r="AY368">
        <f>COUNTA($C$368)</f>
        <v>1</v>
      </c>
    </row>
    <row r="369" spans="1:51" ht="26.25" customHeight="1" x14ac:dyDescent="0.15">
      <c r="A369" s="1012">
        <v>3</v>
      </c>
      <c r="B369" s="1012">
        <v>1</v>
      </c>
      <c r="C369" s="999" t="s">
        <v>1163</v>
      </c>
      <c r="D369" s="1000"/>
      <c r="E369" s="1000"/>
      <c r="F369" s="1000"/>
      <c r="G369" s="1000"/>
      <c r="H369" s="1000"/>
      <c r="I369" s="1001"/>
      <c r="J369" s="1002">
        <v>7430001030178</v>
      </c>
      <c r="K369" s="1003"/>
      <c r="L369" s="1003"/>
      <c r="M369" s="1003"/>
      <c r="N369" s="1003"/>
      <c r="O369" s="1004"/>
      <c r="P369" s="1005" t="s">
        <v>917</v>
      </c>
      <c r="Q369" s="1006"/>
      <c r="R369" s="1006"/>
      <c r="S369" s="1006"/>
      <c r="T369" s="1006"/>
      <c r="U369" s="1006"/>
      <c r="V369" s="1006"/>
      <c r="W369" s="1006"/>
      <c r="X369" s="1007"/>
      <c r="Y369" s="251">
        <v>238</v>
      </c>
      <c r="Z369" s="252"/>
      <c r="AA369" s="252"/>
      <c r="AB369" s="253"/>
      <c r="AC369" s="1008" t="s">
        <v>271</v>
      </c>
      <c r="AD369" s="1009"/>
      <c r="AE369" s="1009"/>
      <c r="AF369" s="1009"/>
      <c r="AG369" s="1010"/>
      <c r="AH369" s="1013">
        <v>1</v>
      </c>
      <c r="AI369" s="1014"/>
      <c r="AJ369" s="1014"/>
      <c r="AK369" s="1015"/>
      <c r="AL369" s="239">
        <v>92.3</v>
      </c>
      <c r="AM369" s="240"/>
      <c r="AN369" s="240"/>
      <c r="AO369" s="241"/>
      <c r="AP369" s="242" t="s">
        <v>987</v>
      </c>
      <c r="AQ369" s="242"/>
      <c r="AR369" s="242"/>
      <c r="AS369" s="242"/>
      <c r="AT369" s="242"/>
      <c r="AU369" s="242"/>
      <c r="AV369" s="242"/>
      <c r="AW369" s="242"/>
      <c r="AX369" s="242"/>
      <c r="AY369">
        <f>COUNTA($C$369)</f>
        <v>1</v>
      </c>
    </row>
    <row r="370" spans="1:51" ht="26.25" customHeight="1" x14ac:dyDescent="0.15">
      <c r="A370" s="1012">
        <v>4</v>
      </c>
      <c r="B370" s="1012">
        <v>1</v>
      </c>
      <c r="C370" s="268" t="s">
        <v>1164</v>
      </c>
      <c r="D370" s="267"/>
      <c r="E370" s="267"/>
      <c r="F370" s="267"/>
      <c r="G370" s="267"/>
      <c r="H370" s="267"/>
      <c r="I370" s="267"/>
      <c r="J370" s="1002">
        <v>1450001002437</v>
      </c>
      <c r="K370" s="1003"/>
      <c r="L370" s="1003"/>
      <c r="M370" s="1003"/>
      <c r="N370" s="1003"/>
      <c r="O370" s="1004"/>
      <c r="P370" s="1005" t="s">
        <v>917</v>
      </c>
      <c r="Q370" s="1006"/>
      <c r="R370" s="1006"/>
      <c r="S370" s="1006"/>
      <c r="T370" s="1006"/>
      <c r="U370" s="1006"/>
      <c r="V370" s="1006"/>
      <c r="W370" s="1006"/>
      <c r="X370" s="1007"/>
      <c r="Y370" s="251">
        <v>203</v>
      </c>
      <c r="Z370" s="252"/>
      <c r="AA370" s="252"/>
      <c r="AB370" s="253"/>
      <c r="AC370" s="1008" t="s">
        <v>271</v>
      </c>
      <c r="AD370" s="1009"/>
      <c r="AE370" s="1009"/>
      <c r="AF370" s="1009"/>
      <c r="AG370" s="1010"/>
      <c r="AH370" s="1013">
        <v>1</v>
      </c>
      <c r="AI370" s="1014"/>
      <c r="AJ370" s="1014"/>
      <c r="AK370" s="1015"/>
      <c r="AL370" s="239">
        <v>97.6</v>
      </c>
      <c r="AM370" s="240"/>
      <c r="AN370" s="240"/>
      <c r="AO370" s="241"/>
      <c r="AP370" s="242" t="s">
        <v>987</v>
      </c>
      <c r="AQ370" s="242"/>
      <c r="AR370" s="242"/>
      <c r="AS370" s="242"/>
      <c r="AT370" s="242"/>
      <c r="AU370" s="242"/>
      <c r="AV370" s="242"/>
      <c r="AW370" s="242"/>
      <c r="AX370" s="242"/>
      <c r="AY370">
        <f>COUNTA($C$370)</f>
        <v>1</v>
      </c>
    </row>
    <row r="371" spans="1:51" ht="26.25" customHeight="1" x14ac:dyDescent="0.15">
      <c r="A371" s="1012">
        <v>5</v>
      </c>
      <c r="B371" s="1012">
        <v>1</v>
      </c>
      <c r="C371" s="268" t="s">
        <v>1165</v>
      </c>
      <c r="D371" s="267"/>
      <c r="E371" s="267"/>
      <c r="F371" s="267"/>
      <c r="G371" s="267"/>
      <c r="H371" s="267"/>
      <c r="I371" s="267"/>
      <c r="J371" s="248">
        <v>2450001007815</v>
      </c>
      <c r="K371" s="249"/>
      <c r="L371" s="249"/>
      <c r="M371" s="249"/>
      <c r="N371" s="249"/>
      <c r="O371" s="249"/>
      <c r="P371" s="257" t="s">
        <v>917</v>
      </c>
      <c r="Q371" s="250"/>
      <c r="R371" s="250"/>
      <c r="S371" s="250"/>
      <c r="T371" s="250"/>
      <c r="U371" s="250"/>
      <c r="V371" s="250"/>
      <c r="W371" s="250"/>
      <c r="X371" s="250"/>
      <c r="Y371" s="251">
        <v>181</v>
      </c>
      <c r="Z371" s="252"/>
      <c r="AA371" s="252"/>
      <c r="AB371" s="253"/>
      <c r="AC371" s="1008" t="s">
        <v>271</v>
      </c>
      <c r="AD371" s="1009"/>
      <c r="AE371" s="1009"/>
      <c r="AF371" s="1009"/>
      <c r="AG371" s="1010"/>
      <c r="AH371" s="237">
        <v>1</v>
      </c>
      <c r="AI371" s="238"/>
      <c r="AJ371" s="238"/>
      <c r="AK371" s="238"/>
      <c r="AL371" s="239">
        <v>97.6</v>
      </c>
      <c r="AM371" s="240"/>
      <c r="AN371" s="240"/>
      <c r="AO371" s="241"/>
      <c r="AP371" s="242" t="s">
        <v>987</v>
      </c>
      <c r="AQ371" s="242"/>
      <c r="AR371" s="242"/>
      <c r="AS371" s="242"/>
      <c r="AT371" s="242"/>
      <c r="AU371" s="242"/>
      <c r="AV371" s="242"/>
      <c r="AW371" s="242"/>
      <c r="AX371" s="242"/>
      <c r="AY371">
        <f>COUNTA($C$371)</f>
        <v>1</v>
      </c>
    </row>
    <row r="372" spans="1:51" ht="26.25" customHeight="1" x14ac:dyDescent="0.15">
      <c r="A372" s="1012">
        <v>6</v>
      </c>
      <c r="B372" s="1012">
        <v>1</v>
      </c>
      <c r="C372" s="268" t="s">
        <v>1165</v>
      </c>
      <c r="D372" s="267"/>
      <c r="E372" s="267"/>
      <c r="F372" s="267"/>
      <c r="G372" s="267"/>
      <c r="H372" s="267"/>
      <c r="I372" s="267"/>
      <c r="J372" s="248">
        <v>3460101003258</v>
      </c>
      <c r="K372" s="249"/>
      <c r="L372" s="249"/>
      <c r="M372" s="249"/>
      <c r="N372" s="249"/>
      <c r="O372" s="249"/>
      <c r="P372" s="257" t="s">
        <v>917</v>
      </c>
      <c r="Q372" s="250"/>
      <c r="R372" s="250"/>
      <c r="S372" s="250"/>
      <c r="T372" s="250"/>
      <c r="U372" s="250"/>
      <c r="V372" s="250"/>
      <c r="W372" s="250"/>
      <c r="X372" s="250"/>
      <c r="Y372" s="251">
        <v>174</v>
      </c>
      <c r="Z372" s="252"/>
      <c r="AA372" s="252"/>
      <c r="AB372" s="253"/>
      <c r="AC372" s="988" t="s">
        <v>986</v>
      </c>
      <c r="AD372" s="988"/>
      <c r="AE372" s="988"/>
      <c r="AF372" s="988"/>
      <c r="AG372" s="988"/>
      <c r="AH372" s="237" t="s">
        <v>987</v>
      </c>
      <c r="AI372" s="238"/>
      <c r="AJ372" s="238"/>
      <c r="AK372" s="238"/>
      <c r="AL372" s="239" t="s">
        <v>987</v>
      </c>
      <c r="AM372" s="240"/>
      <c r="AN372" s="240"/>
      <c r="AO372" s="241"/>
      <c r="AP372" s="242" t="s">
        <v>987</v>
      </c>
      <c r="AQ372" s="242"/>
      <c r="AR372" s="242"/>
      <c r="AS372" s="242"/>
      <c r="AT372" s="242"/>
      <c r="AU372" s="242"/>
      <c r="AV372" s="242"/>
      <c r="AW372" s="242"/>
      <c r="AX372" s="242"/>
      <c r="AY372">
        <f>COUNTA($C$372)</f>
        <v>1</v>
      </c>
    </row>
    <row r="373" spans="1:51" ht="26.25" customHeight="1" x14ac:dyDescent="0.15">
      <c r="A373" s="1012">
        <v>7</v>
      </c>
      <c r="B373" s="1012">
        <v>1</v>
      </c>
      <c r="C373" s="268" t="s">
        <v>1137</v>
      </c>
      <c r="D373" s="267"/>
      <c r="E373" s="267"/>
      <c r="F373" s="267"/>
      <c r="G373" s="267"/>
      <c r="H373" s="267"/>
      <c r="I373" s="267"/>
      <c r="J373" s="248">
        <v>8430001052634</v>
      </c>
      <c r="K373" s="249"/>
      <c r="L373" s="249"/>
      <c r="M373" s="249"/>
      <c r="N373" s="249"/>
      <c r="O373" s="249"/>
      <c r="P373" s="257" t="s">
        <v>917</v>
      </c>
      <c r="Q373" s="250"/>
      <c r="R373" s="250"/>
      <c r="S373" s="250"/>
      <c r="T373" s="250"/>
      <c r="U373" s="250"/>
      <c r="V373" s="250"/>
      <c r="W373" s="250"/>
      <c r="X373" s="250"/>
      <c r="Y373" s="251">
        <v>163</v>
      </c>
      <c r="Z373" s="252"/>
      <c r="AA373" s="252"/>
      <c r="AB373" s="253"/>
      <c r="AC373" s="988" t="s">
        <v>986</v>
      </c>
      <c r="AD373" s="988"/>
      <c r="AE373" s="988"/>
      <c r="AF373" s="988"/>
      <c r="AG373" s="988"/>
      <c r="AH373" s="237" t="s">
        <v>987</v>
      </c>
      <c r="AI373" s="238"/>
      <c r="AJ373" s="238"/>
      <c r="AK373" s="238"/>
      <c r="AL373" s="239" t="s">
        <v>987</v>
      </c>
      <c r="AM373" s="240"/>
      <c r="AN373" s="240"/>
      <c r="AO373" s="241"/>
      <c r="AP373" s="242" t="s">
        <v>987</v>
      </c>
      <c r="AQ373" s="242"/>
      <c r="AR373" s="242"/>
      <c r="AS373" s="242"/>
      <c r="AT373" s="242"/>
      <c r="AU373" s="242"/>
      <c r="AV373" s="242"/>
      <c r="AW373" s="242"/>
      <c r="AX373" s="242"/>
      <c r="AY373">
        <f>COUNTA($C$373)</f>
        <v>1</v>
      </c>
    </row>
    <row r="374" spans="1:51" ht="26.25" customHeight="1" x14ac:dyDescent="0.15">
      <c r="A374" s="1012">
        <v>8</v>
      </c>
      <c r="B374" s="1012">
        <v>1</v>
      </c>
      <c r="C374" s="268" t="s">
        <v>1166</v>
      </c>
      <c r="D374" s="267"/>
      <c r="E374" s="267"/>
      <c r="F374" s="267"/>
      <c r="G374" s="267"/>
      <c r="H374" s="267"/>
      <c r="I374" s="267"/>
      <c r="J374" s="248">
        <v>2430001044769</v>
      </c>
      <c r="K374" s="249"/>
      <c r="L374" s="249"/>
      <c r="M374" s="249"/>
      <c r="N374" s="249"/>
      <c r="O374" s="249"/>
      <c r="P374" s="257" t="s">
        <v>917</v>
      </c>
      <c r="Q374" s="250"/>
      <c r="R374" s="250"/>
      <c r="S374" s="250"/>
      <c r="T374" s="250"/>
      <c r="U374" s="250"/>
      <c r="V374" s="250"/>
      <c r="W374" s="250"/>
      <c r="X374" s="250"/>
      <c r="Y374" s="251">
        <v>156</v>
      </c>
      <c r="Z374" s="252"/>
      <c r="AA374" s="252"/>
      <c r="AB374" s="253"/>
      <c r="AC374" s="1008" t="s">
        <v>271</v>
      </c>
      <c r="AD374" s="1009"/>
      <c r="AE374" s="1009"/>
      <c r="AF374" s="1009"/>
      <c r="AG374" s="1010"/>
      <c r="AH374" s="237">
        <v>1</v>
      </c>
      <c r="AI374" s="238"/>
      <c r="AJ374" s="238"/>
      <c r="AK374" s="238"/>
      <c r="AL374" s="239">
        <v>99.4</v>
      </c>
      <c r="AM374" s="240"/>
      <c r="AN374" s="240"/>
      <c r="AO374" s="241"/>
      <c r="AP374" s="242" t="s">
        <v>987</v>
      </c>
      <c r="AQ374" s="242"/>
      <c r="AR374" s="242"/>
      <c r="AS374" s="242"/>
      <c r="AT374" s="242"/>
      <c r="AU374" s="242"/>
      <c r="AV374" s="242"/>
      <c r="AW374" s="242"/>
      <c r="AX374" s="242"/>
      <c r="AY374">
        <f>COUNTA($C$374)</f>
        <v>1</v>
      </c>
    </row>
    <row r="375" spans="1:51" ht="26.25" customHeight="1" x14ac:dyDescent="0.15">
      <c r="A375" s="1012">
        <v>9</v>
      </c>
      <c r="B375" s="1012">
        <v>1</v>
      </c>
      <c r="C375" s="268" t="s">
        <v>1167</v>
      </c>
      <c r="D375" s="267"/>
      <c r="E375" s="267"/>
      <c r="F375" s="267"/>
      <c r="G375" s="267"/>
      <c r="H375" s="267"/>
      <c r="I375" s="267"/>
      <c r="J375" s="248">
        <v>1430001046378</v>
      </c>
      <c r="K375" s="249"/>
      <c r="L375" s="249"/>
      <c r="M375" s="249"/>
      <c r="N375" s="249"/>
      <c r="O375" s="249"/>
      <c r="P375" s="257" t="s">
        <v>917</v>
      </c>
      <c r="Q375" s="250"/>
      <c r="R375" s="250"/>
      <c r="S375" s="250"/>
      <c r="T375" s="250"/>
      <c r="U375" s="250"/>
      <c r="V375" s="250"/>
      <c r="W375" s="250"/>
      <c r="X375" s="250"/>
      <c r="Y375" s="251">
        <v>155</v>
      </c>
      <c r="Z375" s="252"/>
      <c r="AA375" s="252"/>
      <c r="AB375" s="253"/>
      <c r="AC375" s="1008" t="s">
        <v>271</v>
      </c>
      <c r="AD375" s="1009"/>
      <c r="AE375" s="1009"/>
      <c r="AF375" s="1009"/>
      <c r="AG375" s="1010"/>
      <c r="AH375" s="237">
        <v>4</v>
      </c>
      <c r="AI375" s="238"/>
      <c r="AJ375" s="238"/>
      <c r="AK375" s="238"/>
      <c r="AL375" s="239">
        <v>97.2</v>
      </c>
      <c r="AM375" s="240"/>
      <c r="AN375" s="240"/>
      <c r="AO375" s="241"/>
      <c r="AP375" s="242" t="s">
        <v>987</v>
      </c>
      <c r="AQ375" s="242"/>
      <c r="AR375" s="242"/>
      <c r="AS375" s="242"/>
      <c r="AT375" s="242"/>
      <c r="AU375" s="242"/>
      <c r="AV375" s="242"/>
      <c r="AW375" s="242"/>
      <c r="AX375" s="242"/>
      <c r="AY375">
        <f>COUNTA($C$375)</f>
        <v>1</v>
      </c>
    </row>
    <row r="376" spans="1:51" ht="26.25" customHeight="1" x14ac:dyDescent="0.15">
      <c r="A376" s="1012">
        <v>10</v>
      </c>
      <c r="B376" s="1012">
        <v>1</v>
      </c>
      <c r="C376" s="268" t="s">
        <v>1168</v>
      </c>
      <c r="D376" s="267"/>
      <c r="E376" s="267"/>
      <c r="F376" s="267"/>
      <c r="G376" s="267"/>
      <c r="H376" s="267"/>
      <c r="I376" s="267"/>
      <c r="J376" s="248">
        <v>5450001000395</v>
      </c>
      <c r="K376" s="249"/>
      <c r="L376" s="249"/>
      <c r="M376" s="249"/>
      <c r="N376" s="249"/>
      <c r="O376" s="249"/>
      <c r="P376" s="257" t="s">
        <v>917</v>
      </c>
      <c r="Q376" s="250"/>
      <c r="R376" s="250"/>
      <c r="S376" s="250"/>
      <c r="T376" s="250"/>
      <c r="U376" s="250"/>
      <c r="V376" s="250"/>
      <c r="W376" s="250"/>
      <c r="X376" s="250"/>
      <c r="Y376" s="251">
        <v>149</v>
      </c>
      <c r="Z376" s="252"/>
      <c r="AA376" s="252"/>
      <c r="AB376" s="253"/>
      <c r="AC376" s="1008" t="s">
        <v>271</v>
      </c>
      <c r="AD376" s="1009"/>
      <c r="AE376" s="1009"/>
      <c r="AF376" s="1009"/>
      <c r="AG376" s="1010"/>
      <c r="AH376" s="237">
        <v>2</v>
      </c>
      <c r="AI376" s="238"/>
      <c r="AJ376" s="238"/>
      <c r="AK376" s="238"/>
      <c r="AL376" s="239">
        <v>95.7</v>
      </c>
      <c r="AM376" s="240"/>
      <c r="AN376" s="240"/>
      <c r="AO376" s="241"/>
      <c r="AP376" s="242" t="s">
        <v>987</v>
      </c>
      <c r="AQ376" s="242"/>
      <c r="AR376" s="242"/>
      <c r="AS376" s="242"/>
      <c r="AT376" s="242"/>
      <c r="AU376" s="242"/>
      <c r="AV376" s="242"/>
      <c r="AW376" s="242"/>
      <c r="AX376" s="242"/>
      <c r="AY376">
        <f>COUNTA($C$376)</f>
        <v>1</v>
      </c>
    </row>
    <row r="377" spans="1:51" ht="26.25" hidden="1" customHeight="1" x14ac:dyDescent="0.15">
      <c r="A377" s="1012">
        <v>11</v>
      </c>
      <c r="B377" s="1012">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hidden="1" customHeight="1" x14ac:dyDescent="0.15">
      <c r="A378" s="1012">
        <v>12</v>
      </c>
      <c r="B378" s="1012">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hidden="1" customHeight="1" x14ac:dyDescent="0.15">
      <c r="A379" s="1012">
        <v>13</v>
      </c>
      <c r="B379" s="1012">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hidden="1" customHeight="1" x14ac:dyDescent="0.15">
      <c r="A380" s="1012">
        <v>14</v>
      </c>
      <c r="B380" s="1012">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hidden="1" customHeight="1" x14ac:dyDescent="0.15">
      <c r="A381" s="1012">
        <v>15</v>
      </c>
      <c r="B381" s="1012">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hidden="1" customHeight="1" x14ac:dyDescent="0.15">
      <c r="A382" s="1012">
        <v>16</v>
      </c>
      <c r="B382" s="1012">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hidden="1" customHeight="1" x14ac:dyDescent="0.15">
      <c r="A383" s="1012">
        <v>17</v>
      </c>
      <c r="B383" s="1012">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hidden="1" customHeight="1" x14ac:dyDescent="0.15">
      <c r="A384" s="1012">
        <v>18</v>
      </c>
      <c r="B384" s="1012">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hidden="1" customHeight="1" x14ac:dyDescent="0.15">
      <c r="A385" s="1012">
        <v>19</v>
      </c>
      <c r="B385" s="1012">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hidden="1" customHeight="1" x14ac:dyDescent="0.15">
      <c r="A386" s="1012">
        <v>20</v>
      </c>
      <c r="B386" s="1012">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hidden="1" customHeight="1" x14ac:dyDescent="0.15">
      <c r="A387" s="1012">
        <v>21</v>
      </c>
      <c r="B387" s="1012">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hidden="1" customHeight="1" x14ac:dyDescent="0.15">
      <c r="A388" s="1012">
        <v>22</v>
      </c>
      <c r="B388" s="1012">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hidden="1" customHeight="1" x14ac:dyDescent="0.15">
      <c r="A389" s="1012">
        <v>23</v>
      </c>
      <c r="B389" s="1012">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hidden="1" customHeight="1" x14ac:dyDescent="0.15">
      <c r="A390" s="1012">
        <v>24</v>
      </c>
      <c r="B390" s="1012">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hidden="1" customHeight="1" x14ac:dyDescent="0.15">
      <c r="A391" s="1012">
        <v>25</v>
      </c>
      <c r="B391" s="1012">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hidden="1" customHeight="1" x14ac:dyDescent="0.15">
      <c r="A392" s="1012">
        <v>26</v>
      </c>
      <c r="B392" s="1012">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hidden="1" customHeight="1" x14ac:dyDescent="0.15">
      <c r="A393" s="1012">
        <v>27</v>
      </c>
      <c r="B393" s="1012">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hidden="1" customHeight="1" x14ac:dyDescent="0.15">
      <c r="A394" s="1012">
        <v>28</v>
      </c>
      <c r="B394" s="1012">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hidden="1" customHeight="1" x14ac:dyDescent="0.15">
      <c r="A395" s="1012">
        <v>29</v>
      </c>
      <c r="B395" s="1012">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hidden="1" customHeight="1" x14ac:dyDescent="0.15">
      <c r="A396" s="1012">
        <v>30</v>
      </c>
      <c r="B396" s="1012">
        <v>1</v>
      </c>
      <c r="C396" s="267"/>
      <c r="D396" s="267"/>
      <c r="E396" s="267"/>
      <c r="F396" s="267"/>
      <c r="G396" s="267"/>
      <c r="H396" s="267"/>
      <c r="I396" s="267"/>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1</v>
      </c>
    </row>
    <row r="398" spans="1:51" x14ac:dyDescent="0.15">
      <c r="A398" s="9"/>
      <c r="B398" s="50" t="s">
        <v>799</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1</v>
      </c>
    </row>
    <row r="399" spans="1:51" customFormat="1" ht="59.25" customHeight="1" x14ac:dyDescent="0.15">
      <c r="A399" s="271"/>
      <c r="B399" s="271"/>
      <c r="C399" s="271" t="s">
        <v>24</v>
      </c>
      <c r="D399" s="271"/>
      <c r="E399" s="271"/>
      <c r="F399" s="271"/>
      <c r="G399" s="271"/>
      <c r="H399" s="271"/>
      <c r="I399" s="271"/>
      <c r="J399" s="990" t="s">
        <v>221</v>
      </c>
      <c r="K399" s="991"/>
      <c r="L399" s="991"/>
      <c r="M399" s="991"/>
      <c r="N399" s="991"/>
      <c r="O399" s="991"/>
      <c r="P399" s="136" t="s">
        <v>25</v>
      </c>
      <c r="Q399" s="136"/>
      <c r="R399" s="136"/>
      <c r="S399" s="136"/>
      <c r="T399" s="136"/>
      <c r="U399" s="136"/>
      <c r="V399" s="136"/>
      <c r="W399" s="136"/>
      <c r="X399" s="136"/>
      <c r="Y399" s="273" t="s">
        <v>257</v>
      </c>
      <c r="Z399" s="274"/>
      <c r="AA399" s="274"/>
      <c r="AB399" s="274"/>
      <c r="AC399" s="990" t="s">
        <v>249</v>
      </c>
      <c r="AD399" s="990"/>
      <c r="AE399" s="990"/>
      <c r="AF399" s="990"/>
      <c r="AG399" s="990"/>
      <c r="AH399" s="273" t="s">
        <v>200</v>
      </c>
      <c r="AI399" s="271"/>
      <c r="AJ399" s="271"/>
      <c r="AK399" s="271"/>
      <c r="AL399" s="271" t="s">
        <v>19</v>
      </c>
      <c r="AM399" s="271"/>
      <c r="AN399" s="271"/>
      <c r="AO399" s="275"/>
      <c r="AP399" s="989" t="s">
        <v>222</v>
      </c>
      <c r="AQ399" s="989"/>
      <c r="AR399" s="989"/>
      <c r="AS399" s="989"/>
      <c r="AT399" s="989"/>
      <c r="AU399" s="989"/>
      <c r="AV399" s="989"/>
      <c r="AW399" s="989"/>
      <c r="AX399" s="989"/>
      <c r="AY399" s="34">
        <f>$AY$397</f>
        <v>1</v>
      </c>
    </row>
    <row r="400" spans="1:51" ht="26.25" customHeight="1" x14ac:dyDescent="0.15">
      <c r="A400" s="1012">
        <v>1</v>
      </c>
      <c r="B400" s="1012">
        <v>1</v>
      </c>
      <c r="C400" s="268" t="s">
        <v>918</v>
      </c>
      <c r="D400" s="267"/>
      <c r="E400" s="267"/>
      <c r="F400" s="267"/>
      <c r="G400" s="267"/>
      <c r="H400" s="267"/>
      <c r="I400" s="267"/>
      <c r="J400" s="248" t="s">
        <v>869</v>
      </c>
      <c r="K400" s="249"/>
      <c r="L400" s="249"/>
      <c r="M400" s="249"/>
      <c r="N400" s="249"/>
      <c r="O400" s="249"/>
      <c r="P400" s="257" t="s">
        <v>919</v>
      </c>
      <c r="Q400" s="250"/>
      <c r="R400" s="250"/>
      <c r="S400" s="250"/>
      <c r="T400" s="250"/>
      <c r="U400" s="250"/>
      <c r="V400" s="250"/>
      <c r="W400" s="250"/>
      <c r="X400" s="250"/>
      <c r="Y400" s="251">
        <v>0.2</v>
      </c>
      <c r="Z400" s="252"/>
      <c r="AA400" s="252"/>
      <c r="AB400" s="253"/>
      <c r="AC400" s="998" t="s">
        <v>993</v>
      </c>
      <c r="AD400" s="998"/>
      <c r="AE400" s="998"/>
      <c r="AF400" s="998"/>
      <c r="AG400" s="998"/>
      <c r="AH400" s="237">
        <v>1</v>
      </c>
      <c r="AI400" s="238"/>
      <c r="AJ400" s="238"/>
      <c r="AK400" s="238"/>
      <c r="AL400" s="239" t="s">
        <v>302</v>
      </c>
      <c r="AM400" s="240"/>
      <c r="AN400" s="240"/>
      <c r="AO400" s="241"/>
      <c r="AP400" s="242" t="s">
        <v>302</v>
      </c>
      <c r="AQ400" s="242"/>
      <c r="AR400" s="242"/>
      <c r="AS400" s="242"/>
      <c r="AT400" s="242"/>
      <c r="AU400" s="242"/>
      <c r="AV400" s="242"/>
      <c r="AW400" s="242"/>
      <c r="AX400" s="242"/>
      <c r="AY400" s="34">
        <f>$AY$397</f>
        <v>1</v>
      </c>
    </row>
    <row r="401" spans="1:51" ht="26.25" hidden="1" customHeight="1" x14ac:dyDescent="0.15">
      <c r="A401" s="1012">
        <v>2</v>
      </c>
      <c r="B401" s="1012">
        <v>1</v>
      </c>
      <c r="C401" s="267"/>
      <c r="D401" s="267"/>
      <c r="E401" s="267"/>
      <c r="F401" s="267"/>
      <c r="G401" s="267"/>
      <c r="H401" s="267"/>
      <c r="I401" s="267"/>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hidden="1" customHeight="1" x14ac:dyDescent="0.15">
      <c r="A402" s="1012">
        <v>3</v>
      </c>
      <c r="B402" s="1012">
        <v>1</v>
      </c>
      <c r="C402" s="267"/>
      <c r="D402" s="267"/>
      <c r="E402" s="267"/>
      <c r="F402" s="267"/>
      <c r="G402" s="267"/>
      <c r="H402" s="267"/>
      <c r="I402" s="267"/>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hidden="1" customHeight="1" x14ac:dyDescent="0.15">
      <c r="A403" s="1012">
        <v>4</v>
      </c>
      <c r="B403" s="1012">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hidden="1" customHeight="1" x14ac:dyDescent="0.15">
      <c r="A404" s="1012">
        <v>5</v>
      </c>
      <c r="B404" s="1012">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hidden="1" customHeight="1" x14ac:dyDescent="0.15">
      <c r="A405" s="1012">
        <v>6</v>
      </c>
      <c r="B405" s="1012">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hidden="1" customHeight="1" x14ac:dyDescent="0.15">
      <c r="A406" s="1012">
        <v>7</v>
      </c>
      <c r="B406" s="1012">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hidden="1" customHeight="1" x14ac:dyDescent="0.15">
      <c r="A407" s="1012">
        <v>8</v>
      </c>
      <c r="B407" s="1012">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hidden="1" customHeight="1" x14ac:dyDescent="0.15">
      <c r="A408" s="1012">
        <v>9</v>
      </c>
      <c r="B408" s="1012">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hidden="1" customHeight="1" x14ac:dyDescent="0.15">
      <c r="A409" s="1012">
        <v>10</v>
      </c>
      <c r="B409" s="1012">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hidden="1" customHeight="1" x14ac:dyDescent="0.15">
      <c r="A410" s="1012">
        <v>11</v>
      </c>
      <c r="B410" s="1012">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hidden="1" customHeight="1" x14ac:dyDescent="0.15">
      <c r="A411" s="1012">
        <v>12</v>
      </c>
      <c r="B411" s="1012">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hidden="1" customHeight="1" x14ac:dyDescent="0.15">
      <c r="A412" s="1012">
        <v>13</v>
      </c>
      <c r="B412" s="1012">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hidden="1" customHeight="1" x14ac:dyDescent="0.15">
      <c r="A413" s="1012">
        <v>14</v>
      </c>
      <c r="B413" s="1012">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hidden="1" customHeight="1" x14ac:dyDescent="0.15">
      <c r="A414" s="1012">
        <v>15</v>
      </c>
      <c r="B414" s="1012">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hidden="1" customHeight="1" x14ac:dyDescent="0.15">
      <c r="A415" s="1012">
        <v>16</v>
      </c>
      <c r="B415" s="1012">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hidden="1" customHeight="1" x14ac:dyDescent="0.15">
      <c r="A416" s="1012">
        <v>17</v>
      </c>
      <c r="B416" s="1012">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hidden="1" customHeight="1" x14ac:dyDescent="0.15">
      <c r="A417" s="1012">
        <v>18</v>
      </c>
      <c r="B417" s="1012">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hidden="1" customHeight="1" x14ac:dyDescent="0.15">
      <c r="A418" s="1012">
        <v>19</v>
      </c>
      <c r="B418" s="1012">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hidden="1" customHeight="1" x14ac:dyDescent="0.15">
      <c r="A419" s="1012">
        <v>20</v>
      </c>
      <c r="B419" s="1012">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hidden="1" customHeight="1" x14ac:dyDescent="0.15">
      <c r="A420" s="1012">
        <v>21</v>
      </c>
      <c r="B420" s="1012">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hidden="1" customHeight="1" x14ac:dyDescent="0.15">
      <c r="A421" s="1012">
        <v>22</v>
      </c>
      <c r="B421" s="1012">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hidden="1" customHeight="1" x14ac:dyDescent="0.15">
      <c r="A422" s="1012">
        <v>23</v>
      </c>
      <c r="B422" s="1012">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hidden="1" customHeight="1" x14ac:dyDescent="0.15">
      <c r="A423" s="1012">
        <v>24</v>
      </c>
      <c r="B423" s="1012">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hidden="1" customHeight="1" x14ac:dyDescent="0.15">
      <c r="A424" s="1012">
        <v>25</v>
      </c>
      <c r="B424" s="1012">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hidden="1" customHeight="1" x14ac:dyDescent="0.15">
      <c r="A425" s="1012">
        <v>26</v>
      </c>
      <c r="B425" s="1012">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hidden="1" customHeight="1" x14ac:dyDescent="0.15">
      <c r="A426" s="1012">
        <v>27</v>
      </c>
      <c r="B426" s="1012">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hidden="1" customHeight="1" x14ac:dyDescent="0.15">
      <c r="A427" s="1012">
        <v>28</v>
      </c>
      <c r="B427" s="1012">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hidden="1" customHeight="1" x14ac:dyDescent="0.15">
      <c r="A428" s="1012">
        <v>29</v>
      </c>
      <c r="B428" s="1012">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hidden="1" customHeight="1" x14ac:dyDescent="0.15">
      <c r="A429" s="1012">
        <v>30</v>
      </c>
      <c r="B429" s="1012">
        <v>1</v>
      </c>
      <c r="C429" s="267"/>
      <c r="D429" s="267"/>
      <c r="E429" s="267"/>
      <c r="F429" s="267"/>
      <c r="G429" s="267"/>
      <c r="H429" s="267"/>
      <c r="I429" s="267"/>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1</v>
      </c>
    </row>
    <row r="431" spans="1:51" x14ac:dyDescent="0.15">
      <c r="A431" s="9"/>
      <c r="B431" s="50" t="s">
        <v>759</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1</v>
      </c>
    </row>
    <row r="432" spans="1:51" customFormat="1" ht="59.25" customHeight="1" x14ac:dyDescent="0.15">
      <c r="A432" s="271"/>
      <c r="B432" s="271"/>
      <c r="C432" s="271" t="s">
        <v>24</v>
      </c>
      <c r="D432" s="271"/>
      <c r="E432" s="271"/>
      <c r="F432" s="271"/>
      <c r="G432" s="271"/>
      <c r="H432" s="271"/>
      <c r="I432" s="271"/>
      <c r="J432" s="990" t="s">
        <v>221</v>
      </c>
      <c r="K432" s="991"/>
      <c r="L432" s="991"/>
      <c r="M432" s="991"/>
      <c r="N432" s="991"/>
      <c r="O432" s="991"/>
      <c r="P432" s="136" t="s">
        <v>25</v>
      </c>
      <c r="Q432" s="136"/>
      <c r="R432" s="136"/>
      <c r="S432" s="136"/>
      <c r="T432" s="136"/>
      <c r="U432" s="136"/>
      <c r="V432" s="136"/>
      <c r="W432" s="136"/>
      <c r="X432" s="136"/>
      <c r="Y432" s="273" t="s">
        <v>257</v>
      </c>
      <c r="Z432" s="274"/>
      <c r="AA432" s="274"/>
      <c r="AB432" s="274"/>
      <c r="AC432" s="990" t="s">
        <v>249</v>
      </c>
      <c r="AD432" s="990"/>
      <c r="AE432" s="990"/>
      <c r="AF432" s="990"/>
      <c r="AG432" s="990"/>
      <c r="AH432" s="273" t="s">
        <v>200</v>
      </c>
      <c r="AI432" s="271"/>
      <c r="AJ432" s="271"/>
      <c r="AK432" s="271"/>
      <c r="AL432" s="271" t="s">
        <v>19</v>
      </c>
      <c r="AM432" s="271"/>
      <c r="AN432" s="271"/>
      <c r="AO432" s="275"/>
      <c r="AP432" s="989" t="s">
        <v>222</v>
      </c>
      <c r="AQ432" s="989"/>
      <c r="AR432" s="989"/>
      <c r="AS432" s="989"/>
      <c r="AT432" s="989"/>
      <c r="AU432" s="989"/>
      <c r="AV432" s="989"/>
      <c r="AW432" s="989"/>
      <c r="AX432" s="989"/>
      <c r="AY432" s="34">
        <f>$AY$430</f>
        <v>1</v>
      </c>
    </row>
    <row r="433" spans="1:51" ht="93" customHeight="1" x14ac:dyDescent="0.15">
      <c r="A433" s="1012">
        <v>1</v>
      </c>
      <c r="B433" s="1012">
        <v>1</v>
      </c>
      <c r="C433" s="268" t="s">
        <v>900</v>
      </c>
      <c r="D433" s="268"/>
      <c r="E433" s="268"/>
      <c r="F433" s="268"/>
      <c r="G433" s="268"/>
      <c r="H433" s="268"/>
      <c r="I433" s="268"/>
      <c r="J433" s="248">
        <v>7000020010006</v>
      </c>
      <c r="K433" s="248"/>
      <c r="L433" s="248"/>
      <c r="M433" s="248"/>
      <c r="N433" s="248"/>
      <c r="O433" s="248"/>
      <c r="P433" s="1011" t="s">
        <v>1014</v>
      </c>
      <c r="Q433" s="1011"/>
      <c r="R433" s="1011"/>
      <c r="S433" s="1011"/>
      <c r="T433" s="1011"/>
      <c r="U433" s="1011"/>
      <c r="V433" s="1011"/>
      <c r="W433" s="1011"/>
      <c r="X433" s="1011"/>
      <c r="Y433" s="251">
        <v>15575</v>
      </c>
      <c r="Z433" s="252"/>
      <c r="AA433" s="252"/>
      <c r="AB433" s="253"/>
      <c r="AC433" s="998" t="s">
        <v>857</v>
      </c>
      <c r="AD433" s="998"/>
      <c r="AE433" s="998"/>
      <c r="AF433" s="998"/>
      <c r="AG433" s="998"/>
      <c r="AH433" s="237" t="s">
        <v>649</v>
      </c>
      <c r="AI433" s="237"/>
      <c r="AJ433" s="237"/>
      <c r="AK433" s="237"/>
      <c r="AL433" s="239" t="s">
        <v>649</v>
      </c>
      <c r="AM433" s="240"/>
      <c r="AN433" s="240"/>
      <c r="AO433" s="241"/>
      <c r="AP433" s="242" t="s">
        <v>869</v>
      </c>
      <c r="AQ433" s="242"/>
      <c r="AR433" s="242"/>
      <c r="AS433" s="242"/>
      <c r="AT433" s="242"/>
      <c r="AU433" s="242"/>
      <c r="AV433" s="242"/>
      <c r="AW433" s="242"/>
      <c r="AX433" s="242"/>
      <c r="AY433" s="34">
        <f>$AY$430</f>
        <v>1</v>
      </c>
    </row>
    <row r="434" spans="1:51" ht="26.25" hidden="1" customHeight="1" x14ac:dyDescent="0.15">
      <c r="A434" s="1012">
        <v>2</v>
      </c>
      <c r="B434" s="1012">
        <v>1</v>
      </c>
      <c r="C434" s="267"/>
      <c r="D434" s="267"/>
      <c r="E434" s="267"/>
      <c r="F434" s="267"/>
      <c r="G434" s="267"/>
      <c r="H434" s="267"/>
      <c r="I434" s="267"/>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hidden="1" customHeight="1" x14ac:dyDescent="0.15">
      <c r="A435" s="1012">
        <v>3</v>
      </c>
      <c r="B435" s="1012">
        <v>1</v>
      </c>
      <c r="C435" s="267"/>
      <c r="D435" s="267"/>
      <c r="E435" s="267"/>
      <c r="F435" s="267"/>
      <c r="G435" s="267"/>
      <c r="H435" s="267"/>
      <c r="I435" s="267"/>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hidden="1" customHeight="1" x14ac:dyDescent="0.15">
      <c r="A436" s="1012">
        <v>4</v>
      </c>
      <c r="B436" s="1012">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hidden="1" customHeight="1" x14ac:dyDescent="0.15">
      <c r="A437" s="1012">
        <v>5</v>
      </c>
      <c r="B437" s="1012">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hidden="1" customHeight="1" x14ac:dyDescent="0.15">
      <c r="A438" s="1012">
        <v>6</v>
      </c>
      <c r="B438" s="1012">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hidden="1" customHeight="1" x14ac:dyDescent="0.15">
      <c r="A439" s="1012">
        <v>7</v>
      </c>
      <c r="B439" s="1012">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hidden="1" customHeight="1" x14ac:dyDescent="0.15">
      <c r="A440" s="1012">
        <v>8</v>
      </c>
      <c r="B440" s="1012">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hidden="1" customHeight="1" x14ac:dyDescent="0.15">
      <c r="A441" s="1012">
        <v>9</v>
      </c>
      <c r="B441" s="1012">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hidden="1" customHeight="1" x14ac:dyDescent="0.15">
      <c r="A442" s="1012">
        <v>10</v>
      </c>
      <c r="B442" s="1012">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hidden="1" customHeight="1" x14ac:dyDescent="0.15">
      <c r="A443" s="1012">
        <v>11</v>
      </c>
      <c r="B443" s="1012">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hidden="1" customHeight="1" x14ac:dyDescent="0.15">
      <c r="A444" s="1012">
        <v>12</v>
      </c>
      <c r="B444" s="1012">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hidden="1" customHeight="1" x14ac:dyDescent="0.15">
      <c r="A445" s="1012">
        <v>13</v>
      </c>
      <c r="B445" s="1012">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hidden="1" customHeight="1" x14ac:dyDescent="0.15">
      <c r="A446" s="1012">
        <v>14</v>
      </c>
      <c r="B446" s="1012">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hidden="1" customHeight="1" x14ac:dyDescent="0.15">
      <c r="A447" s="1012">
        <v>15</v>
      </c>
      <c r="B447" s="1012">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hidden="1" customHeight="1" x14ac:dyDescent="0.15">
      <c r="A448" s="1012">
        <v>16</v>
      </c>
      <c r="B448" s="1012">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hidden="1" customHeight="1" x14ac:dyDescent="0.15">
      <c r="A449" s="1012">
        <v>17</v>
      </c>
      <c r="B449" s="1012">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hidden="1" customHeight="1" x14ac:dyDescent="0.15">
      <c r="A450" s="1012">
        <v>18</v>
      </c>
      <c r="B450" s="1012">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hidden="1" customHeight="1" x14ac:dyDescent="0.15">
      <c r="A451" s="1012">
        <v>19</v>
      </c>
      <c r="B451" s="1012">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hidden="1" customHeight="1" x14ac:dyDescent="0.15">
      <c r="A452" s="1012">
        <v>20</v>
      </c>
      <c r="B452" s="1012">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hidden="1" customHeight="1" x14ac:dyDescent="0.15">
      <c r="A453" s="1012">
        <v>21</v>
      </c>
      <c r="B453" s="1012">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hidden="1" customHeight="1" x14ac:dyDescent="0.15">
      <c r="A454" s="1012">
        <v>22</v>
      </c>
      <c r="B454" s="1012">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hidden="1" customHeight="1" x14ac:dyDescent="0.15">
      <c r="A455" s="1012">
        <v>23</v>
      </c>
      <c r="B455" s="1012">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hidden="1" customHeight="1" x14ac:dyDescent="0.15">
      <c r="A456" s="1012">
        <v>24</v>
      </c>
      <c r="B456" s="1012">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hidden="1" customHeight="1" x14ac:dyDescent="0.15">
      <c r="A457" s="1012">
        <v>25</v>
      </c>
      <c r="B457" s="1012">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hidden="1" customHeight="1" x14ac:dyDescent="0.15">
      <c r="A458" s="1012">
        <v>26</v>
      </c>
      <c r="B458" s="1012">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hidden="1" customHeight="1" x14ac:dyDescent="0.15">
      <c r="A459" s="1012">
        <v>27</v>
      </c>
      <c r="B459" s="1012">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hidden="1" customHeight="1" x14ac:dyDescent="0.15">
      <c r="A460" s="1012">
        <v>28</v>
      </c>
      <c r="B460" s="1012">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hidden="1" customHeight="1" x14ac:dyDescent="0.15">
      <c r="A461" s="1012">
        <v>29</v>
      </c>
      <c r="B461" s="1012">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hidden="1" customHeight="1" x14ac:dyDescent="0.15">
      <c r="A462" s="1012">
        <v>30</v>
      </c>
      <c r="B462" s="1012">
        <v>1</v>
      </c>
      <c r="C462" s="267"/>
      <c r="D462" s="267"/>
      <c r="E462" s="267"/>
      <c r="F462" s="267"/>
      <c r="G462" s="267"/>
      <c r="H462" s="267"/>
      <c r="I462" s="267"/>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1</v>
      </c>
    </row>
    <row r="464" spans="1:51" x14ac:dyDescent="0.15">
      <c r="A464" s="9"/>
      <c r="B464" s="50" t="s">
        <v>924</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1</v>
      </c>
    </row>
    <row r="465" spans="1:51" customFormat="1" ht="59.25" customHeight="1" x14ac:dyDescent="0.15">
      <c r="A465" s="271"/>
      <c r="B465" s="271"/>
      <c r="C465" s="271" t="s">
        <v>24</v>
      </c>
      <c r="D465" s="271"/>
      <c r="E465" s="271"/>
      <c r="F465" s="271"/>
      <c r="G465" s="271"/>
      <c r="H465" s="271"/>
      <c r="I465" s="271"/>
      <c r="J465" s="990" t="s">
        <v>221</v>
      </c>
      <c r="K465" s="991"/>
      <c r="L465" s="991"/>
      <c r="M465" s="991"/>
      <c r="N465" s="991"/>
      <c r="O465" s="991"/>
      <c r="P465" s="136" t="s">
        <v>25</v>
      </c>
      <c r="Q465" s="136"/>
      <c r="R465" s="136"/>
      <c r="S465" s="136"/>
      <c r="T465" s="136"/>
      <c r="U465" s="136"/>
      <c r="V465" s="136"/>
      <c r="W465" s="136"/>
      <c r="X465" s="136"/>
      <c r="Y465" s="273" t="s">
        <v>257</v>
      </c>
      <c r="Z465" s="274"/>
      <c r="AA465" s="274"/>
      <c r="AB465" s="274"/>
      <c r="AC465" s="990" t="s">
        <v>249</v>
      </c>
      <c r="AD465" s="990"/>
      <c r="AE465" s="990"/>
      <c r="AF465" s="990"/>
      <c r="AG465" s="990"/>
      <c r="AH465" s="273" t="s">
        <v>200</v>
      </c>
      <c r="AI465" s="271"/>
      <c r="AJ465" s="271"/>
      <c r="AK465" s="271"/>
      <c r="AL465" s="271" t="s">
        <v>19</v>
      </c>
      <c r="AM465" s="271"/>
      <c r="AN465" s="271"/>
      <c r="AO465" s="275"/>
      <c r="AP465" s="989" t="s">
        <v>222</v>
      </c>
      <c r="AQ465" s="989"/>
      <c r="AR465" s="989"/>
      <c r="AS465" s="989"/>
      <c r="AT465" s="989"/>
      <c r="AU465" s="989"/>
      <c r="AV465" s="989"/>
      <c r="AW465" s="989"/>
      <c r="AX465" s="989"/>
      <c r="AY465" s="34">
        <f>$AY$463</f>
        <v>1</v>
      </c>
    </row>
    <row r="466" spans="1:51" ht="39.4" customHeight="1" x14ac:dyDescent="0.15">
      <c r="A466" s="1012">
        <v>1</v>
      </c>
      <c r="B466" s="1012">
        <v>1</v>
      </c>
      <c r="C466" s="268" t="s">
        <v>920</v>
      </c>
      <c r="D466" s="268"/>
      <c r="E466" s="268"/>
      <c r="F466" s="268"/>
      <c r="G466" s="268"/>
      <c r="H466" s="268"/>
      <c r="I466" s="268"/>
      <c r="J466" s="248">
        <v>5000020016021</v>
      </c>
      <c r="K466" s="248"/>
      <c r="L466" s="248"/>
      <c r="M466" s="248"/>
      <c r="N466" s="248"/>
      <c r="O466" s="248"/>
      <c r="P466" s="257" t="s">
        <v>1015</v>
      </c>
      <c r="Q466" s="257"/>
      <c r="R466" s="257"/>
      <c r="S466" s="257"/>
      <c r="T466" s="257"/>
      <c r="U466" s="257"/>
      <c r="V466" s="257"/>
      <c r="W466" s="257"/>
      <c r="X466" s="257"/>
      <c r="Y466" s="251">
        <v>11</v>
      </c>
      <c r="Z466" s="252"/>
      <c r="AA466" s="252"/>
      <c r="AB466" s="253"/>
      <c r="AC466" s="235" t="s">
        <v>857</v>
      </c>
      <c r="AD466" s="236"/>
      <c r="AE466" s="236"/>
      <c r="AF466" s="236"/>
      <c r="AG466" s="236"/>
      <c r="AH466" s="269" t="s">
        <v>649</v>
      </c>
      <c r="AI466" s="269"/>
      <c r="AJ466" s="269"/>
      <c r="AK466" s="269"/>
      <c r="AL466" s="239" t="s">
        <v>649</v>
      </c>
      <c r="AM466" s="240"/>
      <c r="AN466" s="240"/>
      <c r="AO466" s="241"/>
      <c r="AP466" s="242" t="s">
        <v>869</v>
      </c>
      <c r="AQ466" s="242"/>
      <c r="AR466" s="242"/>
      <c r="AS466" s="242"/>
      <c r="AT466" s="242"/>
      <c r="AU466" s="242"/>
      <c r="AV466" s="242"/>
      <c r="AW466" s="242"/>
      <c r="AX466" s="242"/>
      <c r="AY466" s="34">
        <f>$AY$463</f>
        <v>1</v>
      </c>
    </row>
    <row r="467" spans="1:51" ht="39.4" customHeight="1" x14ac:dyDescent="0.15">
      <c r="A467" s="1012">
        <v>2</v>
      </c>
      <c r="B467" s="1012">
        <v>1</v>
      </c>
      <c r="C467" s="268" t="s">
        <v>922</v>
      </c>
      <c r="D467" s="268"/>
      <c r="E467" s="268"/>
      <c r="F467" s="268"/>
      <c r="G467" s="268"/>
      <c r="H467" s="268"/>
      <c r="I467" s="268"/>
      <c r="J467" s="248">
        <v>2000020015521</v>
      </c>
      <c r="K467" s="248"/>
      <c r="L467" s="248"/>
      <c r="M467" s="248"/>
      <c r="N467" s="248"/>
      <c r="O467" s="248"/>
      <c r="P467" s="257" t="s">
        <v>1015</v>
      </c>
      <c r="Q467" s="257"/>
      <c r="R467" s="257"/>
      <c r="S467" s="257"/>
      <c r="T467" s="257"/>
      <c r="U467" s="257"/>
      <c r="V467" s="257"/>
      <c r="W467" s="257"/>
      <c r="X467" s="257"/>
      <c r="Y467" s="251">
        <v>9</v>
      </c>
      <c r="Z467" s="252"/>
      <c r="AA467" s="252"/>
      <c r="AB467" s="253"/>
      <c r="AC467" s="235" t="s">
        <v>857</v>
      </c>
      <c r="AD467" s="236"/>
      <c r="AE467" s="236"/>
      <c r="AF467" s="236"/>
      <c r="AG467" s="236"/>
      <c r="AH467" s="269" t="s">
        <v>649</v>
      </c>
      <c r="AI467" s="269"/>
      <c r="AJ467" s="269"/>
      <c r="AK467" s="269"/>
      <c r="AL467" s="239" t="s">
        <v>649</v>
      </c>
      <c r="AM467" s="240"/>
      <c r="AN467" s="240"/>
      <c r="AO467" s="241"/>
      <c r="AP467" s="242" t="s">
        <v>869</v>
      </c>
      <c r="AQ467" s="242"/>
      <c r="AR467" s="242"/>
      <c r="AS467" s="242"/>
      <c r="AT467" s="242"/>
      <c r="AU467" s="242"/>
      <c r="AV467" s="242"/>
      <c r="AW467" s="242"/>
      <c r="AX467" s="242"/>
      <c r="AY467">
        <f>COUNTA($C$467)</f>
        <v>1</v>
      </c>
    </row>
    <row r="468" spans="1:51" ht="39.4" customHeight="1" x14ac:dyDescent="0.15">
      <c r="A468" s="1012">
        <v>3</v>
      </c>
      <c r="B468" s="1012">
        <v>1</v>
      </c>
      <c r="C468" s="999" t="s">
        <v>834</v>
      </c>
      <c r="D468" s="1000"/>
      <c r="E468" s="1000"/>
      <c r="F468" s="1000"/>
      <c r="G468" s="1000"/>
      <c r="H468" s="1000"/>
      <c r="I468" s="1001"/>
      <c r="J468" s="1002">
        <v>9000020011002</v>
      </c>
      <c r="K468" s="1003"/>
      <c r="L468" s="1003"/>
      <c r="M468" s="1003"/>
      <c r="N468" s="1003"/>
      <c r="O468" s="1004"/>
      <c r="P468" s="1005" t="s">
        <v>921</v>
      </c>
      <c r="Q468" s="1006"/>
      <c r="R468" s="1006"/>
      <c r="S468" s="1006"/>
      <c r="T468" s="1006"/>
      <c r="U468" s="1006"/>
      <c r="V468" s="1006"/>
      <c r="W468" s="1006"/>
      <c r="X468" s="1007"/>
      <c r="Y468" s="251">
        <v>6</v>
      </c>
      <c r="Z468" s="252"/>
      <c r="AA468" s="252"/>
      <c r="AB468" s="253"/>
      <c r="AC468" s="235" t="s">
        <v>857</v>
      </c>
      <c r="AD468" s="236"/>
      <c r="AE468" s="236"/>
      <c r="AF468" s="236"/>
      <c r="AG468" s="236"/>
      <c r="AH468" s="269" t="s">
        <v>649</v>
      </c>
      <c r="AI468" s="269"/>
      <c r="AJ468" s="269"/>
      <c r="AK468" s="269"/>
      <c r="AL468" s="239" t="s">
        <v>649</v>
      </c>
      <c r="AM468" s="240"/>
      <c r="AN468" s="240"/>
      <c r="AO468" s="241"/>
      <c r="AP468" s="242" t="s">
        <v>869</v>
      </c>
      <c r="AQ468" s="242"/>
      <c r="AR468" s="242"/>
      <c r="AS468" s="242"/>
      <c r="AT468" s="242"/>
      <c r="AU468" s="242"/>
      <c r="AV468" s="242"/>
      <c r="AW468" s="242"/>
      <c r="AX468" s="242"/>
      <c r="AY468">
        <f>COUNTA($C$468)</f>
        <v>1</v>
      </c>
    </row>
    <row r="469" spans="1:51" ht="39.4" customHeight="1" x14ac:dyDescent="0.15">
      <c r="A469" s="1012">
        <v>4</v>
      </c>
      <c r="B469" s="1012">
        <v>1</v>
      </c>
      <c r="C469" s="999" t="s">
        <v>923</v>
      </c>
      <c r="D469" s="1000"/>
      <c r="E469" s="1000"/>
      <c r="F469" s="1000"/>
      <c r="G469" s="1000"/>
      <c r="H469" s="1000"/>
      <c r="I469" s="1001"/>
      <c r="J469" s="1002">
        <v>9000020014541</v>
      </c>
      <c r="K469" s="1003"/>
      <c r="L469" s="1003"/>
      <c r="M469" s="1003"/>
      <c r="N469" s="1003"/>
      <c r="O469" s="1004"/>
      <c r="P469" s="1005" t="s">
        <v>921</v>
      </c>
      <c r="Q469" s="1006"/>
      <c r="R469" s="1006"/>
      <c r="S469" s="1006"/>
      <c r="T469" s="1006"/>
      <c r="U469" s="1006"/>
      <c r="V469" s="1006"/>
      <c r="W469" s="1006"/>
      <c r="X469" s="1007"/>
      <c r="Y469" s="251">
        <v>3</v>
      </c>
      <c r="Z469" s="252"/>
      <c r="AA469" s="252"/>
      <c r="AB469" s="253"/>
      <c r="AC469" s="235" t="s">
        <v>857</v>
      </c>
      <c r="AD469" s="236"/>
      <c r="AE469" s="236"/>
      <c r="AF469" s="236"/>
      <c r="AG469" s="236"/>
      <c r="AH469" s="237" t="s">
        <v>649</v>
      </c>
      <c r="AI469" s="237"/>
      <c r="AJ469" s="237"/>
      <c r="AK469" s="237"/>
      <c r="AL469" s="239" t="s">
        <v>649</v>
      </c>
      <c r="AM469" s="240"/>
      <c r="AN469" s="240"/>
      <c r="AO469" s="241"/>
      <c r="AP469" s="242" t="s">
        <v>869</v>
      </c>
      <c r="AQ469" s="242"/>
      <c r="AR469" s="242"/>
      <c r="AS469" s="242"/>
      <c r="AT469" s="242"/>
      <c r="AU469" s="242"/>
      <c r="AV469" s="242"/>
      <c r="AW469" s="242"/>
      <c r="AX469" s="242"/>
      <c r="AY469">
        <f>COUNTA($C$469)</f>
        <v>1</v>
      </c>
    </row>
    <row r="470" spans="1:51" ht="26.25" hidden="1" customHeight="1" x14ac:dyDescent="0.15">
      <c r="A470" s="1012">
        <v>5</v>
      </c>
      <c r="B470" s="1012">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hidden="1" customHeight="1" x14ac:dyDescent="0.15">
      <c r="A471" s="1012">
        <v>6</v>
      </c>
      <c r="B471" s="1012">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hidden="1" customHeight="1" x14ac:dyDescent="0.15">
      <c r="A472" s="1012">
        <v>7</v>
      </c>
      <c r="B472" s="1012">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hidden="1" customHeight="1" x14ac:dyDescent="0.15">
      <c r="A473" s="1012">
        <v>8</v>
      </c>
      <c r="B473" s="1012">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hidden="1" customHeight="1" x14ac:dyDescent="0.15">
      <c r="A474" s="1012">
        <v>9</v>
      </c>
      <c r="B474" s="1012">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hidden="1" customHeight="1" x14ac:dyDescent="0.15">
      <c r="A475" s="1012">
        <v>10</v>
      </c>
      <c r="B475" s="1012">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hidden="1" customHeight="1" x14ac:dyDescent="0.15">
      <c r="A476" s="1012">
        <v>11</v>
      </c>
      <c r="B476" s="1012">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hidden="1" customHeight="1" x14ac:dyDescent="0.15">
      <c r="A477" s="1012">
        <v>12</v>
      </c>
      <c r="B477" s="1012">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hidden="1" customHeight="1" x14ac:dyDescent="0.15">
      <c r="A478" s="1012">
        <v>13</v>
      </c>
      <c r="B478" s="1012">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hidden="1" customHeight="1" x14ac:dyDescent="0.15">
      <c r="A479" s="1012">
        <v>14</v>
      </c>
      <c r="B479" s="1012">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hidden="1" customHeight="1" x14ac:dyDescent="0.15">
      <c r="A480" s="1012">
        <v>15</v>
      </c>
      <c r="B480" s="1012">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hidden="1" customHeight="1" x14ac:dyDescent="0.15">
      <c r="A481" s="1012">
        <v>16</v>
      </c>
      <c r="B481" s="1012">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hidden="1" customHeight="1" x14ac:dyDescent="0.15">
      <c r="A482" s="1012">
        <v>17</v>
      </c>
      <c r="B482" s="1012">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hidden="1" customHeight="1" x14ac:dyDescent="0.15">
      <c r="A483" s="1012">
        <v>18</v>
      </c>
      <c r="B483" s="1012">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hidden="1" customHeight="1" x14ac:dyDescent="0.15">
      <c r="A484" s="1012">
        <v>19</v>
      </c>
      <c r="B484" s="1012">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hidden="1" customHeight="1" x14ac:dyDescent="0.15">
      <c r="A485" s="1012">
        <v>20</v>
      </c>
      <c r="B485" s="1012">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hidden="1" customHeight="1" x14ac:dyDescent="0.15">
      <c r="A486" s="1012">
        <v>21</v>
      </c>
      <c r="B486" s="1012">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hidden="1" customHeight="1" x14ac:dyDescent="0.15">
      <c r="A487" s="1012">
        <v>22</v>
      </c>
      <c r="B487" s="1012">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hidden="1" customHeight="1" x14ac:dyDescent="0.15">
      <c r="A488" s="1012">
        <v>23</v>
      </c>
      <c r="B488" s="1012">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hidden="1" customHeight="1" x14ac:dyDescent="0.15">
      <c r="A489" s="1012">
        <v>24</v>
      </c>
      <c r="B489" s="1012">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hidden="1" customHeight="1" x14ac:dyDescent="0.15">
      <c r="A490" s="1012">
        <v>25</v>
      </c>
      <c r="B490" s="1012">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hidden="1" customHeight="1" x14ac:dyDescent="0.15">
      <c r="A491" s="1012">
        <v>26</v>
      </c>
      <c r="B491" s="1012">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hidden="1" customHeight="1" x14ac:dyDescent="0.15">
      <c r="A492" s="1012">
        <v>27</v>
      </c>
      <c r="B492" s="1012">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hidden="1" customHeight="1" x14ac:dyDescent="0.15">
      <c r="A493" s="1012">
        <v>28</v>
      </c>
      <c r="B493" s="1012">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hidden="1" customHeight="1" x14ac:dyDescent="0.15">
      <c r="A494" s="1012">
        <v>29</v>
      </c>
      <c r="B494" s="1012">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hidden="1" customHeight="1" x14ac:dyDescent="0.15">
      <c r="A495" s="1012">
        <v>30</v>
      </c>
      <c r="B495" s="1012">
        <v>1</v>
      </c>
      <c r="C495" s="267"/>
      <c r="D495" s="267"/>
      <c r="E495" s="267"/>
      <c r="F495" s="267"/>
      <c r="G495" s="267"/>
      <c r="H495" s="267"/>
      <c r="I495" s="267"/>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1</v>
      </c>
    </row>
    <row r="497" spans="1:51" x14ac:dyDescent="0.15">
      <c r="A497" s="9"/>
      <c r="B497" s="50" t="s">
        <v>800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1</v>
      </c>
    </row>
    <row r="498" spans="1:51" customFormat="1" ht="59.25" customHeight="1" x14ac:dyDescent="0.15">
      <c r="A498" s="271"/>
      <c r="B498" s="271"/>
      <c r="C498" s="271" t="s">
        <v>24</v>
      </c>
      <c r="D498" s="271"/>
      <c r="E498" s="271"/>
      <c r="F498" s="271"/>
      <c r="G498" s="271"/>
      <c r="H498" s="271"/>
      <c r="I498" s="271"/>
      <c r="J498" s="990" t="s">
        <v>221</v>
      </c>
      <c r="K498" s="991"/>
      <c r="L498" s="991"/>
      <c r="M498" s="991"/>
      <c r="N498" s="991"/>
      <c r="O498" s="991"/>
      <c r="P498" s="136" t="s">
        <v>25</v>
      </c>
      <c r="Q498" s="136"/>
      <c r="R498" s="136"/>
      <c r="S498" s="136"/>
      <c r="T498" s="136"/>
      <c r="U498" s="136"/>
      <c r="V498" s="136"/>
      <c r="W498" s="136"/>
      <c r="X498" s="136"/>
      <c r="Y498" s="273" t="s">
        <v>257</v>
      </c>
      <c r="Z498" s="274"/>
      <c r="AA498" s="274"/>
      <c r="AB498" s="274"/>
      <c r="AC498" s="990" t="s">
        <v>249</v>
      </c>
      <c r="AD498" s="990"/>
      <c r="AE498" s="990"/>
      <c r="AF498" s="990"/>
      <c r="AG498" s="990"/>
      <c r="AH498" s="273" t="s">
        <v>200</v>
      </c>
      <c r="AI498" s="271"/>
      <c r="AJ498" s="271"/>
      <c r="AK498" s="271"/>
      <c r="AL498" s="271" t="s">
        <v>19</v>
      </c>
      <c r="AM498" s="271"/>
      <c r="AN498" s="271"/>
      <c r="AO498" s="275"/>
      <c r="AP498" s="989" t="s">
        <v>222</v>
      </c>
      <c r="AQ498" s="989"/>
      <c r="AR498" s="989"/>
      <c r="AS498" s="989"/>
      <c r="AT498" s="989"/>
      <c r="AU498" s="989"/>
      <c r="AV498" s="989"/>
      <c r="AW498" s="989"/>
      <c r="AX498" s="989"/>
      <c r="AY498" s="34">
        <f>$AY$496</f>
        <v>1</v>
      </c>
    </row>
    <row r="499" spans="1:51" ht="26.25" customHeight="1" x14ac:dyDescent="0.15">
      <c r="A499" s="1012">
        <v>1</v>
      </c>
      <c r="B499" s="1012">
        <v>1</v>
      </c>
      <c r="C499" s="268" t="s">
        <v>925</v>
      </c>
      <c r="D499" s="267"/>
      <c r="E499" s="267"/>
      <c r="F499" s="267"/>
      <c r="G499" s="267"/>
      <c r="H499" s="267"/>
      <c r="I499" s="267"/>
      <c r="J499" s="248">
        <v>2000012100001</v>
      </c>
      <c r="K499" s="249"/>
      <c r="L499" s="249"/>
      <c r="M499" s="249"/>
      <c r="N499" s="249"/>
      <c r="O499" s="249"/>
      <c r="P499" s="257" t="s">
        <v>932</v>
      </c>
      <c r="Q499" s="250"/>
      <c r="R499" s="250"/>
      <c r="S499" s="250"/>
      <c r="T499" s="250"/>
      <c r="U499" s="250"/>
      <c r="V499" s="250"/>
      <c r="W499" s="250"/>
      <c r="X499" s="250"/>
      <c r="Y499" s="251">
        <v>5298</v>
      </c>
      <c r="Z499" s="252"/>
      <c r="AA499" s="252"/>
      <c r="AB499" s="253"/>
      <c r="AC499" s="988" t="s">
        <v>868</v>
      </c>
      <c r="AD499" s="988"/>
      <c r="AE499" s="988"/>
      <c r="AF499" s="988"/>
      <c r="AG499" s="988"/>
      <c r="AH499" s="1013" t="s">
        <v>869</v>
      </c>
      <c r="AI499" s="1014"/>
      <c r="AJ499" s="1014"/>
      <c r="AK499" s="1015"/>
      <c r="AL499" s="239" t="s">
        <v>869</v>
      </c>
      <c r="AM499" s="240"/>
      <c r="AN499" s="240"/>
      <c r="AO499" s="241"/>
      <c r="AP499" s="242" t="s">
        <v>869</v>
      </c>
      <c r="AQ499" s="242"/>
      <c r="AR499" s="242"/>
      <c r="AS499" s="242"/>
      <c r="AT499" s="242"/>
      <c r="AU499" s="242"/>
      <c r="AV499" s="242"/>
      <c r="AW499" s="242"/>
      <c r="AX499" s="242"/>
      <c r="AY499" s="34">
        <f>$AY$496</f>
        <v>1</v>
      </c>
    </row>
    <row r="500" spans="1:51" ht="26.25" customHeight="1" x14ac:dyDescent="0.15">
      <c r="A500" s="1012">
        <v>2</v>
      </c>
      <c r="B500" s="1012">
        <v>1</v>
      </c>
      <c r="C500" s="268" t="s">
        <v>926</v>
      </c>
      <c r="D500" s="267"/>
      <c r="E500" s="267"/>
      <c r="F500" s="267"/>
      <c r="G500" s="267"/>
      <c r="H500" s="267"/>
      <c r="I500" s="267"/>
      <c r="J500" s="248">
        <v>2000012100001</v>
      </c>
      <c r="K500" s="249"/>
      <c r="L500" s="249"/>
      <c r="M500" s="249"/>
      <c r="N500" s="249"/>
      <c r="O500" s="249"/>
      <c r="P500" s="257" t="s">
        <v>932</v>
      </c>
      <c r="Q500" s="250"/>
      <c r="R500" s="250"/>
      <c r="S500" s="250"/>
      <c r="T500" s="250"/>
      <c r="U500" s="250"/>
      <c r="V500" s="250"/>
      <c r="W500" s="250"/>
      <c r="X500" s="250"/>
      <c r="Y500" s="251">
        <v>3466</v>
      </c>
      <c r="Z500" s="252"/>
      <c r="AA500" s="252"/>
      <c r="AB500" s="253"/>
      <c r="AC500" s="988" t="s">
        <v>868</v>
      </c>
      <c r="AD500" s="988"/>
      <c r="AE500" s="988"/>
      <c r="AF500" s="988"/>
      <c r="AG500" s="988"/>
      <c r="AH500" s="1013" t="s">
        <v>869</v>
      </c>
      <c r="AI500" s="1014"/>
      <c r="AJ500" s="1014"/>
      <c r="AK500" s="1015"/>
      <c r="AL500" s="239" t="s">
        <v>869</v>
      </c>
      <c r="AM500" s="240"/>
      <c r="AN500" s="240"/>
      <c r="AO500" s="241"/>
      <c r="AP500" s="242" t="s">
        <v>869</v>
      </c>
      <c r="AQ500" s="242"/>
      <c r="AR500" s="242"/>
      <c r="AS500" s="242"/>
      <c r="AT500" s="242"/>
      <c r="AU500" s="242"/>
      <c r="AV500" s="242"/>
      <c r="AW500" s="242"/>
      <c r="AX500" s="242"/>
      <c r="AY500">
        <f>COUNTA($C$500)</f>
        <v>1</v>
      </c>
    </row>
    <row r="501" spans="1:51" ht="26.25" customHeight="1" x14ac:dyDescent="0.15">
      <c r="A501" s="1012">
        <v>3</v>
      </c>
      <c r="B501" s="1012">
        <v>1</v>
      </c>
      <c r="C501" s="268" t="s">
        <v>927</v>
      </c>
      <c r="D501" s="267"/>
      <c r="E501" s="267"/>
      <c r="F501" s="267"/>
      <c r="G501" s="267"/>
      <c r="H501" s="267"/>
      <c r="I501" s="267"/>
      <c r="J501" s="248">
        <v>2000012100001</v>
      </c>
      <c r="K501" s="249"/>
      <c r="L501" s="249"/>
      <c r="M501" s="249"/>
      <c r="N501" s="249"/>
      <c r="O501" s="249"/>
      <c r="P501" s="257" t="s">
        <v>932</v>
      </c>
      <c r="Q501" s="250"/>
      <c r="R501" s="250"/>
      <c r="S501" s="250"/>
      <c r="T501" s="250"/>
      <c r="U501" s="250"/>
      <c r="V501" s="250"/>
      <c r="W501" s="250"/>
      <c r="X501" s="250"/>
      <c r="Y501" s="251">
        <v>3311</v>
      </c>
      <c r="Z501" s="252"/>
      <c r="AA501" s="252"/>
      <c r="AB501" s="253"/>
      <c r="AC501" s="988" t="s">
        <v>868</v>
      </c>
      <c r="AD501" s="988"/>
      <c r="AE501" s="988"/>
      <c r="AF501" s="988"/>
      <c r="AG501" s="988"/>
      <c r="AH501" s="1013" t="s">
        <v>869</v>
      </c>
      <c r="AI501" s="1014"/>
      <c r="AJ501" s="1014"/>
      <c r="AK501" s="1015"/>
      <c r="AL501" s="239" t="s">
        <v>869</v>
      </c>
      <c r="AM501" s="240"/>
      <c r="AN501" s="240"/>
      <c r="AO501" s="241"/>
      <c r="AP501" s="242" t="s">
        <v>869</v>
      </c>
      <c r="AQ501" s="242"/>
      <c r="AR501" s="242"/>
      <c r="AS501" s="242"/>
      <c r="AT501" s="242"/>
      <c r="AU501" s="242"/>
      <c r="AV501" s="242"/>
      <c r="AW501" s="242"/>
      <c r="AX501" s="242"/>
      <c r="AY501">
        <f>COUNTA($C$501)</f>
        <v>1</v>
      </c>
    </row>
    <row r="502" spans="1:51" ht="26.25" customHeight="1" x14ac:dyDescent="0.15">
      <c r="A502" s="1012">
        <v>4</v>
      </c>
      <c r="B502" s="1012">
        <v>1</v>
      </c>
      <c r="C502" s="268" t="s">
        <v>863</v>
      </c>
      <c r="D502" s="267"/>
      <c r="E502" s="267"/>
      <c r="F502" s="267"/>
      <c r="G502" s="267"/>
      <c r="H502" s="267"/>
      <c r="I502" s="267"/>
      <c r="J502" s="248">
        <v>2000012100001</v>
      </c>
      <c r="K502" s="249"/>
      <c r="L502" s="249"/>
      <c r="M502" s="249"/>
      <c r="N502" s="249"/>
      <c r="O502" s="249"/>
      <c r="P502" s="257" t="s">
        <v>932</v>
      </c>
      <c r="Q502" s="250"/>
      <c r="R502" s="250"/>
      <c r="S502" s="250"/>
      <c r="T502" s="250"/>
      <c r="U502" s="250"/>
      <c r="V502" s="250"/>
      <c r="W502" s="250"/>
      <c r="X502" s="250"/>
      <c r="Y502" s="251">
        <v>3275</v>
      </c>
      <c r="Z502" s="252"/>
      <c r="AA502" s="252"/>
      <c r="AB502" s="253"/>
      <c r="AC502" s="988" t="s">
        <v>868</v>
      </c>
      <c r="AD502" s="988"/>
      <c r="AE502" s="988"/>
      <c r="AF502" s="988"/>
      <c r="AG502" s="988"/>
      <c r="AH502" s="1013" t="s">
        <v>869</v>
      </c>
      <c r="AI502" s="1014"/>
      <c r="AJ502" s="1014"/>
      <c r="AK502" s="1015"/>
      <c r="AL502" s="239" t="s">
        <v>869</v>
      </c>
      <c r="AM502" s="240"/>
      <c r="AN502" s="240"/>
      <c r="AO502" s="241"/>
      <c r="AP502" s="242" t="s">
        <v>869</v>
      </c>
      <c r="AQ502" s="242"/>
      <c r="AR502" s="242"/>
      <c r="AS502" s="242"/>
      <c r="AT502" s="242"/>
      <c r="AU502" s="242"/>
      <c r="AV502" s="242"/>
      <c r="AW502" s="242"/>
      <c r="AX502" s="242"/>
      <c r="AY502">
        <f>COUNTA($C$502)</f>
        <v>1</v>
      </c>
    </row>
    <row r="503" spans="1:51" ht="26.25" customHeight="1" x14ac:dyDescent="0.15">
      <c r="A503" s="1012">
        <v>5</v>
      </c>
      <c r="B503" s="1012">
        <v>1</v>
      </c>
      <c r="C503" s="268" t="s">
        <v>928</v>
      </c>
      <c r="D503" s="267"/>
      <c r="E503" s="267"/>
      <c r="F503" s="267"/>
      <c r="G503" s="267"/>
      <c r="H503" s="267"/>
      <c r="I503" s="267"/>
      <c r="J503" s="248">
        <v>2000012100001</v>
      </c>
      <c r="K503" s="249"/>
      <c r="L503" s="249"/>
      <c r="M503" s="249"/>
      <c r="N503" s="249"/>
      <c r="O503" s="249"/>
      <c r="P503" s="257" t="s">
        <v>932</v>
      </c>
      <c r="Q503" s="250"/>
      <c r="R503" s="250"/>
      <c r="S503" s="250"/>
      <c r="T503" s="250"/>
      <c r="U503" s="250"/>
      <c r="V503" s="250"/>
      <c r="W503" s="250"/>
      <c r="X503" s="250"/>
      <c r="Y503" s="251">
        <v>1481</v>
      </c>
      <c r="Z503" s="252"/>
      <c r="AA503" s="252"/>
      <c r="AB503" s="253"/>
      <c r="AC503" s="988" t="s">
        <v>868</v>
      </c>
      <c r="AD503" s="988"/>
      <c r="AE503" s="988"/>
      <c r="AF503" s="988"/>
      <c r="AG503" s="988"/>
      <c r="AH503" s="1013" t="s">
        <v>869</v>
      </c>
      <c r="AI503" s="1014"/>
      <c r="AJ503" s="1014"/>
      <c r="AK503" s="1015"/>
      <c r="AL503" s="239" t="s">
        <v>869</v>
      </c>
      <c r="AM503" s="240"/>
      <c r="AN503" s="240"/>
      <c r="AO503" s="241"/>
      <c r="AP503" s="242" t="s">
        <v>869</v>
      </c>
      <c r="AQ503" s="242"/>
      <c r="AR503" s="242"/>
      <c r="AS503" s="242"/>
      <c r="AT503" s="242"/>
      <c r="AU503" s="242"/>
      <c r="AV503" s="242"/>
      <c r="AW503" s="242"/>
      <c r="AX503" s="242"/>
      <c r="AY503">
        <f>COUNTA($C$503)</f>
        <v>1</v>
      </c>
    </row>
    <row r="504" spans="1:51" ht="26.25" customHeight="1" x14ac:dyDescent="0.15">
      <c r="A504" s="1012">
        <v>6</v>
      </c>
      <c r="B504" s="1012">
        <v>1</v>
      </c>
      <c r="C504" s="268" t="s">
        <v>929</v>
      </c>
      <c r="D504" s="267"/>
      <c r="E504" s="267"/>
      <c r="F504" s="267"/>
      <c r="G504" s="267"/>
      <c r="H504" s="267"/>
      <c r="I504" s="267"/>
      <c r="J504" s="248">
        <v>2000012100001</v>
      </c>
      <c r="K504" s="249"/>
      <c r="L504" s="249"/>
      <c r="M504" s="249"/>
      <c r="N504" s="249"/>
      <c r="O504" s="249"/>
      <c r="P504" s="257" t="s">
        <v>932</v>
      </c>
      <c r="Q504" s="250"/>
      <c r="R504" s="250"/>
      <c r="S504" s="250"/>
      <c r="T504" s="250"/>
      <c r="U504" s="250"/>
      <c r="V504" s="250"/>
      <c r="W504" s="250"/>
      <c r="X504" s="250"/>
      <c r="Y504" s="251">
        <v>1244</v>
      </c>
      <c r="Z504" s="252"/>
      <c r="AA504" s="252"/>
      <c r="AB504" s="253"/>
      <c r="AC504" s="988" t="s">
        <v>868</v>
      </c>
      <c r="AD504" s="988"/>
      <c r="AE504" s="988"/>
      <c r="AF504" s="988"/>
      <c r="AG504" s="988"/>
      <c r="AH504" s="1013" t="s">
        <v>869</v>
      </c>
      <c r="AI504" s="1014"/>
      <c r="AJ504" s="1014"/>
      <c r="AK504" s="1015"/>
      <c r="AL504" s="239" t="s">
        <v>869</v>
      </c>
      <c r="AM504" s="240"/>
      <c r="AN504" s="240"/>
      <c r="AO504" s="241"/>
      <c r="AP504" s="242" t="s">
        <v>869</v>
      </c>
      <c r="AQ504" s="242"/>
      <c r="AR504" s="242"/>
      <c r="AS504" s="242"/>
      <c r="AT504" s="242"/>
      <c r="AU504" s="242"/>
      <c r="AV504" s="242"/>
      <c r="AW504" s="242"/>
      <c r="AX504" s="242"/>
      <c r="AY504">
        <f>COUNTA($C$504)</f>
        <v>1</v>
      </c>
    </row>
    <row r="505" spans="1:51" ht="26.25" customHeight="1" x14ac:dyDescent="0.15">
      <c r="A505" s="1012">
        <v>7</v>
      </c>
      <c r="B505" s="1012">
        <v>1</v>
      </c>
      <c r="C505" s="268" t="s">
        <v>930</v>
      </c>
      <c r="D505" s="267"/>
      <c r="E505" s="267"/>
      <c r="F505" s="267"/>
      <c r="G505" s="267"/>
      <c r="H505" s="267"/>
      <c r="I505" s="267"/>
      <c r="J505" s="248">
        <v>2000012100001</v>
      </c>
      <c r="K505" s="249"/>
      <c r="L505" s="249"/>
      <c r="M505" s="249"/>
      <c r="N505" s="249"/>
      <c r="O505" s="249"/>
      <c r="P505" s="257" t="s">
        <v>932</v>
      </c>
      <c r="Q505" s="250"/>
      <c r="R505" s="250"/>
      <c r="S505" s="250"/>
      <c r="T505" s="250"/>
      <c r="U505" s="250"/>
      <c r="V505" s="250"/>
      <c r="W505" s="250"/>
      <c r="X505" s="250"/>
      <c r="Y505" s="251">
        <v>1024</v>
      </c>
      <c r="Z505" s="252"/>
      <c r="AA505" s="252"/>
      <c r="AB505" s="253"/>
      <c r="AC505" s="988" t="s">
        <v>868</v>
      </c>
      <c r="AD505" s="988"/>
      <c r="AE505" s="988"/>
      <c r="AF505" s="988"/>
      <c r="AG505" s="988"/>
      <c r="AH505" s="1013" t="s">
        <v>869</v>
      </c>
      <c r="AI505" s="1014"/>
      <c r="AJ505" s="1014"/>
      <c r="AK505" s="1015"/>
      <c r="AL505" s="239" t="s">
        <v>869</v>
      </c>
      <c r="AM505" s="240"/>
      <c r="AN505" s="240"/>
      <c r="AO505" s="241"/>
      <c r="AP505" s="242" t="s">
        <v>869</v>
      </c>
      <c r="AQ505" s="242"/>
      <c r="AR505" s="242"/>
      <c r="AS505" s="242"/>
      <c r="AT505" s="242"/>
      <c r="AU505" s="242"/>
      <c r="AV505" s="242"/>
      <c r="AW505" s="242"/>
      <c r="AX505" s="242"/>
      <c r="AY505">
        <f>COUNTA($C$505)</f>
        <v>1</v>
      </c>
    </row>
    <row r="506" spans="1:51" ht="26.25" customHeight="1" x14ac:dyDescent="0.15">
      <c r="A506" s="1012">
        <v>8</v>
      </c>
      <c r="B506" s="1012">
        <v>1</v>
      </c>
      <c r="C506" s="268" t="s">
        <v>931</v>
      </c>
      <c r="D506" s="267"/>
      <c r="E506" s="267"/>
      <c r="F506" s="267"/>
      <c r="G506" s="267"/>
      <c r="H506" s="267"/>
      <c r="I506" s="267"/>
      <c r="J506" s="248">
        <v>2000012100001</v>
      </c>
      <c r="K506" s="249"/>
      <c r="L506" s="249"/>
      <c r="M506" s="249"/>
      <c r="N506" s="249"/>
      <c r="O506" s="249"/>
      <c r="P506" s="257" t="s">
        <v>932</v>
      </c>
      <c r="Q506" s="250"/>
      <c r="R506" s="250"/>
      <c r="S506" s="250"/>
      <c r="T506" s="250"/>
      <c r="U506" s="250"/>
      <c r="V506" s="250"/>
      <c r="W506" s="250"/>
      <c r="X506" s="250"/>
      <c r="Y506" s="251">
        <v>415</v>
      </c>
      <c r="Z506" s="252"/>
      <c r="AA506" s="252"/>
      <c r="AB506" s="253"/>
      <c r="AC506" s="988" t="s">
        <v>868</v>
      </c>
      <c r="AD506" s="988"/>
      <c r="AE506" s="988"/>
      <c r="AF506" s="988"/>
      <c r="AG506" s="988"/>
      <c r="AH506" s="1013" t="s">
        <v>869</v>
      </c>
      <c r="AI506" s="1014"/>
      <c r="AJ506" s="1014"/>
      <c r="AK506" s="1015"/>
      <c r="AL506" s="239" t="s">
        <v>869</v>
      </c>
      <c r="AM506" s="240"/>
      <c r="AN506" s="240"/>
      <c r="AO506" s="241"/>
      <c r="AP506" s="242" t="s">
        <v>869</v>
      </c>
      <c r="AQ506" s="242"/>
      <c r="AR506" s="242"/>
      <c r="AS506" s="242"/>
      <c r="AT506" s="242"/>
      <c r="AU506" s="242"/>
      <c r="AV506" s="242"/>
      <c r="AW506" s="242"/>
      <c r="AX506" s="242"/>
      <c r="AY506">
        <f>COUNTA($C$506)</f>
        <v>1</v>
      </c>
    </row>
    <row r="507" spans="1:51" ht="26.25" hidden="1" customHeight="1" x14ac:dyDescent="0.15">
      <c r="A507" s="1012">
        <v>9</v>
      </c>
      <c r="B507" s="1012">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hidden="1" customHeight="1" x14ac:dyDescent="0.15">
      <c r="A508" s="1012">
        <v>10</v>
      </c>
      <c r="B508" s="1012">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hidden="1" customHeight="1" x14ac:dyDescent="0.15">
      <c r="A509" s="1012">
        <v>11</v>
      </c>
      <c r="B509" s="1012">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hidden="1" customHeight="1" x14ac:dyDescent="0.15">
      <c r="A510" s="1012">
        <v>12</v>
      </c>
      <c r="B510" s="1012">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hidden="1" customHeight="1" x14ac:dyDescent="0.15">
      <c r="A511" s="1012">
        <v>13</v>
      </c>
      <c r="B511" s="1012">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hidden="1" customHeight="1" x14ac:dyDescent="0.15">
      <c r="A512" s="1012">
        <v>14</v>
      </c>
      <c r="B512" s="1012">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hidden="1" customHeight="1" x14ac:dyDescent="0.15">
      <c r="A513" s="1012">
        <v>15</v>
      </c>
      <c r="B513" s="1012">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hidden="1" customHeight="1" x14ac:dyDescent="0.15">
      <c r="A514" s="1012">
        <v>16</v>
      </c>
      <c r="B514" s="1012">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hidden="1" customHeight="1" x14ac:dyDescent="0.15">
      <c r="A515" s="1012">
        <v>17</v>
      </c>
      <c r="B515" s="1012">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hidden="1" customHeight="1" x14ac:dyDescent="0.15">
      <c r="A516" s="1012">
        <v>18</v>
      </c>
      <c r="B516" s="1012">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hidden="1" customHeight="1" x14ac:dyDescent="0.15">
      <c r="A517" s="1012">
        <v>19</v>
      </c>
      <c r="B517" s="1012">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hidden="1" customHeight="1" x14ac:dyDescent="0.15">
      <c r="A518" s="1012">
        <v>20</v>
      </c>
      <c r="B518" s="1012">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hidden="1" customHeight="1" x14ac:dyDescent="0.15">
      <c r="A519" s="1012">
        <v>21</v>
      </c>
      <c r="B519" s="1012">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hidden="1" customHeight="1" x14ac:dyDescent="0.15">
      <c r="A520" s="1012">
        <v>22</v>
      </c>
      <c r="B520" s="1012">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hidden="1" customHeight="1" x14ac:dyDescent="0.15">
      <c r="A521" s="1012">
        <v>23</v>
      </c>
      <c r="B521" s="1012">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hidden="1" customHeight="1" x14ac:dyDescent="0.15">
      <c r="A522" s="1012">
        <v>24</v>
      </c>
      <c r="B522" s="1012">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hidden="1" customHeight="1" x14ac:dyDescent="0.15">
      <c r="A523" s="1012">
        <v>25</v>
      </c>
      <c r="B523" s="1012">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hidden="1" customHeight="1" x14ac:dyDescent="0.15">
      <c r="A524" s="1012">
        <v>26</v>
      </c>
      <c r="B524" s="1012">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hidden="1" customHeight="1" x14ac:dyDescent="0.15">
      <c r="A525" s="1012">
        <v>27</v>
      </c>
      <c r="B525" s="1012">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hidden="1" customHeight="1" x14ac:dyDescent="0.15">
      <c r="A526" s="1012">
        <v>28</v>
      </c>
      <c r="B526" s="1012">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hidden="1" customHeight="1" x14ac:dyDescent="0.15">
      <c r="A527" s="1012">
        <v>29</v>
      </c>
      <c r="B527" s="1012">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hidden="1" customHeight="1" x14ac:dyDescent="0.15">
      <c r="A528" s="1012">
        <v>30</v>
      </c>
      <c r="B528" s="1012">
        <v>1</v>
      </c>
      <c r="C528" s="267"/>
      <c r="D528" s="267"/>
      <c r="E528" s="267"/>
      <c r="F528" s="267"/>
      <c r="G528" s="267"/>
      <c r="H528" s="267"/>
      <c r="I528" s="267"/>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1</v>
      </c>
    </row>
    <row r="530" spans="1:51" x14ac:dyDescent="0.15">
      <c r="A530" s="9"/>
      <c r="B530" s="50" t="s">
        <v>801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1</v>
      </c>
    </row>
    <row r="531" spans="1:51" customFormat="1" ht="59.25" customHeight="1" x14ac:dyDescent="0.15">
      <c r="A531" s="271"/>
      <c r="B531" s="271"/>
      <c r="C531" s="271" t="s">
        <v>24</v>
      </c>
      <c r="D531" s="271"/>
      <c r="E531" s="271"/>
      <c r="F531" s="271"/>
      <c r="G531" s="271"/>
      <c r="H531" s="271"/>
      <c r="I531" s="271"/>
      <c r="J531" s="990" t="s">
        <v>221</v>
      </c>
      <c r="K531" s="991"/>
      <c r="L531" s="991"/>
      <c r="M531" s="991"/>
      <c r="N531" s="991"/>
      <c r="O531" s="991"/>
      <c r="P531" s="136" t="s">
        <v>25</v>
      </c>
      <c r="Q531" s="136"/>
      <c r="R531" s="136"/>
      <c r="S531" s="136"/>
      <c r="T531" s="136"/>
      <c r="U531" s="136"/>
      <c r="V531" s="136"/>
      <c r="W531" s="136"/>
      <c r="X531" s="136"/>
      <c r="Y531" s="273" t="s">
        <v>257</v>
      </c>
      <c r="Z531" s="274"/>
      <c r="AA531" s="274"/>
      <c r="AB531" s="274"/>
      <c r="AC531" s="990" t="s">
        <v>249</v>
      </c>
      <c r="AD531" s="990"/>
      <c r="AE531" s="990"/>
      <c r="AF531" s="990"/>
      <c r="AG531" s="990"/>
      <c r="AH531" s="273" t="s">
        <v>200</v>
      </c>
      <c r="AI531" s="271"/>
      <c r="AJ531" s="271"/>
      <c r="AK531" s="271"/>
      <c r="AL531" s="271" t="s">
        <v>19</v>
      </c>
      <c r="AM531" s="271"/>
      <c r="AN531" s="271"/>
      <c r="AO531" s="275"/>
      <c r="AP531" s="989" t="s">
        <v>222</v>
      </c>
      <c r="AQ531" s="989"/>
      <c r="AR531" s="989"/>
      <c r="AS531" s="989"/>
      <c r="AT531" s="989"/>
      <c r="AU531" s="989"/>
      <c r="AV531" s="989"/>
      <c r="AW531" s="989"/>
      <c r="AX531" s="989"/>
      <c r="AY531" s="34">
        <f>$AY$529</f>
        <v>1</v>
      </c>
    </row>
    <row r="532" spans="1:51" ht="70.5" customHeight="1" x14ac:dyDescent="0.15">
      <c r="A532" s="1012">
        <v>1</v>
      </c>
      <c r="B532" s="1012">
        <v>1</v>
      </c>
      <c r="C532" s="268" t="s">
        <v>1169</v>
      </c>
      <c r="D532" s="267"/>
      <c r="E532" s="267"/>
      <c r="F532" s="267"/>
      <c r="G532" s="267"/>
      <c r="H532" s="267"/>
      <c r="I532" s="267"/>
      <c r="J532" s="248">
        <v>8460301002443</v>
      </c>
      <c r="K532" s="249"/>
      <c r="L532" s="249"/>
      <c r="M532" s="249"/>
      <c r="N532" s="249"/>
      <c r="O532" s="249"/>
      <c r="P532" s="257" t="s">
        <v>934</v>
      </c>
      <c r="Q532" s="250"/>
      <c r="R532" s="250"/>
      <c r="S532" s="250"/>
      <c r="T532" s="250"/>
      <c r="U532" s="250"/>
      <c r="V532" s="250"/>
      <c r="W532" s="250"/>
      <c r="X532" s="250"/>
      <c r="Y532" s="251">
        <v>1856</v>
      </c>
      <c r="Z532" s="252"/>
      <c r="AA532" s="252"/>
      <c r="AB532" s="253"/>
      <c r="AC532" s="988" t="s">
        <v>271</v>
      </c>
      <c r="AD532" s="988"/>
      <c r="AE532" s="988"/>
      <c r="AF532" s="988"/>
      <c r="AG532" s="988"/>
      <c r="AH532" s="237">
        <v>1</v>
      </c>
      <c r="AI532" s="238"/>
      <c r="AJ532" s="238"/>
      <c r="AK532" s="238"/>
      <c r="AL532" s="239">
        <v>91.9</v>
      </c>
      <c r="AM532" s="240"/>
      <c r="AN532" s="240"/>
      <c r="AO532" s="241"/>
      <c r="AP532" s="242" t="s">
        <v>992</v>
      </c>
      <c r="AQ532" s="242"/>
      <c r="AR532" s="242"/>
      <c r="AS532" s="242"/>
      <c r="AT532" s="242"/>
      <c r="AU532" s="242"/>
      <c r="AV532" s="242"/>
      <c r="AW532" s="242"/>
      <c r="AX532" s="242"/>
      <c r="AY532" s="34">
        <f>$AY$529</f>
        <v>1</v>
      </c>
    </row>
    <row r="533" spans="1:51" ht="26.25" customHeight="1" x14ac:dyDescent="0.15">
      <c r="A533" s="1012">
        <v>2</v>
      </c>
      <c r="B533" s="1012">
        <v>1</v>
      </c>
      <c r="C533" s="268" t="s">
        <v>933</v>
      </c>
      <c r="D533" s="267"/>
      <c r="E533" s="267"/>
      <c r="F533" s="267"/>
      <c r="G533" s="267"/>
      <c r="H533" s="267"/>
      <c r="I533" s="267"/>
      <c r="J533" s="248" t="s">
        <v>869</v>
      </c>
      <c r="K533" s="249"/>
      <c r="L533" s="249"/>
      <c r="M533" s="249"/>
      <c r="N533" s="249"/>
      <c r="O533" s="249"/>
      <c r="P533" s="257" t="s">
        <v>934</v>
      </c>
      <c r="Q533" s="250"/>
      <c r="R533" s="250"/>
      <c r="S533" s="250"/>
      <c r="T533" s="250"/>
      <c r="U533" s="250"/>
      <c r="V533" s="250"/>
      <c r="W533" s="250"/>
      <c r="X533" s="250"/>
      <c r="Y533" s="251">
        <v>1164</v>
      </c>
      <c r="Z533" s="252"/>
      <c r="AA533" s="252"/>
      <c r="AB533" s="253"/>
      <c r="AC533" s="988" t="s">
        <v>271</v>
      </c>
      <c r="AD533" s="988"/>
      <c r="AE533" s="988"/>
      <c r="AF533" s="988"/>
      <c r="AG533" s="988"/>
      <c r="AH533" s="237">
        <v>2</v>
      </c>
      <c r="AI533" s="238"/>
      <c r="AJ533" s="238"/>
      <c r="AK533" s="238"/>
      <c r="AL533" s="239">
        <v>94.7</v>
      </c>
      <c r="AM533" s="240"/>
      <c r="AN533" s="240"/>
      <c r="AO533" s="241"/>
      <c r="AP533" s="242" t="s">
        <v>302</v>
      </c>
      <c r="AQ533" s="242"/>
      <c r="AR533" s="242"/>
      <c r="AS533" s="242"/>
      <c r="AT533" s="242"/>
      <c r="AU533" s="242"/>
      <c r="AV533" s="242"/>
      <c r="AW533" s="242"/>
      <c r="AX533" s="242"/>
      <c r="AY533">
        <f>COUNTA($C$533)</f>
        <v>1</v>
      </c>
    </row>
    <row r="534" spans="1:51" ht="26.25" customHeight="1" x14ac:dyDescent="0.15">
      <c r="A534" s="1012">
        <v>3</v>
      </c>
      <c r="B534" s="1012">
        <v>1</v>
      </c>
      <c r="C534" s="268" t="s">
        <v>1170</v>
      </c>
      <c r="D534" s="267"/>
      <c r="E534" s="267"/>
      <c r="F534" s="267"/>
      <c r="G534" s="267"/>
      <c r="H534" s="267"/>
      <c r="I534" s="267"/>
      <c r="J534" s="248">
        <v>3011101055078</v>
      </c>
      <c r="K534" s="249"/>
      <c r="L534" s="249"/>
      <c r="M534" s="249"/>
      <c r="N534" s="249"/>
      <c r="O534" s="249"/>
      <c r="P534" s="257" t="s">
        <v>934</v>
      </c>
      <c r="Q534" s="250"/>
      <c r="R534" s="250"/>
      <c r="S534" s="250"/>
      <c r="T534" s="250"/>
      <c r="U534" s="250"/>
      <c r="V534" s="250"/>
      <c r="W534" s="250"/>
      <c r="X534" s="250"/>
      <c r="Y534" s="251">
        <v>945</v>
      </c>
      <c r="Z534" s="252"/>
      <c r="AA534" s="252"/>
      <c r="AB534" s="253"/>
      <c r="AC534" s="988" t="s">
        <v>986</v>
      </c>
      <c r="AD534" s="988"/>
      <c r="AE534" s="988"/>
      <c r="AF534" s="988"/>
      <c r="AG534" s="988"/>
      <c r="AH534" s="237" t="s">
        <v>987</v>
      </c>
      <c r="AI534" s="238"/>
      <c r="AJ534" s="238"/>
      <c r="AK534" s="238"/>
      <c r="AL534" s="239" t="s">
        <v>987</v>
      </c>
      <c r="AM534" s="240"/>
      <c r="AN534" s="240"/>
      <c r="AO534" s="241"/>
      <c r="AP534" s="242" t="s">
        <v>302</v>
      </c>
      <c r="AQ534" s="242"/>
      <c r="AR534" s="242"/>
      <c r="AS534" s="242"/>
      <c r="AT534" s="242"/>
      <c r="AU534" s="242"/>
      <c r="AV534" s="242"/>
      <c r="AW534" s="242"/>
      <c r="AX534" s="242"/>
      <c r="AY534">
        <f>COUNTA($C$534)</f>
        <v>1</v>
      </c>
    </row>
    <row r="535" spans="1:51" ht="26.25" customHeight="1" x14ac:dyDescent="0.15">
      <c r="A535" s="1012">
        <v>4</v>
      </c>
      <c r="B535" s="1012">
        <v>1</v>
      </c>
      <c r="C535" s="268" t="s">
        <v>1171</v>
      </c>
      <c r="D535" s="267"/>
      <c r="E535" s="267"/>
      <c r="F535" s="267"/>
      <c r="G535" s="267"/>
      <c r="H535" s="267"/>
      <c r="I535" s="267"/>
      <c r="J535" s="248">
        <v>3430001018771</v>
      </c>
      <c r="K535" s="249"/>
      <c r="L535" s="249"/>
      <c r="M535" s="249"/>
      <c r="N535" s="249"/>
      <c r="O535" s="249"/>
      <c r="P535" s="257" t="s">
        <v>770</v>
      </c>
      <c r="Q535" s="250"/>
      <c r="R535" s="250"/>
      <c r="S535" s="250"/>
      <c r="T535" s="250"/>
      <c r="U535" s="250"/>
      <c r="V535" s="250"/>
      <c r="W535" s="250"/>
      <c r="X535" s="250"/>
      <c r="Y535" s="251">
        <v>894</v>
      </c>
      <c r="Z535" s="252"/>
      <c r="AA535" s="252"/>
      <c r="AB535" s="253"/>
      <c r="AC535" s="988" t="s">
        <v>274</v>
      </c>
      <c r="AD535" s="988"/>
      <c r="AE535" s="988"/>
      <c r="AF535" s="988"/>
      <c r="AG535" s="988"/>
      <c r="AH535" s="237">
        <v>1</v>
      </c>
      <c r="AI535" s="238"/>
      <c r="AJ535" s="238"/>
      <c r="AK535" s="238"/>
      <c r="AL535" s="239">
        <v>99.9</v>
      </c>
      <c r="AM535" s="240"/>
      <c r="AN535" s="240"/>
      <c r="AO535" s="241"/>
      <c r="AP535" s="242" t="s">
        <v>302</v>
      </c>
      <c r="AQ535" s="242"/>
      <c r="AR535" s="242"/>
      <c r="AS535" s="242"/>
      <c r="AT535" s="242"/>
      <c r="AU535" s="242"/>
      <c r="AV535" s="242"/>
      <c r="AW535" s="242"/>
      <c r="AX535" s="242"/>
      <c r="AY535">
        <f>COUNTA($C$535)</f>
        <v>1</v>
      </c>
    </row>
    <row r="536" spans="1:51" ht="39.950000000000003" customHeight="1" x14ac:dyDescent="0.15">
      <c r="A536" s="1012">
        <v>5</v>
      </c>
      <c r="B536" s="1012">
        <v>1</v>
      </c>
      <c r="C536" s="268" t="s">
        <v>935</v>
      </c>
      <c r="D536" s="267"/>
      <c r="E536" s="267"/>
      <c r="F536" s="267"/>
      <c r="G536" s="267"/>
      <c r="H536" s="267"/>
      <c r="I536" s="267"/>
      <c r="J536" s="248" t="s">
        <v>869</v>
      </c>
      <c r="K536" s="249"/>
      <c r="L536" s="249"/>
      <c r="M536" s="249"/>
      <c r="N536" s="249"/>
      <c r="O536" s="249"/>
      <c r="P536" s="257" t="s">
        <v>934</v>
      </c>
      <c r="Q536" s="250"/>
      <c r="R536" s="250"/>
      <c r="S536" s="250"/>
      <c r="T536" s="250"/>
      <c r="U536" s="250"/>
      <c r="V536" s="250"/>
      <c r="W536" s="250"/>
      <c r="X536" s="250"/>
      <c r="Y536" s="251">
        <v>882</v>
      </c>
      <c r="Z536" s="252"/>
      <c r="AA536" s="252"/>
      <c r="AB536" s="253"/>
      <c r="AC536" s="988" t="s">
        <v>271</v>
      </c>
      <c r="AD536" s="988"/>
      <c r="AE536" s="988"/>
      <c r="AF536" s="988"/>
      <c r="AG536" s="988"/>
      <c r="AH536" s="237">
        <v>1</v>
      </c>
      <c r="AI536" s="238"/>
      <c r="AJ536" s="238"/>
      <c r="AK536" s="238"/>
      <c r="AL536" s="239">
        <v>97.6</v>
      </c>
      <c r="AM536" s="240"/>
      <c r="AN536" s="240"/>
      <c r="AO536" s="241"/>
      <c r="AP536" s="242" t="s">
        <v>302</v>
      </c>
      <c r="AQ536" s="242"/>
      <c r="AR536" s="242"/>
      <c r="AS536" s="242"/>
      <c r="AT536" s="242"/>
      <c r="AU536" s="242"/>
      <c r="AV536" s="242"/>
      <c r="AW536" s="242"/>
      <c r="AX536" s="242"/>
      <c r="AY536">
        <f>COUNTA($C$536)</f>
        <v>1</v>
      </c>
    </row>
    <row r="537" spans="1:51" ht="26.25" customHeight="1" x14ac:dyDescent="0.15">
      <c r="A537" s="1012">
        <v>6</v>
      </c>
      <c r="B537" s="1012">
        <v>1</v>
      </c>
      <c r="C537" s="268" t="s">
        <v>1172</v>
      </c>
      <c r="D537" s="267"/>
      <c r="E537" s="267"/>
      <c r="F537" s="267"/>
      <c r="G537" s="267"/>
      <c r="H537" s="267"/>
      <c r="I537" s="267"/>
      <c r="J537" s="248">
        <v>6430001057024</v>
      </c>
      <c r="K537" s="249"/>
      <c r="L537" s="249"/>
      <c r="M537" s="249"/>
      <c r="N537" s="249"/>
      <c r="O537" s="249"/>
      <c r="P537" s="257" t="s">
        <v>934</v>
      </c>
      <c r="Q537" s="250"/>
      <c r="R537" s="250"/>
      <c r="S537" s="250"/>
      <c r="T537" s="250"/>
      <c r="U537" s="250"/>
      <c r="V537" s="250"/>
      <c r="W537" s="250"/>
      <c r="X537" s="250"/>
      <c r="Y537" s="251">
        <v>751</v>
      </c>
      <c r="Z537" s="252"/>
      <c r="AA537" s="252"/>
      <c r="AB537" s="253"/>
      <c r="AC537" s="988" t="s">
        <v>271</v>
      </c>
      <c r="AD537" s="988"/>
      <c r="AE537" s="988"/>
      <c r="AF537" s="988"/>
      <c r="AG537" s="988"/>
      <c r="AH537" s="237">
        <v>1</v>
      </c>
      <c r="AI537" s="238"/>
      <c r="AJ537" s="238"/>
      <c r="AK537" s="238"/>
      <c r="AL537" s="239">
        <v>90.5</v>
      </c>
      <c r="AM537" s="240"/>
      <c r="AN537" s="240"/>
      <c r="AO537" s="241"/>
      <c r="AP537" s="242" t="s">
        <v>302</v>
      </c>
      <c r="AQ537" s="242"/>
      <c r="AR537" s="242"/>
      <c r="AS537" s="242"/>
      <c r="AT537" s="242"/>
      <c r="AU537" s="242"/>
      <c r="AV537" s="242"/>
      <c r="AW537" s="242"/>
      <c r="AX537" s="242"/>
      <c r="AY537">
        <f>COUNTA($C$537)</f>
        <v>1</v>
      </c>
    </row>
    <row r="538" spans="1:51" ht="26.25" customHeight="1" x14ac:dyDescent="0.15">
      <c r="A538" s="1012">
        <v>7</v>
      </c>
      <c r="B538" s="1012">
        <v>1</v>
      </c>
      <c r="C538" s="268" t="s">
        <v>1173</v>
      </c>
      <c r="D538" s="267"/>
      <c r="E538" s="267"/>
      <c r="F538" s="267"/>
      <c r="G538" s="267"/>
      <c r="H538" s="267"/>
      <c r="I538" s="267"/>
      <c r="J538" s="248">
        <v>1430001055619</v>
      </c>
      <c r="K538" s="249"/>
      <c r="L538" s="249"/>
      <c r="M538" s="249"/>
      <c r="N538" s="249"/>
      <c r="O538" s="249"/>
      <c r="P538" s="257" t="s">
        <v>934</v>
      </c>
      <c r="Q538" s="250"/>
      <c r="R538" s="250"/>
      <c r="S538" s="250"/>
      <c r="T538" s="250"/>
      <c r="U538" s="250"/>
      <c r="V538" s="250"/>
      <c r="W538" s="250"/>
      <c r="X538" s="250"/>
      <c r="Y538" s="251">
        <v>740</v>
      </c>
      <c r="Z538" s="252"/>
      <c r="AA538" s="252"/>
      <c r="AB538" s="253"/>
      <c r="AC538" s="988" t="s">
        <v>271</v>
      </c>
      <c r="AD538" s="988"/>
      <c r="AE538" s="988"/>
      <c r="AF538" s="988"/>
      <c r="AG538" s="988"/>
      <c r="AH538" s="237">
        <v>5</v>
      </c>
      <c r="AI538" s="238"/>
      <c r="AJ538" s="238"/>
      <c r="AK538" s="238"/>
      <c r="AL538" s="239">
        <v>92.8</v>
      </c>
      <c r="AM538" s="240"/>
      <c r="AN538" s="240"/>
      <c r="AO538" s="241"/>
      <c r="AP538" s="242" t="s">
        <v>302</v>
      </c>
      <c r="AQ538" s="242"/>
      <c r="AR538" s="242"/>
      <c r="AS538" s="242"/>
      <c r="AT538" s="242"/>
      <c r="AU538" s="242"/>
      <c r="AV538" s="242"/>
      <c r="AW538" s="242"/>
      <c r="AX538" s="242"/>
      <c r="AY538">
        <f>COUNTA($C$538)</f>
        <v>1</v>
      </c>
    </row>
    <row r="539" spans="1:51" ht="26.25" customHeight="1" x14ac:dyDescent="0.15">
      <c r="A539" s="1012">
        <v>8</v>
      </c>
      <c r="B539" s="1012">
        <v>1</v>
      </c>
      <c r="C539" s="268" t="s">
        <v>1174</v>
      </c>
      <c r="D539" s="267"/>
      <c r="E539" s="267"/>
      <c r="F539" s="267"/>
      <c r="G539" s="267"/>
      <c r="H539" s="267"/>
      <c r="I539" s="267"/>
      <c r="J539" s="248">
        <v>5440001002442</v>
      </c>
      <c r="K539" s="249"/>
      <c r="L539" s="249"/>
      <c r="M539" s="249"/>
      <c r="N539" s="249"/>
      <c r="O539" s="249"/>
      <c r="P539" s="257" t="s">
        <v>934</v>
      </c>
      <c r="Q539" s="250"/>
      <c r="R539" s="250"/>
      <c r="S539" s="250"/>
      <c r="T539" s="250"/>
      <c r="U539" s="250"/>
      <c r="V539" s="250"/>
      <c r="W539" s="250"/>
      <c r="X539" s="250"/>
      <c r="Y539" s="251">
        <v>666</v>
      </c>
      <c r="Z539" s="252"/>
      <c r="AA539" s="252"/>
      <c r="AB539" s="253"/>
      <c r="AC539" s="988" t="s">
        <v>271</v>
      </c>
      <c r="AD539" s="988"/>
      <c r="AE539" s="988"/>
      <c r="AF539" s="988"/>
      <c r="AG539" s="988"/>
      <c r="AH539" s="237">
        <v>7</v>
      </c>
      <c r="AI539" s="238"/>
      <c r="AJ539" s="238"/>
      <c r="AK539" s="238"/>
      <c r="AL539" s="239">
        <v>90.5</v>
      </c>
      <c r="AM539" s="240"/>
      <c r="AN539" s="240"/>
      <c r="AO539" s="241"/>
      <c r="AP539" s="242" t="s">
        <v>302</v>
      </c>
      <c r="AQ539" s="242"/>
      <c r="AR539" s="242"/>
      <c r="AS539" s="242"/>
      <c r="AT539" s="242"/>
      <c r="AU539" s="242"/>
      <c r="AV539" s="242"/>
      <c r="AW539" s="242"/>
      <c r="AX539" s="242"/>
      <c r="AY539">
        <f>COUNTA($C$539)</f>
        <v>1</v>
      </c>
    </row>
    <row r="540" spans="1:51" ht="26.25" customHeight="1" x14ac:dyDescent="0.15">
      <c r="A540" s="1012">
        <v>9</v>
      </c>
      <c r="B540" s="1012">
        <v>1</v>
      </c>
      <c r="C540" s="268" t="s">
        <v>1175</v>
      </c>
      <c r="D540" s="267"/>
      <c r="E540" s="267"/>
      <c r="F540" s="267"/>
      <c r="G540" s="267"/>
      <c r="H540" s="267"/>
      <c r="I540" s="267"/>
      <c r="J540" s="248">
        <v>8460001003097</v>
      </c>
      <c r="K540" s="249"/>
      <c r="L540" s="249"/>
      <c r="M540" s="249"/>
      <c r="N540" s="249"/>
      <c r="O540" s="249"/>
      <c r="P540" s="257" t="s">
        <v>934</v>
      </c>
      <c r="Q540" s="250"/>
      <c r="R540" s="250"/>
      <c r="S540" s="250"/>
      <c r="T540" s="250"/>
      <c r="U540" s="250"/>
      <c r="V540" s="250"/>
      <c r="W540" s="250"/>
      <c r="X540" s="250"/>
      <c r="Y540" s="251">
        <v>559</v>
      </c>
      <c r="Z540" s="252"/>
      <c r="AA540" s="252"/>
      <c r="AB540" s="253"/>
      <c r="AC540" s="988" t="s">
        <v>271</v>
      </c>
      <c r="AD540" s="988"/>
      <c r="AE540" s="988"/>
      <c r="AF540" s="988"/>
      <c r="AG540" s="988"/>
      <c r="AH540" s="237">
        <v>5</v>
      </c>
      <c r="AI540" s="238"/>
      <c r="AJ540" s="238"/>
      <c r="AK540" s="238"/>
      <c r="AL540" s="239">
        <v>95.4</v>
      </c>
      <c r="AM540" s="240"/>
      <c r="AN540" s="240"/>
      <c r="AO540" s="241"/>
      <c r="AP540" s="242" t="s">
        <v>302</v>
      </c>
      <c r="AQ540" s="242"/>
      <c r="AR540" s="242"/>
      <c r="AS540" s="242"/>
      <c r="AT540" s="242"/>
      <c r="AU540" s="242"/>
      <c r="AV540" s="242"/>
      <c r="AW540" s="242"/>
      <c r="AX540" s="242"/>
      <c r="AY540">
        <f>COUNTA($C$540)</f>
        <v>1</v>
      </c>
    </row>
    <row r="541" spans="1:51" ht="26.25" customHeight="1" x14ac:dyDescent="0.15">
      <c r="A541" s="1012">
        <v>10</v>
      </c>
      <c r="B541" s="1012">
        <v>1</v>
      </c>
      <c r="C541" s="268" t="s">
        <v>1176</v>
      </c>
      <c r="D541" s="267"/>
      <c r="E541" s="267"/>
      <c r="F541" s="267"/>
      <c r="G541" s="267"/>
      <c r="H541" s="267"/>
      <c r="I541" s="267"/>
      <c r="J541" s="248">
        <v>4011101011880</v>
      </c>
      <c r="K541" s="249"/>
      <c r="L541" s="249"/>
      <c r="M541" s="249"/>
      <c r="N541" s="249"/>
      <c r="O541" s="249"/>
      <c r="P541" s="257" t="s">
        <v>934</v>
      </c>
      <c r="Q541" s="250"/>
      <c r="R541" s="250"/>
      <c r="S541" s="250"/>
      <c r="T541" s="250"/>
      <c r="U541" s="250"/>
      <c r="V541" s="250"/>
      <c r="W541" s="250"/>
      <c r="X541" s="250"/>
      <c r="Y541" s="251">
        <v>548</v>
      </c>
      <c r="Z541" s="252"/>
      <c r="AA541" s="252"/>
      <c r="AB541" s="253"/>
      <c r="AC541" s="988" t="s">
        <v>271</v>
      </c>
      <c r="AD541" s="988"/>
      <c r="AE541" s="988"/>
      <c r="AF541" s="988"/>
      <c r="AG541" s="988"/>
      <c r="AH541" s="237">
        <v>1</v>
      </c>
      <c r="AI541" s="238"/>
      <c r="AJ541" s="238"/>
      <c r="AK541" s="238"/>
      <c r="AL541" s="239">
        <v>95.8</v>
      </c>
      <c r="AM541" s="240"/>
      <c r="AN541" s="240"/>
      <c r="AO541" s="241"/>
      <c r="AP541" s="242" t="s">
        <v>302</v>
      </c>
      <c r="AQ541" s="242"/>
      <c r="AR541" s="242"/>
      <c r="AS541" s="242"/>
      <c r="AT541" s="242"/>
      <c r="AU541" s="242"/>
      <c r="AV541" s="242"/>
      <c r="AW541" s="242"/>
      <c r="AX541" s="242"/>
      <c r="AY541">
        <f>COUNTA($C$541)</f>
        <v>1</v>
      </c>
    </row>
    <row r="542" spans="1:51" ht="26.25" hidden="1" customHeight="1" x14ac:dyDescent="0.15">
      <c r="A542" s="1012">
        <v>11</v>
      </c>
      <c r="B542" s="1012">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hidden="1" customHeight="1" x14ac:dyDescent="0.15">
      <c r="A543" s="1012">
        <v>12</v>
      </c>
      <c r="B543" s="1012">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hidden="1" customHeight="1" x14ac:dyDescent="0.15">
      <c r="A544" s="1012">
        <v>13</v>
      </c>
      <c r="B544" s="1012">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hidden="1" customHeight="1" x14ac:dyDescent="0.15">
      <c r="A545" s="1012">
        <v>14</v>
      </c>
      <c r="B545" s="1012">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hidden="1" customHeight="1" x14ac:dyDescent="0.15">
      <c r="A546" s="1012">
        <v>15</v>
      </c>
      <c r="B546" s="1012">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hidden="1" customHeight="1" x14ac:dyDescent="0.15">
      <c r="A547" s="1012">
        <v>16</v>
      </c>
      <c r="B547" s="1012">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hidden="1" customHeight="1" x14ac:dyDescent="0.15">
      <c r="A548" s="1012">
        <v>17</v>
      </c>
      <c r="B548" s="1012">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hidden="1" customHeight="1" x14ac:dyDescent="0.15">
      <c r="A549" s="1012">
        <v>18</v>
      </c>
      <c r="B549" s="1012">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hidden="1" customHeight="1" x14ac:dyDescent="0.15">
      <c r="A550" s="1012">
        <v>19</v>
      </c>
      <c r="B550" s="1012">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hidden="1" customHeight="1" x14ac:dyDescent="0.15">
      <c r="A551" s="1012">
        <v>20</v>
      </c>
      <c r="B551" s="1012">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hidden="1" customHeight="1" x14ac:dyDescent="0.15">
      <c r="A552" s="1012">
        <v>21</v>
      </c>
      <c r="B552" s="1012">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hidden="1" customHeight="1" x14ac:dyDescent="0.15">
      <c r="A553" s="1012">
        <v>22</v>
      </c>
      <c r="B553" s="1012">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hidden="1" customHeight="1" x14ac:dyDescent="0.15">
      <c r="A554" s="1012">
        <v>23</v>
      </c>
      <c r="B554" s="1012">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hidden="1" customHeight="1" x14ac:dyDescent="0.15">
      <c r="A555" s="1012">
        <v>24</v>
      </c>
      <c r="B555" s="1012">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hidden="1" customHeight="1" x14ac:dyDescent="0.15">
      <c r="A556" s="1012">
        <v>25</v>
      </c>
      <c r="B556" s="1012">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hidden="1" customHeight="1" x14ac:dyDescent="0.15">
      <c r="A557" s="1012">
        <v>26</v>
      </c>
      <c r="B557" s="1012">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hidden="1" customHeight="1" x14ac:dyDescent="0.15">
      <c r="A558" s="1012">
        <v>27</v>
      </c>
      <c r="B558" s="1012">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hidden="1" customHeight="1" x14ac:dyDescent="0.15">
      <c r="A559" s="1012">
        <v>28</v>
      </c>
      <c r="B559" s="1012">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hidden="1" customHeight="1" x14ac:dyDescent="0.15">
      <c r="A560" s="1012">
        <v>29</v>
      </c>
      <c r="B560" s="1012">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hidden="1" customHeight="1" x14ac:dyDescent="0.15">
      <c r="A561" s="1012">
        <v>30</v>
      </c>
      <c r="B561" s="1012">
        <v>1</v>
      </c>
      <c r="C561" s="267"/>
      <c r="D561" s="267"/>
      <c r="E561" s="267"/>
      <c r="F561" s="267"/>
      <c r="G561" s="267"/>
      <c r="H561" s="267"/>
      <c r="I561" s="267"/>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1</v>
      </c>
    </row>
    <row r="563" spans="1:51" x14ac:dyDescent="0.15">
      <c r="A563" s="9"/>
      <c r="B563" s="50" t="s">
        <v>802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1</v>
      </c>
    </row>
    <row r="564" spans="1:51" customFormat="1" ht="59.25" customHeight="1" x14ac:dyDescent="0.15">
      <c r="A564" s="271"/>
      <c r="B564" s="271"/>
      <c r="C564" s="271" t="s">
        <v>24</v>
      </c>
      <c r="D564" s="271"/>
      <c r="E564" s="271"/>
      <c r="F564" s="271"/>
      <c r="G564" s="271"/>
      <c r="H564" s="271"/>
      <c r="I564" s="271"/>
      <c r="J564" s="990" t="s">
        <v>221</v>
      </c>
      <c r="K564" s="991"/>
      <c r="L564" s="991"/>
      <c r="M564" s="991"/>
      <c r="N564" s="991"/>
      <c r="O564" s="991"/>
      <c r="P564" s="136" t="s">
        <v>25</v>
      </c>
      <c r="Q564" s="136"/>
      <c r="R564" s="136"/>
      <c r="S564" s="136"/>
      <c r="T564" s="136"/>
      <c r="U564" s="136"/>
      <c r="V564" s="136"/>
      <c r="W564" s="136"/>
      <c r="X564" s="136"/>
      <c r="Y564" s="273" t="s">
        <v>257</v>
      </c>
      <c r="Z564" s="274"/>
      <c r="AA564" s="274"/>
      <c r="AB564" s="274"/>
      <c r="AC564" s="990" t="s">
        <v>249</v>
      </c>
      <c r="AD564" s="990"/>
      <c r="AE564" s="990"/>
      <c r="AF564" s="990"/>
      <c r="AG564" s="990"/>
      <c r="AH564" s="273" t="s">
        <v>200</v>
      </c>
      <c r="AI564" s="271"/>
      <c r="AJ564" s="271"/>
      <c r="AK564" s="271"/>
      <c r="AL564" s="271" t="s">
        <v>19</v>
      </c>
      <c r="AM564" s="271"/>
      <c r="AN564" s="271"/>
      <c r="AO564" s="275"/>
      <c r="AP564" s="989" t="s">
        <v>222</v>
      </c>
      <c r="AQ564" s="989"/>
      <c r="AR564" s="989"/>
      <c r="AS564" s="989"/>
      <c r="AT564" s="989"/>
      <c r="AU564" s="989"/>
      <c r="AV564" s="989"/>
      <c r="AW564" s="989"/>
      <c r="AX564" s="989"/>
      <c r="AY564" s="34">
        <f>$AY$562</f>
        <v>1</v>
      </c>
    </row>
    <row r="565" spans="1:51" ht="39.950000000000003" customHeight="1" x14ac:dyDescent="0.15">
      <c r="A565" s="1012">
        <v>1</v>
      </c>
      <c r="B565" s="1012">
        <v>1</v>
      </c>
      <c r="C565" s="268" t="s">
        <v>1148</v>
      </c>
      <c r="D565" s="267"/>
      <c r="E565" s="267"/>
      <c r="F565" s="267"/>
      <c r="G565" s="267"/>
      <c r="H565" s="267"/>
      <c r="I565" s="267"/>
      <c r="J565" s="248">
        <v>5010005002705</v>
      </c>
      <c r="K565" s="249"/>
      <c r="L565" s="249"/>
      <c r="M565" s="249"/>
      <c r="N565" s="249"/>
      <c r="O565" s="249"/>
      <c r="P565" s="257" t="s">
        <v>936</v>
      </c>
      <c r="Q565" s="250"/>
      <c r="R565" s="250"/>
      <c r="S565" s="250"/>
      <c r="T565" s="250"/>
      <c r="U565" s="250"/>
      <c r="V565" s="250"/>
      <c r="W565" s="250"/>
      <c r="X565" s="250"/>
      <c r="Y565" s="251">
        <v>359</v>
      </c>
      <c r="Z565" s="252"/>
      <c r="AA565" s="252"/>
      <c r="AB565" s="253"/>
      <c r="AC565" s="988" t="s">
        <v>271</v>
      </c>
      <c r="AD565" s="988"/>
      <c r="AE565" s="988"/>
      <c r="AF565" s="988"/>
      <c r="AG565" s="988"/>
      <c r="AH565" s="237">
        <v>1</v>
      </c>
      <c r="AI565" s="238"/>
      <c r="AJ565" s="238"/>
      <c r="AK565" s="238"/>
      <c r="AL565" s="239">
        <v>95.5</v>
      </c>
      <c r="AM565" s="240"/>
      <c r="AN565" s="240"/>
      <c r="AO565" s="241"/>
      <c r="AP565" s="242" t="s">
        <v>987</v>
      </c>
      <c r="AQ565" s="242"/>
      <c r="AR565" s="242"/>
      <c r="AS565" s="242"/>
      <c r="AT565" s="242"/>
      <c r="AU565" s="242"/>
      <c r="AV565" s="242"/>
      <c r="AW565" s="242"/>
      <c r="AX565" s="242"/>
      <c r="AY565" s="34">
        <f>$AY$562</f>
        <v>1</v>
      </c>
    </row>
    <row r="566" spans="1:51" ht="39.950000000000003" customHeight="1" x14ac:dyDescent="0.15">
      <c r="A566" s="1012">
        <v>2</v>
      </c>
      <c r="B566" s="1012">
        <v>1</v>
      </c>
      <c r="C566" s="268" t="s">
        <v>1190</v>
      </c>
      <c r="D566" s="267"/>
      <c r="E566" s="267"/>
      <c r="F566" s="267"/>
      <c r="G566" s="267"/>
      <c r="H566" s="267"/>
      <c r="I566" s="267"/>
      <c r="J566" s="248">
        <v>3430005000825</v>
      </c>
      <c r="K566" s="249"/>
      <c r="L566" s="249"/>
      <c r="M566" s="249"/>
      <c r="N566" s="249"/>
      <c r="O566" s="249"/>
      <c r="P566" s="257" t="s">
        <v>936</v>
      </c>
      <c r="Q566" s="250"/>
      <c r="R566" s="250"/>
      <c r="S566" s="250"/>
      <c r="T566" s="250"/>
      <c r="U566" s="250"/>
      <c r="V566" s="250"/>
      <c r="W566" s="250"/>
      <c r="X566" s="250"/>
      <c r="Y566" s="251">
        <v>172</v>
      </c>
      <c r="Z566" s="252"/>
      <c r="AA566" s="252"/>
      <c r="AB566" s="253"/>
      <c r="AC566" s="988" t="s">
        <v>271</v>
      </c>
      <c r="AD566" s="988"/>
      <c r="AE566" s="988"/>
      <c r="AF566" s="988"/>
      <c r="AG566" s="988"/>
      <c r="AH566" s="237">
        <v>1</v>
      </c>
      <c r="AI566" s="238"/>
      <c r="AJ566" s="238"/>
      <c r="AK566" s="238"/>
      <c r="AL566" s="239">
        <v>95.1</v>
      </c>
      <c r="AM566" s="240"/>
      <c r="AN566" s="240"/>
      <c r="AO566" s="241"/>
      <c r="AP566" s="242" t="s">
        <v>649</v>
      </c>
      <c r="AQ566" s="242"/>
      <c r="AR566" s="242"/>
      <c r="AS566" s="242"/>
      <c r="AT566" s="242"/>
      <c r="AU566" s="242"/>
      <c r="AV566" s="242"/>
      <c r="AW566" s="242"/>
      <c r="AX566" s="242"/>
      <c r="AY566">
        <f>COUNTA($C$566)</f>
        <v>1</v>
      </c>
    </row>
    <row r="567" spans="1:51" ht="39.950000000000003" customHeight="1" x14ac:dyDescent="0.15">
      <c r="A567" s="1012">
        <v>3</v>
      </c>
      <c r="B567" s="1012">
        <v>1</v>
      </c>
      <c r="C567" s="268" t="s">
        <v>1182</v>
      </c>
      <c r="D567" s="267"/>
      <c r="E567" s="267"/>
      <c r="F567" s="267"/>
      <c r="G567" s="267"/>
      <c r="H567" s="267"/>
      <c r="I567" s="267"/>
      <c r="J567" s="248">
        <v>5440005002488</v>
      </c>
      <c r="K567" s="249"/>
      <c r="L567" s="249"/>
      <c r="M567" s="249"/>
      <c r="N567" s="249"/>
      <c r="O567" s="249"/>
      <c r="P567" s="257" t="s">
        <v>936</v>
      </c>
      <c r="Q567" s="250"/>
      <c r="R567" s="250"/>
      <c r="S567" s="250"/>
      <c r="T567" s="250"/>
      <c r="U567" s="250"/>
      <c r="V567" s="250"/>
      <c r="W567" s="250"/>
      <c r="X567" s="250"/>
      <c r="Y567" s="251">
        <v>41</v>
      </c>
      <c r="Z567" s="252"/>
      <c r="AA567" s="252"/>
      <c r="AB567" s="253"/>
      <c r="AC567" s="988" t="s">
        <v>277</v>
      </c>
      <c r="AD567" s="988"/>
      <c r="AE567" s="988"/>
      <c r="AF567" s="988"/>
      <c r="AG567" s="988"/>
      <c r="AH567" s="237">
        <v>1</v>
      </c>
      <c r="AI567" s="238"/>
      <c r="AJ567" s="238"/>
      <c r="AK567" s="238"/>
      <c r="AL567" s="239">
        <v>100</v>
      </c>
      <c r="AM567" s="240"/>
      <c r="AN567" s="240"/>
      <c r="AO567" s="241"/>
      <c r="AP567" s="242" t="s">
        <v>649</v>
      </c>
      <c r="AQ567" s="242"/>
      <c r="AR567" s="242"/>
      <c r="AS567" s="242"/>
      <c r="AT567" s="242"/>
      <c r="AU567" s="242"/>
      <c r="AV567" s="242"/>
      <c r="AW567" s="242"/>
      <c r="AX567" s="242"/>
      <c r="AY567">
        <f>COUNTA($C$567)</f>
        <v>1</v>
      </c>
    </row>
    <row r="568" spans="1:51" ht="26.25" customHeight="1" x14ac:dyDescent="0.15">
      <c r="A568" s="1012">
        <v>4</v>
      </c>
      <c r="B568" s="1012">
        <v>1</v>
      </c>
      <c r="C568" s="268" t="s">
        <v>1191</v>
      </c>
      <c r="D568" s="267"/>
      <c r="E568" s="267"/>
      <c r="F568" s="267"/>
      <c r="G568" s="267"/>
      <c r="H568" s="267"/>
      <c r="I568" s="267"/>
      <c r="J568" s="248">
        <v>2010405001061</v>
      </c>
      <c r="K568" s="249"/>
      <c r="L568" s="249"/>
      <c r="M568" s="249"/>
      <c r="N568" s="249"/>
      <c r="O568" s="249"/>
      <c r="P568" s="257" t="s">
        <v>936</v>
      </c>
      <c r="Q568" s="250"/>
      <c r="R568" s="250"/>
      <c r="S568" s="250"/>
      <c r="T568" s="250"/>
      <c r="U568" s="250"/>
      <c r="V568" s="250"/>
      <c r="W568" s="250"/>
      <c r="X568" s="250"/>
      <c r="Y568" s="251">
        <v>34</v>
      </c>
      <c r="Z568" s="252"/>
      <c r="AA568" s="252"/>
      <c r="AB568" s="253"/>
      <c r="AC568" s="988" t="s">
        <v>271</v>
      </c>
      <c r="AD568" s="988"/>
      <c r="AE568" s="988"/>
      <c r="AF568" s="988"/>
      <c r="AG568" s="988"/>
      <c r="AH568" s="237">
        <v>1</v>
      </c>
      <c r="AI568" s="238"/>
      <c r="AJ568" s="238"/>
      <c r="AK568" s="238"/>
      <c r="AL568" s="239">
        <v>96.6</v>
      </c>
      <c r="AM568" s="240"/>
      <c r="AN568" s="240"/>
      <c r="AO568" s="241"/>
      <c r="AP568" s="242" t="s">
        <v>649</v>
      </c>
      <c r="AQ568" s="242"/>
      <c r="AR568" s="242"/>
      <c r="AS568" s="242"/>
      <c r="AT568" s="242"/>
      <c r="AU568" s="242"/>
      <c r="AV568" s="242"/>
      <c r="AW568" s="242"/>
      <c r="AX568" s="242"/>
      <c r="AY568">
        <f>COUNTA($C$568)</f>
        <v>1</v>
      </c>
    </row>
    <row r="569" spans="1:51" ht="26.25" customHeight="1" x14ac:dyDescent="0.15">
      <c r="A569" s="1012">
        <v>5</v>
      </c>
      <c r="B569" s="1012">
        <v>1</v>
      </c>
      <c r="C569" s="268" t="s">
        <v>1181</v>
      </c>
      <c r="D569" s="267"/>
      <c r="E569" s="267"/>
      <c r="F569" s="267"/>
      <c r="G569" s="267"/>
      <c r="H569" s="267"/>
      <c r="I569" s="267"/>
      <c r="J569" s="248">
        <v>6010005018675</v>
      </c>
      <c r="K569" s="249"/>
      <c r="L569" s="249"/>
      <c r="M569" s="249"/>
      <c r="N569" s="249"/>
      <c r="O569" s="249"/>
      <c r="P569" s="257" t="s">
        <v>936</v>
      </c>
      <c r="Q569" s="250"/>
      <c r="R569" s="250"/>
      <c r="S569" s="250"/>
      <c r="T569" s="250"/>
      <c r="U569" s="250"/>
      <c r="V569" s="250"/>
      <c r="W569" s="250"/>
      <c r="X569" s="250"/>
      <c r="Y569" s="251">
        <v>11</v>
      </c>
      <c r="Z569" s="252"/>
      <c r="AA569" s="252"/>
      <c r="AB569" s="253"/>
      <c r="AC569" s="988" t="s">
        <v>271</v>
      </c>
      <c r="AD569" s="988"/>
      <c r="AE569" s="988"/>
      <c r="AF569" s="988"/>
      <c r="AG569" s="988"/>
      <c r="AH569" s="237">
        <v>1</v>
      </c>
      <c r="AI569" s="238"/>
      <c r="AJ569" s="238"/>
      <c r="AK569" s="238"/>
      <c r="AL569" s="239">
        <v>94.9</v>
      </c>
      <c r="AM569" s="240"/>
      <c r="AN569" s="240"/>
      <c r="AO569" s="241"/>
      <c r="AP569" s="242" t="s">
        <v>649</v>
      </c>
      <c r="AQ569" s="242"/>
      <c r="AR569" s="242"/>
      <c r="AS569" s="242"/>
      <c r="AT569" s="242"/>
      <c r="AU569" s="242"/>
      <c r="AV569" s="242"/>
      <c r="AW569" s="242"/>
      <c r="AX569" s="242"/>
      <c r="AY569">
        <f>COUNTA($C$569)</f>
        <v>1</v>
      </c>
    </row>
    <row r="570" spans="1:51" ht="26.25" customHeight="1" x14ac:dyDescent="0.15">
      <c r="A570" s="1012">
        <v>6</v>
      </c>
      <c r="B570" s="1012">
        <v>1</v>
      </c>
      <c r="C570" s="268" t="s">
        <v>1180</v>
      </c>
      <c r="D570" s="267"/>
      <c r="E570" s="267"/>
      <c r="F570" s="267"/>
      <c r="G570" s="267"/>
      <c r="H570" s="267"/>
      <c r="I570" s="267"/>
      <c r="J570" s="248">
        <v>2010005018571</v>
      </c>
      <c r="K570" s="249"/>
      <c r="L570" s="249"/>
      <c r="M570" s="249"/>
      <c r="N570" s="249"/>
      <c r="O570" s="249"/>
      <c r="P570" s="257" t="s">
        <v>936</v>
      </c>
      <c r="Q570" s="250"/>
      <c r="R570" s="250"/>
      <c r="S570" s="250"/>
      <c r="T570" s="250"/>
      <c r="U570" s="250"/>
      <c r="V570" s="250"/>
      <c r="W570" s="250"/>
      <c r="X570" s="250"/>
      <c r="Y570" s="251">
        <v>8</v>
      </c>
      <c r="Z570" s="252"/>
      <c r="AA570" s="252"/>
      <c r="AB570" s="253"/>
      <c r="AC570" s="988" t="s">
        <v>271</v>
      </c>
      <c r="AD570" s="988"/>
      <c r="AE570" s="988"/>
      <c r="AF570" s="988"/>
      <c r="AG570" s="988"/>
      <c r="AH570" s="237">
        <v>1</v>
      </c>
      <c r="AI570" s="238"/>
      <c r="AJ570" s="238"/>
      <c r="AK570" s="238"/>
      <c r="AL570" s="239">
        <v>97.9</v>
      </c>
      <c r="AM570" s="240"/>
      <c r="AN570" s="240"/>
      <c r="AO570" s="241"/>
      <c r="AP570" s="242" t="s">
        <v>649</v>
      </c>
      <c r="AQ570" s="242"/>
      <c r="AR570" s="242"/>
      <c r="AS570" s="242"/>
      <c r="AT570" s="242"/>
      <c r="AU570" s="242"/>
      <c r="AV570" s="242"/>
      <c r="AW570" s="242"/>
      <c r="AX570" s="242"/>
      <c r="AY570">
        <f>COUNTA($C$570)</f>
        <v>1</v>
      </c>
    </row>
    <row r="571" spans="1:51" ht="26.25" customHeight="1" x14ac:dyDescent="0.15">
      <c r="A571" s="1012">
        <v>7</v>
      </c>
      <c r="B571" s="1012">
        <v>1</v>
      </c>
      <c r="C571" s="268" t="s">
        <v>1179</v>
      </c>
      <c r="D571" s="267"/>
      <c r="E571" s="267"/>
      <c r="F571" s="267"/>
      <c r="G571" s="267"/>
      <c r="H571" s="267"/>
      <c r="I571" s="267"/>
      <c r="J571" s="248">
        <v>1010005002667</v>
      </c>
      <c r="K571" s="249"/>
      <c r="L571" s="249"/>
      <c r="M571" s="249"/>
      <c r="N571" s="249"/>
      <c r="O571" s="249"/>
      <c r="P571" s="257" t="s">
        <v>936</v>
      </c>
      <c r="Q571" s="250"/>
      <c r="R571" s="250"/>
      <c r="S571" s="250"/>
      <c r="T571" s="250"/>
      <c r="U571" s="250"/>
      <c r="V571" s="250"/>
      <c r="W571" s="250"/>
      <c r="X571" s="250"/>
      <c r="Y571" s="251">
        <v>7</v>
      </c>
      <c r="Z571" s="252"/>
      <c r="AA571" s="252"/>
      <c r="AB571" s="253"/>
      <c r="AC571" s="988" t="s">
        <v>271</v>
      </c>
      <c r="AD571" s="988"/>
      <c r="AE571" s="988"/>
      <c r="AF571" s="988"/>
      <c r="AG571" s="988"/>
      <c r="AH571" s="237">
        <v>2</v>
      </c>
      <c r="AI571" s="238"/>
      <c r="AJ571" s="238"/>
      <c r="AK571" s="238"/>
      <c r="AL571" s="239">
        <v>91</v>
      </c>
      <c r="AM571" s="240"/>
      <c r="AN571" s="240"/>
      <c r="AO571" s="241"/>
      <c r="AP571" s="242" t="s">
        <v>649</v>
      </c>
      <c r="AQ571" s="242"/>
      <c r="AR571" s="242"/>
      <c r="AS571" s="242"/>
      <c r="AT571" s="242"/>
      <c r="AU571" s="242"/>
      <c r="AV571" s="242"/>
      <c r="AW571" s="242"/>
      <c r="AX571" s="242"/>
      <c r="AY571">
        <f>COUNTA($C$571)</f>
        <v>1</v>
      </c>
    </row>
    <row r="572" spans="1:51" ht="26.25" customHeight="1" x14ac:dyDescent="0.15">
      <c r="A572" s="1012">
        <v>8</v>
      </c>
      <c r="B572" s="1012">
        <v>1</v>
      </c>
      <c r="C572" s="268" t="s">
        <v>1189</v>
      </c>
      <c r="D572" s="267"/>
      <c r="E572" s="267"/>
      <c r="F572" s="267"/>
      <c r="G572" s="267"/>
      <c r="H572" s="267"/>
      <c r="I572" s="267"/>
      <c r="J572" s="248">
        <v>2430005010809</v>
      </c>
      <c r="K572" s="249"/>
      <c r="L572" s="249"/>
      <c r="M572" s="249"/>
      <c r="N572" s="249"/>
      <c r="O572" s="249"/>
      <c r="P572" s="257" t="s">
        <v>936</v>
      </c>
      <c r="Q572" s="250"/>
      <c r="R572" s="250"/>
      <c r="S572" s="250"/>
      <c r="T572" s="250"/>
      <c r="U572" s="250"/>
      <c r="V572" s="250"/>
      <c r="W572" s="250"/>
      <c r="X572" s="250"/>
      <c r="Y572" s="251">
        <v>2</v>
      </c>
      <c r="Z572" s="252"/>
      <c r="AA572" s="252"/>
      <c r="AB572" s="253"/>
      <c r="AC572" s="988" t="s">
        <v>274</v>
      </c>
      <c r="AD572" s="988"/>
      <c r="AE572" s="988"/>
      <c r="AF572" s="988"/>
      <c r="AG572" s="988"/>
      <c r="AH572" s="237">
        <v>1</v>
      </c>
      <c r="AI572" s="238"/>
      <c r="AJ572" s="238"/>
      <c r="AK572" s="238"/>
      <c r="AL572" s="239">
        <v>100</v>
      </c>
      <c r="AM572" s="240"/>
      <c r="AN572" s="240"/>
      <c r="AO572" s="241"/>
      <c r="AP572" s="242" t="s">
        <v>649</v>
      </c>
      <c r="AQ572" s="242"/>
      <c r="AR572" s="242"/>
      <c r="AS572" s="242"/>
      <c r="AT572" s="242"/>
      <c r="AU572" s="242"/>
      <c r="AV572" s="242"/>
      <c r="AW572" s="242"/>
      <c r="AX572" s="242"/>
      <c r="AY572">
        <f>COUNTA($C$572)</f>
        <v>1</v>
      </c>
    </row>
    <row r="573" spans="1:51" ht="39.950000000000003" customHeight="1" x14ac:dyDescent="0.15">
      <c r="A573" s="1012">
        <v>9</v>
      </c>
      <c r="B573" s="1012">
        <v>1</v>
      </c>
      <c r="C573" s="268" t="s">
        <v>1178</v>
      </c>
      <c r="D573" s="267"/>
      <c r="E573" s="267"/>
      <c r="F573" s="267"/>
      <c r="G573" s="267"/>
      <c r="H573" s="267"/>
      <c r="I573" s="267"/>
      <c r="J573" s="248">
        <v>4010405010556</v>
      </c>
      <c r="K573" s="249"/>
      <c r="L573" s="249"/>
      <c r="M573" s="249"/>
      <c r="N573" s="249"/>
      <c r="O573" s="249"/>
      <c r="P573" s="257" t="s">
        <v>936</v>
      </c>
      <c r="Q573" s="250"/>
      <c r="R573" s="250"/>
      <c r="S573" s="250"/>
      <c r="T573" s="250"/>
      <c r="U573" s="250"/>
      <c r="V573" s="250"/>
      <c r="W573" s="250"/>
      <c r="X573" s="250"/>
      <c r="Y573" s="251">
        <v>0.6</v>
      </c>
      <c r="Z573" s="252"/>
      <c r="AA573" s="252"/>
      <c r="AB573" s="253"/>
      <c r="AC573" s="988" t="s">
        <v>274</v>
      </c>
      <c r="AD573" s="988"/>
      <c r="AE573" s="988"/>
      <c r="AF573" s="988"/>
      <c r="AG573" s="988"/>
      <c r="AH573" s="237">
        <v>1</v>
      </c>
      <c r="AI573" s="238"/>
      <c r="AJ573" s="238"/>
      <c r="AK573" s="238"/>
      <c r="AL573" s="239">
        <v>99.9</v>
      </c>
      <c r="AM573" s="240"/>
      <c r="AN573" s="240"/>
      <c r="AO573" s="241"/>
      <c r="AP573" s="242" t="s">
        <v>649</v>
      </c>
      <c r="AQ573" s="242"/>
      <c r="AR573" s="242"/>
      <c r="AS573" s="242"/>
      <c r="AT573" s="242"/>
      <c r="AU573" s="242"/>
      <c r="AV573" s="242"/>
      <c r="AW573" s="242"/>
      <c r="AX573" s="242"/>
      <c r="AY573">
        <f>COUNTA($C$573)</f>
        <v>1</v>
      </c>
    </row>
    <row r="574" spans="1:51" ht="26.25" customHeight="1" x14ac:dyDescent="0.15">
      <c r="A574" s="1012">
        <v>10</v>
      </c>
      <c r="B574" s="1012">
        <v>1</v>
      </c>
      <c r="C574" s="268" t="s">
        <v>1177</v>
      </c>
      <c r="D574" s="267"/>
      <c r="E574" s="267"/>
      <c r="F574" s="267"/>
      <c r="G574" s="267"/>
      <c r="H574" s="267"/>
      <c r="I574" s="267"/>
      <c r="J574" s="248">
        <v>3010005018876</v>
      </c>
      <c r="K574" s="249"/>
      <c r="L574" s="249"/>
      <c r="M574" s="249"/>
      <c r="N574" s="249"/>
      <c r="O574" s="249"/>
      <c r="P574" s="257" t="s">
        <v>936</v>
      </c>
      <c r="Q574" s="250"/>
      <c r="R574" s="250"/>
      <c r="S574" s="250"/>
      <c r="T574" s="250"/>
      <c r="U574" s="250"/>
      <c r="V574" s="250"/>
      <c r="W574" s="250"/>
      <c r="X574" s="250"/>
      <c r="Y574" s="251">
        <v>0.3</v>
      </c>
      <c r="Z574" s="252"/>
      <c r="AA574" s="252"/>
      <c r="AB574" s="253"/>
      <c r="AC574" s="988" t="s">
        <v>271</v>
      </c>
      <c r="AD574" s="988"/>
      <c r="AE574" s="988"/>
      <c r="AF574" s="988"/>
      <c r="AG574" s="988"/>
      <c r="AH574" s="237">
        <v>1</v>
      </c>
      <c r="AI574" s="238"/>
      <c r="AJ574" s="238"/>
      <c r="AK574" s="238"/>
      <c r="AL574" s="239">
        <v>94</v>
      </c>
      <c r="AM574" s="240"/>
      <c r="AN574" s="240"/>
      <c r="AO574" s="241"/>
      <c r="AP574" s="242" t="s">
        <v>649</v>
      </c>
      <c r="AQ574" s="242"/>
      <c r="AR574" s="242"/>
      <c r="AS574" s="242"/>
      <c r="AT574" s="242"/>
      <c r="AU574" s="242"/>
      <c r="AV574" s="242"/>
      <c r="AW574" s="242"/>
      <c r="AX574" s="242"/>
      <c r="AY574">
        <f>COUNTA($C$574)</f>
        <v>1</v>
      </c>
    </row>
    <row r="575" spans="1:51" ht="26.25" hidden="1" customHeight="1" x14ac:dyDescent="0.15">
      <c r="A575" s="1012">
        <v>11</v>
      </c>
      <c r="B575" s="1012">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hidden="1" customHeight="1" x14ac:dyDescent="0.15">
      <c r="A576" s="1012">
        <v>12</v>
      </c>
      <c r="B576" s="1012">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hidden="1" customHeight="1" x14ac:dyDescent="0.15">
      <c r="A577" s="1012">
        <v>13</v>
      </c>
      <c r="B577" s="1012">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hidden="1" customHeight="1" x14ac:dyDescent="0.15">
      <c r="A578" s="1012">
        <v>14</v>
      </c>
      <c r="B578" s="1012">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hidden="1" customHeight="1" x14ac:dyDescent="0.15">
      <c r="A579" s="1012">
        <v>15</v>
      </c>
      <c r="B579" s="1012">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hidden="1" customHeight="1" x14ac:dyDescent="0.15">
      <c r="A580" s="1012">
        <v>16</v>
      </c>
      <c r="B580" s="1012">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hidden="1" customHeight="1" x14ac:dyDescent="0.15">
      <c r="A581" s="1012">
        <v>17</v>
      </c>
      <c r="B581" s="1012">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hidden="1" customHeight="1" x14ac:dyDescent="0.15">
      <c r="A582" s="1012">
        <v>18</v>
      </c>
      <c r="B582" s="1012">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hidden="1" customHeight="1" x14ac:dyDescent="0.15">
      <c r="A583" s="1012">
        <v>19</v>
      </c>
      <c r="B583" s="1012">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hidden="1" customHeight="1" x14ac:dyDescent="0.15">
      <c r="A584" s="1012">
        <v>20</v>
      </c>
      <c r="B584" s="1012">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hidden="1" customHeight="1" x14ac:dyDescent="0.15">
      <c r="A585" s="1012">
        <v>21</v>
      </c>
      <c r="B585" s="1012">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hidden="1" customHeight="1" x14ac:dyDescent="0.15">
      <c r="A586" s="1012">
        <v>22</v>
      </c>
      <c r="B586" s="1012">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hidden="1" customHeight="1" x14ac:dyDescent="0.15">
      <c r="A587" s="1012">
        <v>23</v>
      </c>
      <c r="B587" s="1012">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hidden="1" customHeight="1" x14ac:dyDescent="0.15">
      <c r="A588" s="1012">
        <v>24</v>
      </c>
      <c r="B588" s="1012">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hidden="1" customHeight="1" x14ac:dyDescent="0.15">
      <c r="A589" s="1012">
        <v>25</v>
      </c>
      <c r="B589" s="1012">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hidden="1" customHeight="1" x14ac:dyDescent="0.15">
      <c r="A590" s="1012">
        <v>26</v>
      </c>
      <c r="B590" s="1012">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hidden="1" customHeight="1" x14ac:dyDescent="0.15">
      <c r="A591" s="1012">
        <v>27</v>
      </c>
      <c r="B591" s="1012">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hidden="1" customHeight="1" x14ac:dyDescent="0.15">
      <c r="A592" s="1012">
        <v>28</v>
      </c>
      <c r="B592" s="1012">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hidden="1" customHeight="1" x14ac:dyDescent="0.15">
      <c r="A593" s="1012">
        <v>29</v>
      </c>
      <c r="B593" s="1012">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hidden="1" customHeight="1" x14ac:dyDescent="0.15">
      <c r="A594" s="1012">
        <v>30</v>
      </c>
      <c r="B594" s="1012">
        <v>1</v>
      </c>
      <c r="C594" s="267"/>
      <c r="D594" s="267"/>
      <c r="E594" s="267"/>
      <c r="F594" s="267"/>
      <c r="G594" s="267"/>
      <c r="H594" s="267"/>
      <c r="I594" s="267"/>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1</v>
      </c>
    </row>
    <row r="596" spans="1:51" x14ac:dyDescent="0.15">
      <c r="A596" s="9"/>
      <c r="B596" s="50" t="s">
        <v>803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1</v>
      </c>
    </row>
    <row r="597" spans="1:51" customFormat="1" ht="59.25" customHeight="1" x14ac:dyDescent="0.15">
      <c r="A597" s="271"/>
      <c r="B597" s="271"/>
      <c r="C597" s="271" t="s">
        <v>24</v>
      </c>
      <c r="D597" s="271"/>
      <c r="E597" s="271"/>
      <c r="F597" s="271"/>
      <c r="G597" s="271"/>
      <c r="H597" s="271"/>
      <c r="I597" s="271"/>
      <c r="J597" s="990" t="s">
        <v>221</v>
      </c>
      <c r="K597" s="991"/>
      <c r="L597" s="991"/>
      <c r="M597" s="991"/>
      <c r="N597" s="991"/>
      <c r="O597" s="991"/>
      <c r="P597" s="136" t="s">
        <v>25</v>
      </c>
      <c r="Q597" s="136"/>
      <c r="R597" s="136"/>
      <c r="S597" s="136"/>
      <c r="T597" s="136"/>
      <c r="U597" s="136"/>
      <c r="V597" s="136"/>
      <c r="W597" s="136"/>
      <c r="X597" s="136"/>
      <c r="Y597" s="273" t="s">
        <v>257</v>
      </c>
      <c r="Z597" s="274"/>
      <c r="AA597" s="274"/>
      <c r="AB597" s="274"/>
      <c r="AC597" s="990" t="s">
        <v>249</v>
      </c>
      <c r="AD597" s="990"/>
      <c r="AE597" s="990"/>
      <c r="AF597" s="990"/>
      <c r="AG597" s="990"/>
      <c r="AH597" s="273" t="s">
        <v>200</v>
      </c>
      <c r="AI597" s="271"/>
      <c r="AJ597" s="271"/>
      <c r="AK597" s="271"/>
      <c r="AL597" s="271" t="s">
        <v>19</v>
      </c>
      <c r="AM597" s="271"/>
      <c r="AN597" s="271"/>
      <c r="AO597" s="275"/>
      <c r="AP597" s="989" t="s">
        <v>222</v>
      </c>
      <c r="AQ597" s="989"/>
      <c r="AR597" s="989"/>
      <c r="AS597" s="989"/>
      <c r="AT597" s="989"/>
      <c r="AU597" s="989"/>
      <c r="AV597" s="989"/>
      <c r="AW597" s="989"/>
      <c r="AX597" s="989"/>
      <c r="AY597" s="34">
        <f>$AY$595</f>
        <v>1</v>
      </c>
    </row>
    <row r="598" spans="1:51" ht="26.25" customHeight="1" x14ac:dyDescent="0.15">
      <c r="A598" s="1012">
        <v>1</v>
      </c>
      <c r="B598" s="1012">
        <v>1</v>
      </c>
      <c r="C598" s="268" t="s">
        <v>937</v>
      </c>
      <c r="D598" s="267"/>
      <c r="E598" s="267"/>
      <c r="F598" s="267"/>
      <c r="G598" s="267"/>
      <c r="H598" s="267"/>
      <c r="I598" s="267"/>
      <c r="J598" s="248">
        <v>8000020012050</v>
      </c>
      <c r="K598" s="249"/>
      <c r="L598" s="249"/>
      <c r="M598" s="249"/>
      <c r="N598" s="249"/>
      <c r="O598" s="249"/>
      <c r="P598" s="257" t="s">
        <v>946</v>
      </c>
      <c r="Q598" s="250"/>
      <c r="R598" s="250"/>
      <c r="S598" s="250"/>
      <c r="T598" s="250"/>
      <c r="U598" s="250"/>
      <c r="V598" s="250"/>
      <c r="W598" s="250"/>
      <c r="X598" s="250"/>
      <c r="Y598" s="251">
        <v>6</v>
      </c>
      <c r="Z598" s="252"/>
      <c r="AA598" s="252"/>
      <c r="AB598" s="253"/>
      <c r="AC598" s="998" t="s">
        <v>277</v>
      </c>
      <c r="AD598" s="998"/>
      <c r="AE598" s="998"/>
      <c r="AF598" s="998"/>
      <c r="AG598" s="998"/>
      <c r="AH598" s="237" t="s">
        <v>302</v>
      </c>
      <c r="AI598" s="238"/>
      <c r="AJ598" s="238"/>
      <c r="AK598" s="238"/>
      <c r="AL598" s="239" t="s">
        <v>302</v>
      </c>
      <c r="AM598" s="240"/>
      <c r="AN598" s="240"/>
      <c r="AO598" s="241"/>
      <c r="AP598" s="242" t="s">
        <v>302</v>
      </c>
      <c r="AQ598" s="242"/>
      <c r="AR598" s="242"/>
      <c r="AS598" s="242"/>
      <c r="AT598" s="242"/>
      <c r="AU598" s="242"/>
      <c r="AV598" s="242"/>
      <c r="AW598" s="242"/>
      <c r="AX598" s="242"/>
      <c r="AY598" s="34">
        <f>$AY$595</f>
        <v>1</v>
      </c>
    </row>
    <row r="599" spans="1:51" ht="26.25" customHeight="1" x14ac:dyDescent="0.15">
      <c r="A599" s="1012">
        <v>2</v>
      </c>
      <c r="B599" s="1012">
        <v>1</v>
      </c>
      <c r="C599" s="268" t="s">
        <v>938</v>
      </c>
      <c r="D599" s="267"/>
      <c r="E599" s="267"/>
      <c r="F599" s="267"/>
      <c r="G599" s="267"/>
      <c r="H599" s="267"/>
      <c r="I599" s="267"/>
      <c r="J599" s="248">
        <v>9000020012025</v>
      </c>
      <c r="K599" s="249"/>
      <c r="L599" s="249"/>
      <c r="M599" s="249"/>
      <c r="N599" s="249"/>
      <c r="O599" s="249"/>
      <c r="P599" s="257" t="s">
        <v>947</v>
      </c>
      <c r="Q599" s="250"/>
      <c r="R599" s="250"/>
      <c r="S599" s="250"/>
      <c r="T599" s="250"/>
      <c r="U599" s="250"/>
      <c r="V599" s="250"/>
      <c r="W599" s="250"/>
      <c r="X599" s="250"/>
      <c r="Y599" s="251">
        <v>0.5</v>
      </c>
      <c r="Z599" s="252"/>
      <c r="AA599" s="252"/>
      <c r="AB599" s="253"/>
      <c r="AC599" s="998" t="s">
        <v>277</v>
      </c>
      <c r="AD599" s="998"/>
      <c r="AE599" s="998"/>
      <c r="AF599" s="998"/>
      <c r="AG599" s="998"/>
      <c r="AH599" s="237" t="s">
        <v>302</v>
      </c>
      <c r="AI599" s="238"/>
      <c r="AJ599" s="238"/>
      <c r="AK599" s="238"/>
      <c r="AL599" s="239" t="s">
        <v>302</v>
      </c>
      <c r="AM599" s="240"/>
      <c r="AN599" s="240"/>
      <c r="AO599" s="241"/>
      <c r="AP599" s="242" t="s">
        <v>302</v>
      </c>
      <c r="AQ599" s="242"/>
      <c r="AR599" s="242"/>
      <c r="AS599" s="242"/>
      <c r="AT599" s="242"/>
      <c r="AU599" s="242"/>
      <c r="AV599" s="242"/>
      <c r="AW599" s="242"/>
      <c r="AX599" s="242"/>
      <c r="AY599">
        <f>COUNTA($C$599)</f>
        <v>1</v>
      </c>
    </row>
    <row r="600" spans="1:51" ht="26.25" customHeight="1" x14ac:dyDescent="0.15">
      <c r="A600" s="1012">
        <v>3</v>
      </c>
      <c r="B600" s="1012">
        <v>1</v>
      </c>
      <c r="C600" s="268" t="s">
        <v>939</v>
      </c>
      <c r="D600" s="267"/>
      <c r="E600" s="267"/>
      <c r="F600" s="267"/>
      <c r="G600" s="267"/>
      <c r="H600" s="267"/>
      <c r="I600" s="267"/>
      <c r="J600" s="248">
        <v>2000020012114</v>
      </c>
      <c r="K600" s="249"/>
      <c r="L600" s="249"/>
      <c r="M600" s="249"/>
      <c r="N600" s="249"/>
      <c r="O600" s="249"/>
      <c r="P600" s="257" t="s">
        <v>947</v>
      </c>
      <c r="Q600" s="250"/>
      <c r="R600" s="250"/>
      <c r="S600" s="250"/>
      <c r="T600" s="250"/>
      <c r="U600" s="250"/>
      <c r="V600" s="250"/>
      <c r="W600" s="250"/>
      <c r="X600" s="250"/>
      <c r="Y600" s="251">
        <v>0.4</v>
      </c>
      <c r="Z600" s="252"/>
      <c r="AA600" s="252"/>
      <c r="AB600" s="253"/>
      <c r="AC600" s="998" t="s">
        <v>277</v>
      </c>
      <c r="AD600" s="998"/>
      <c r="AE600" s="998"/>
      <c r="AF600" s="998"/>
      <c r="AG600" s="998"/>
      <c r="AH600" s="237" t="s">
        <v>302</v>
      </c>
      <c r="AI600" s="238"/>
      <c r="AJ600" s="238"/>
      <c r="AK600" s="238"/>
      <c r="AL600" s="239" t="s">
        <v>302</v>
      </c>
      <c r="AM600" s="240"/>
      <c r="AN600" s="240"/>
      <c r="AO600" s="241"/>
      <c r="AP600" s="242" t="s">
        <v>302</v>
      </c>
      <c r="AQ600" s="242"/>
      <c r="AR600" s="242"/>
      <c r="AS600" s="242"/>
      <c r="AT600" s="242"/>
      <c r="AU600" s="242"/>
      <c r="AV600" s="242"/>
      <c r="AW600" s="242"/>
      <c r="AX600" s="242"/>
      <c r="AY600">
        <f>COUNTA($C$600)</f>
        <v>1</v>
      </c>
    </row>
    <row r="601" spans="1:51" ht="26.25" customHeight="1" x14ac:dyDescent="0.15">
      <c r="A601" s="1012">
        <v>4</v>
      </c>
      <c r="B601" s="1012">
        <v>1</v>
      </c>
      <c r="C601" s="268" t="s">
        <v>940</v>
      </c>
      <c r="D601" s="267"/>
      <c r="E601" s="267"/>
      <c r="F601" s="267"/>
      <c r="G601" s="267"/>
      <c r="H601" s="267"/>
      <c r="I601" s="267"/>
      <c r="J601" s="248">
        <v>1000020016454</v>
      </c>
      <c r="K601" s="249"/>
      <c r="L601" s="249"/>
      <c r="M601" s="249"/>
      <c r="N601" s="249"/>
      <c r="O601" s="249"/>
      <c r="P601" s="257" t="s">
        <v>947</v>
      </c>
      <c r="Q601" s="250"/>
      <c r="R601" s="250"/>
      <c r="S601" s="250"/>
      <c r="T601" s="250"/>
      <c r="U601" s="250"/>
      <c r="V601" s="250"/>
      <c r="W601" s="250"/>
      <c r="X601" s="250"/>
      <c r="Y601" s="251">
        <v>0.2</v>
      </c>
      <c r="Z601" s="252"/>
      <c r="AA601" s="252"/>
      <c r="AB601" s="253"/>
      <c r="AC601" s="998" t="s">
        <v>277</v>
      </c>
      <c r="AD601" s="998"/>
      <c r="AE601" s="998"/>
      <c r="AF601" s="998"/>
      <c r="AG601" s="998"/>
      <c r="AH601" s="237" t="s">
        <v>302</v>
      </c>
      <c r="AI601" s="238"/>
      <c r="AJ601" s="238"/>
      <c r="AK601" s="238"/>
      <c r="AL601" s="239" t="s">
        <v>302</v>
      </c>
      <c r="AM601" s="240"/>
      <c r="AN601" s="240"/>
      <c r="AO601" s="241"/>
      <c r="AP601" s="242" t="s">
        <v>302</v>
      </c>
      <c r="AQ601" s="242"/>
      <c r="AR601" s="242"/>
      <c r="AS601" s="242"/>
      <c r="AT601" s="242"/>
      <c r="AU601" s="242"/>
      <c r="AV601" s="242"/>
      <c r="AW601" s="242"/>
      <c r="AX601" s="242"/>
      <c r="AY601">
        <f>COUNTA($C$601)</f>
        <v>1</v>
      </c>
    </row>
    <row r="602" spans="1:51" ht="26.25" customHeight="1" x14ac:dyDescent="0.15">
      <c r="A602" s="1012">
        <v>5</v>
      </c>
      <c r="B602" s="1012">
        <v>1</v>
      </c>
      <c r="C602" s="268" t="s">
        <v>941</v>
      </c>
      <c r="D602" s="267"/>
      <c r="E602" s="267"/>
      <c r="F602" s="267"/>
      <c r="G602" s="267"/>
      <c r="H602" s="267"/>
      <c r="I602" s="267"/>
      <c r="J602" s="248">
        <v>3000020013714</v>
      </c>
      <c r="K602" s="249"/>
      <c r="L602" s="249"/>
      <c r="M602" s="249"/>
      <c r="N602" s="249"/>
      <c r="O602" s="249"/>
      <c r="P602" s="257" t="s">
        <v>947</v>
      </c>
      <c r="Q602" s="250"/>
      <c r="R602" s="250"/>
      <c r="S602" s="250"/>
      <c r="T602" s="250"/>
      <c r="U602" s="250"/>
      <c r="V602" s="250"/>
      <c r="W602" s="250"/>
      <c r="X602" s="250"/>
      <c r="Y602" s="251">
        <v>0.1</v>
      </c>
      <c r="Z602" s="252"/>
      <c r="AA602" s="252"/>
      <c r="AB602" s="253"/>
      <c r="AC602" s="998" t="s">
        <v>277</v>
      </c>
      <c r="AD602" s="998"/>
      <c r="AE602" s="998"/>
      <c r="AF602" s="998"/>
      <c r="AG602" s="998"/>
      <c r="AH602" s="237" t="s">
        <v>302</v>
      </c>
      <c r="AI602" s="238"/>
      <c r="AJ602" s="238"/>
      <c r="AK602" s="238"/>
      <c r="AL602" s="239" t="s">
        <v>302</v>
      </c>
      <c r="AM602" s="240"/>
      <c r="AN602" s="240"/>
      <c r="AO602" s="241"/>
      <c r="AP602" s="242" t="s">
        <v>302</v>
      </c>
      <c r="AQ602" s="242"/>
      <c r="AR602" s="242"/>
      <c r="AS602" s="242"/>
      <c r="AT602" s="242"/>
      <c r="AU602" s="242"/>
      <c r="AV602" s="242"/>
      <c r="AW602" s="242"/>
      <c r="AX602" s="242"/>
      <c r="AY602">
        <f>COUNTA($C$602)</f>
        <v>1</v>
      </c>
    </row>
    <row r="603" spans="1:51" ht="26.25" customHeight="1" x14ac:dyDescent="0.15">
      <c r="A603" s="1012">
        <v>6</v>
      </c>
      <c r="B603" s="1012">
        <v>1</v>
      </c>
      <c r="C603" s="268" t="s">
        <v>942</v>
      </c>
      <c r="D603" s="267"/>
      <c r="E603" s="267"/>
      <c r="F603" s="267"/>
      <c r="G603" s="267"/>
      <c r="H603" s="267"/>
      <c r="I603" s="267"/>
      <c r="J603" s="248">
        <v>8000020013676</v>
      </c>
      <c r="K603" s="249"/>
      <c r="L603" s="249"/>
      <c r="M603" s="249"/>
      <c r="N603" s="249"/>
      <c r="O603" s="249"/>
      <c r="P603" s="257" t="s">
        <v>948</v>
      </c>
      <c r="Q603" s="250"/>
      <c r="R603" s="250"/>
      <c r="S603" s="250"/>
      <c r="T603" s="250"/>
      <c r="U603" s="250"/>
      <c r="V603" s="250"/>
      <c r="W603" s="250"/>
      <c r="X603" s="250"/>
      <c r="Y603" s="251">
        <v>0</v>
      </c>
      <c r="Z603" s="252"/>
      <c r="AA603" s="252"/>
      <c r="AB603" s="253"/>
      <c r="AC603" s="998" t="s">
        <v>277</v>
      </c>
      <c r="AD603" s="998"/>
      <c r="AE603" s="998"/>
      <c r="AF603" s="998"/>
      <c r="AG603" s="998"/>
      <c r="AH603" s="237" t="s">
        <v>302</v>
      </c>
      <c r="AI603" s="238"/>
      <c r="AJ603" s="238"/>
      <c r="AK603" s="238"/>
      <c r="AL603" s="239" t="s">
        <v>302</v>
      </c>
      <c r="AM603" s="240"/>
      <c r="AN603" s="240"/>
      <c r="AO603" s="241"/>
      <c r="AP603" s="242" t="s">
        <v>302</v>
      </c>
      <c r="AQ603" s="242"/>
      <c r="AR603" s="242"/>
      <c r="AS603" s="242"/>
      <c r="AT603" s="242"/>
      <c r="AU603" s="242"/>
      <c r="AV603" s="242"/>
      <c r="AW603" s="242"/>
      <c r="AX603" s="242"/>
      <c r="AY603">
        <f>COUNTA($C$603)</f>
        <v>1</v>
      </c>
    </row>
    <row r="604" spans="1:51" ht="26.25" customHeight="1" x14ac:dyDescent="0.15">
      <c r="A604" s="1012">
        <v>7</v>
      </c>
      <c r="B604" s="1012">
        <v>1</v>
      </c>
      <c r="C604" s="268" t="s">
        <v>943</v>
      </c>
      <c r="D604" s="267"/>
      <c r="E604" s="267"/>
      <c r="F604" s="267"/>
      <c r="G604" s="267"/>
      <c r="H604" s="267"/>
      <c r="I604" s="267"/>
      <c r="J604" s="248">
        <v>8000020016101</v>
      </c>
      <c r="K604" s="249"/>
      <c r="L604" s="249"/>
      <c r="M604" s="249"/>
      <c r="N604" s="249"/>
      <c r="O604" s="249"/>
      <c r="P604" s="257" t="s">
        <v>947</v>
      </c>
      <c r="Q604" s="250"/>
      <c r="R604" s="250"/>
      <c r="S604" s="250"/>
      <c r="T604" s="250"/>
      <c r="U604" s="250"/>
      <c r="V604" s="250"/>
      <c r="W604" s="250"/>
      <c r="X604" s="250"/>
      <c r="Y604" s="251">
        <v>0</v>
      </c>
      <c r="Z604" s="252"/>
      <c r="AA604" s="252"/>
      <c r="AB604" s="253"/>
      <c r="AC604" s="998" t="s">
        <v>277</v>
      </c>
      <c r="AD604" s="998"/>
      <c r="AE604" s="998"/>
      <c r="AF604" s="998"/>
      <c r="AG604" s="998"/>
      <c r="AH604" s="237" t="s">
        <v>302</v>
      </c>
      <c r="AI604" s="238"/>
      <c r="AJ604" s="238"/>
      <c r="AK604" s="238"/>
      <c r="AL604" s="239" t="s">
        <v>302</v>
      </c>
      <c r="AM604" s="240"/>
      <c r="AN604" s="240"/>
      <c r="AO604" s="241"/>
      <c r="AP604" s="242" t="s">
        <v>302</v>
      </c>
      <c r="AQ604" s="242"/>
      <c r="AR604" s="242"/>
      <c r="AS604" s="242"/>
      <c r="AT604" s="242"/>
      <c r="AU604" s="242"/>
      <c r="AV604" s="242"/>
      <c r="AW604" s="242"/>
      <c r="AX604" s="242"/>
      <c r="AY604">
        <f>COUNTA($C$604)</f>
        <v>1</v>
      </c>
    </row>
    <row r="605" spans="1:51" ht="26.25" customHeight="1" x14ac:dyDescent="0.15">
      <c r="A605" s="1012">
        <v>8</v>
      </c>
      <c r="B605" s="1012">
        <v>1</v>
      </c>
      <c r="C605" s="268" t="s">
        <v>944</v>
      </c>
      <c r="D605" s="267"/>
      <c r="E605" s="267"/>
      <c r="F605" s="267"/>
      <c r="G605" s="267"/>
      <c r="H605" s="267"/>
      <c r="I605" s="267"/>
      <c r="J605" s="248">
        <v>9000020012149</v>
      </c>
      <c r="K605" s="249"/>
      <c r="L605" s="249"/>
      <c r="M605" s="249"/>
      <c r="N605" s="249"/>
      <c r="O605" s="249"/>
      <c r="P605" s="257" t="s">
        <v>947</v>
      </c>
      <c r="Q605" s="250"/>
      <c r="R605" s="250"/>
      <c r="S605" s="250"/>
      <c r="T605" s="250"/>
      <c r="U605" s="250"/>
      <c r="V605" s="250"/>
      <c r="W605" s="250"/>
      <c r="X605" s="250"/>
      <c r="Y605" s="251">
        <v>0</v>
      </c>
      <c r="Z605" s="252"/>
      <c r="AA605" s="252"/>
      <c r="AB605" s="253"/>
      <c r="AC605" s="998" t="s">
        <v>277</v>
      </c>
      <c r="AD605" s="998"/>
      <c r="AE605" s="998"/>
      <c r="AF605" s="998"/>
      <c r="AG605" s="998"/>
      <c r="AH605" s="237" t="s">
        <v>302</v>
      </c>
      <c r="AI605" s="238"/>
      <c r="AJ605" s="238"/>
      <c r="AK605" s="238"/>
      <c r="AL605" s="239" t="s">
        <v>302</v>
      </c>
      <c r="AM605" s="240"/>
      <c r="AN605" s="240"/>
      <c r="AO605" s="241"/>
      <c r="AP605" s="242" t="s">
        <v>302</v>
      </c>
      <c r="AQ605" s="242"/>
      <c r="AR605" s="242"/>
      <c r="AS605" s="242"/>
      <c r="AT605" s="242"/>
      <c r="AU605" s="242"/>
      <c r="AV605" s="242"/>
      <c r="AW605" s="242"/>
      <c r="AX605" s="242"/>
      <c r="AY605">
        <f>COUNTA($C$605)</f>
        <v>1</v>
      </c>
    </row>
    <row r="606" spans="1:51" ht="26.25" customHeight="1" x14ac:dyDescent="0.15">
      <c r="A606" s="1012">
        <v>9</v>
      </c>
      <c r="B606" s="1012">
        <v>1</v>
      </c>
      <c r="C606" s="268" t="s">
        <v>945</v>
      </c>
      <c r="D606" s="267"/>
      <c r="E606" s="267"/>
      <c r="F606" s="267"/>
      <c r="G606" s="267"/>
      <c r="H606" s="267"/>
      <c r="I606" s="267"/>
      <c r="J606" s="248">
        <v>2000020012238</v>
      </c>
      <c r="K606" s="249"/>
      <c r="L606" s="249"/>
      <c r="M606" s="249"/>
      <c r="N606" s="249"/>
      <c r="O606" s="249"/>
      <c r="P606" s="257" t="s">
        <v>947</v>
      </c>
      <c r="Q606" s="250"/>
      <c r="R606" s="250"/>
      <c r="S606" s="250"/>
      <c r="T606" s="250"/>
      <c r="U606" s="250"/>
      <c r="V606" s="250"/>
      <c r="W606" s="250"/>
      <c r="X606" s="250"/>
      <c r="Y606" s="251">
        <v>0</v>
      </c>
      <c r="Z606" s="252"/>
      <c r="AA606" s="252"/>
      <c r="AB606" s="253"/>
      <c r="AC606" s="998" t="s">
        <v>277</v>
      </c>
      <c r="AD606" s="998"/>
      <c r="AE606" s="998"/>
      <c r="AF606" s="998"/>
      <c r="AG606" s="998"/>
      <c r="AH606" s="237" t="s">
        <v>302</v>
      </c>
      <c r="AI606" s="238"/>
      <c r="AJ606" s="238"/>
      <c r="AK606" s="238"/>
      <c r="AL606" s="239" t="s">
        <v>302</v>
      </c>
      <c r="AM606" s="240"/>
      <c r="AN606" s="240"/>
      <c r="AO606" s="241"/>
      <c r="AP606" s="242" t="s">
        <v>302</v>
      </c>
      <c r="AQ606" s="242"/>
      <c r="AR606" s="242"/>
      <c r="AS606" s="242"/>
      <c r="AT606" s="242"/>
      <c r="AU606" s="242"/>
      <c r="AV606" s="242"/>
      <c r="AW606" s="242"/>
      <c r="AX606" s="242"/>
      <c r="AY606">
        <f>COUNTA($C$606)</f>
        <v>1</v>
      </c>
    </row>
    <row r="607" spans="1:51" ht="26.25" hidden="1" customHeight="1" x14ac:dyDescent="0.15">
      <c r="A607" s="1012">
        <v>10</v>
      </c>
      <c r="B607" s="1012">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hidden="1" customHeight="1" x14ac:dyDescent="0.15">
      <c r="A608" s="1012">
        <v>11</v>
      </c>
      <c r="B608" s="1012">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hidden="1" customHeight="1" x14ac:dyDescent="0.15">
      <c r="A609" s="1012">
        <v>12</v>
      </c>
      <c r="B609" s="1012">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hidden="1" customHeight="1" x14ac:dyDescent="0.15">
      <c r="A610" s="1012">
        <v>13</v>
      </c>
      <c r="B610" s="1012">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hidden="1" customHeight="1" x14ac:dyDescent="0.15">
      <c r="A611" s="1012">
        <v>14</v>
      </c>
      <c r="B611" s="1012">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hidden="1" customHeight="1" x14ac:dyDescent="0.15">
      <c r="A612" s="1012">
        <v>15</v>
      </c>
      <c r="B612" s="1012">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hidden="1" customHeight="1" x14ac:dyDescent="0.15">
      <c r="A613" s="1012">
        <v>16</v>
      </c>
      <c r="B613" s="1012">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hidden="1" customHeight="1" x14ac:dyDescent="0.15">
      <c r="A614" s="1012">
        <v>17</v>
      </c>
      <c r="B614" s="1012">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hidden="1" customHeight="1" x14ac:dyDescent="0.15">
      <c r="A615" s="1012">
        <v>18</v>
      </c>
      <c r="B615" s="1012">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hidden="1" customHeight="1" x14ac:dyDescent="0.15">
      <c r="A616" s="1012">
        <v>19</v>
      </c>
      <c r="B616" s="1012">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hidden="1" customHeight="1" x14ac:dyDescent="0.15">
      <c r="A617" s="1012">
        <v>20</v>
      </c>
      <c r="B617" s="1012">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hidden="1" customHeight="1" x14ac:dyDescent="0.15">
      <c r="A618" s="1012">
        <v>21</v>
      </c>
      <c r="B618" s="1012">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hidden="1" customHeight="1" x14ac:dyDescent="0.15">
      <c r="A619" s="1012">
        <v>22</v>
      </c>
      <c r="B619" s="1012">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hidden="1" customHeight="1" x14ac:dyDescent="0.15">
      <c r="A620" s="1012">
        <v>23</v>
      </c>
      <c r="B620" s="1012">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hidden="1" customHeight="1" x14ac:dyDescent="0.15">
      <c r="A621" s="1012">
        <v>24</v>
      </c>
      <c r="B621" s="1012">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hidden="1" customHeight="1" x14ac:dyDescent="0.15">
      <c r="A622" s="1012">
        <v>25</v>
      </c>
      <c r="B622" s="1012">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hidden="1" customHeight="1" x14ac:dyDescent="0.15">
      <c r="A623" s="1012">
        <v>26</v>
      </c>
      <c r="B623" s="1012">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hidden="1" customHeight="1" x14ac:dyDescent="0.15">
      <c r="A624" s="1012">
        <v>27</v>
      </c>
      <c r="B624" s="1012">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hidden="1" customHeight="1" x14ac:dyDescent="0.15">
      <c r="A625" s="1012">
        <v>28</v>
      </c>
      <c r="B625" s="1012">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hidden="1" customHeight="1" x14ac:dyDescent="0.15">
      <c r="A626" s="1012">
        <v>29</v>
      </c>
      <c r="B626" s="1012">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hidden="1" customHeight="1" x14ac:dyDescent="0.15">
      <c r="A627" s="1012">
        <v>30</v>
      </c>
      <c r="B627" s="1012">
        <v>1</v>
      </c>
      <c r="C627" s="267"/>
      <c r="D627" s="267"/>
      <c r="E627" s="267"/>
      <c r="F627" s="267"/>
      <c r="G627" s="267"/>
      <c r="H627" s="267"/>
      <c r="I627" s="267"/>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1</v>
      </c>
    </row>
    <row r="629" spans="1:51" x14ac:dyDescent="0.15">
      <c r="A629" s="9"/>
      <c r="B629" s="50" t="s">
        <v>804</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1</v>
      </c>
    </row>
    <row r="630" spans="1:51" customFormat="1" ht="59.25" customHeight="1" x14ac:dyDescent="0.15">
      <c r="A630" s="271"/>
      <c r="B630" s="271"/>
      <c r="C630" s="271" t="s">
        <v>24</v>
      </c>
      <c r="D630" s="271"/>
      <c r="E630" s="271"/>
      <c r="F630" s="271"/>
      <c r="G630" s="271"/>
      <c r="H630" s="271"/>
      <c r="I630" s="271"/>
      <c r="J630" s="990" t="s">
        <v>221</v>
      </c>
      <c r="K630" s="991"/>
      <c r="L630" s="991"/>
      <c r="M630" s="991"/>
      <c r="N630" s="991"/>
      <c r="O630" s="991"/>
      <c r="P630" s="136" t="s">
        <v>25</v>
      </c>
      <c r="Q630" s="136"/>
      <c r="R630" s="136"/>
      <c r="S630" s="136"/>
      <c r="T630" s="136"/>
      <c r="U630" s="136"/>
      <c r="V630" s="136"/>
      <c r="W630" s="136"/>
      <c r="X630" s="136"/>
      <c r="Y630" s="273" t="s">
        <v>257</v>
      </c>
      <c r="Z630" s="274"/>
      <c r="AA630" s="274"/>
      <c r="AB630" s="274"/>
      <c r="AC630" s="990" t="s">
        <v>249</v>
      </c>
      <c r="AD630" s="990"/>
      <c r="AE630" s="990"/>
      <c r="AF630" s="990"/>
      <c r="AG630" s="990"/>
      <c r="AH630" s="273" t="s">
        <v>200</v>
      </c>
      <c r="AI630" s="271"/>
      <c r="AJ630" s="271"/>
      <c r="AK630" s="271"/>
      <c r="AL630" s="271" t="s">
        <v>19</v>
      </c>
      <c r="AM630" s="271"/>
      <c r="AN630" s="271"/>
      <c r="AO630" s="275"/>
      <c r="AP630" s="989" t="s">
        <v>222</v>
      </c>
      <c r="AQ630" s="989"/>
      <c r="AR630" s="989"/>
      <c r="AS630" s="989"/>
      <c r="AT630" s="989"/>
      <c r="AU630" s="989"/>
      <c r="AV630" s="989"/>
      <c r="AW630" s="989"/>
      <c r="AX630" s="989"/>
      <c r="AY630" s="34">
        <f>$AY$628</f>
        <v>1</v>
      </c>
    </row>
    <row r="631" spans="1:51" ht="26.25" customHeight="1" x14ac:dyDescent="0.15">
      <c r="A631" s="1012">
        <v>1</v>
      </c>
      <c r="B631" s="1012">
        <v>1</v>
      </c>
      <c r="C631" s="268" t="s">
        <v>949</v>
      </c>
      <c r="D631" s="267"/>
      <c r="E631" s="267"/>
      <c r="F631" s="267"/>
      <c r="G631" s="267"/>
      <c r="H631" s="267"/>
      <c r="I631" s="267"/>
      <c r="J631" s="248" t="s">
        <v>869</v>
      </c>
      <c r="K631" s="249"/>
      <c r="L631" s="249"/>
      <c r="M631" s="249"/>
      <c r="N631" s="249"/>
      <c r="O631" s="249"/>
      <c r="P631" s="257" t="s">
        <v>947</v>
      </c>
      <c r="Q631" s="250"/>
      <c r="R631" s="250"/>
      <c r="S631" s="250"/>
      <c r="T631" s="250"/>
      <c r="U631" s="250"/>
      <c r="V631" s="250"/>
      <c r="W631" s="250"/>
      <c r="X631" s="250"/>
      <c r="Y631" s="251">
        <v>0.1</v>
      </c>
      <c r="Z631" s="252"/>
      <c r="AA631" s="252"/>
      <c r="AB631" s="253"/>
      <c r="AC631" s="998" t="s">
        <v>277</v>
      </c>
      <c r="AD631" s="998"/>
      <c r="AE631" s="998"/>
      <c r="AF631" s="998"/>
      <c r="AG631" s="998"/>
      <c r="AH631" s="237" t="s">
        <v>302</v>
      </c>
      <c r="AI631" s="238"/>
      <c r="AJ631" s="238"/>
      <c r="AK631" s="238"/>
      <c r="AL631" s="239" t="s">
        <v>302</v>
      </c>
      <c r="AM631" s="240"/>
      <c r="AN631" s="240"/>
      <c r="AO631" s="241"/>
      <c r="AP631" s="242" t="s">
        <v>302</v>
      </c>
      <c r="AQ631" s="242"/>
      <c r="AR631" s="242"/>
      <c r="AS631" s="242"/>
      <c r="AT631" s="242"/>
      <c r="AU631" s="242"/>
      <c r="AV631" s="242"/>
      <c r="AW631" s="242"/>
      <c r="AX631" s="242"/>
      <c r="AY631" s="34">
        <f>$AY$628</f>
        <v>1</v>
      </c>
    </row>
    <row r="632" spans="1:51" ht="26.25" customHeight="1" x14ac:dyDescent="0.15">
      <c r="A632" s="1012">
        <v>2</v>
      </c>
      <c r="B632" s="1012">
        <v>1</v>
      </c>
      <c r="C632" s="268" t="s">
        <v>950</v>
      </c>
      <c r="D632" s="267"/>
      <c r="E632" s="267"/>
      <c r="F632" s="267"/>
      <c r="G632" s="267"/>
      <c r="H632" s="267"/>
      <c r="I632" s="267"/>
      <c r="J632" s="248" t="s">
        <v>869</v>
      </c>
      <c r="K632" s="249"/>
      <c r="L632" s="249"/>
      <c r="M632" s="249"/>
      <c r="N632" s="249"/>
      <c r="O632" s="249"/>
      <c r="P632" s="257" t="s">
        <v>899</v>
      </c>
      <c r="Q632" s="250"/>
      <c r="R632" s="250"/>
      <c r="S632" s="250"/>
      <c r="T632" s="250"/>
      <c r="U632" s="250"/>
      <c r="V632" s="250"/>
      <c r="W632" s="250"/>
      <c r="X632" s="250"/>
      <c r="Y632" s="251">
        <v>0</v>
      </c>
      <c r="Z632" s="252"/>
      <c r="AA632" s="252"/>
      <c r="AB632" s="253"/>
      <c r="AC632" s="998" t="s">
        <v>277</v>
      </c>
      <c r="AD632" s="998"/>
      <c r="AE632" s="998"/>
      <c r="AF632" s="998"/>
      <c r="AG632" s="998"/>
      <c r="AH632" s="237" t="s">
        <v>302</v>
      </c>
      <c r="AI632" s="238"/>
      <c r="AJ632" s="238"/>
      <c r="AK632" s="238"/>
      <c r="AL632" s="239" t="s">
        <v>302</v>
      </c>
      <c r="AM632" s="240"/>
      <c r="AN632" s="240"/>
      <c r="AO632" s="241"/>
      <c r="AP632" s="242" t="s">
        <v>302</v>
      </c>
      <c r="AQ632" s="242"/>
      <c r="AR632" s="242"/>
      <c r="AS632" s="242"/>
      <c r="AT632" s="242"/>
      <c r="AU632" s="242"/>
      <c r="AV632" s="242"/>
      <c r="AW632" s="242"/>
      <c r="AX632" s="242"/>
      <c r="AY632">
        <f>COUNTA($C$632)</f>
        <v>1</v>
      </c>
    </row>
    <row r="633" spans="1:51" ht="26.25" customHeight="1" x14ac:dyDescent="0.15">
      <c r="A633" s="1012">
        <v>3</v>
      </c>
      <c r="B633" s="1012">
        <v>1</v>
      </c>
      <c r="C633" s="268" t="s">
        <v>951</v>
      </c>
      <c r="D633" s="267"/>
      <c r="E633" s="267"/>
      <c r="F633" s="267"/>
      <c r="G633" s="267"/>
      <c r="H633" s="267"/>
      <c r="I633" s="267"/>
      <c r="J633" s="248" t="s">
        <v>869</v>
      </c>
      <c r="K633" s="249"/>
      <c r="L633" s="249"/>
      <c r="M633" s="249"/>
      <c r="N633" s="249"/>
      <c r="O633" s="249"/>
      <c r="P633" s="257" t="s">
        <v>899</v>
      </c>
      <c r="Q633" s="250"/>
      <c r="R633" s="250"/>
      <c r="S633" s="250"/>
      <c r="T633" s="250"/>
      <c r="U633" s="250"/>
      <c r="V633" s="250"/>
      <c r="W633" s="250"/>
      <c r="X633" s="250"/>
      <c r="Y633" s="251">
        <v>0</v>
      </c>
      <c r="Z633" s="252"/>
      <c r="AA633" s="252"/>
      <c r="AB633" s="253"/>
      <c r="AC633" s="998" t="s">
        <v>277</v>
      </c>
      <c r="AD633" s="998"/>
      <c r="AE633" s="998"/>
      <c r="AF633" s="998"/>
      <c r="AG633" s="998"/>
      <c r="AH633" s="237" t="s">
        <v>302</v>
      </c>
      <c r="AI633" s="238"/>
      <c r="AJ633" s="238"/>
      <c r="AK633" s="238"/>
      <c r="AL633" s="239" t="s">
        <v>302</v>
      </c>
      <c r="AM633" s="240"/>
      <c r="AN633" s="240"/>
      <c r="AO633" s="241"/>
      <c r="AP633" s="242" t="s">
        <v>302</v>
      </c>
      <c r="AQ633" s="242"/>
      <c r="AR633" s="242"/>
      <c r="AS633" s="242"/>
      <c r="AT633" s="242"/>
      <c r="AU633" s="242"/>
      <c r="AV633" s="242"/>
      <c r="AW633" s="242"/>
      <c r="AX633" s="242"/>
      <c r="AY633">
        <f>COUNTA($C$633)</f>
        <v>1</v>
      </c>
    </row>
    <row r="634" spans="1:51" ht="26.25" customHeight="1" x14ac:dyDescent="0.15">
      <c r="A634" s="1012">
        <v>4</v>
      </c>
      <c r="B634" s="1012">
        <v>1</v>
      </c>
      <c r="C634" s="268" t="s">
        <v>952</v>
      </c>
      <c r="D634" s="267"/>
      <c r="E634" s="267"/>
      <c r="F634" s="267"/>
      <c r="G634" s="267"/>
      <c r="H634" s="267"/>
      <c r="I634" s="267"/>
      <c r="J634" s="248" t="s">
        <v>869</v>
      </c>
      <c r="K634" s="249"/>
      <c r="L634" s="249"/>
      <c r="M634" s="249"/>
      <c r="N634" s="249"/>
      <c r="O634" s="249"/>
      <c r="P634" s="257" t="s">
        <v>947</v>
      </c>
      <c r="Q634" s="250"/>
      <c r="R634" s="250"/>
      <c r="S634" s="250"/>
      <c r="T634" s="250"/>
      <c r="U634" s="250"/>
      <c r="V634" s="250"/>
      <c r="W634" s="250"/>
      <c r="X634" s="250"/>
      <c r="Y634" s="251">
        <v>0</v>
      </c>
      <c r="Z634" s="252"/>
      <c r="AA634" s="252"/>
      <c r="AB634" s="253"/>
      <c r="AC634" s="998" t="s">
        <v>277</v>
      </c>
      <c r="AD634" s="998"/>
      <c r="AE634" s="998"/>
      <c r="AF634" s="998"/>
      <c r="AG634" s="998"/>
      <c r="AH634" s="237" t="s">
        <v>302</v>
      </c>
      <c r="AI634" s="238"/>
      <c r="AJ634" s="238"/>
      <c r="AK634" s="238"/>
      <c r="AL634" s="239" t="s">
        <v>302</v>
      </c>
      <c r="AM634" s="240"/>
      <c r="AN634" s="240"/>
      <c r="AO634" s="241"/>
      <c r="AP634" s="242" t="s">
        <v>302</v>
      </c>
      <c r="AQ634" s="242"/>
      <c r="AR634" s="242"/>
      <c r="AS634" s="242"/>
      <c r="AT634" s="242"/>
      <c r="AU634" s="242"/>
      <c r="AV634" s="242"/>
      <c r="AW634" s="242"/>
      <c r="AX634" s="242"/>
      <c r="AY634">
        <f>COUNTA($C$634)</f>
        <v>1</v>
      </c>
    </row>
    <row r="635" spans="1:51" ht="26.25" customHeight="1" x14ac:dyDescent="0.15">
      <c r="A635" s="1012">
        <v>5</v>
      </c>
      <c r="B635" s="1012">
        <v>1</v>
      </c>
      <c r="C635" s="268" t="s">
        <v>953</v>
      </c>
      <c r="D635" s="267"/>
      <c r="E635" s="267"/>
      <c r="F635" s="267"/>
      <c r="G635" s="267"/>
      <c r="H635" s="267"/>
      <c r="I635" s="267"/>
      <c r="J635" s="248" t="s">
        <v>869</v>
      </c>
      <c r="K635" s="249"/>
      <c r="L635" s="249"/>
      <c r="M635" s="249"/>
      <c r="N635" s="249"/>
      <c r="O635" s="249"/>
      <c r="P635" s="257" t="s">
        <v>947</v>
      </c>
      <c r="Q635" s="250"/>
      <c r="R635" s="250"/>
      <c r="S635" s="250"/>
      <c r="T635" s="250"/>
      <c r="U635" s="250"/>
      <c r="V635" s="250"/>
      <c r="W635" s="250"/>
      <c r="X635" s="250"/>
      <c r="Y635" s="251">
        <v>0</v>
      </c>
      <c r="Z635" s="252"/>
      <c r="AA635" s="252"/>
      <c r="AB635" s="253"/>
      <c r="AC635" s="998" t="s">
        <v>277</v>
      </c>
      <c r="AD635" s="998"/>
      <c r="AE635" s="998"/>
      <c r="AF635" s="998"/>
      <c r="AG635" s="998"/>
      <c r="AH635" s="237" t="s">
        <v>302</v>
      </c>
      <c r="AI635" s="238"/>
      <c r="AJ635" s="238"/>
      <c r="AK635" s="238"/>
      <c r="AL635" s="239" t="s">
        <v>302</v>
      </c>
      <c r="AM635" s="240"/>
      <c r="AN635" s="240"/>
      <c r="AO635" s="241"/>
      <c r="AP635" s="242" t="s">
        <v>302</v>
      </c>
      <c r="AQ635" s="242"/>
      <c r="AR635" s="242"/>
      <c r="AS635" s="242"/>
      <c r="AT635" s="242"/>
      <c r="AU635" s="242"/>
      <c r="AV635" s="242"/>
      <c r="AW635" s="242"/>
      <c r="AX635" s="242"/>
      <c r="AY635">
        <f>COUNTA($C$635)</f>
        <v>1</v>
      </c>
    </row>
    <row r="636" spans="1:51" ht="26.25" customHeight="1" x14ac:dyDescent="0.15">
      <c r="A636" s="1012">
        <v>6</v>
      </c>
      <c r="B636" s="1012">
        <v>1</v>
      </c>
      <c r="C636" s="268" t="s">
        <v>954</v>
      </c>
      <c r="D636" s="267"/>
      <c r="E636" s="267"/>
      <c r="F636" s="267"/>
      <c r="G636" s="267"/>
      <c r="H636" s="267"/>
      <c r="I636" s="267"/>
      <c r="J636" s="248" t="s">
        <v>869</v>
      </c>
      <c r="K636" s="249"/>
      <c r="L636" s="249"/>
      <c r="M636" s="249"/>
      <c r="N636" s="249"/>
      <c r="O636" s="249"/>
      <c r="P636" s="257" t="s">
        <v>947</v>
      </c>
      <c r="Q636" s="250"/>
      <c r="R636" s="250"/>
      <c r="S636" s="250"/>
      <c r="T636" s="250"/>
      <c r="U636" s="250"/>
      <c r="V636" s="250"/>
      <c r="W636" s="250"/>
      <c r="X636" s="250"/>
      <c r="Y636" s="251">
        <v>0</v>
      </c>
      <c r="Z636" s="252"/>
      <c r="AA636" s="252"/>
      <c r="AB636" s="253"/>
      <c r="AC636" s="998" t="s">
        <v>277</v>
      </c>
      <c r="AD636" s="998"/>
      <c r="AE636" s="998"/>
      <c r="AF636" s="998"/>
      <c r="AG636" s="998"/>
      <c r="AH636" s="237" t="s">
        <v>302</v>
      </c>
      <c r="AI636" s="238"/>
      <c r="AJ636" s="238"/>
      <c r="AK636" s="238"/>
      <c r="AL636" s="239" t="s">
        <v>302</v>
      </c>
      <c r="AM636" s="240"/>
      <c r="AN636" s="240"/>
      <c r="AO636" s="241"/>
      <c r="AP636" s="242" t="s">
        <v>302</v>
      </c>
      <c r="AQ636" s="242"/>
      <c r="AR636" s="242"/>
      <c r="AS636" s="242"/>
      <c r="AT636" s="242"/>
      <c r="AU636" s="242"/>
      <c r="AV636" s="242"/>
      <c r="AW636" s="242"/>
      <c r="AX636" s="242"/>
      <c r="AY636">
        <f>COUNTA($C$636)</f>
        <v>1</v>
      </c>
    </row>
    <row r="637" spans="1:51" ht="26.25" hidden="1" customHeight="1" x14ac:dyDescent="0.15">
      <c r="A637" s="1012">
        <v>7</v>
      </c>
      <c r="B637" s="1012">
        <v>1</v>
      </c>
      <c r="C637" s="267"/>
      <c r="D637" s="267"/>
      <c r="E637" s="267"/>
      <c r="F637" s="267"/>
      <c r="G637" s="267"/>
      <c r="H637" s="267"/>
      <c r="I637" s="267"/>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hidden="1" customHeight="1" x14ac:dyDescent="0.15">
      <c r="A638" s="1012">
        <v>8</v>
      </c>
      <c r="B638" s="1012">
        <v>1</v>
      </c>
      <c r="C638" s="267"/>
      <c r="D638" s="267"/>
      <c r="E638" s="267"/>
      <c r="F638" s="267"/>
      <c r="G638" s="267"/>
      <c r="H638" s="267"/>
      <c r="I638" s="267"/>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hidden="1" customHeight="1" x14ac:dyDescent="0.15">
      <c r="A639" s="1012">
        <v>9</v>
      </c>
      <c r="B639" s="1012">
        <v>1</v>
      </c>
      <c r="C639" s="267"/>
      <c r="D639" s="267"/>
      <c r="E639" s="267"/>
      <c r="F639" s="267"/>
      <c r="G639" s="267"/>
      <c r="H639" s="267"/>
      <c r="I639" s="267"/>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hidden="1" customHeight="1" x14ac:dyDescent="0.15">
      <c r="A640" s="1012">
        <v>10</v>
      </c>
      <c r="B640" s="1012">
        <v>1</v>
      </c>
      <c r="C640" s="267"/>
      <c r="D640" s="267"/>
      <c r="E640" s="267"/>
      <c r="F640" s="267"/>
      <c r="G640" s="267"/>
      <c r="H640" s="267"/>
      <c r="I640" s="267"/>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hidden="1" customHeight="1" x14ac:dyDescent="0.15">
      <c r="A641" s="1012">
        <v>11</v>
      </c>
      <c r="B641" s="1012">
        <v>1</v>
      </c>
      <c r="C641" s="267"/>
      <c r="D641" s="267"/>
      <c r="E641" s="267"/>
      <c r="F641" s="267"/>
      <c r="G641" s="267"/>
      <c r="H641" s="267"/>
      <c r="I641" s="267"/>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hidden="1" customHeight="1" x14ac:dyDescent="0.15">
      <c r="A642" s="1012">
        <v>12</v>
      </c>
      <c r="B642" s="1012">
        <v>1</v>
      </c>
      <c r="C642" s="267"/>
      <c r="D642" s="267"/>
      <c r="E642" s="267"/>
      <c r="F642" s="267"/>
      <c r="G642" s="267"/>
      <c r="H642" s="267"/>
      <c r="I642" s="267"/>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hidden="1" customHeight="1" x14ac:dyDescent="0.15">
      <c r="A643" s="1012">
        <v>13</v>
      </c>
      <c r="B643" s="1012">
        <v>1</v>
      </c>
      <c r="C643" s="267"/>
      <c r="D643" s="267"/>
      <c r="E643" s="267"/>
      <c r="F643" s="267"/>
      <c r="G643" s="267"/>
      <c r="H643" s="267"/>
      <c r="I643" s="267"/>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hidden="1" customHeight="1" x14ac:dyDescent="0.15">
      <c r="A644" s="1012">
        <v>14</v>
      </c>
      <c r="B644" s="1012">
        <v>1</v>
      </c>
      <c r="C644" s="267"/>
      <c r="D644" s="267"/>
      <c r="E644" s="267"/>
      <c r="F644" s="267"/>
      <c r="G644" s="267"/>
      <c r="H644" s="267"/>
      <c r="I644" s="267"/>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hidden="1" customHeight="1" x14ac:dyDescent="0.15">
      <c r="A645" s="1012">
        <v>15</v>
      </c>
      <c r="B645" s="1012">
        <v>1</v>
      </c>
      <c r="C645" s="267"/>
      <c r="D645" s="267"/>
      <c r="E645" s="267"/>
      <c r="F645" s="267"/>
      <c r="G645" s="267"/>
      <c r="H645" s="267"/>
      <c r="I645" s="267"/>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hidden="1" customHeight="1" x14ac:dyDescent="0.15">
      <c r="A646" s="1012">
        <v>16</v>
      </c>
      <c r="B646" s="1012">
        <v>1</v>
      </c>
      <c r="C646" s="267"/>
      <c r="D646" s="267"/>
      <c r="E646" s="267"/>
      <c r="F646" s="267"/>
      <c r="G646" s="267"/>
      <c r="H646" s="267"/>
      <c r="I646" s="267"/>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hidden="1" customHeight="1" x14ac:dyDescent="0.15">
      <c r="A647" s="1012">
        <v>17</v>
      </c>
      <c r="B647" s="1012">
        <v>1</v>
      </c>
      <c r="C647" s="268"/>
      <c r="D647" s="267"/>
      <c r="E647" s="267"/>
      <c r="F647" s="267"/>
      <c r="G647" s="267"/>
      <c r="H647" s="267"/>
      <c r="I647" s="267"/>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hidden="1" customHeight="1" x14ac:dyDescent="0.15">
      <c r="A648" s="1012">
        <v>18</v>
      </c>
      <c r="B648" s="1012">
        <v>1</v>
      </c>
      <c r="C648" s="267"/>
      <c r="D648" s="267"/>
      <c r="E648" s="267"/>
      <c r="F648" s="267"/>
      <c r="G648" s="267"/>
      <c r="H648" s="267"/>
      <c r="I648" s="267"/>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hidden="1" customHeight="1" x14ac:dyDescent="0.15">
      <c r="A649" s="1012">
        <v>19</v>
      </c>
      <c r="B649" s="1012">
        <v>1</v>
      </c>
      <c r="C649" s="267"/>
      <c r="D649" s="267"/>
      <c r="E649" s="267"/>
      <c r="F649" s="267"/>
      <c r="G649" s="267"/>
      <c r="H649" s="267"/>
      <c r="I649" s="267"/>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hidden="1" customHeight="1" x14ac:dyDescent="0.15">
      <c r="A650" s="1012">
        <v>20</v>
      </c>
      <c r="B650" s="1012">
        <v>1</v>
      </c>
      <c r="C650" s="267"/>
      <c r="D650" s="267"/>
      <c r="E650" s="267"/>
      <c r="F650" s="267"/>
      <c r="G650" s="267"/>
      <c r="H650" s="267"/>
      <c r="I650" s="267"/>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hidden="1" customHeight="1" x14ac:dyDescent="0.15">
      <c r="A651" s="1012">
        <v>21</v>
      </c>
      <c r="B651" s="1012">
        <v>1</v>
      </c>
      <c r="C651" s="267"/>
      <c r="D651" s="267"/>
      <c r="E651" s="267"/>
      <c r="F651" s="267"/>
      <c r="G651" s="267"/>
      <c r="H651" s="267"/>
      <c r="I651" s="267"/>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hidden="1" customHeight="1" x14ac:dyDescent="0.15">
      <c r="A652" s="1012">
        <v>22</v>
      </c>
      <c r="B652" s="1012">
        <v>1</v>
      </c>
      <c r="C652" s="267"/>
      <c r="D652" s="267"/>
      <c r="E652" s="267"/>
      <c r="F652" s="267"/>
      <c r="G652" s="267"/>
      <c r="H652" s="267"/>
      <c r="I652" s="267"/>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hidden="1" customHeight="1" x14ac:dyDescent="0.15">
      <c r="A653" s="1012">
        <v>23</v>
      </c>
      <c r="B653" s="1012">
        <v>1</v>
      </c>
      <c r="C653" s="267"/>
      <c r="D653" s="267"/>
      <c r="E653" s="267"/>
      <c r="F653" s="267"/>
      <c r="G653" s="267"/>
      <c r="H653" s="267"/>
      <c r="I653" s="267"/>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hidden="1" customHeight="1" x14ac:dyDescent="0.15">
      <c r="A654" s="1012">
        <v>24</v>
      </c>
      <c r="B654" s="1012">
        <v>1</v>
      </c>
      <c r="C654" s="267"/>
      <c r="D654" s="267"/>
      <c r="E654" s="267"/>
      <c r="F654" s="267"/>
      <c r="G654" s="267"/>
      <c r="H654" s="267"/>
      <c r="I654" s="267"/>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hidden="1" customHeight="1" x14ac:dyDescent="0.15">
      <c r="A655" s="1012">
        <v>25</v>
      </c>
      <c r="B655" s="1012">
        <v>1</v>
      </c>
      <c r="C655" s="267"/>
      <c r="D655" s="267"/>
      <c r="E655" s="267"/>
      <c r="F655" s="267"/>
      <c r="G655" s="267"/>
      <c r="H655" s="267"/>
      <c r="I655" s="267"/>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hidden="1" customHeight="1" x14ac:dyDescent="0.15">
      <c r="A656" s="1012">
        <v>26</v>
      </c>
      <c r="B656" s="1012">
        <v>1</v>
      </c>
      <c r="C656" s="267"/>
      <c r="D656" s="267"/>
      <c r="E656" s="267"/>
      <c r="F656" s="267"/>
      <c r="G656" s="267"/>
      <c r="H656" s="267"/>
      <c r="I656" s="267"/>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hidden="1" customHeight="1" x14ac:dyDescent="0.15">
      <c r="A657" s="1012">
        <v>27</v>
      </c>
      <c r="B657" s="1012">
        <v>1</v>
      </c>
      <c r="C657" s="267"/>
      <c r="D657" s="267"/>
      <c r="E657" s="267"/>
      <c r="F657" s="267"/>
      <c r="G657" s="267"/>
      <c r="H657" s="267"/>
      <c r="I657" s="267"/>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hidden="1" customHeight="1" x14ac:dyDescent="0.15">
      <c r="A658" s="1012">
        <v>28</v>
      </c>
      <c r="B658" s="1012">
        <v>1</v>
      </c>
      <c r="C658" s="267"/>
      <c r="D658" s="267"/>
      <c r="E658" s="267"/>
      <c r="F658" s="267"/>
      <c r="G658" s="267"/>
      <c r="H658" s="267"/>
      <c r="I658" s="267"/>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hidden="1" customHeight="1" x14ac:dyDescent="0.15">
      <c r="A659" s="1012">
        <v>29</v>
      </c>
      <c r="B659" s="1012">
        <v>1</v>
      </c>
      <c r="C659" s="267"/>
      <c r="D659" s="267"/>
      <c r="E659" s="267"/>
      <c r="F659" s="267"/>
      <c r="G659" s="267"/>
      <c r="H659" s="267"/>
      <c r="I659" s="267"/>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hidden="1" customHeight="1" x14ac:dyDescent="0.15">
      <c r="A660" s="1012">
        <v>30</v>
      </c>
      <c r="B660" s="1012">
        <v>1</v>
      </c>
      <c r="C660" s="267"/>
      <c r="D660" s="267"/>
      <c r="E660" s="267"/>
      <c r="F660" s="267"/>
      <c r="G660" s="267"/>
      <c r="H660" s="267"/>
      <c r="I660" s="267"/>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1</v>
      </c>
    </row>
    <row r="662" spans="1:51" x14ac:dyDescent="0.15">
      <c r="A662" s="9"/>
      <c r="B662" s="50" t="s">
        <v>773</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1</v>
      </c>
    </row>
    <row r="663" spans="1:51" customFormat="1" ht="59.25" customHeight="1" x14ac:dyDescent="0.15">
      <c r="A663" s="271"/>
      <c r="B663" s="271"/>
      <c r="C663" s="271" t="s">
        <v>24</v>
      </c>
      <c r="D663" s="271"/>
      <c r="E663" s="271"/>
      <c r="F663" s="271"/>
      <c r="G663" s="271"/>
      <c r="H663" s="271"/>
      <c r="I663" s="271"/>
      <c r="J663" s="990" t="s">
        <v>221</v>
      </c>
      <c r="K663" s="991"/>
      <c r="L663" s="991"/>
      <c r="M663" s="991"/>
      <c r="N663" s="991"/>
      <c r="O663" s="991"/>
      <c r="P663" s="136" t="s">
        <v>25</v>
      </c>
      <c r="Q663" s="136"/>
      <c r="R663" s="136"/>
      <c r="S663" s="136"/>
      <c r="T663" s="136"/>
      <c r="U663" s="136"/>
      <c r="V663" s="136"/>
      <c r="W663" s="136"/>
      <c r="X663" s="136"/>
      <c r="Y663" s="273" t="s">
        <v>257</v>
      </c>
      <c r="Z663" s="274"/>
      <c r="AA663" s="274"/>
      <c r="AB663" s="274"/>
      <c r="AC663" s="990" t="s">
        <v>249</v>
      </c>
      <c r="AD663" s="990"/>
      <c r="AE663" s="990"/>
      <c r="AF663" s="990"/>
      <c r="AG663" s="990"/>
      <c r="AH663" s="273" t="s">
        <v>200</v>
      </c>
      <c r="AI663" s="271"/>
      <c r="AJ663" s="271"/>
      <c r="AK663" s="271"/>
      <c r="AL663" s="271" t="s">
        <v>19</v>
      </c>
      <c r="AM663" s="271"/>
      <c r="AN663" s="271"/>
      <c r="AO663" s="275"/>
      <c r="AP663" s="989" t="s">
        <v>222</v>
      </c>
      <c r="AQ663" s="989"/>
      <c r="AR663" s="989"/>
      <c r="AS663" s="989"/>
      <c r="AT663" s="989"/>
      <c r="AU663" s="989"/>
      <c r="AV663" s="989"/>
      <c r="AW663" s="989"/>
      <c r="AX663" s="989"/>
      <c r="AY663" s="34">
        <f>$AY$661</f>
        <v>1</v>
      </c>
    </row>
    <row r="664" spans="1:51" ht="65.650000000000006" customHeight="1" x14ac:dyDescent="0.15">
      <c r="A664" s="1012">
        <v>1</v>
      </c>
      <c r="B664" s="1012">
        <v>1</v>
      </c>
      <c r="C664" s="268" t="s">
        <v>879</v>
      </c>
      <c r="D664" s="267"/>
      <c r="E664" s="267"/>
      <c r="F664" s="267"/>
      <c r="G664" s="267"/>
      <c r="H664" s="267"/>
      <c r="I664" s="267"/>
      <c r="J664" s="248">
        <v>7000020010006</v>
      </c>
      <c r="K664" s="249"/>
      <c r="L664" s="249"/>
      <c r="M664" s="249"/>
      <c r="N664" s="249"/>
      <c r="O664" s="249"/>
      <c r="P664" s="257" t="s">
        <v>1018</v>
      </c>
      <c r="Q664" s="250"/>
      <c r="R664" s="250"/>
      <c r="S664" s="250"/>
      <c r="T664" s="250"/>
      <c r="U664" s="250"/>
      <c r="V664" s="250"/>
      <c r="W664" s="250"/>
      <c r="X664" s="250"/>
      <c r="Y664" s="251">
        <v>15112</v>
      </c>
      <c r="Z664" s="252"/>
      <c r="AA664" s="252"/>
      <c r="AB664" s="253"/>
      <c r="AC664" s="988" t="s">
        <v>955</v>
      </c>
      <c r="AD664" s="988"/>
      <c r="AE664" s="988"/>
      <c r="AF664" s="988"/>
      <c r="AG664" s="988"/>
      <c r="AH664" s="237" t="s">
        <v>869</v>
      </c>
      <c r="AI664" s="238"/>
      <c r="AJ664" s="238"/>
      <c r="AK664" s="238"/>
      <c r="AL664" s="239" t="s">
        <v>869</v>
      </c>
      <c r="AM664" s="240"/>
      <c r="AN664" s="240"/>
      <c r="AO664" s="241"/>
      <c r="AP664" s="242" t="s">
        <v>869</v>
      </c>
      <c r="AQ664" s="242"/>
      <c r="AR664" s="242"/>
      <c r="AS664" s="242"/>
      <c r="AT664" s="242"/>
      <c r="AU664" s="242"/>
      <c r="AV664" s="242"/>
      <c r="AW664" s="242"/>
      <c r="AX664" s="242"/>
      <c r="AY664" s="34">
        <f>$AY$661</f>
        <v>1</v>
      </c>
    </row>
    <row r="665" spans="1:51" ht="26.25" hidden="1" customHeight="1" x14ac:dyDescent="0.15">
      <c r="A665" s="1012">
        <v>2</v>
      </c>
      <c r="B665" s="1012">
        <v>1</v>
      </c>
      <c r="C665" s="267"/>
      <c r="D665" s="267"/>
      <c r="E665" s="267"/>
      <c r="F665" s="267"/>
      <c r="G665" s="267"/>
      <c r="H665" s="267"/>
      <c r="I665" s="267"/>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hidden="1" customHeight="1" x14ac:dyDescent="0.15">
      <c r="A666" s="1012">
        <v>3</v>
      </c>
      <c r="B666" s="1012">
        <v>1</v>
      </c>
      <c r="C666" s="267"/>
      <c r="D666" s="267"/>
      <c r="E666" s="267"/>
      <c r="F666" s="267"/>
      <c r="G666" s="267"/>
      <c r="H666" s="267"/>
      <c r="I666" s="267"/>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hidden="1" customHeight="1" x14ac:dyDescent="0.15">
      <c r="A667" s="1012">
        <v>4</v>
      </c>
      <c r="B667" s="1012">
        <v>1</v>
      </c>
      <c r="C667" s="267"/>
      <c r="D667" s="267"/>
      <c r="E667" s="267"/>
      <c r="F667" s="267"/>
      <c r="G667" s="267"/>
      <c r="H667" s="267"/>
      <c r="I667" s="267"/>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hidden="1" customHeight="1" x14ac:dyDescent="0.15">
      <c r="A668" s="1012">
        <v>5</v>
      </c>
      <c r="B668" s="1012">
        <v>1</v>
      </c>
      <c r="C668" s="267"/>
      <c r="D668" s="267"/>
      <c r="E668" s="267"/>
      <c r="F668" s="267"/>
      <c r="G668" s="267"/>
      <c r="H668" s="267"/>
      <c r="I668" s="267"/>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hidden="1" customHeight="1" x14ac:dyDescent="0.15">
      <c r="A669" s="1012">
        <v>6</v>
      </c>
      <c r="B669" s="1012">
        <v>1</v>
      </c>
      <c r="C669" s="267"/>
      <c r="D669" s="267"/>
      <c r="E669" s="267"/>
      <c r="F669" s="267"/>
      <c r="G669" s="267"/>
      <c r="H669" s="267"/>
      <c r="I669" s="267"/>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hidden="1" customHeight="1" x14ac:dyDescent="0.15">
      <c r="A670" s="1012">
        <v>7</v>
      </c>
      <c r="B670" s="1012">
        <v>1</v>
      </c>
      <c r="C670" s="267"/>
      <c r="D670" s="267"/>
      <c r="E670" s="267"/>
      <c r="F670" s="267"/>
      <c r="G670" s="267"/>
      <c r="H670" s="267"/>
      <c r="I670" s="267"/>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hidden="1" customHeight="1" x14ac:dyDescent="0.15">
      <c r="A671" s="1012">
        <v>8</v>
      </c>
      <c r="B671" s="1012">
        <v>1</v>
      </c>
      <c r="C671" s="267"/>
      <c r="D671" s="267"/>
      <c r="E671" s="267"/>
      <c r="F671" s="267"/>
      <c r="G671" s="267"/>
      <c r="H671" s="267"/>
      <c r="I671" s="267"/>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hidden="1" customHeight="1" x14ac:dyDescent="0.15">
      <c r="A672" s="1012">
        <v>9</v>
      </c>
      <c r="B672" s="1012">
        <v>1</v>
      </c>
      <c r="C672" s="267"/>
      <c r="D672" s="267"/>
      <c r="E672" s="267"/>
      <c r="F672" s="267"/>
      <c r="G672" s="267"/>
      <c r="H672" s="267"/>
      <c r="I672" s="267"/>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hidden="1" customHeight="1" x14ac:dyDescent="0.15">
      <c r="A673" s="1012">
        <v>10</v>
      </c>
      <c r="B673" s="1012">
        <v>1</v>
      </c>
      <c r="C673" s="267"/>
      <c r="D673" s="267"/>
      <c r="E673" s="267"/>
      <c r="F673" s="267"/>
      <c r="G673" s="267"/>
      <c r="H673" s="267"/>
      <c r="I673" s="267"/>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hidden="1" customHeight="1" x14ac:dyDescent="0.15">
      <c r="A674" s="1012">
        <v>11</v>
      </c>
      <c r="B674" s="1012">
        <v>1</v>
      </c>
      <c r="C674" s="267"/>
      <c r="D674" s="267"/>
      <c r="E674" s="267"/>
      <c r="F674" s="267"/>
      <c r="G674" s="267"/>
      <c r="H674" s="267"/>
      <c r="I674" s="267"/>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hidden="1" customHeight="1" x14ac:dyDescent="0.15">
      <c r="A675" s="1012">
        <v>12</v>
      </c>
      <c r="B675" s="1012">
        <v>1</v>
      </c>
      <c r="C675" s="267"/>
      <c r="D675" s="267"/>
      <c r="E675" s="267"/>
      <c r="F675" s="267"/>
      <c r="G675" s="267"/>
      <c r="H675" s="267"/>
      <c r="I675" s="267"/>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hidden="1" customHeight="1" x14ac:dyDescent="0.15">
      <c r="A676" s="1012">
        <v>13</v>
      </c>
      <c r="B676" s="1012">
        <v>1</v>
      </c>
      <c r="C676" s="267"/>
      <c r="D676" s="267"/>
      <c r="E676" s="267"/>
      <c r="F676" s="267"/>
      <c r="G676" s="267"/>
      <c r="H676" s="267"/>
      <c r="I676" s="267"/>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hidden="1" customHeight="1" x14ac:dyDescent="0.15">
      <c r="A677" s="1012">
        <v>14</v>
      </c>
      <c r="B677" s="1012">
        <v>1</v>
      </c>
      <c r="C677" s="267"/>
      <c r="D677" s="267"/>
      <c r="E677" s="267"/>
      <c r="F677" s="267"/>
      <c r="G677" s="267"/>
      <c r="H677" s="267"/>
      <c r="I677" s="267"/>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hidden="1" customHeight="1" x14ac:dyDescent="0.15">
      <c r="A678" s="1012">
        <v>15</v>
      </c>
      <c r="B678" s="1012">
        <v>1</v>
      </c>
      <c r="C678" s="267"/>
      <c r="D678" s="267"/>
      <c r="E678" s="267"/>
      <c r="F678" s="267"/>
      <c r="G678" s="267"/>
      <c r="H678" s="267"/>
      <c r="I678" s="267"/>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hidden="1" customHeight="1" x14ac:dyDescent="0.15">
      <c r="A679" s="1012">
        <v>16</v>
      </c>
      <c r="B679" s="1012">
        <v>1</v>
      </c>
      <c r="C679" s="267"/>
      <c r="D679" s="267"/>
      <c r="E679" s="267"/>
      <c r="F679" s="267"/>
      <c r="G679" s="267"/>
      <c r="H679" s="267"/>
      <c r="I679" s="267"/>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hidden="1" customHeight="1" x14ac:dyDescent="0.15">
      <c r="A680" s="1012">
        <v>17</v>
      </c>
      <c r="B680" s="1012">
        <v>1</v>
      </c>
      <c r="C680" s="267"/>
      <c r="D680" s="267"/>
      <c r="E680" s="267"/>
      <c r="F680" s="267"/>
      <c r="G680" s="267"/>
      <c r="H680" s="267"/>
      <c r="I680" s="267"/>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hidden="1" customHeight="1" x14ac:dyDescent="0.15">
      <c r="A681" s="1012">
        <v>18</v>
      </c>
      <c r="B681" s="1012">
        <v>1</v>
      </c>
      <c r="C681" s="267"/>
      <c r="D681" s="267"/>
      <c r="E681" s="267"/>
      <c r="F681" s="267"/>
      <c r="G681" s="267"/>
      <c r="H681" s="267"/>
      <c r="I681" s="267"/>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hidden="1" customHeight="1" x14ac:dyDescent="0.15">
      <c r="A682" s="1012">
        <v>19</v>
      </c>
      <c r="B682" s="1012">
        <v>1</v>
      </c>
      <c r="C682" s="267"/>
      <c r="D682" s="267"/>
      <c r="E682" s="267"/>
      <c r="F682" s="267"/>
      <c r="G682" s="267"/>
      <c r="H682" s="267"/>
      <c r="I682" s="267"/>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hidden="1" customHeight="1" x14ac:dyDescent="0.15">
      <c r="A683" s="1012">
        <v>20</v>
      </c>
      <c r="B683" s="1012">
        <v>1</v>
      </c>
      <c r="C683" s="267"/>
      <c r="D683" s="267"/>
      <c r="E683" s="267"/>
      <c r="F683" s="267"/>
      <c r="G683" s="267"/>
      <c r="H683" s="267"/>
      <c r="I683" s="267"/>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hidden="1" customHeight="1" x14ac:dyDescent="0.15">
      <c r="A684" s="1012">
        <v>21</v>
      </c>
      <c r="B684" s="1012">
        <v>1</v>
      </c>
      <c r="C684" s="267"/>
      <c r="D684" s="267"/>
      <c r="E684" s="267"/>
      <c r="F684" s="267"/>
      <c r="G684" s="267"/>
      <c r="H684" s="267"/>
      <c r="I684" s="267"/>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hidden="1" customHeight="1" x14ac:dyDescent="0.15">
      <c r="A685" s="1012">
        <v>22</v>
      </c>
      <c r="B685" s="1012">
        <v>1</v>
      </c>
      <c r="C685" s="267"/>
      <c r="D685" s="267"/>
      <c r="E685" s="267"/>
      <c r="F685" s="267"/>
      <c r="G685" s="267"/>
      <c r="H685" s="267"/>
      <c r="I685" s="267"/>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hidden="1" customHeight="1" x14ac:dyDescent="0.15">
      <c r="A686" s="1012">
        <v>23</v>
      </c>
      <c r="B686" s="1012">
        <v>1</v>
      </c>
      <c r="C686" s="267"/>
      <c r="D686" s="267"/>
      <c r="E686" s="267"/>
      <c r="F686" s="267"/>
      <c r="G686" s="267"/>
      <c r="H686" s="267"/>
      <c r="I686" s="267"/>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hidden="1" customHeight="1" x14ac:dyDescent="0.15">
      <c r="A687" s="1012">
        <v>24</v>
      </c>
      <c r="B687" s="1012">
        <v>1</v>
      </c>
      <c r="C687" s="267"/>
      <c r="D687" s="267"/>
      <c r="E687" s="267"/>
      <c r="F687" s="267"/>
      <c r="G687" s="267"/>
      <c r="H687" s="267"/>
      <c r="I687" s="267"/>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hidden="1" customHeight="1" x14ac:dyDescent="0.15">
      <c r="A688" s="1012">
        <v>25</v>
      </c>
      <c r="B688" s="1012">
        <v>1</v>
      </c>
      <c r="C688" s="267"/>
      <c r="D688" s="267"/>
      <c r="E688" s="267"/>
      <c r="F688" s="267"/>
      <c r="G688" s="267"/>
      <c r="H688" s="267"/>
      <c r="I688" s="267"/>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hidden="1" customHeight="1" x14ac:dyDescent="0.15">
      <c r="A689" s="1012">
        <v>26</v>
      </c>
      <c r="B689" s="1012">
        <v>1</v>
      </c>
      <c r="C689" s="267"/>
      <c r="D689" s="267"/>
      <c r="E689" s="267"/>
      <c r="F689" s="267"/>
      <c r="G689" s="267"/>
      <c r="H689" s="267"/>
      <c r="I689" s="267"/>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hidden="1" customHeight="1" x14ac:dyDescent="0.15">
      <c r="A690" s="1012">
        <v>27</v>
      </c>
      <c r="B690" s="1012">
        <v>1</v>
      </c>
      <c r="C690" s="267"/>
      <c r="D690" s="267"/>
      <c r="E690" s="267"/>
      <c r="F690" s="267"/>
      <c r="G690" s="267"/>
      <c r="H690" s="267"/>
      <c r="I690" s="267"/>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hidden="1" customHeight="1" x14ac:dyDescent="0.15">
      <c r="A691" s="1012">
        <v>28</v>
      </c>
      <c r="B691" s="1012">
        <v>1</v>
      </c>
      <c r="C691" s="267"/>
      <c r="D691" s="267"/>
      <c r="E691" s="267"/>
      <c r="F691" s="267"/>
      <c r="G691" s="267"/>
      <c r="H691" s="267"/>
      <c r="I691" s="267"/>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hidden="1" customHeight="1" x14ac:dyDescent="0.15">
      <c r="A692" s="1012">
        <v>29</v>
      </c>
      <c r="B692" s="1012">
        <v>1</v>
      </c>
      <c r="C692" s="267"/>
      <c r="D692" s="267"/>
      <c r="E692" s="267"/>
      <c r="F692" s="267"/>
      <c r="G692" s="267"/>
      <c r="H692" s="267"/>
      <c r="I692" s="267"/>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hidden="1" customHeight="1" x14ac:dyDescent="0.15">
      <c r="A693" s="1012">
        <v>30</v>
      </c>
      <c r="B693" s="1012">
        <v>1</v>
      </c>
      <c r="C693" s="267"/>
      <c r="D693" s="267"/>
      <c r="E693" s="267"/>
      <c r="F693" s="267"/>
      <c r="G693" s="267"/>
      <c r="H693" s="267"/>
      <c r="I693" s="267"/>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1</v>
      </c>
    </row>
    <row r="695" spans="1:51" x14ac:dyDescent="0.15">
      <c r="A695" s="9"/>
      <c r="B695" s="50" t="s">
        <v>805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1</v>
      </c>
    </row>
    <row r="696" spans="1:51" customFormat="1" ht="59.25" customHeight="1" x14ac:dyDescent="0.15">
      <c r="A696" s="271"/>
      <c r="B696" s="271"/>
      <c r="C696" s="271" t="s">
        <v>24</v>
      </c>
      <c r="D696" s="271"/>
      <c r="E696" s="271"/>
      <c r="F696" s="271"/>
      <c r="G696" s="271"/>
      <c r="H696" s="271"/>
      <c r="I696" s="271"/>
      <c r="J696" s="990" t="s">
        <v>221</v>
      </c>
      <c r="K696" s="991"/>
      <c r="L696" s="991"/>
      <c r="M696" s="991"/>
      <c r="N696" s="991"/>
      <c r="O696" s="991"/>
      <c r="P696" s="136" t="s">
        <v>25</v>
      </c>
      <c r="Q696" s="136"/>
      <c r="R696" s="136"/>
      <c r="S696" s="136"/>
      <c r="T696" s="136"/>
      <c r="U696" s="136"/>
      <c r="V696" s="136"/>
      <c r="W696" s="136"/>
      <c r="X696" s="136"/>
      <c r="Y696" s="273" t="s">
        <v>257</v>
      </c>
      <c r="Z696" s="274"/>
      <c r="AA696" s="274"/>
      <c r="AB696" s="274"/>
      <c r="AC696" s="990" t="s">
        <v>249</v>
      </c>
      <c r="AD696" s="990"/>
      <c r="AE696" s="990"/>
      <c r="AF696" s="990"/>
      <c r="AG696" s="990"/>
      <c r="AH696" s="273" t="s">
        <v>200</v>
      </c>
      <c r="AI696" s="271"/>
      <c r="AJ696" s="271"/>
      <c r="AK696" s="271"/>
      <c r="AL696" s="271" t="s">
        <v>19</v>
      </c>
      <c r="AM696" s="271"/>
      <c r="AN696" s="271"/>
      <c r="AO696" s="275"/>
      <c r="AP696" s="989" t="s">
        <v>222</v>
      </c>
      <c r="AQ696" s="989"/>
      <c r="AR696" s="989"/>
      <c r="AS696" s="989"/>
      <c r="AT696" s="989"/>
      <c r="AU696" s="989"/>
      <c r="AV696" s="989"/>
      <c r="AW696" s="989"/>
      <c r="AX696" s="989"/>
      <c r="AY696" s="34">
        <f>$AY$694</f>
        <v>1</v>
      </c>
    </row>
    <row r="697" spans="1:51" ht="26.25" customHeight="1" x14ac:dyDescent="0.15">
      <c r="A697" s="1012">
        <v>1</v>
      </c>
      <c r="B697" s="1012">
        <v>1</v>
      </c>
      <c r="C697" s="267" t="s">
        <v>956</v>
      </c>
      <c r="D697" s="267"/>
      <c r="E697" s="267"/>
      <c r="F697" s="267"/>
      <c r="G697" s="267"/>
      <c r="H697" s="267"/>
      <c r="I697" s="267"/>
      <c r="J697" s="248">
        <v>7000020010006</v>
      </c>
      <c r="K697" s="249"/>
      <c r="L697" s="249"/>
      <c r="M697" s="249"/>
      <c r="N697" s="249"/>
      <c r="O697" s="249"/>
      <c r="P697" s="257" t="s">
        <v>1017</v>
      </c>
      <c r="Q697" s="250"/>
      <c r="R697" s="250"/>
      <c r="S697" s="250"/>
      <c r="T697" s="250"/>
      <c r="U697" s="250"/>
      <c r="V697" s="250"/>
      <c r="W697" s="250"/>
      <c r="X697" s="250"/>
      <c r="Y697" s="251">
        <v>0.3</v>
      </c>
      <c r="Z697" s="252"/>
      <c r="AA697" s="252"/>
      <c r="AB697" s="253"/>
      <c r="AC697" s="235" t="s">
        <v>857</v>
      </c>
      <c r="AD697" s="236"/>
      <c r="AE697" s="236"/>
      <c r="AF697" s="236"/>
      <c r="AG697" s="236"/>
      <c r="AH697" s="269" t="s">
        <v>302</v>
      </c>
      <c r="AI697" s="270"/>
      <c r="AJ697" s="270"/>
      <c r="AK697" s="270"/>
      <c r="AL697" s="239" t="s">
        <v>302</v>
      </c>
      <c r="AM697" s="240"/>
      <c r="AN697" s="240"/>
      <c r="AO697" s="241"/>
      <c r="AP697" s="242" t="s">
        <v>302</v>
      </c>
      <c r="AQ697" s="242"/>
      <c r="AR697" s="242"/>
      <c r="AS697" s="242"/>
      <c r="AT697" s="242"/>
      <c r="AU697" s="242"/>
      <c r="AV697" s="242"/>
      <c r="AW697" s="242"/>
      <c r="AX697" s="242"/>
      <c r="AY697" s="34">
        <f>$AY$694</f>
        <v>1</v>
      </c>
    </row>
    <row r="698" spans="1:51" ht="26.25" hidden="1" customHeight="1" x14ac:dyDescent="0.15">
      <c r="A698" s="1012">
        <v>2</v>
      </c>
      <c r="B698" s="1012">
        <v>1</v>
      </c>
      <c r="C698" s="267"/>
      <c r="D698" s="267"/>
      <c r="E698" s="267"/>
      <c r="F698" s="267"/>
      <c r="G698" s="267"/>
      <c r="H698" s="267"/>
      <c r="I698" s="267"/>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hidden="1" customHeight="1" x14ac:dyDescent="0.15">
      <c r="A699" s="1012">
        <v>3</v>
      </c>
      <c r="B699" s="1012">
        <v>1</v>
      </c>
      <c r="C699" s="267"/>
      <c r="D699" s="267"/>
      <c r="E699" s="267"/>
      <c r="F699" s="267"/>
      <c r="G699" s="267"/>
      <c r="H699" s="267"/>
      <c r="I699" s="267"/>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hidden="1" customHeight="1" x14ac:dyDescent="0.15">
      <c r="A700" s="1012">
        <v>4</v>
      </c>
      <c r="B700" s="1012">
        <v>1</v>
      </c>
      <c r="C700" s="267"/>
      <c r="D700" s="267"/>
      <c r="E700" s="267"/>
      <c r="F700" s="267"/>
      <c r="G700" s="267"/>
      <c r="H700" s="267"/>
      <c r="I700" s="267"/>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hidden="1" customHeight="1" x14ac:dyDescent="0.15">
      <c r="A701" s="1012">
        <v>5</v>
      </c>
      <c r="B701" s="1012">
        <v>1</v>
      </c>
      <c r="C701" s="267"/>
      <c r="D701" s="267"/>
      <c r="E701" s="267"/>
      <c r="F701" s="267"/>
      <c r="G701" s="267"/>
      <c r="H701" s="267"/>
      <c r="I701" s="267"/>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hidden="1" customHeight="1" x14ac:dyDescent="0.15">
      <c r="A702" s="1012">
        <v>6</v>
      </c>
      <c r="B702" s="1012">
        <v>1</v>
      </c>
      <c r="C702" s="267"/>
      <c r="D702" s="267"/>
      <c r="E702" s="267"/>
      <c r="F702" s="267"/>
      <c r="G702" s="267"/>
      <c r="H702" s="267"/>
      <c r="I702" s="267"/>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hidden="1" customHeight="1" x14ac:dyDescent="0.15">
      <c r="A703" s="1012">
        <v>7</v>
      </c>
      <c r="B703" s="1012">
        <v>1</v>
      </c>
      <c r="C703" s="267"/>
      <c r="D703" s="267"/>
      <c r="E703" s="267"/>
      <c r="F703" s="267"/>
      <c r="G703" s="267"/>
      <c r="H703" s="267"/>
      <c r="I703" s="267"/>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hidden="1" customHeight="1" x14ac:dyDescent="0.15">
      <c r="A704" s="1012">
        <v>8</v>
      </c>
      <c r="B704" s="1012">
        <v>1</v>
      </c>
      <c r="C704" s="267"/>
      <c r="D704" s="267"/>
      <c r="E704" s="267"/>
      <c r="F704" s="267"/>
      <c r="G704" s="267"/>
      <c r="H704" s="267"/>
      <c r="I704" s="267"/>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hidden="1" customHeight="1" x14ac:dyDescent="0.15">
      <c r="A705" s="1012">
        <v>9</v>
      </c>
      <c r="B705" s="1012">
        <v>1</v>
      </c>
      <c r="C705" s="267"/>
      <c r="D705" s="267"/>
      <c r="E705" s="267"/>
      <c r="F705" s="267"/>
      <c r="G705" s="267"/>
      <c r="H705" s="267"/>
      <c r="I705" s="267"/>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hidden="1" customHeight="1" x14ac:dyDescent="0.15">
      <c r="A706" s="1012">
        <v>10</v>
      </c>
      <c r="B706" s="1012">
        <v>1</v>
      </c>
      <c r="C706" s="267"/>
      <c r="D706" s="267"/>
      <c r="E706" s="267"/>
      <c r="F706" s="267"/>
      <c r="G706" s="267"/>
      <c r="H706" s="267"/>
      <c r="I706" s="267"/>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hidden="1" customHeight="1" x14ac:dyDescent="0.15">
      <c r="A707" s="1012">
        <v>11</v>
      </c>
      <c r="B707" s="1012">
        <v>1</v>
      </c>
      <c r="C707" s="267"/>
      <c r="D707" s="267"/>
      <c r="E707" s="267"/>
      <c r="F707" s="267"/>
      <c r="G707" s="267"/>
      <c r="H707" s="267"/>
      <c r="I707" s="267"/>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hidden="1" customHeight="1" x14ac:dyDescent="0.15">
      <c r="A708" s="1012">
        <v>12</v>
      </c>
      <c r="B708" s="1012">
        <v>1</v>
      </c>
      <c r="C708" s="267"/>
      <c r="D708" s="267"/>
      <c r="E708" s="267"/>
      <c r="F708" s="267"/>
      <c r="G708" s="267"/>
      <c r="H708" s="267"/>
      <c r="I708" s="267"/>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hidden="1" customHeight="1" x14ac:dyDescent="0.15">
      <c r="A709" s="1012">
        <v>13</v>
      </c>
      <c r="B709" s="1012">
        <v>1</v>
      </c>
      <c r="C709" s="267"/>
      <c r="D709" s="267"/>
      <c r="E709" s="267"/>
      <c r="F709" s="267"/>
      <c r="G709" s="267"/>
      <c r="H709" s="267"/>
      <c r="I709" s="267"/>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hidden="1" customHeight="1" x14ac:dyDescent="0.15">
      <c r="A710" s="1012">
        <v>14</v>
      </c>
      <c r="B710" s="1012">
        <v>1</v>
      </c>
      <c r="C710" s="267"/>
      <c r="D710" s="267"/>
      <c r="E710" s="267"/>
      <c r="F710" s="267"/>
      <c r="G710" s="267"/>
      <c r="H710" s="267"/>
      <c r="I710" s="267"/>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hidden="1" customHeight="1" x14ac:dyDescent="0.15">
      <c r="A711" s="1012">
        <v>15</v>
      </c>
      <c r="B711" s="1012">
        <v>1</v>
      </c>
      <c r="C711" s="267"/>
      <c r="D711" s="267"/>
      <c r="E711" s="267"/>
      <c r="F711" s="267"/>
      <c r="G711" s="267"/>
      <c r="H711" s="267"/>
      <c r="I711" s="267"/>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hidden="1" customHeight="1" x14ac:dyDescent="0.15">
      <c r="A712" s="1012">
        <v>16</v>
      </c>
      <c r="B712" s="1012">
        <v>1</v>
      </c>
      <c r="C712" s="267"/>
      <c r="D712" s="267"/>
      <c r="E712" s="267"/>
      <c r="F712" s="267"/>
      <c r="G712" s="267"/>
      <c r="H712" s="267"/>
      <c r="I712" s="267"/>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hidden="1" customHeight="1" x14ac:dyDescent="0.15">
      <c r="A713" s="1012">
        <v>17</v>
      </c>
      <c r="B713" s="1012">
        <v>1</v>
      </c>
      <c r="C713" s="267"/>
      <c r="D713" s="267"/>
      <c r="E713" s="267"/>
      <c r="F713" s="267"/>
      <c r="G713" s="267"/>
      <c r="H713" s="267"/>
      <c r="I713" s="267"/>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hidden="1" customHeight="1" x14ac:dyDescent="0.15">
      <c r="A714" s="1012">
        <v>18</v>
      </c>
      <c r="B714" s="1012">
        <v>1</v>
      </c>
      <c r="C714" s="267"/>
      <c r="D714" s="267"/>
      <c r="E714" s="267"/>
      <c r="F714" s="267"/>
      <c r="G714" s="267"/>
      <c r="H714" s="267"/>
      <c r="I714" s="267"/>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hidden="1" customHeight="1" x14ac:dyDescent="0.15">
      <c r="A715" s="1012">
        <v>19</v>
      </c>
      <c r="B715" s="1012">
        <v>1</v>
      </c>
      <c r="C715" s="267"/>
      <c r="D715" s="267"/>
      <c r="E715" s="267"/>
      <c r="F715" s="267"/>
      <c r="G715" s="267"/>
      <c r="H715" s="267"/>
      <c r="I715" s="267"/>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hidden="1" customHeight="1" x14ac:dyDescent="0.15">
      <c r="A716" s="1012">
        <v>20</v>
      </c>
      <c r="B716" s="1012">
        <v>1</v>
      </c>
      <c r="C716" s="267"/>
      <c r="D716" s="267"/>
      <c r="E716" s="267"/>
      <c r="F716" s="267"/>
      <c r="G716" s="267"/>
      <c r="H716" s="267"/>
      <c r="I716" s="267"/>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hidden="1" customHeight="1" x14ac:dyDescent="0.15">
      <c r="A717" s="1012">
        <v>21</v>
      </c>
      <c r="B717" s="1012">
        <v>1</v>
      </c>
      <c r="C717" s="267"/>
      <c r="D717" s="267"/>
      <c r="E717" s="267"/>
      <c r="F717" s="267"/>
      <c r="G717" s="267"/>
      <c r="H717" s="267"/>
      <c r="I717" s="267"/>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hidden="1" customHeight="1" x14ac:dyDescent="0.15">
      <c r="A718" s="1012">
        <v>22</v>
      </c>
      <c r="B718" s="1012">
        <v>1</v>
      </c>
      <c r="C718" s="267"/>
      <c r="D718" s="267"/>
      <c r="E718" s="267"/>
      <c r="F718" s="267"/>
      <c r="G718" s="267"/>
      <c r="H718" s="267"/>
      <c r="I718" s="267"/>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hidden="1" customHeight="1" x14ac:dyDescent="0.15">
      <c r="A719" s="1012">
        <v>23</v>
      </c>
      <c r="B719" s="1012">
        <v>1</v>
      </c>
      <c r="C719" s="267"/>
      <c r="D719" s="267"/>
      <c r="E719" s="267"/>
      <c r="F719" s="267"/>
      <c r="G719" s="267"/>
      <c r="H719" s="267"/>
      <c r="I719" s="267"/>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hidden="1" customHeight="1" x14ac:dyDescent="0.15">
      <c r="A720" s="1012">
        <v>24</v>
      </c>
      <c r="B720" s="1012">
        <v>1</v>
      </c>
      <c r="C720" s="267"/>
      <c r="D720" s="267"/>
      <c r="E720" s="267"/>
      <c r="F720" s="267"/>
      <c r="G720" s="267"/>
      <c r="H720" s="267"/>
      <c r="I720" s="267"/>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hidden="1" customHeight="1" x14ac:dyDescent="0.15">
      <c r="A721" s="1012">
        <v>25</v>
      </c>
      <c r="B721" s="1012">
        <v>1</v>
      </c>
      <c r="C721" s="267"/>
      <c r="D721" s="267"/>
      <c r="E721" s="267"/>
      <c r="F721" s="267"/>
      <c r="G721" s="267"/>
      <c r="H721" s="267"/>
      <c r="I721" s="267"/>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hidden="1" customHeight="1" x14ac:dyDescent="0.15">
      <c r="A722" s="1012">
        <v>26</v>
      </c>
      <c r="B722" s="1012">
        <v>1</v>
      </c>
      <c r="C722" s="267"/>
      <c r="D722" s="267"/>
      <c r="E722" s="267"/>
      <c r="F722" s="267"/>
      <c r="G722" s="267"/>
      <c r="H722" s="267"/>
      <c r="I722" s="267"/>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hidden="1" customHeight="1" x14ac:dyDescent="0.15">
      <c r="A723" s="1012">
        <v>27</v>
      </c>
      <c r="B723" s="1012">
        <v>1</v>
      </c>
      <c r="C723" s="267"/>
      <c r="D723" s="267"/>
      <c r="E723" s="267"/>
      <c r="F723" s="267"/>
      <c r="G723" s="267"/>
      <c r="H723" s="267"/>
      <c r="I723" s="267"/>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hidden="1" customHeight="1" x14ac:dyDescent="0.15">
      <c r="A724" s="1012">
        <v>28</v>
      </c>
      <c r="B724" s="1012">
        <v>1</v>
      </c>
      <c r="C724" s="267"/>
      <c r="D724" s="267"/>
      <c r="E724" s="267"/>
      <c r="F724" s="267"/>
      <c r="G724" s="267"/>
      <c r="H724" s="267"/>
      <c r="I724" s="267"/>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hidden="1" customHeight="1" x14ac:dyDescent="0.15">
      <c r="A725" s="1012">
        <v>29</v>
      </c>
      <c r="B725" s="1012">
        <v>1</v>
      </c>
      <c r="C725" s="267"/>
      <c r="D725" s="267"/>
      <c r="E725" s="267"/>
      <c r="F725" s="267"/>
      <c r="G725" s="267"/>
      <c r="H725" s="267"/>
      <c r="I725" s="267"/>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hidden="1" customHeight="1" x14ac:dyDescent="0.15">
      <c r="A726" s="1012">
        <v>30</v>
      </c>
      <c r="B726" s="1012">
        <v>1</v>
      </c>
      <c r="C726" s="267"/>
      <c r="D726" s="267"/>
      <c r="E726" s="267"/>
      <c r="F726" s="267"/>
      <c r="G726" s="267"/>
      <c r="H726" s="267"/>
      <c r="I726" s="267"/>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1</v>
      </c>
    </row>
    <row r="728" spans="1:51" x14ac:dyDescent="0.15">
      <c r="A728" s="9"/>
      <c r="B728" s="50" t="s">
        <v>1006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1</v>
      </c>
    </row>
    <row r="729" spans="1:51" customFormat="1" ht="59.25" customHeight="1" x14ac:dyDescent="0.15">
      <c r="A729" s="271"/>
      <c r="B729" s="271"/>
      <c r="C729" s="271" t="s">
        <v>24</v>
      </c>
      <c r="D729" s="271"/>
      <c r="E729" s="271"/>
      <c r="F729" s="271"/>
      <c r="G729" s="271"/>
      <c r="H729" s="271"/>
      <c r="I729" s="271"/>
      <c r="J729" s="990" t="s">
        <v>221</v>
      </c>
      <c r="K729" s="991"/>
      <c r="L729" s="991"/>
      <c r="M729" s="991"/>
      <c r="N729" s="991"/>
      <c r="O729" s="991"/>
      <c r="P729" s="136" t="s">
        <v>25</v>
      </c>
      <c r="Q729" s="136"/>
      <c r="R729" s="136"/>
      <c r="S729" s="136"/>
      <c r="T729" s="136"/>
      <c r="U729" s="136"/>
      <c r="V729" s="136"/>
      <c r="W729" s="136"/>
      <c r="X729" s="136"/>
      <c r="Y729" s="273" t="s">
        <v>257</v>
      </c>
      <c r="Z729" s="274"/>
      <c r="AA729" s="274"/>
      <c r="AB729" s="274"/>
      <c r="AC729" s="990" t="s">
        <v>249</v>
      </c>
      <c r="AD729" s="990"/>
      <c r="AE729" s="990"/>
      <c r="AF729" s="990"/>
      <c r="AG729" s="990"/>
      <c r="AH729" s="273" t="s">
        <v>200</v>
      </c>
      <c r="AI729" s="271"/>
      <c r="AJ729" s="271"/>
      <c r="AK729" s="271"/>
      <c r="AL729" s="271" t="s">
        <v>19</v>
      </c>
      <c r="AM729" s="271"/>
      <c r="AN729" s="271"/>
      <c r="AO729" s="275"/>
      <c r="AP729" s="989" t="s">
        <v>222</v>
      </c>
      <c r="AQ729" s="989"/>
      <c r="AR729" s="989"/>
      <c r="AS729" s="989"/>
      <c r="AT729" s="989"/>
      <c r="AU729" s="989"/>
      <c r="AV729" s="989"/>
      <c r="AW729" s="989"/>
      <c r="AX729" s="989"/>
      <c r="AY729" s="34">
        <f>$AY$727</f>
        <v>1</v>
      </c>
    </row>
    <row r="730" spans="1:51" ht="26.25" customHeight="1" x14ac:dyDescent="0.15">
      <c r="A730" s="1012">
        <v>1</v>
      </c>
      <c r="B730" s="1012">
        <v>1</v>
      </c>
      <c r="C730" s="268" t="s">
        <v>957</v>
      </c>
      <c r="D730" s="267"/>
      <c r="E730" s="267"/>
      <c r="F730" s="267"/>
      <c r="G730" s="267"/>
      <c r="H730" s="267"/>
      <c r="I730" s="267"/>
      <c r="J730" s="248">
        <v>3000020018457</v>
      </c>
      <c r="K730" s="249"/>
      <c r="L730" s="249"/>
      <c r="M730" s="249"/>
      <c r="N730" s="249"/>
      <c r="O730" s="249"/>
      <c r="P730" s="1005" t="s">
        <v>958</v>
      </c>
      <c r="Q730" s="1016"/>
      <c r="R730" s="1016"/>
      <c r="S730" s="1016"/>
      <c r="T730" s="1016"/>
      <c r="U730" s="1016"/>
      <c r="V730" s="1016"/>
      <c r="W730" s="1016"/>
      <c r="X730" s="1017"/>
      <c r="Y730" s="251">
        <v>473</v>
      </c>
      <c r="Z730" s="252"/>
      <c r="AA730" s="252"/>
      <c r="AB730" s="253"/>
      <c r="AC730" s="235" t="s">
        <v>857</v>
      </c>
      <c r="AD730" s="236"/>
      <c r="AE730" s="236"/>
      <c r="AF730" s="236"/>
      <c r="AG730" s="236"/>
      <c r="AH730" s="269" t="s">
        <v>302</v>
      </c>
      <c r="AI730" s="270"/>
      <c r="AJ730" s="270"/>
      <c r="AK730" s="270"/>
      <c r="AL730" s="239" t="s">
        <v>302</v>
      </c>
      <c r="AM730" s="240"/>
      <c r="AN730" s="240"/>
      <c r="AO730" s="241"/>
      <c r="AP730" s="242" t="s">
        <v>302</v>
      </c>
      <c r="AQ730" s="242"/>
      <c r="AR730" s="242"/>
      <c r="AS730" s="242"/>
      <c r="AT730" s="242"/>
      <c r="AU730" s="242"/>
      <c r="AV730" s="242"/>
      <c r="AW730" s="242"/>
      <c r="AX730" s="242"/>
      <c r="AY730" s="34">
        <f>$AY$727</f>
        <v>1</v>
      </c>
    </row>
    <row r="731" spans="1:51" ht="26.25" customHeight="1" x14ac:dyDescent="0.15">
      <c r="A731" s="1012">
        <v>2</v>
      </c>
      <c r="B731" s="1012">
        <v>1</v>
      </c>
      <c r="C731" s="268" t="s">
        <v>959</v>
      </c>
      <c r="D731" s="267"/>
      <c r="E731" s="267"/>
      <c r="F731" s="267"/>
      <c r="G731" s="267"/>
      <c r="H731" s="267"/>
      <c r="I731" s="267"/>
      <c r="J731" s="248">
        <v>7000020012068</v>
      </c>
      <c r="K731" s="249"/>
      <c r="L731" s="249"/>
      <c r="M731" s="249"/>
      <c r="N731" s="249"/>
      <c r="O731" s="249"/>
      <c r="P731" s="250" t="s">
        <v>960</v>
      </c>
      <c r="Q731" s="250"/>
      <c r="R731" s="250"/>
      <c r="S731" s="250"/>
      <c r="T731" s="250"/>
      <c r="U731" s="250"/>
      <c r="V731" s="250"/>
      <c r="W731" s="250"/>
      <c r="X731" s="250"/>
      <c r="Y731" s="251">
        <v>371</v>
      </c>
      <c r="Z731" s="252"/>
      <c r="AA731" s="252"/>
      <c r="AB731" s="253"/>
      <c r="AC731" s="235" t="s">
        <v>857</v>
      </c>
      <c r="AD731" s="236"/>
      <c r="AE731" s="236"/>
      <c r="AF731" s="236"/>
      <c r="AG731" s="236"/>
      <c r="AH731" s="269" t="s">
        <v>302</v>
      </c>
      <c r="AI731" s="270"/>
      <c r="AJ731" s="270"/>
      <c r="AK731" s="270"/>
      <c r="AL731" s="239" t="s">
        <v>302</v>
      </c>
      <c r="AM731" s="240"/>
      <c r="AN731" s="240"/>
      <c r="AO731" s="241"/>
      <c r="AP731" s="242" t="s">
        <v>302</v>
      </c>
      <c r="AQ731" s="242"/>
      <c r="AR731" s="242"/>
      <c r="AS731" s="242"/>
      <c r="AT731" s="242"/>
      <c r="AU731" s="242"/>
      <c r="AV731" s="242"/>
      <c r="AW731" s="242"/>
      <c r="AX731" s="242"/>
      <c r="AY731">
        <f>COUNTA($C$731)</f>
        <v>1</v>
      </c>
    </row>
    <row r="732" spans="1:51" ht="26.25" customHeight="1" x14ac:dyDescent="0.15">
      <c r="A732" s="1012">
        <v>3</v>
      </c>
      <c r="B732" s="1012">
        <v>1</v>
      </c>
      <c r="C732" s="268" t="s">
        <v>961</v>
      </c>
      <c r="D732" s="267"/>
      <c r="E732" s="267"/>
      <c r="F732" s="267"/>
      <c r="G732" s="267"/>
      <c r="H732" s="267"/>
      <c r="I732" s="267"/>
      <c r="J732" s="248">
        <v>5000020014826</v>
      </c>
      <c r="K732" s="249"/>
      <c r="L732" s="249"/>
      <c r="M732" s="249"/>
      <c r="N732" s="249"/>
      <c r="O732" s="249"/>
      <c r="P732" s="257" t="s">
        <v>962</v>
      </c>
      <c r="Q732" s="250"/>
      <c r="R732" s="250"/>
      <c r="S732" s="250"/>
      <c r="T732" s="250"/>
      <c r="U732" s="250"/>
      <c r="V732" s="250"/>
      <c r="W732" s="250"/>
      <c r="X732" s="250"/>
      <c r="Y732" s="251">
        <v>215</v>
      </c>
      <c r="Z732" s="252"/>
      <c r="AA732" s="252"/>
      <c r="AB732" s="253"/>
      <c r="AC732" s="235" t="s">
        <v>857</v>
      </c>
      <c r="AD732" s="236"/>
      <c r="AE732" s="236"/>
      <c r="AF732" s="236"/>
      <c r="AG732" s="236"/>
      <c r="AH732" s="269" t="s">
        <v>302</v>
      </c>
      <c r="AI732" s="270"/>
      <c r="AJ732" s="270"/>
      <c r="AK732" s="270"/>
      <c r="AL732" s="239" t="s">
        <v>302</v>
      </c>
      <c r="AM732" s="240"/>
      <c r="AN732" s="240"/>
      <c r="AO732" s="241"/>
      <c r="AP732" s="242" t="s">
        <v>302</v>
      </c>
      <c r="AQ732" s="242"/>
      <c r="AR732" s="242"/>
      <c r="AS732" s="242"/>
      <c r="AT732" s="242"/>
      <c r="AU732" s="242"/>
      <c r="AV732" s="242"/>
      <c r="AW732" s="242"/>
      <c r="AX732" s="242"/>
      <c r="AY732">
        <f>COUNTA($C$732)</f>
        <v>1</v>
      </c>
    </row>
    <row r="733" spans="1:51" ht="26.25" customHeight="1" x14ac:dyDescent="0.15">
      <c r="A733" s="1012">
        <v>4</v>
      </c>
      <c r="B733" s="1012">
        <v>1</v>
      </c>
      <c r="C733" s="268" t="s">
        <v>963</v>
      </c>
      <c r="D733" s="267"/>
      <c r="E733" s="267"/>
      <c r="F733" s="267"/>
      <c r="G733" s="267"/>
      <c r="H733" s="267"/>
      <c r="I733" s="267"/>
      <c r="J733" s="248">
        <v>9000020011002</v>
      </c>
      <c r="K733" s="249"/>
      <c r="L733" s="249"/>
      <c r="M733" s="249"/>
      <c r="N733" s="249"/>
      <c r="O733" s="249"/>
      <c r="P733" s="257" t="s">
        <v>960</v>
      </c>
      <c r="Q733" s="250"/>
      <c r="R733" s="250"/>
      <c r="S733" s="250"/>
      <c r="T733" s="250"/>
      <c r="U733" s="250"/>
      <c r="V733" s="250"/>
      <c r="W733" s="250"/>
      <c r="X733" s="250"/>
      <c r="Y733" s="251">
        <v>193</v>
      </c>
      <c r="Z733" s="252"/>
      <c r="AA733" s="252"/>
      <c r="AB733" s="253"/>
      <c r="AC733" s="235" t="s">
        <v>857</v>
      </c>
      <c r="AD733" s="236"/>
      <c r="AE733" s="236"/>
      <c r="AF733" s="236"/>
      <c r="AG733" s="236"/>
      <c r="AH733" s="269" t="s">
        <v>302</v>
      </c>
      <c r="AI733" s="270"/>
      <c r="AJ733" s="270"/>
      <c r="AK733" s="270"/>
      <c r="AL733" s="239" t="s">
        <v>302</v>
      </c>
      <c r="AM733" s="240"/>
      <c r="AN733" s="240"/>
      <c r="AO733" s="241"/>
      <c r="AP733" s="242" t="s">
        <v>302</v>
      </c>
      <c r="AQ733" s="242"/>
      <c r="AR733" s="242"/>
      <c r="AS733" s="242"/>
      <c r="AT733" s="242"/>
      <c r="AU733" s="242"/>
      <c r="AV733" s="242"/>
      <c r="AW733" s="242"/>
      <c r="AX733" s="242"/>
      <c r="AY733">
        <f>COUNTA($C$733)</f>
        <v>1</v>
      </c>
    </row>
    <row r="734" spans="1:51" ht="26.25" customHeight="1" x14ac:dyDescent="0.15">
      <c r="A734" s="1012">
        <v>5</v>
      </c>
      <c r="B734" s="1012">
        <v>1</v>
      </c>
      <c r="C734" s="268" t="s">
        <v>964</v>
      </c>
      <c r="D734" s="267"/>
      <c r="E734" s="267"/>
      <c r="F734" s="267"/>
      <c r="G734" s="267"/>
      <c r="H734" s="267"/>
      <c r="I734" s="267"/>
      <c r="J734" s="248">
        <v>1000020013633</v>
      </c>
      <c r="K734" s="249"/>
      <c r="L734" s="249"/>
      <c r="M734" s="249"/>
      <c r="N734" s="249"/>
      <c r="O734" s="249"/>
      <c r="P734" s="250" t="s">
        <v>965</v>
      </c>
      <c r="Q734" s="250"/>
      <c r="R734" s="250"/>
      <c r="S734" s="250"/>
      <c r="T734" s="250"/>
      <c r="U734" s="250"/>
      <c r="V734" s="250"/>
      <c r="W734" s="250"/>
      <c r="X734" s="250"/>
      <c r="Y734" s="251">
        <v>113</v>
      </c>
      <c r="Z734" s="252"/>
      <c r="AA734" s="252"/>
      <c r="AB734" s="253"/>
      <c r="AC734" s="235" t="s">
        <v>857</v>
      </c>
      <c r="AD734" s="236"/>
      <c r="AE734" s="236"/>
      <c r="AF734" s="236"/>
      <c r="AG734" s="236"/>
      <c r="AH734" s="269" t="s">
        <v>302</v>
      </c>
      <c r="AI734" s="270"/>
      <c r="AJ734" s="270"/>
      <c r="AK734" s="270"/>
      <c r="AL734" s="239" t="s">
        <v>302</v>
      </c>
      <c r="AM734" s="240"/>
      <c r="AN734" s="240"/>
      <c r="AO734" s="241"/>
      <c r="AP734" s="242" t="s">
        <v>302</v>
      </c>
      <c r="AQ734" s="242"/>
      <c r="AR734" s="242"/>
      <c r="AS734" s="242"/>
      <c r="AT734" s="242"/>
      <c r="AU734" s="242"/>
      <c r="AV734" s="242"/>
      <c r="AW734" s="242"/>
      <c r="AX734" s="242"/>
      <c r="AY734">
        <f>COUNTA($C$734)</f>
        <v>1</v>
      </c>
    </row>
    <row r="735" spans="1:51" ht="26.25" customHeight="1" x14ac:dyDescent="0.15">
      <c r="A735" s="1012">
        <v>6</v>
      </c>
      <c r="B735" s="1012">
        <v>1</v>
      </c>
      <c r="C735" s="268" t="s">
        <v>966</v>
      </c>
      <c r="D735" s="267"/>
      <c r="E735" s="267"/>
      <c r="F735" s="267"/>
      <c r="G735" s="267"/>
      <c r="H735" s="267"/>
      <c r="I735" s="267"/>
      <c r="J735" s="248">
        <v>9000020012041</v>
      </c>
      <c r="K735" s="249"/>
      <c r="L735" s="249"/>
      <c r="M735" s="249"/>
      <c r="N735" s="249"/>
      <c r="O735" s="249"/>
      <c r="P735" s="250" t="s">
        <v>960</v>
      </c>
      <c r="Q735" s="250"/>
      <c r="R735" s="250"/>
      <c r="S735" s="250"/>
      <c r="T735" s="250"/>
      <c r="U735" s="250"/>
      <c r="V735" s="250"/>
      <c r="W735" s="250"/>
      <c r="X735" s="250"/>
      <c r="Y735" s="251">
        <v>108</v>
      </c>
      <c r="Z735" s="252"/>
      <c r="AA735" s="252"/>
      <c r="AB735" s="253"/>
      <c r="AC735" s="235" t="s">
        <v>857</v>
      </c>
      <c r="AD735" s="236"/>
      <c r="AE735" s="236"/>
      <c r="AF735" s="236"/>
      <c r="AG735" s="236"/>
      <c r="AH735" s="269" t="s">
        <v>302</v>
      </c>
      <c r="AI735" s="270"/>
      <c r="AJ735" s="270"/>
      <c r="AK735" s="270"/>
      <c r="AL735" s="239" t="s">
        <v>302</v>
      </c>
      <c r="AM735" s="240"/>
      <c r="AN735" s="240"/>
      <c r="AO735" s="241"/>
      <c r="AP735" s="242" t="s">
        <v>302</v>
      </c>
      <c r="AQ735" s="242"/>
      <c r="AR735" s="242"/>
      <c r="AS735" s="242"/>
      <c r="AT735" s="242"/>
      <c r="AU735" s="242"/>
      <c r="AV735" s="242"/>
      <c r="AW735" s="242"/>
      <c r="AX735" s="242"/>
      <c r="AY735">
        <f>COUNTA($C$735)</f>
        <v>1</v>
      </c>
    </row>
    <row r="736" spans="1:51" ht="26.25" customHeight="1" x14ac:dyDescent="0.15">
      <c r="A736" s="1012">
        <v>7</v>
      </c>
      <c r="B736" s="1012">
        <v>1</v>
      </c>
      <c r="C736" s="268" t="s">
        <v>967</v>
      </c>
      <c r="D736" s="267"/>
      <c r="E736" s="267"/>
      <c r="F736" s="267"/>
      <c r="G736" s="267"/>
      <c r="H736" s="267"/>
      <c r="I736" s="267"/>
      <c r="J736" s="248">
        <v>4000020015172</v>
      </c>
      <c r="K736" s="249"/>
      <c r="L736" s="249"/>
      <c r="M736" s="249"/>
      <c r="N736" s="249"/>
      <c r="O736" s="249"/>
      <c r="P736" s="250" t="s">
        <v>965</v>
      </c>
      <c r="Q736" s="250"/>
      <c r="R736" s="250"/>
      <c r="S736" s="250"/>
      <c r="T736" s="250"/>
      <c r="U736" s="250"/>
      <c r="V736" s="250"/>
      <c r="W736" s="250"/>
      <c r="X736" s="250"/>
      <c r="Y736" s="251">
        <v>82</v>
      </c>
      <c r="Z736" s="252"/>
      <c r="AA736" s="252"/>
      <c r="AB736" s="253"/>
      <c r="AC736" s="235" t="s">
        <v>857</v>
      </c>
      <c r="AD736" s="236"/>
      <c r="AE736" s="236"/>
      <c r="AF736" s="236"/>
      <c r="AG736" s="236"/>
      <c r="AH736" s="269" t="s">
        <v>302</v>
      </c>
      <c r="AI736" s="270"/>
      <c r="AJ736" s="270"/>
      <c r="AK736" s="270"/>
      <c r="AL736" s="239" t="s">
        <v>302</v>
      </c>
      <c r="AM736" s="240"/>
      <c r="AN736" s="240"/>
      <c r="AO736" s="241"/>
      <c r="AP736" s="242" t="s">
        <v>302</v>
      </c>
      <c r="AQ736" s="242"/>
      <c r="AR736" s="242"/>
      <c r="AS736" s="242"/>
      <c r="AT736" s="242"/>
      <c r="AU736" s="242"/>
      <c r="AV736" s="242"/>
      <c r="AW736" s="242"/>
      <c r="AX736" s="242"/>
      <c r="AY736">
        <f>COUNTA($C$736)</f>
        <v>1</v>
      </c>
    </row>
    <row r="737" spans="1:51" ht="26.25" customHeight="1" x14ac:dyDescent="0.15">
      <c r="A737" s="1012">
        <v>8</v>
      </c>
      <c r="B737" s="1012">
        <v>1</v>
      </c>
      <c r="C737" s="268" t="s">
        <v>968</v>
      </c>
      <c r="D737" s="267"/>
      <c r="E737" s="267"/>
      <c r="F737" s="267"/>
      <c r="G737" s="267"/>
      <c r="H737" s="267"/>
      <c r="I737" s="267"/>
      <c r="J737" s="248">
        <v>3000020013994</v>
      </c>
      <c r="K737" s="249"/>
      <c r="L737" s="249"/>
      <c r="M737" s="249"/>
      <c r="N737" s="249"/>
      <c r="O737" s="249"/>
      <c r="P737" s="250" t="s">
        <v>965</v>
      </c>
      <c r="Q737" s="250"/>
      <c r="R737" s="250"/>
      <c r="S737" s="250"/>
      <c r="T737" s="250"/>
      <c r="U737" s="250"/>
      <c r="V737" s="250"/>
      <c r="W737" s="250"/>
      <c r="X737" s="250"/>
      <c r="Y737" s="251">
        <v>78</v>
      </c>
      <c r="Z737" s="252"/>
      <c r="AA737" s="252"/>
      <c r="AB737" s="253"/>
      <c r="AC737" s="235" t="s">
        <v>857</v>
      </c>
      <c r="AD737" s="236"/>
      <c r="AE737" s="236"/>
      <c r="AF737" s="236"/>
      <c r="AG737" s="236"/>
      <c r="AH737" s="269" t="s">
        <v>302</v>
      </c>
      <c r="AI737" s="270"/>
      <c r="AJ737" s="270"/>
      <c r="AK737" s="270"/>
      <c r="AL737" s="239" t="s">
        <v>302</v>
      </c>
      <c r="AM737" s="240"/>
      <c r="AN737" s="240"/>
      <c r="AO737" s="241"/>
      <c r="AP737" s="242" t="s">
        <v>302</v>
      </c>
      <c r="AQ737" s="242"/>
      <c r="AR737" s="242"/>
      <c r="AS737" s="242"/>
      <c r="AT737" s="242"/>
      <c r="AU737" s="242"/>
      <c r="AV737" s="242"/>
      <c r="AW737" s="242"/>
      <c r="AX737" s="242"/>
      <c r="AY737">
        <f>COUNTA($C$737)</f>
        <v>1</v>
      </c>
    </row>
    <row r="738" spans="1:51" ht="26.25" customHeight="1" x14ac:dyDescent="0.15">
      <c r="A738" s="1012">
        <v>9</v>
      </c>
      <c r="B738" s="1012">
        <v>1</v>
      </c>
      <c r="C738" s="268" t="s">
        <v>969</v>
      </c>
      <c r="D738" s="267"/>
      <c r="E738" s="267"/>
      <c r="F738" s="267"/>
      <c r="G738" s="267"/>
      <c r="H738" s="267"/>
      <c r="I738" s="267"/>
      <c r="J738" s="248">
        <v>5000020014834</v>
      </c>
      <c r="K738" s="249"/>
      <c r="L738" s="249"/>
      <c r="M738" s="249"/>
      <c r="N738" s="249"/>
      <c r="O738" s="249"/>
      <c r="P738" s="250" t="s">
        <v>965</v>
      </c>
      <c r="Q738" s="250"/>
      <c r="R738" s="250"/>
      <c r="S738" s="250"/>
      <c r="T738" s="250"/>
      <c r="U738" s="250"/>
      <c r="V738" s="250"/>
      <c r="W738" s="250"/>
      <c r="X738" s="250"/>
      <c r="Y738" s="251">
        <v>77</v>
      </c>
      <c r="Z738" s="252"/>
      <c r="AA738" s="252"/>
      <c r="AB738" s="253"/>
      <c r="AC738" s="235" t="s">
        <v>857</v>
      </c>
      <c r="AD738" s="236"/>
      <c r="AE738" s="236"/>
      <c r="AF738" s="236"/>
      <c r="AG738" s="236"/>
      <c r="AH738" s="269" t="s">
        <v>302</v>
      </c>
      <c r="AI738" s="270"/>
      <c r="AJ738" s="270"/>
      <c r="AK738" s="270"/>
      <c r="AL738" s="239" t="s">
        <v>302</v>
      </c>
      <c r="AM738" s="240"/>
      <c r="AN738" s="240"/>
      <c r="AO738" s="241"/>
      <c r="AP738" s="242" t="s">
        <v>302</v>
      </c>
      <c r="AQ738" s="242"/>
      <c r="AR738" s="242"/>
      <c r="AS738" s="242"/>
      <c r="AT738" s="242"/>
      <c r="AU738" s="242"/>
      <c r="AV738" s="242"/>
      <c r="AW738" s="242"/>
      <c r="AX738" s="242"/>
      <c r="AY738">
        <f>COUNTA($C$738)</f>
        <v>1</v>
      </c>
    </row>
    <row r="739" spans="1:51" ht="26.25" customHeight="1" x14ac:dyDescent="0.15">
      <c r="A739" s="1012">
        <v>10</v>
      </c>
      <c r="B739" s="1012">
        <v>1</v>
      </c>
      <c r="C739" s="268" t="s">
        <v>970</v>
      </c>
      <c r="D739" s="267"/>
      <c r="E739" s="267"/>
      <c r="F739" s="267"/>
      <c r="G739" s="267"/>
      <c r="H739" s="267"/>
      <c r="I739" s="267"/>
      <c r="J739" s="248">
        <v>5000020013340</v>
      </c>
      <c r="K739" s="249"/>
      <c r="L739" s="249"/>
      <c r="M739" s="249"/>
      <c r="N739" s="249"/>
      <c r="O739" s="249"/>
      <c r="P739" s="250" t="s">
        <v>965</v>
      </c>
      <c r="Q739" s="250"/>
      <c r="R739" s="250"/>
      <c r="S739" s="250"/>
      <c r="T739" s="250"/>
      <c r="U739" s="250"/>
      <c r="V739" s="250"/>
      <c r="W739" s="250"/>
      <c r="X739" s="250"/>
      <c r="Y739" s="251">
        <v>75</v>
      </c>
      <c r="Z739" s="252"/>
      <c r="AA739" s="252"/>
      <c r="AB739" s="253"/>
      <c r="AC739" s="235" t="s">
        <v>857</v>
      </c>
      <c r="AD739" s="236"/>
      <c r="AE739" s="236"/>
      <c r="AF739" s="236"/>
      <c r="AG739" s="236"/>
      <c r="AH739" s="269" t="s">
        <v>302</v>
      </c>
      <c r="AI739" s="270"/>
      <c r="AJ739" s="270"/>
      <c r="AK739" s="270"/>
      <c r="AL739" s="239" t="s">
        <v>302</v>
      </c>
      <c r="AM739" s="240"/>
      <c r="AN739" s="240"/>
      <c r="AO739" s="241"/>
      <c r="AP739" s="242" t="s">
        <v>302</v>
      </c>
      <c r="AQ739" s="242"/>
      <c r="AR739" s="242"/>
      <c r="AS739" s="242"/>
      <c r="AT739" s="242"/>
      <c r="AU739" s="242"/>
      <c r="AV739" s="242"/>
      <c r="AW739" s="242"/>
      <c r="AX739" s="242"/>
      <c r="AY739">
        <f>COUNTA($C$739)</f>
        <v>1</v>
      </c>
    </row>
    <row r="740" spans="1:51" ht="26.25" hidden="1" customHeight="1" x14ac:dyDescent="0.15">
      <c r="A740" s="1012">
        <v>11</v>
      </c>
      <c r="B740" s="1012">
        <v>1</v>
      </c>
      <c r="C740" s="267"/>
      <c r="D740" s="267"/>
      <c r="E740" s="267"/>
      <c r="F740" s="267"/>
      <c r="G740" s="267"/>
      <c r="H740" s="267"/>
      <c r="I740" s="267"/>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hidden="1" customHeight="1" x14ac:dyDescent="0.15">
      <c r="A741" s="1012">
        <v>12</v>
      </c>
      <c r="B741" s="1012">
        <v>1</v>
      </c>
      <c r="C741" s="267"/>
      <c r="D741" s="267"/>
      <c r="E741" s="267"/>
      <c r="F741" s="267"/>
      <c r="G741" s="267"/>
      <c r="H741" s="267"/>
      <c r="I741" s="267"/>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hidden="1" customHeight="1" x14ac:dyDescent="0.15">
      <c r="A742" s="1012">
        <v>13</v>
      </c>
      <c r="B742" s="1012">
        <v>1</v>
      </c>
      <c r="C742" s="267"/>
      <c r="D742" s="267"/>
      <c r="E742" s="267"/>
      <c r="F742" s="267"/>
      <c r="G742" s="267"/>
      <c r="H742" s="267"/>
      <c r="I742" s="267"/>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hidden="1" customHeight="1" x14ac:dyDescent="0.15">
      <c r="A743" s="1012">
        <v>14</v>
      </c>
      <c r="B743" s="1012">
        <v>1</v>
      </c>
      <c r="C743" s="267"/>
      <c r="D743" s="267"/>
      <c r="E743" s="267"/>
      <c r="F743" s="267"/>
      <c r="G743" s="267"/>
      <c r="H743" s="267"/>
      <c r="I743" s="267"/>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hidden="1" customHeight="1" x14ac:dyDescent="0.15">
      <c r="A744" s="1012">
        <v>15</v>
      </c>
      <c r="B744" s="1012">
        <v>1</v>
      </c>
      <c r="C744" s="267"/>
      <c r="D744" s="267"/>
      <c r="E744" s="267"/>
      <c r="F744" s="267"/>
      <c r="G744" s="267"/>
      <c r="H744" s="267"/>
      <c r="I744" s="267"/>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hidden="1" customHeight="1" x14ac:dyDescent="0.15">
      <c r="A745" s="1012">
        <v>16</v>
      </c>
      <c r="B745" s="1012">
        <v>1</v>
      </c>
      <c r="C745" s="267"/>
      <c r="D745" s="267"/>
      <c r="E745" s="267"/>
      <c r="F745" s="267"/>
      <c r="G745" s="267"/>
      <c r="H745" s="267"/>
      <c r="I745" s="267"/>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hidden="1" customHeight="1" x14ac:dyDescent="0.15">
      <c r="A746" s="1012">
        <v>17</v>
      </c>
      <c r="B746" s="1012">
        <v>1</v>
      </c>
      <c r="C746" s="267"/>
      <c r="D746" s="267"/>
      <c r="E746" s="267"/>
      <c r="F746" s="267"/>
      <c r="G746" s="267"/>
      <c r="H746" s="267"/>
      <c r="I746" s="267"/>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hidden="1" customHeight="1" x14ac:dyDescent="0.15">
      <c r="A747" s="1012">
        <v>18</v>
      </c>
      <c r="B747" s="1012">
        <v>1</v>
      </c>
      <c r="C747" s="267"/>
      <c r="D747" s="267"/>
      <c r="E747" s="267"/>
      <c r="F747" s="267"/>
      <c r="G747" s="267"/>
      <c r="H747" s="267"/>
      <c r="I747" s="267"/>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hidden="1" customHeight="1" x14ac:dyDescent="0.15">
      <c r="A748" s="1012">
        <v>19</v>
      </c>
      <c r="B748" s="1012">
        <v>1</v>
      </c>
      <c r="C748" s="267"/>
      <c r="D748" s="267"/>
      <c r="E748" s="267"/>
      <c r="F748" s="267"/>
      <c r="G748" s="267"/>
      <c r="H748" s="267"/>
      <c r="I748" s="267"/>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hidden="1" customHeight="1" x14ac:dyDescent="0.15">
      <c r="A749" s="1012">
        <v>20</v>
      </c>
      <c r="B749" s="1012">
        <v>1</v>
      </c>
      <c r="C749" s="267"/>
      <c r="D749" s="267"/>
      <c r="E749" s="267"/>
      <c r="F749" s="267"/>
      <c r="G749" s="267"/>
      <c r="H749" s="267"/>
      <c r="I749" s="267"/>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hidden="1" customHeight="1" x14ac:dyDescent="0.15">
      <c r="A750" s="1012">
        <v>21</v>
      </c>
      <c r="B750" s="1012">
        <v>1</v>
      </c>
      <c r="C750" s="267"/>
      <c r="D750" s="267"/>
      <c r="E750" s="267"/>
      <c r="F750" s="267"/>
      <c r="G750" s="267"/>
      <c r="H750" s="267"/>
      <c r="I750" s="267"/>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hidden="1" customHeight="1" x14ac:dyDescent="0.15">
      <c r="A751" s="1012">
        <v>22</v>
      </c>
      <c r="B751" s="1012">
        <v>1</v>
      </c>
      <c r="C751" s="267"/>
      <c r="D751" s="267"/>
      <c r="E751" s="267"/>
      <c r="F751" s="267"/>
      <c r="G751" s="267"/>
      <c r="H751" s="267"/>
      <c r="I751" s="267"/>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hidden="1" customHeight="1" x14ac:dyDescent="0.15">
      <c r="A752" s="1012">
        <v>23</v>
      </c>
      <c r="B752" s="1012">
        <v>1</v>
      </c>
      <c r="C752" s="267"/>
      <c r="D752" s="267"/>
      <c r="E752" s="267"/>
      <c r="F752" s="267"/>
      <c r="G752" s="267"/>
      <c r="H752" s="267"/>
      <c r="I752" s="267"/>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hidden="1" customHeight="1" x14ac:dyDescent="0.15">
      <c r="A753" s="1012">
        <v>24</v>
      </c>
      <c r="B753" s="1012">
        <v>1</v>
      </c>
      <c r="C753" s="267"/>
      <c r="D753" s="267"/>
      <c r="E753" s="267"/>
      <c r="F753" s="267"/>
      <c r="G753" s="267"/>
      <c r="H753" s="267"/>
      <c r="I753" s="267"/>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hidden="1" customHeight="1" x14ac:dyDescent="0.15">
      <c r="A754" s="1012">
        <v>25</v>
      </c>
      <c r="B754" s="1012">
        <v>1</v>
      </c>
      <c r="C754" s="267"/>
      <c r="D754" s="267"/>
      <c r="E754" s="267"/>
      <c r="F754" s="267"/>
      <c r="G754" s="267"/>
      <c r="H754" s="267"/>
      <c r="I754" s="267"/>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hidden="1" customHeight="1" x14ac:dyDescent="0.15">
      <c r="A755" s="1012">
        <v>26</v>
      </c>
      <c r="B755" s="1012">
        <v>1</v>
      </c>
      <c r="C755" s="267"/>
      <c r="D755" s="267"/>
      <c r="E755" s="267"/>
      <c r="F755" s="267"/>
      <c r="G755" s="267"/>
      <c r="H755" s="267"/>
      <c r="I755" s="267"/>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hidden="1" customHeight="1" x14ac:dyDescent="0.15">
      <c r="A756" s="1012">
        <v>27</v>
      </c>
      <c r="B756" s="1012">
        <v>1</v>
      </c>
      <c r="C756" s="267"/>
      <c r="D756" s="267"/>
      <c r="E756" s="267"/>
      <c r="F756" s="267"/>
      <c r="G756" s="267"/>
      <c r="H756" s="267"/>
      <c r="I756" s="267"/>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hidden="1" customHeight="1" x14ac:dyDescent="0.15">
      <c r="A757" s="1012">
        <v>28</v>
      </c>
      <c r="B757" s="1012">
        <v>1</v>
      </c>
      <c r="C757" s="267"/>
      <c r="D757" s="267"/>
      <c r="E757" s="267"/>
      <c r="F757" s="267"/>
      <c r="G757" s="267"/>
      <c r="H757" s="267"/>
      <c r="I757" s="267"/>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hidden="1" customHeight="1" x14ac:dyDescent="0.15">
      <c r="A758" s="1012">
        <v>29</v>
      </c>
      <c r="B758" s="1012">
        <v>1</v>
      </c>
      <c r="C758" s="267"/>
      <c r="D758" s="267"/>
      <c r="E758" s="267"/>
      <c r="F758" s="267"/>
      <c r="G758" s="267"/>
      <c r="H758" s="267"/>
      <c r="I758" s="267"/>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hidden="1" customHeight="1" x14ac:dyDescent="0.15">
      <c r="A759" s="1012">
        <v>30</v>
      </c>
      <c r="B759" s="1012">
        <v>1</v>
      </c>
      <c r="C759" s="267"/>
      <c r="D759" s="267"/>
      <c r="E759" s="267"/>
      <c r="F759" s="267"/>
      <c r="G759" s="267"/>
      <c r="H759" s="267"/>
      <c r="I759" s="267"/>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1</v>
      </c>
    </row>
    <row r="761" spans="1:51" x14ac:dyDescent="0.15">
      <c r="A761" s="9"/>
      <c r="B761" s="50" t="s">
        <v>1007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1</v>
      </c>
    </row>
    <row r="762" spans="1:51" customFormat="1" ht="59.25" customHeight="1" x14ac:dyDescent="0.15">
      <c r="A762" s="271"/>
      <c r="B762" s="271"/>
      <c r="C762" s="271" t="s">
        <v>24</v>
      </c>
      <c r="D762" s="271"/>
      <c r="E762" s="271"/>
      <c r="F762" s="271"/>
      <c r="G762" s="271"/>
      <c r="H762" s="271"/>
      <c r="I762" s="271"/>
      <c r="J762" s="990" t="s">
        <v>221</v>
      </c>
      <c r="K762" s="991"/>
      <c r="L762" s="991"/>
      <c r="M762" s="991"/>
      <c r="N762" s="991"/>
      <c r="O762" s="991"/>
      <c r="P762" s="136" t="s">
        <v>25</v>
      </c>
      <c r="Q762" s="136"/>
      <c r="R762" s="136"/>
      <c r="S762" s="136"/>
      <c r="T762" s="136"/>
      <c r="U762" s="136"/>
      <c r="V762" s="136"/>
      <c r="W762" s="136"/>
      <c r="X762" s="136"/>
      <c r="Y762" s="273" t="s">
        <v>257</v>
      </c>
      <c r="Z762" s="274"/>
      <c r="AA762" s="274"/>
      <c r="AB762" s="274"/>
      <c r="AC762" s="990" t="s">
        <v>249</v>
      </c>
      <c r="AD762" s="990"/>
      <c r="AE762" s="990"/>
      <c r="AF762" s="990"/>
      <c r="AG762" s="990"/>
      <c r="AH762" s="273" t="s">
        <v>200</v>
      </c>
      <c r="AI762" s="271"/>
      <c r="AJ762" s="271"/>
      <c r="AK762" s="271"/>
      <c r="AL762" s="271" t="s">
        <v>19</v>
      </c>
      <c r="AM762" s="271"/>
      <c r="AN762" s="271"/>
      <c r="AO762" s="275"/>
      <c r="AP762" s="989" t="s">
        <v>222</v>
      </c>
      <c r="AQ762" s="989"/>
      <c r="AR762" s="989"/>
      <c r="AS762" s="989"/>
      <c r="AT762" s="989"/>
      <c r="AU762" s="989"/>
      <c r="AV762" s="989"/>
      <c r="AW762" s="989"/>
      <c r="AX762" s="989"/>
      <c r="AY762" s="34">
        <f>$AY$760</f>
        <v>1</v>
      </c>
    </row>
    <row r="763" spans="1:51" ht="26.25" customHeight="1" x14ac:dyDescent="0.15">
      <c r="A763" s="1012">
        <v>1</v>
      </c>
      <c r="B763" s="1012">
        <v>1</v>
      </c>
      <c r="C763" s="268" t="s">
        <v>971</v>
      </c>
      <c r="D763" s="267"/>
      <c r="E763" s="267"/>
      <c r="F763" s="267"/>
      <c r="G763" s="267"/>
      <c r="H763" s="267"/>
      <c r="I763" s="267"/>
      <c r="J763" s="248">
        <v>1000020019721</v>
      </c>
      <c r="K763" s="249"/>
      <c r="L763" s="249"/>
      <c r="M763" s="249"/>
      <c r="N763" s="249"/>
      <c r="O763" s="249"/>
      <c r="P763" s="257" t="s">
        <v>972</v>
      </c>
      <c r="Q763" s="250"/>
      <c r="R763" s="250"/>
      <c r="S763" s="250"/>
      <c r="T763" s="250"/>
      <c r="U763" s="250"/>
      <c r="V763" s="250"/>
      <c r="W763" s="250"/>
      <c r="X763" s="250"/>
      <c r="Y763" s="251">
        <v>401</v>
      </c>
      <c r="Z763" s="252"/>
      <c r="AA763" s="252"/>
      <c r="AB763" s="253"/>
      <c r="AC763" s="235" t="s">
        <v>857</v>
      </c>
      <c r="AD763" s="236"/>
      <c r="AE763" s="236"/>
      <c r="AF763" s="236"/>
      <c r="AG763" s="236"/>
      <c r="AH763" s="269" t="s">
        <v>649</v>
      </c>
      <c r="AI763" s="270"/>
      <c r="AJ763" s="270"/>
      <c r="AK763" s="270"/>
      <c r="AL763" s="269" t="s">
        <v>649</v>
      </c>
      <c r="AM763" s="269"/>
      <c r="AN763" s="269"/>
      <c r="AO763" s="269"/>
      <c r="AP763" s="246" t="s">
        <v>649</v>
      </c>
      <c r="AQ763" s="246"/>
      <c r="AR763" s="246"/>
      <c r="AS763" s="246"/>
      <c r="AT763" s="246"/>
      <c r="AU763" s="246"/>
      <c r="AV763" s="246"/>
      <c r="AW763" s="246"/>
      <c r="AX763" s="246"/>
      <c r="AY763" s="34">
        <f>$AY$760</f>
        <v>1</v>
      </c>
    </row>
    <row r="764" spans="1:51" ht="26.25" customHeight="1" x14ac:dyDescent="0.15">
      <c r="A764" s="1012">
        <v>2</v>
      </c>
      <c r="B764" s="1012">
        <v>1</v>
      </c>
      <c r="C764" s="268" t="s">
        <v>973</v>
      </c>
      <c r="D764" s="267"/>
      <c r="E764" s="267"/>
      <c r="F764" s="267"/>
      <c r="G764" s="267"/>
      <c r="H764" s="267"/>
      <c r="I764" s="267"/>
      <c r="J764" s="248">
        <v>6000020013455</v>
      </c>
      <c r="K764" s="249"/>
      <c r="L764" s="249"/>
      <c r="M764" s="249"/>
      <c r="N764" s="249"/>
      <c r="O764" s="249"/>
      <c r="P764" s="257" t="s">
        <v>974</v>
      </c>
      <c r="Q764" s="250"/>
      <c r="R764" s="250"/>
      <c r="S764" s="250"/>
      <c r="T764" s="250"/>
      <c r="U764" s="250"/>
      <c r="V764" s="250"/>
      <c r="W764" s="250"/>
      <c r="X764" s="250"/>
      <c r="Y764" s="251">
        <v>334</v>
      </c>
      <c r="Z764" s="252"/>
      <c r="AA764" s="252"/>
      <c r="AB764" s="253"/>
      <c r="AC764" s="235" t="s">
        <v>857</v>
      </c>
      <c r="AD764" s="236"/>
      <c r="AE764" s="236"/>
      <c r="AF764" s="236"/>
      <c r="AG764" s="236"/>
      <c r="AH764" s="269" t="s">
        <v>649</v>
      </c>
      <c r="AI764" s="270"/>
      <c r="AJ764" s="270"/>
      <c r="AK764" s="270"/>
      <c r="AL764" s="269" t="s">
        <v>649</v>
      </c>
      <c r="AM764" s="269"/>
      <c r="AN764" s="269"/>
      <c r="AO764" s="269"/>
      <c r="AP764" s="246" t="s">
        <v>649</v>
      </c>
      <c r="AQ764" s="246"/>
      <c r="AR764" s="246"/>
      <c r="AS764" s="246"/>
      <c r="AT764" s="246"/>
      <c r="AU764" s="246"/>
      <c r="AV764" s="246"/>
      <c r="AW764" s="246"/>
      <c r="AX764" s="246"/>
      <c r="AY764">
        <f>COUNTA($C$764)</f>
        <v>1</v>
      </c>
    </row>
    <row r="765" spans="1:51" ht="26.25" customHeight="1" x14ac:dyDescent="0.15">
      <c r="A765" s="1012">
        <v>3</v>
      </c>
      <c r="B765" s="1012">
        <v>1</v>
      </c>
      <c r="C765" s="268" t="s">
        <v>959</v>
      </c>
      <c r="D765" s="267"/>
      <c r="E765" s="267"/>
      <c r="F765" s="267"/>
      <c r="G765" s="267"/>
      <c r="H765" s="267"/>
      <c r="I765" s="267"/>
      <c r="J765" s="248">
        <v>7000020012068</v>
      </c>
      <c r="K765" s="249"/>
      <c r="L765" s="249"/>
      <c r="M765" s="249"/>
      <c r="N765" s="249"/>
      <c r="O765" s="249"/>
      <c r="P765" s="257" t="s">
        <v>1009</v>
      </c>
      <c r="Q765" s="250"/>
      <c r="R765" s="250"/>
      <c r="S765" s="250"/>
      <c r="T765" s="250"/>
      <c r="U765" s="250"/>
      <c r="V765" s="250"/>
      <c r="W765" s="250"/>
      <c r="X765" s="250"/>
      <c r="Y765" s="251">
        <v>249</v>
      </c>
      <c r="Z765" s="252"/>
      <c r="AA765" s="252"/>
      <c r="AB765" s="253"/>
      <c r="AC765" s="235" t="s">
        <v>857</v>
      </c>
      <c r="AD765" s="236"/>
      <c r="AE765" s="236"/>
      <c r="AF765" s="236"/>
      <c r="AG765" s="236"/>
      <c r="AH765" s="269" t="s">
        <v>649</v>
      </c>
      <c r="AI765" s="270"/>
      <c r="AJ765" s="270"/>
      <c r="AK765" s="270"/>
      <c r="AL765" s="269" t="s">
        <v>649</v>
      </c>
      <c r="AM765" s="269"/>
      <c r="AN765" s="269"/>
      <c r="AO765" s="269"/>
      <c r="AP765" s="246" t="s">
        <v>649</v>
      </c>
      <c r="AQ765" s="246"/>
      <c r="AR765" s="246"/>
      <c r="AS765" s="246"/>
      <c r="AT765" s="246"/>
      <c r="AU765" s="246"/>
      <c r="AV765" s="246"/>
      <c r="AW765" s="246"/>
      <c r="AX765" s="246"/>
      <c r="AY765">
        <f>COUNTA($C$765)</f>
        <v>1</v>
      </c>
    </row>
    <row r="766" spans="1:51" ht="56.45" customHeight="1" x14ac:dyDescent="0.15">
      <c r="A766" s="1012">
        <v>4</v>
      </c>
      <c r="B766" s="1012">
        <v>1</v>
      </c>
      <c r="C766" s="268" t="s">
        <v>963</v>
      </c>
      <c r="D766" s="267"/>
      <c r="E766" s="267"/>
      <c r="F766" s="267"/>
      <c r="G766" s="267"/>
      <c r="H766" s="267"/>
      <c r="I766" s="267"/>
      <c r="J766" s="248">
        <v>9000020011002</v>
      </c>
      <c r="K766" s="249"/>
      <c r="L766" s="249"/>
      <c r="M766" s="249"/>
      <c r="N766" s="249"/>
      <c r="O766" s="249"/>
      <c r="P766" s="257" t="s">
        <v>1022</v>
      </c>
      <c r="Q766" s="250"/>
      <c r="R766" s="250"/>
      <c r="S766" s="250"/>
      <c r="T766" s="250"/>
      <c r="U766" s="250"/>
      <c r="V766" s="250"/>
      <c r="W766" s="250"/>
      <c r="X766" s="250"/>
      <c r="Y766" s="251">
        <v>218</v>
      </c>
      <c r="Z766" s="252"/>
      <c r="AA766" s="252"/>
      <c r="AB766" s="253"/>
      <c r="AC766" s="235" t="s">
        <v>857</v>
      </c>
      <c r="AD766" s="236"/>
      <c r="AE766" s="236"/>
      <c r="AF766" s="236"/>
      <c r="AG766" s="236"/>
      <c r="AH766" s="269" t="s">
        <v>649</v>
      </c>
      <c r="AI766" s="270"/>
      <c r="AJ766" s="270"/>
      <c r="AK766" s="270"/>
      <c r="AL766" s="269" t="s">
        <v>649</v>
      </c>
      <c r="AM766" s="269"/>
      <c r="AN766" s="269"/>
      <c r="AO766" s="269"/>
      <c r="AP766" s="246" t="s">
        <v>649</v>
      </c>
      <c r="AQ766" s="246"/>
      <c r="AR766" s="246"/>
      <c r="AS766" s="246"/>
      <c r="AT766" s="246"/>
      <c r="AU766" s="246"/>
      <c r="AV766" s="246"/>
      <c r="AW766" s="246"/>
      <c r="AX766" s="246"/>
      <c r="AY766">
        <f>COUNTA($C$766)</f>
        <v>1</v>
      </c>
    </row>
    <row r="767" spans="1:51" ht="26.25" customHeight="1" x14ac:dyDescent="0.15">
      <c r="A767" s="1012">
        <v>5</v>
      </c>
      <c r="B767" s="1012">
        <v>1</v>
      </c>
      <c r="C767" s="268" t="s">
        <v>975</v>
      </c>
      <c r="D767" s="267"/>
      <c r="E767" s="267"/>
      <c r="F767" s="267"/>
      <c r="G767" s="267"/>
      <c r="H767" s="267"/>
      <c r="I767" s="267"/>
      <c r="J767" s="248">
        <v>7000020018619</v>
      </c>
      <c r="K767" s="249"/>
      <c r="L767" s="249"/>
      <c r="M767" s="249"/>
      <c r="N767" s="249"/>
      <c r="O767" s="249"/>
      <c r="P767" s="257" t="s">
        <v>1010</v>
      </c>
      <c r="Q767" s="250"/>
      <c r="R767" s="250"/>
      <c r="S767" s="250"/>
      <c r="T767" s="250"/>
      <c r="U767" s="250"/>
      <c r="V767" s="250"/>
      <c r="W767" s="250"/>
      <c r="X767" s="250"/>
      <c r="Y767" s="251">
        <v>186</v>
      </c>
      <c r="Z767" s="252"/>
      <c r="AA767" s="252"/>
      <c r="AB767" s="253"/>
      <c r="AC767" s="235" t="s">
        <v>857</v>
      </c>
      <c r="AD767" s="236"/>
      <c r="AE767" s="236"/>
      <c r="AF767" s="236"/>
      <c r="AG767" s="236"/>
      <c r="AH767" s="269" t="s">
        <v>649</v>
      </c>
      <c r="AI767" s="270"/>
      <c r="AJ767" s="270"/>
      <c r="AK767" s="270"/>
      <c r="AL767" s="269" t="s">
        <v>649</v>
      </c>
      <c r="AM767" s="269"/>
      <c r="AN767" s="269"/>
      <c r="AO767" s="269"/>
      <c r="AP767" s="246" t="s">
        <v>649</v>
      </c>
      <c r="AQ767" s="246"/>
      <c r="AR767" s="246"/>
      <c r="AS767" s="246"/>
      <c r="AT767" s="246"/>
      <c r="AU767" s="246"/>
      <c r="AV767" s="246"/>
      <c r="AW767" s="246"/>
      <c r="AX767" s="246"/>
      <c r="AY767">
        <f>COUNTA($C$767)</f>
        <v>1</v>
      </c>
    </row>
    <row r="768" spans="1:51" ht="26.25" customHeight="1" x14ac:dyDescent="0.15">
      <c r="A768" s="1012">
        <v>6</v>
      </c>
      <c r="B768" s="1012">
        <v>1</v>
      </c>
      <c r="C768" s="268" t="s">
        <v>976</v>
      </c>
      <c r="D768" s="267"/>
      <c r="E768" s="267"/>
      <c r="F768" s="267"/>
      <c r="G768" s="267"/>
      <c r="H768" s="267"/>
      <c r="I768" s="267"/>
      <c r="J768" s="248">
        <v>2000020018953</v>
      </c>
      <c r="K768" s="249"/>
      <c r="L768" s="249"/>
      <c r="M768" s="249"/>
      <c r="N768" s="249"/>
      <c r="O768" s="249"/>
      <c r="P768" s="257" t="s">
        <v>1011</v>
      </c>
      <c r="Q768" s="250"/>
      <c r="R768" s="250"/>
      <c r="S768" s="250"/>
      <c r="T768" s="250"/>
      <c r="U768" s="250"/>
      <c r="V768" s="250"/>
      <c r="W768" s="250"/>
      <c r="X768" s="250"/>
      <c r="Y768" s="251">
        <v>157</v>
      </c>
      <c r="Z768" s="252"/>
      <c r="AA768" s="252"/>
      <c r="AB768" s="253"/>
      <c r="AC768" s="235" t="s">
        <v>857</v>
      </c>
      <c r="AD768" s="236"/>
      <c r="AE768" s="236"/>
      <c r="AF768" s="236"/>
      <c r="AG768" s="236"/>
      <c r="AH768" s="269" t="s">
        <v>649</v>
      </c>
      <c r="AI768" s="270"/>
      <c r="AJ768" s="270"/>
      <c r="AK768" s="270"/>
      <c r="AL768" s="269" t="s">
        <v>649</v>
      </c>
      <c r="AM768" s="269"/>
      <c r="AN768" s="269"/>
      <c r="AO768" s="269"/>
      <c r="AP768" s="246" t="s">
        <v>649</v>
      </c>
      <c r="AQ768" s="246"/>
      <c r="AR768" s="246"/>
      <c r="AS768" s="246"/>
      <c r="AT768" s="246"/>
      <c r="AU768" s="246"/>
      <c r="AV768" s="246"/>
      <c r="AW768" s="246"/>
      <c r="AX768" s="246"/>
      <c r="AY768">
        <f>COUNTA($C$768)</f>
        <v>1</v>
      </c>
    </row>
    <row r="769" spans="1:51" ht="26.25" customHeight="1" x14ac:dyDescent="0.15">
      <c r="A769" s="1012">
        <v>7</v>
      </c>
      <c r="B769" s="1012">
        <v>1</v>
      </c>
      <c r="C769" s="268" t="s">
        <v>977</v>
      </c>
      <c r="D769" s="267"/>
      <c r="E769" s="267"/>
      <c r="F769" s="267"/>
      <c r="G769" s="267"/>
      <c r="H769" s="267"/>
      <c r="I769" s="267"/>
      <c r="J769" s="248">
        <v>4000020016071</v>
      </c>
      <c r="K769" s="249"/>
      <c r="L769" s="249"/>
      <c r="M769" s="249"/>
      <c r="N769" s="249"/>
      <c r="O769" s="249"/>
      <c r="P769" s="257" t="s">
        <v>1013</v>
      </c>
      <c r="Q769" s="250"/>
      <c r="R769" s="250"/>
      <c r="S769" s="250"/>
      <c r="T769" s="250"/>
      <c r="U769" s="250"/>
      <c r="V769" s="250"/>
      <c r="W769" s="250"/>
      <c r="X769" s="250"/>
      <c r="Y769" s="251">
        <v>101</v>
      </c>
      <c r="Z769" s="252"/>
      <c r="AA769" s="252"/>
      <c r="AB769" s="253"/>
      <c r="AC769" s="235" t="s">
        <v>857</v>
      </c>
      <c r="AD769" s="236"/>
      <c r="AE769" s="236"/>
      <c r="AF769" s="236"/>
      <c r="AG769" s="236"/>
      <c r="AH769" s="269" t="s">
        <v>649</v>
      </c>
      <c r="AI769" s="270"/>
      <c r="AJ769" s="270"/>
      <c r="AK769" s="270"/>
      <c r="AL769" s="269" t="s">
        <v>649</v>
      </c>
      <c r="AM769" s="269"/>
      <c r="AN769" s="269"/>
      <c r="AO769" s="269"/>
      <c r="AP769" s="246" t="s">
        <v>649</v>
      </c>
      <c r="AQ769" s="246"/>
      <c r="AR769" s="246"/>
      <c r="AS769" s="246"/>
      <c r="AT769" s="246"/>
      <c r="AU769" s="246"/>
      <c r="AV769" s="246"/>
      <c r="AW769" s="246"/>
      <c r="AX769" s="246"/>
      <c r="AY769">
        <f>COUNTA($C$769)</f>
        <v>1</v>
      </c>
    </row>
    <row r="770" spans="1:51" ht="26.25" customHeight="1" x14ac:dyDescent="0.15">
      <c r="A770" s="1012">
        <v>8</v>
      </c>
      <c r="B770" s="1012">
        <v>1</v>
      </c>
      <c r="C770" s="268" t="s">
        <v>979</v>
      </c>
      <c r="D770" s="267"/>
      <c r="E770" s="267"/>
      <c r="F770" s="267"/>
      <c r="G770" s="267"/>
      <c r="H770" s="267"/>
      <c r="I770" s="267"/>
      <c r="J770" s="248">
        <v>3000020019232</v>
      </c>
      <c r="K770" s="249"/>
      <c r="L770" s="249"/>
      <c r="M770" s="249"/>
      <c r="N770" s="249"/>
      <c r="O770" s="249"/>
      <c r="P770" s="250" t="s">
        <v>978</v>
      </c>
      <c r="Q770" s="250"/>
      <c r="R770" s="250"/>
      <c r="S770" s="250"/>
      <c r="T770" s="250"/>
      <c r="U770" s="250"/>
      <c r="V770" s="250"/>
      <c r="W770" s="250"/>
      <c r="X770" s="250"/>
      <c r="Y770" s="251">
        <v>97</v>
      </c>
      <c r="Z770" s="252"/>
      <c r="AA770" s="252"/>
      <c r="AB770" s="253"/>
      <c r="AC770" s="235" t="s">
        <v>857</v>
      </c>
      <c r="AD770" s="236"/>
      <c r="AE770" s="236"/>
      <c r="AF770" s="236"/>
      <c r="AG770" s="236"/>
      <c r="AH770" s="269" t="s">
        <v>649</v>
      </c>
      <c r="AI770" s="270"/>
      <c r="AJ770" s="270"/>
      <c r="AK770" s="270"/>
      <c r="AL770" s="269" t="s">
        <v>649</v>
      </c>
      <c r="AM770" s="269"/>
      <c r="AN770" s="269"/>
      <c r="AO770" s="269"/>
      <c r="AP770" s="246" t="s">
        <v>649</v>
      </c>
      <c r="AQ770" s="246"/>
      <c r="AR770" s="246"/>
      <c r="AS770" s="246"/>
      <c r="AT770" s="246"/>
      <c r="AU770" s="246"/>
      <c r="AV770" s="246"/>
      <c r="AW770" s="246"/>
      <c r="AX770" s="246"/>
      <c r="AY770">
        <f>COUNTA($C$770)</f>
        <v>1</v>
      </c>
    </row>
    <row r="771" spans="1:51" ht="56.25" customHeight="1" x14ac:dyDescent="0.15">
      <c r="A771" s="1012">
        <v>9</v>
      </c>
      <c r="B771" s="1012">
        <v>1</v>
      </c>
      <c r="C771" s="268" t="s">
        <v>980</v>
      </c>
      <c r="D771" s="267"/>
      <c r="E771" s="267"/>
      <c r="F771" s="267"/>
      <c r="G771" s="267"/>
      <c r="H771" s="267"/>
      <c r="I771" s="267"/>
      <c r="J771" s="248">
        <v>9000020012149</v>
      </c>
      <c r="K771" s="249"/>
      <c r="L771" s="249"/>
      <c r="M771" s="249"/>
      <c r="N771" s="249"/>
      <c r="O771" s="249"/>
      <c r="P771" s="257" t="s">
        <v>1012</v>
      </c>
      <c r="Q771" s="250"/>
      <c r="R771" s="250"/>
      <c r="S771" s="250"/>
      <c r="T771" s="250"/>
      <c r="U771" s="250"/>
      <c r="V771" s="250"/>
      <c r="W771" s="250"/>
      <c r="X771" s="250"/>
      <c r="Y771" s="251">
        <v>49</v>
      </c>
      <c r="Z771" s="252"/>
      <c r="AA771" s="252"/>
      <c r="AB771" s="253"/>
      <c r="AC771" s="235" t="s">
        <v>857</v>
      </c>
      <c r="AD771" s="236"/>
      <c r="AE771" s="236"/>
      <c r="AF771" s="236"/>
      <c r="AG771" s="236"/>
      <c r="AH771" s="269" t="s">
        <v>649</v>
      </c>
      <c r="AI771" s="270"/>
      <c r="AJ771" s="270"/>
      <c r="AK771" s="270"/>
      <c r="AL771" s="269" t="s">
        <v>649</v>
      </c>
      <c r="AM771" s="269"/>
      <c r="AN771" s="269"/>
      <c r="AO771" s="269"/>
      <c r="AP771" s="246" t="s">
        <v>649</v>
      </c>
      <c r="AQ771" s="246"/>
      <c r="AR771" s="246"/>
      <c r="AS771" s="246"/>
      <c r="AT771" s="246"/>
      <c r="AU771" s="246"/>
      <c r="AV771" s="246"/>
      <c r="AW771" s="246"/>
      <c r="AX771" s="246"/>
      <c r="AY771">
        <f>COUNTA($C$771)</f>
        <v>1</v>
      </c>
    </row>
    <row r="772" spans="1:51" ht="26.25" customHeight="1" x14ac:dyDescent="0.15">
      <c r="A772" s="1012">
        <v>10</v>
      </c>
      <c r="B772" s="1012">
        <v>1</v>
      </c>
      <c r="C772" s="268" t="s">
        <v>981</v>
      </c>
      <c r="D772" s="267"/>
      <c r="E772" s="267"/>
      <c r="F772" s="267"/>
      <c r="G772" s="267"/>
      <c r="H772" s="267"/>
      <c r="I772" s="267"/>
      <c r="J772" s="248">
        <v>4000020012211</v>
      </c>
      <c r="K772" s="249"/>
      <c r="L772" s="249"/>
      <c r="M772" s="249"/>
      <c r="N772" s="249"/>
      <c r="O772" s="249"/>
      <c r="P772" s="257" t="s">
        <v>982</v>
      </c>
      <c r="Q772" s="250"/>
      <c r="R772" s="250"/>
      <c r="S772" s="250"/>
      <c r="T772" s="250"/>
      <c r="U772" s="250"/>
      <c r="V772" s="250"/>
      <c r="W772" s="250"/>
      <c r="X772" s="250"/>
      <c r="Y772" s="251">
        <v>33</v>
      </c>
      <c r="Z772" s="252"/>
      <c r="AA772" s="252"/>
      <c r="AB772" s="253"/>
      <c r="AC772" s="235" t="s">
        <v>857</v>
      </c>
      <c r="AD772" s="236"/>
      <c r="AE772" s="236"/>
      <c r="AF772" s="236"/>
      <c r="AG772" s="236"/>
      <c r="AH772" s="269" t="s">
        <v>649</v>
      </c>
      <c r="AI772" s="270"/>
      <c r="AJ772" s="270"/>
      <c r="AK772" s="270"/>
      <c r="AL772" s="269" t="s">
        <v>649</v>
      </c>
      <c r="AM772" s="269"/>
      <c r="AN772" s="269"/>
      <c r="AO772" s="269"/>
      <c r="AP772" s="246" t="s">
        <v>649</v>
      </c>
      <c r="AQ772" s="246"/>
      <c r="AR772" s="246"/>
      <c r="AS772" s="246"/>
      <c r="AT772" s="246"/>
      <c r="AU772" s="246"/>
      <c r="AV772" s="246"/>
      <c r="AW772" s="246"/>
      <c r="AX772" s="246"/>
      <c r="AY772">
        <f>COUNTA($C$772)</f>
        <v>1</v>
      </c>
    </row>
    <row r="773" spans="1:51" ht="26.25" hidden="1" customHeight="1" x14ac:dyDescent="0.15">
      <c r="A773" s="1012">
        <v>11</v>
      </c>
      <c r="B773" s="1012">
        <v>1</v>
      </c>
      <c r="C773" s="267"/>
      <c r="D773" s="267"/>
      <c r="E773" s="267"/>
      <c r="F773" s="267"/>
      <c r="G773" s="267"/>
      <c r="H773" s="267"/>
      <c r="I773" s="267"/>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hidden="1" customHeight="1" x14ac:dyDescent="0.15">
      <c r="A774" s="1012">
        <v>12</v>
      </c>
      <c r="B774" s="1012">
        <v>1</v>
      </c>
      <c r="C774" s="267"/>
      <c r="D774" s="267"/>
      <c r="E774" s="267"/>
      <c r="F774" s="267"/>
      <c r="G774" s="267"/>
      <c r="H774" s="267"/>
      <c r="I774" s="267"/>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hidden="1" customHeight="1" x14ac:dyDescent="0.15">
      <c r="A775" s="1012">
        <v>13</v>
      </c>
      <c r="B775" s="1012">
        <v>1</v>
      </c>
      <c r="C775" s="267"/>
      <c r="D775" s="267"/>
      <c r="E775" s="267"/>
      <c r="F775" s="267"/>
      <c r="G775" s="267"/>
      <c r="H775" s="267"/>
      <c r="I775" s="267"/>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hidden="1" customHeight="1" x14ac:dyDescent="0.15">
      <c r="A776" s="1012">
        <v>14</v>
      </c>
      <c r="B776" s="1012">
        <v>1</v>
      </c>
      <c r="C776" s="267"/>
      <c r="D776" s="267"/>
      <c r="E776" s="267"/>
      <c r="F776" s="267"/>
      <c r="G776" s="267"/>
      <c r="H776" s="267"/>
      <c r="I776" s="267"/>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hidden="1" customHeight="1" x14ac:dyDescent="0.15">
      <c r="A777" s="1012">
        <v>15</v>
      </c>
      <c r="B777" s="1012">
        <v>1</v>
      </c>
      <c r="C777" s="267"/>
      <c r="D777" s="267"/>
      <c r="E777" s="267"/>
      <c r="F777" s="267"/>
      <c r="G777" s="267"/>
      <c r="H777" s="267"/>
      <c r="I777" s="267"/>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hidden="1" customHeight="1" x14ac:dyDescent="0.15">
      <c r="A778" s="1012">
        <v>16</v>
      </c>
      <c r="B778" s="1012">
        <v>1</v>
      </c>
      <c r="C778" s="267"/>
      <c r="D778" s="267"/>
      <c r="E778" s="267"/>
      <c r="F778" s="267"/>
      <c r="G778" s="267"/>
      <c r="H778" s="267"/>
      <c r="I778" s="267"/>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hidden="1" customHeight="1" x14ac:dyDescent="0.15">
      <c r="A779" s="1012">
        <v>17</v>
      </c>
      <c r="B779" s="1012">
        <v>1</v>
      </c>
      <c r="C779" s="267"/>
      <c r="D779" s="267"/>
      <c r="E779" s="267"/>
      <c r="F779" s="267"/>
      <c r="G779" s="267"/>
      <c r="H779" s="267"/>
      <c r="I779" s="267"/>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hidden="1" customHeight="1" x14ac:dyDescent="0.15">
      <c r="A780" s="1012">
        <v>18</v>
      </c>
      <c r="B780" s="1012">
        <v>1</v>
      </c>
      <c r="C780" s="267"/>
      <c r="D780" s="267"/>
      <c r="E780" s="267"/>
      <c r="F780" s="267"/>
      <c r="G780" s="267"/>
      <c r="H780" s="267"/>
      <c r="I780" s="267"/>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hidden="1" customHeight="1" x14ac:dyDescent="0.15">
      <c r="A781" s="1012">
        <v>19</v>
      </c>
      <c r="B781" s="1012">
        <v>1</v>
      </c>
      <c r="C781" s="267"/>
      <c r="D781" s="267"/>
      <c r="E781" s="267"/>
      <c r="F781" s="267"/>
      <c r="G781" s="267"/>
      <c r="H781" s="267"/>
      <c r="I781" s="267"/>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hidden="1" customHeight="1" x14ac:dyDescent="0.15">
      <c r="A782" s="1012">
        <v>20</v>
      </c>
      <c r="B782" s="1012">
        <v>1</v>
      </c>
      <c r="C782" s="267"/>
      <c r="D782" s="267"/>
      <c r="E782" s="267"/>
      <c r="F782" s="267"/>
      <c r="G782" s="267"/>
      <c r="H782" s="267"/>
      <c r="I782" s="267"/>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hidden="1" customHeight="1" x14ac:dyDescent="0.15">
      <c r="A783" s="1012">
        <v>21</v>
      </c>
      <c r="B783" s="1012">
        <v>1</v>
      </c>
      <c r="C783" s="267"/>
      <c r="D783" s="267"/>
      <c r="E783" s="267"/>
      <c r="F783" s="267"/>
      <c r="G783" s="267"/>
      <c r="H783" s="267"/>
      <c r="I783" s="267"/>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hidden="1" customHeight="1" x14ac:dyDescent="0.15">
      <c r="A784" s="1012">
        <v>22</v>
      </c>
      <c r="B784" s="1012">
        <v>1</v>
      </c>
      <c r="C784" s="267"/>
      <c r="D784" s="267"/>
      <c r="E784" s="267"/>
      <c r="F784" s="267"/>
      <c r="G784" s="267"/>
      <c r="H784" s="267"/>
      <c r="I784" s="267"/>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hidden="1" customHeight="1" x14ac:dyDescent="0.15">
      <c r="A785" s="1012">
        <v>23</v>
      </c>
      <c r="B785" s="1012">
        <v>1</v>
      </c>
      <c r="C785" s="267"/>
      <c r="D785" s="267"/>
      <c r="E785" s="267"/>
      <c r="F785" s="267"/>
      <c r="G785" s="267"/>
      <c r="H785" s="267"/>
      <c r="I785" s="267"/>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hidden="1" customHeight="1" x14ac:dyDescent="0.15">
      <c r="A786" s="1012">
        <v>24</v>
      </c>
      <c r="B786" s="1012">
        <v>1</v>
      </c>
      <c r="C786" s="267"/>
      <c r="D786" s="267"/>
      <c r="E786" s="267"/>
      <c r="F786" s="267"/>
      <c r="G786" s="267"/>
      <c r="H786" s="267"/>
      <c r="I786" s="267"/>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hidden="1" customHeight="1" x14ac:dyDescent="0.15">
      <c r="A787" s="1012">
        <v>25</v>
      </c>
      <c r="B787" s="1012">
        <v>1</v>
      </c>
      <c r="C787" s="267"/>
      <c r="D787" s="267"/>
      <c r="E787" s="267"/>
      <c r="F787" s="267"/>
      <c r="G787" s="267"/>
      <c r="H787" s="267"/>
      <c r="I787" s="267"/>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hidden="1" customHeight="1" x14ac:dyDescent="0.15">
      <c r="A788" s="1012">
        <v>26</v>
      </c>
      <c r="B788" s="1012">
        <v>1</v>
      </c>
      <c r="C788" s="267"/>
      <c r="D788" s="267"/>
      <c r="E788" s="267"/>
      <c r="F788" s="267"/>
      <c r="G788" s="267"/>
      <c r="H788" s="267"/>
      <c r="I788" s="267"/>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hidden="1" customHeight="1" x14ac:dyDescent="0.15">
      <c r="A789" s="1012">
        <v>27</v>
      </c>
      <c r="B789" s="1012">
        <v>1</v>
      </c>
      <c r="C789" s="267"/>
      <c r="D789" s="267"/>
      <c r="E789" s="267"/>
      <c r="F789" s="267"/>
      <c r="G789" s="267"/>
      <c r="H789" s="267"/>
      <c r="I789" s="267"/>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hidden="1" customHeight="1" x14ac:dyDescent="0.15">
      <c r="A790" s="1012">
        <v>28</v>
      </c>
      <c r="B790" s="1012">
        <v>1</v>
      </c>
      <c r="C790" s="267"/>
      <c r="D790" s="267"/>
      <c r="E790" s="267"/>
      <c r="F790" s="267"/>
      <c r="G790" s="267"/>
      <c r="H790" s="267"/>
      <c r="I790" s="267"/>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hidden="1" customHeight="1" x14ac:dyDescent="0.15">
      <c r="A791" s="1012">
        <v>29</v>
      </c>
      <c r="B791" s="1012">
        <v>1</v>
      </c>
      <c r="C791" s="267"/>
      <c r="D791" s="267"/>
      <c r="E791" s="267"/>
      <c r="F791" s="267"/>
      <c r="G791" s="267"/>
      <c r="H791" s="267"/>
      <c r="I791" s="267"/>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hidden="1" customHeight="1" x14ac:dyDescent="0.15">
      <c r="A792" s="1012">
        <v>30</v>
      </c>
      <c r="B792" s="1012">
        <v>1</v>
      </c>
      <c r="C792" s="267"/>
      <c r="D792" s="267"/>
      <c r="E792" s="267"/>
      <c r="F792" s="267"/>
      <c r="G792" s="267"/>
      <c r="H792" s="267"/>
      <c r="I792" s="267"/>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1</v>
      </c>
    </row>
    <row r="794" spans="1:51" x14ac:dyDescent="0.15">
      <c r="A794" s="9"/>
      <c r="B794" s="50" t="s">
        <v>784</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1</v>
      </c>
    </row>
    <row r="795" spans="1:51" customFormat="1" ht="59.25" customHeight="1" x14ac:dyDescent="0.15">
      <c r="A795" s="271"/>
      <c r="B795" s="271"/>
      <c r="C795" s="271" t="s">
        <v>24</v>
      </c>
      <c r="D795" s="271"/>
      <c r="E795" s="271"/>
      <c r="F795" s="271"/>
      <c r="G795" s="271"/>
      <c r="H795" s="271"/>
      <c r="I795" s="271"/>
      <c r="J795" s="990" t="s">
        <v>221</v>
      </c>
      <c r="K795" s="991"/>
      <c r="L795" s="991"/>
      <c r="M795" s="991"/>
      <c r="N795" s="991"/>
      <c r="O795" s="991"/>
      <c r="P795" s="136" t="s">
        <v>25</v>
      </c>
      <c r="Q795" s="136"/>
      <c r="R795" s="136"/>
      <c r="S795" s="136"/>
      <c r="T795" s="136"/>
      <c r="U795" s="136"/>
      <c r="V795" s="136"/>
      <c r="W795" s="136"/>
      <c r="X795" s="136"/>
      <c r="Y795" s="273" t="s">
        <v>257</v>
      </c>
      <c r="Z795" s="274"/>
      <c r="AA795" s="274"/>
      <c r="AB795" s="274"/>
      <c r="AC795" s="990" t="s">
        <v>249</v>
      </c>
      <c r="AD795" s="990"/>
      <c r="AE795" s="990"/>
      <c r="AF795" s="990"/>
      <c r="AG795" s="990"/>
      <c r="AH795" s="273" t="s">
        <v>200</v>
      </c>
      <c r="AI795" s="271"/>
      <c r="AJ795" s="271"/>
      <c r="AK795" s="271"/>
      <c r="AL795" s="271" t="s">
        <v>19</v>
      </c>
      <c r="AM795" s="271"/>
      <c r="AN795" s="271"/>
      <c r="AO795" s="275"/>
      <c r="AP795" s="989" t="s">
        <v>222</v>
      </c>
      <c r="AQ795" s="989"/>
      <c r="AR795" s="989"/>
      <c r="AS795" s="989"/>
      <c r="AT795" s="989"/>
      <c r="AU795" s="989"/>
      <c r="AV795" s="989"/>
      <c r="AW795" s="989"/>
      <c r="AX795" s="989"/>
      <c r="AY795" s="34">
        <f>$AY$793</f>
        <v>1</v>
      </c>
    </row>
    <row r="796" spans="1:51" ht="26.25" customHeight="1" x14ac:dyDescent="0.15">
      <c r="A796" s="1012">
        <v>1</v>
      </c>
      <c r="B796" s="1012">
        <v>1</v>
      </c>
      <c r="C796" s="267" t="s">
        <v>983</v>
      </c>
      <c r="D796" s="267"/>
      <c r="E796" s="267"/>
      <c r="F796" s="267"/>
      <c r="G796" s="267"/>
      <c r="H796" s="267"/>
      <c r="I796" s="267"/>
      <c r="J796" s="992" t="s">
        <v>649</v>
      </c>
      <c r="K796" s="993"/>
      <c r="L796" s="993"/>
      <c r="M796" s="993"/>
      <c r="N796" s="993"/>
      <c r="O796" s="994"/>
      <c r="P796" s="995" t="s">
        <v>984</v>
      </c>
      <c r="Q796" s="996"/>
      <c r="R796" s="996"/>
      <c r="S796" s="996"/>
      <c r="T796" s="996"/>
      <c r="U796" s="996"/>
      <c r="V796" s="996"/>
      <c r="W796" s="996"/>
      <c r="X796" s="997"/>
      <c r="Y796" s="251">
        <v>74</v>
      </c>
      <c r="Z796" s="252"/>
      <c r="AA796" s="252"/>
      <c r="AB796" s="253"/>
      <c r="AC796" s="235" t="s">
        <v>857</v>
      </c>
      <c r="AD796" s="236"/>
      <c r="AE796" s="236"/>
      <c r="AF796" s="236"/>
      <c r="AG796" s="236"/>
      <c r="AH796" s="269" t="s">
        <v>649</v>
      </c>
      <c r="AI796" s="270"/>
      <c r="AJ796" s="270"/>
      <c r="AK796" s="270"/>
      <c r="AL796" s="239" t="s">
        <v>649</v>
      </c>
      <c r="AM796" s="240"/>
      <c r="AN796" s="240"/>
      <c r="AO796" s="241"/>
      <c r="AP796" s="242" t="s">
        <v>649</v>
      </c>
      <c r="AQ796" s="242"/>
      <c r="AR796" s="242"/>
      <c r="AS796" s="242"/>
      <c r="AT796" s="242"/>
      <c r="AU796" s="242"/>
      <c r="AV796" s="242"/>
      <c r="AW796" s="242"/>
      <c r="AX796" s="242"/>
      <c r="AY796" s="34">
        <f>$AY$793</f>
        <v>1</v>
      </c>
    </row>
    <row r="797" spans="1:51" ht="26.25" hidden="1" customHeight="1" x14ac:dyDescent="0.15">
      <c r="A797" s="1012">
        <v>2</v>
      </c>
      <c r="B797" s="1012">
        <v>1</v>
      </c>
      <c r="C797" s="267"/>
      <c r="D797" s="267"/>
      <c r="E797" s="267"/>
      <c r="F797" s="267"/>
      <c r="G797" s="267"/>
      <c r="H797" s="267"/>
      <c r="I797" s="267"/>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hidden="1" customHeight="1" x14ac:dyDescent="0.15">
      <c r="A798" s="1012">
        <v>3</v>
      </c>
      <c r="B798" s="1012">
        <v>1</v>
      </c>
      <c r="C798" s="267"/>
      <c r="D798" s="267"/>
      <c r="E798" s="267"/>
      <c r="F798" s="267"/>
      <c r="G798" s="267"/>
      <c r="H798" s="267"/>
      <c r="I798" s="267"/>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hidden="1" customHeight="1" x14ac:dyDescent="0.15">
      <c r="A799" s="1012">
        <v>4</v>
      </c>
      <c r="B799" s="1012">
        <v>1</v>
      </c>
      <c r="C799" s="267"/>
      <c r="D799" s="267"/>
      <c r="E799" s="267"/>
      <c r="F799" s="267"/>
      <c r="G799" s="267"/>
      <c r="H799" s="267"/>
      <c r="I799" s="267"/>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hidden="1" customHeight="1" x14ac:dyDescent="0.15">
      <c r="A800" s="1012">
        <v>5</v>
      </c>
      <c r="B800" s="1012">
        <v>1</v>
      </c>
      <c r="C800" s="267"/>
      <c r="D800" s="267"/>
      <c r="E800" s="267"/>
      <c r="F800" s="267"/>
      <c r="G800" s="267"/>
      <c r="H800" s="267"/>
      <c r="I800" s="267"/>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hidden="1" customHeight="1" x14ac:dyDescent="0.15">
      <c r="A801" s="1012">
        <v>6</v>
      </c>
      <c r="B801" s="1012">
        <v>1</v>
      </c>
      <c r="C801" s="267"/>
      <c r="D801" s="267"/>
      <c r="E801" s="267"/>
      <c r="F801" s="267"/>
      <c r="G801" s="267"/>
      <c r="H801" s="267"/>
      <c r="I801" s="267"/>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hidden="1" customHeight="1" x14ac:dyDescent="0.15">
      <c r="A802" s="1012">
        <v>7</v>
      </c>
      <c r="B802" s="1012">
        <v>1</v>
      </c>
      <c r="C802" s="267"/>
      <c r="D802" s="267"/>
      <c r="E802" s="267"/>
      <c r="F802" s="267"/>
      <c r="G802" s="267"/>
      <c r="H802" s="267"/>
      <c r="I802" s="267"/>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hidden="1" customHeight="1" x14ac:dyDescent="0.15">
      <c r="A803" s="1012">
        <v>8</v>
      </c>
      <c r="B803" s="1012">
        <v>1</v>
      </c>
      <c r="C803" s="267"/>
      <c r="D803" s="267"/>
      <c r="E803" s="267"/>
      <c r="F803" s="267"/>
      <c r="G803" s="267"/>
      <c r="H803" s="267"/>
      <c r="I803" s="267"/>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hidden="1" customHeight="1" x14ac:dyDescent="0.15">
      <c r="A804" s="1012">
        <v>9</v>
      </c>
      <c r="B804" s="1012">
        <v>1</v>
      </c>
      <c r="C804" s="267"/>
      <c r="D804" s="267"/>
      <c r="E804" s="267"/>
      <c r="F804" s="267"/>
      <c r="G804" s="267"/>
      <c r="H804" s="267"/>
      <c r="I804" s="267"/>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hidden="1" customHeight="1" x14ac:dyDescent="0.15">
      <c r="A805" s="1012">
        <v>10</v>
      </c>
      <c r="B805" s="1012">
        <v>1</v>
      </c>
      <c r="C805" s="267"/>
      <c r="D805" s="267"/>
      <c r="E805" s="267"/>
      <c r="F805" s="267"/>
      <c r="G805" s="267"/>
      <c r="H805" s="267"/>
      <c r="I805" s="267"/>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hidden="1" customHeight="1" x14ac:dyDescent="0.15">
      <c r="A806" s="1012">
        <v>11</v>
      </c>
      <c r="B806" s="1012">
        <v>1</v>
      </c>
      <c r="C806" s="267"/>
      <c r="D806" s="267"/>
      <c r="E806" s="267"/>
      <c r="F806" s="267"/>
      <c r="G806" s="267"/>
      <c r="H806" s="267"/>
      <c r="I806" s="267"/>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hidden="1" customHeight="1" x14ac:dyDescent="0.15">
      <c r="A807" s="1012">
        <v>12</v>
      </c>
      <c r="B807" s="1012">
        <v>1</v>
      </c>
      <c r="C807" s="267"/>
      <c r="D807" s="267"/>
      <c r="E807" s="267"/>
      <c r="F807" s="267"/>
      <c r="G807" s="267"/>
      <c r="H807" s="267"/>
      <c r="I807" s="267"/>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hidden="1" customHeight="1" x14ac:dyDescent="0.15">
      <c r="A808" s="1012">
        <v>13</v>
      </c>
      <c r="B808" s="1012">
        <v>1</v>
      </c>
      <c r="C808" s="267"/>
      <c r="D808" s="267"/>
      <c r="E808" s="267"/>
      <c r="F808" s="267"/>
      <c r="G808" s="267"/>
      <c r="H808" s="267"/>
      <c r="I808" s="267"/>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hidden="1" customHeight="1" x14ac:dyDescent="0.15">
      <c r="A809" s="1012">
        <v>14</v>
      </c>
      <c r="B809" s="1012">
        <v>1</v>
      </c>
      <c r="C809" s="267"/>
      <c r="D809" s="267"/>
      <c r="E809" s="267"/>
      <c r="F809" s="267"/>
      <c r="G809" s="267"/>
      <c r="H809" s="267"/>
      <c r="I809" s="267"/>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hidden="1" customHeight="1" x14ac:dyDescent="0.15">
      <c r="A810" s="1012">
        <v>15</v>
      </c>
      <c r="B810" s="1012">
        <v>1</v>
      </c>
      <c r="C810" s="267"/>
      <c r="D810" s="267"/>
      <c r="E810" s="267"/>
      <c r="F810" s="267"/>
      <c r="G810" s="267"/>
      <c r="H810" s="267"/>
      <c r="I810" s="267"/>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hidden="1" customHeight="1" x14ac:dyDescent="0.15">
      <c r="A811" s="1012">
        <v>16</v>
      </c>
      <c r="B811" s="1012">
        <v>1</v>
      </c>
      <c r="C811" s="267"/>
      <c r="D811" s="267"/>
      <c r="E811" s="267"/>
      <c r="F811" s="267"/>
      <c r="G811" s="267"/>
      <c r="H811" s="267"/>
      <c r="I811" s="267"/>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hidden="1" customHeight="1" x14ac:dyDescent="0.15">
      <c r="A812" s="1012">
        <v>17</v>
      </c>
      <c r="B812" s="1012">
        <v>1</v>
      </c>
      <c r="C812" s="267"/>
      <c r="D812" s="267"/>
      <c r="E812" s="267"/>
      <c r="F812" s="267"/>
      <c r="G812" s="267"/>
      <c r="H812" s="267"/>
      <c r="I812" s="267"/>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hidden="1" customHeight="1" x14ac:dyDescent="0.15">
      <c r="A813" s="1012">
        <v>18</v>
      </c>
      <c r="B813" s="1012">
        <v>1</v>
      </c>
      <c r="C813" s="267"/>
      <c r="D813" s="267"/>
      <c r="E813" s="267"/>
      <c r="F813" s="267"/>
      <c r="G813" s="267"/>
      <c r="H813" s="267"/>
      <c r="I813" s="267"/>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hidden="1" customHeight="1" x14ac:dyDescent="0.15">
      <c r="A814" s="1012">
        <v>19</v>
      </c>
      <c r="B814" s="1012">
        <v>1</v>
      </c>
      <c r="C814" s="267"/>
      <c r="D814" s="267"/>
      <c r="E814" s="267"/>
      <c r="F814" s="267"/>
      <c r="G814" s="267"/>
      <c r="H814" s="267"/>
      <c r="I814" s="267"/>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hidden="1" customHeight="1" x14ac:dyDescent="0.15">
      <c r="A815" s="1012">
        <v>20</v>
      </c>
      <c r="B815" s="1012">
        <v>1</v>
      </c>
      <c r="C815" s="267"/>
      <c r="D815" s="267"/>
      <c r="E815" s="267"/>
      <c r="F815" s="267"/>
      <c r="G815" s="267"/>
      <c r="H815" s="267"/>
      <c r="I815" s="267"/>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hidden="1" customHeight="1" x14ac:dyDescent="0.15">
      <c r="A816" s="1012">
        <v>21</v>
      </c>
      <c r="B816" s="1012">
        <v>1</v>
      </c>
      <c r="C816" s="267"/>
      <c r="D816" s="267"/>
      <c r="E816" s="267"/>
      <c r="F816" s="267"/>
      <c r="G816" s="267"/>
      <c r="H816" s="267"/>
      <c r="I816" s="267"/>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hidden="1" customHeight="1" x14ac:dyDescent="0.15">
      <c r="A817" s="1012">
        <v>22</v>
      </c>
      <c r="B817" s="1012">
        <v>1</v>
      </c>
      <c r="C817" s="267"/>
      <c r="D817" s="267"/>
      <c r="E817" s="267"/>
      <c r="F817" s="267"/>
      <c r="G817" s="267"/>
      <c r="H817" s="267"/>
      <c r="I817" s="267"/>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hidden="1" customHeight="1" x14ac:dyDescent="0.15">
      <c r="A818" s="1012">
        <v>23</v>
      </c>
      <c r="B818" s="1012">
        <v>1</v>
      </c>
      <c r="C818" s="267"/>
      <c r="D818" s="267"/>
      <c r="E818" s="267"/>
      <c r="F818" s="267"/>
      <c r="G818" s="267"/>
      <c r="H818" s="267"/>
      <c r="I818" s="267"/>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hidden="1" customHeight="1" x14ac:dyDescent="0.15">
      <c r="A819" s="1012">
        <v>24</v>
      </c>
      <c r="B819" s="1012">
        <v>1</v>
      </c>
      <c r="C819" s="267"/>
      <c r="D819" s="267"/>
      <c r="E819" s="267"/>
      <c r="F819" s="267"/>
      <c r="G819" s="267"/>
      <c r="H819" s="267"/>
      <c r="I819" s="267"/>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hidden="1" customHeight="1" x14ac:dyDescent="0.15">
      <c r="A820" s="1012">
        <v>25</v>
      </c>
      <c r="B820" s="1012">
        <v>1</v>
      </c>
      <c r="C820" s="267"/>
      <c r="D820" s="267"/>
      <c r="E820" s="267"/>
      <c r="F820" s="267"/>
      <c r="G820" s="267"/>
      <c r="H820" s="267"/>
      <c r="I820" s="267"/>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hidden="1" customHeight="1" x14ac:dyDescent="0.15">
      <c r="A821" s="1012">
        <v>26</v>
      </c>
      <c r="B821" s="1012">
        <v>1</v>
      </c>
      <c r="C821" s="267"/>
      <c r="D821" s="267"/>
      <c r="E821" s="267"/>
      <c r="F821" s="267"/>
      <c r="G821" s="267"/>
      <c r="H821" s="267"/>
      <c r="I821" s="267"/>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hidden="1" customHeight="1" x14ac:dyDescent="0.15">
      <c r="A822" s="1012">
        <v>27</v>
      </c>
      <c r="B822" s="1012">
        <v>1</v>
      </c>
      <c r="C822" s="267"/>
      <c r="D822" s="267"/>
      <c r="E822" s="267"/>
      <c r="F822" s="267"/>
      <c r="G822" s="267"/>
      <c r="H822" s="267"/>
      <c r="I822" s="267"/>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hidden="1" customHeight="1" x14ac:dyDescent="0.15">
      <c r="A823" s="1012">
        <v>28</v>
      </c>
      <c r="B823" s="1012">
        <v>1</v>
      </c>
      <c r="C823" s="267"/>
      <c r="D823" s="267"/>
      <c r="E823" s="267"/>
      <c r="F823" s="267"/>
      <c r="G823" s="267"/>
      <c r="H823" s="267"/>
      <c r="I823" s="267"/>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hidden="1" customHeight="1" x14ac:dyDescent="0.15">
      <c r="A824" s="1012">
        <v>29</v>
      </c>
      <c r="B824" s="1012">
        <v>1</v>
      </c>
      <c r="C824" s="267"/>
      <c r="D824" s="267"/>
      <c r="E824" s="267"/>
      <c r="F824" s="267"/>
      <c r="G824" s="267"/>
      <c r="H824" s="267"/>
      <c r="I824" s="267"/>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hidden="1" customHeight="1" x14ac:dyDescent="0.15">
      <c r="A825" s="1012">
        <v>30</v>
      </c>
      <c r="B825" s="1012">
        <v>1</v>
      </c>
      <c r="C825" s="267"/>
      <c r="D825" s="267"/>
      <c r="E825" s="267"/>
      <c r="F825" s="267"/>
      <c r="G825" s="267"/>
      <c r="H825" s="267"/>
      <c r="I825" s="267"/>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174</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271"/>
      <c r="B828" s="271"/>
      <c r="C828" s="271" t="s">
        <v>24</v>
      </c>
      <c r="D828" s="271"/>
      <c r="E828" s="271"/>
      <c r="F828" s="271"/>
      <c r="G828" s="271"/>
      <c r="H828" s="271"/>
      <c r="I828" s="271"/>
      <c r="J828" s="990" t="s">
        <v>221</v>
      </c>
      <c r="K828" s="991"/>
      <c r="L828" s="991"/>
      <c r="M828" s="991"/>
      <c r="N828" s="991"/>
      <c r="O828" s="991"/>
      <c r="P828" s="136" t="s">
        <v>25</v>
      </c>
      <c r="Q828" s="136"/>
      <c r="R828" s="136"/>
      <c r="S828" s="136"/>
      <c r="T828" s="136"/>
      <c r="U828" s="136"/>
      <c r="V828" s="136"/>
      <c r="W828" s="136"/>
      <c r="X828" s="136"/>
      <c r="Y828" s="273" t="s">
        <v>257</v>
      </c>
      <c r="Z828" s="274"/>
      <c r="AA828" s="274"/>
      <c r="AB828" s="274"/>
      <c r="AC828" s="990" t="s">
        <v>249</v>
      </c>
      <c r="AD828" s="990"/>
      <c r="AE828" s="990"/>
      <c r="AF828" s="990"/>
      <c r="AG828" s="990"/>
      <c r="AH828" s="273" t="s">
        <v>200</v>
      </c>
      <c r="AI828" s="271"/>
      <c r="AJ828" s="271"/>
      <c r="AK828" s="271"/>
      <c r="AL828" s="271" t="s">
        <v>19</v>
      </c>
      <c r="AM828" s="271"/>
      <c r="AN828" s="271"/>
      <c r="AO828" s="275"/>
      <c r="AP828" s="989" t="s">
        <v>222</v>
      </c>
      <c r="AQ828" s="989"/>
      <c r="AR828" s="989"/>
      <c r="AS828" s="989"/>
      <c r="AT828" s="989"/>
      <c r="AU828" s="989"/>
      <c r="AV828" s="989"/>
      <c r="AW828" s="989"/>
      <c r="AX828" s="989"/>
      <c r="AY828" s="34">
        <f>$AY$826</f>
        <v>0</v>
      </c>
    </row>
    <row r="829" spans="1:51" ht="26.25" hidden="1" customHeight="1" x14ac:dyDescent="0.15">
      <c r="A829" s="1012">
        <v>1</v>
      </c>
      <c r="B829" s="1012">
        <v>1</v>
      </c>
      <c r="C829" s="267"/>
      <c r="D829" s="267"/>
      <c r="E829" s="267"/>
      <c r="F829" s="267"/>
      <c r="G829" s="267"/>
      <c r="H829" s="267"/>
      <c r="I829" s="267"/>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7"/>
      <c r="AI829" s="238"/>
      <c r="AJ829" s="238"/>
      <c r="AK829" s="238"/>
      <c r="AL829" s="239"/>
      <c r="AM829" s="240"/>
      <c r="AN829" s="240"/>
      <c r="AO829" s="241"/>
      <c r="AP829" s="242"/>
      <c r="AQ829" s="242"/>
      <c r="AR829" s="242"/>
      <c r="AS829" s="242"/>
      <c r="AT829" s="242"/>
      <c r="AU829" s="242"/>
      <c r="AV829" s="242"/>
      <c r="AW829" s="242"/>
      <c r="AX829" s="242"/>
      <c r="AY829" s="34">
        <f>$AY$826</f>
        <v>0</v>
      </c>
    </row>
    <row r="830" spans="1:51" ht="26.25" hidden="1" customHeight="1" x14ac:dyDescent="0.15">
      <c r="A830" s="1012">
        <v>2</v>
      </c>
      <c r="B830" s="1012">
        <v>1</v>
      </c>
      <c r="C830" s="267"/>
      <c r="D830" s="267"/>
      <c r="E830" s="267"/>
      <c r="F830" s="267"/>
      <c r="G830" s="267"/>
      <c r="H830" s="267"/>
      <c r="I830" s="267"/>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hidden="1" customHeight="1" x14ac:dyDescent="0.15">
      <c r="A831" s="1012">
        <v>3</v>
      </c>
      <c r="B831" s="1012">
        <v>1</v>
      </c>
      <c r="C831" s="267"/>
      <c r="D831" s="267"/>
      <c r="E831" s="267"/>
      <c r="F831" s="267"/>
      <c r="G831" s="267"/>
      <c r="H831" s="267"/>
      <c r="I831" s="267"/>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hidden="1" customHeight="1" x14ac:dyDescent="0.15">
      <c r="A832" s="1012">
        <v>4</v>
      </c>
      <c r="B832" s="1012">
        <v>1</v>
      </c>
      <c r="C832" s="267"/>
      <c r="D832" s="267"/>
      <c r="E832" s="267"/>
      <c r="F832" s="267"/>
      <c r="G832" s="267"/>
      <c r="H832" s="267"/>
      <c r="I832" s="267"/>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hidden="1" customHeight="1" x14ac:dyDescent="0.15">
      <c r="A833" s="1012">
        <v>5</v>
      </c>
      <c r="B833" s="1012">
        <v>1</v>
      </c>
      <c r="C833" s="267"/>
      <c r="D833" s="267"/>
      <c r="E833" s="267"/>
      <c r="F833" s="267"/>
      <c r="G833" s="267"/>
      <c r="H833" s="267"/>
      <c r="I833" s="267"/>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hidden="1" customHeight="1" x14ac:dyDescent="0.15">
      <c r="A834" s="1012">
        <v>6</v>
      </c>
      <c r="B834" s="1012">
        <v>1</v>
      </c>
      <c r="C834" s="267"/>
      <c r="D834" s="267"/>
      <c r="E834" s="267"/>
      <c r="F834" s="267"/>
      <c r="G834" s="267"/>
      <c r="H834" s="267"/>
      <c r="I834" s="267"/>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hidden="1" customHeight="1" x14ac:dyDescent="0.15">
      <c r="A835" s="1012">
        <v>7</v>
      </c>
      <c r="B835" s="1012">
        <v>1</v>
      </c>
      <c r="C835" s="267"/>
      <c r="D835" s="267"/>
      <c r="E835" s="267"/>
      <c r="F835" s="267"/>
      <c r="G835" s="267"/>
      <c r="H835" s="267"/>
      <c r="I835" s="267"/>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hidden="1" customHeight="1" x14ac:dyDescent="0.15">
      <c r="A836" s="1012">
        <v>8</v>
      </c>
      <c r="B836" s="1012">
        <v>1</v>
      </c>
      <c r="C836" s="267"/>
      <c r="D836" s="267"/>
      <c r="E836" s="267"/>
      <c r="F836" s="267"/>
      <c r="G836" s="267"/>
      <c r="H836" s="267"/>
      <c r="I836" s="267"/>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hidden="1" customHeight="1" x14ac:dyDescent="0.15">
      <c r="A837" s="1012">
        <v>9</v>
      </c>
      <c r="B837" s="1012">
        <v>1</v>
      </c>
      <c r="C837" s="267"/>
      <c r="D837" s="267"/>
      <c r="E837" s="267"/>
      <c r="F837" s="267"/>
      <c r="G837" s="267"/>
      <c r="H837" s="267"/>
      <c r="I837" s="267"/>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hidden="1" customHeight="1" x14ac:dyDescent="0.15">
      <c r="A838" s="1012">
        <v>10</v>
      </c>
      <c r="B838" s="1012">
        <v>1</v>
      </c>
      <c r="C838" s="267"/>
      <c r="D838" s="267"/>
      <c r="E838" s="267"/>
      <c r="F838" s="267"/>
      <c r="G838" s="267"/>
      <c r="H838" s="267"/>
      <c r="I838" s="267"/>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hidden="1" customHeight="1" x14ac:dyDescent="0.15">
      <c r="A839" s="1012">
        <v>11</v>
      </c>
      <c r="B839" s="1012">
        <v>1</v>
      </c>
      <c r="C839" s="267"/>
      <c r="D839" s="267"/>
      <c r="E839" s="267"/>
      <c r="F839" s="267"/>
      <c r="G839" s="267"/>
      <c r="H839" s="267"/>
      <c r="I839" s="267"/>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hidden="1" customHeight="1" x14ac:dyDescent="0.15">
      <c r="A840" s="1012">
        <v>12</v>
      </c>
      <c r="B840" s="1012">
        <v>1</v>
      </c>
      <c r="C840" s="267"/>
      <c r="D840" s="267"/>
      <c r="E840" s="267"/>
      <c r="F840" s="267"/>
      <c r="G840" s="267"/>
      <c r="H840" s="267"/>
      <c r="I840" s="267"/>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hidden="1" customHeight="1" x14ac:dyDescent="0.15">
      <c r="A841" s="1012">
        <v>13</v>
      </c>
      <c r="B841" s="1012">
        <v>1</v>
      </c>
      <c r="C841" s="267"/>
      <c r="D841" s="267"/>
      <c r="E841" s="267"/>
      <c r="F841" s="267"/>
      <c r="G841" s="267"/>
      <c r="H841" s="267"/>
      <c r="I841" s="267"/>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hidden="1" customHeight="1" x14ac:dyDescent="0.15">
      <c r="A842" s="1012">
        <v>14</v>
      </c>
      <c r="B842" s="1012">
        <v>1</v>
      </c>
      <c r="C842" s="267"/>
      <c r="D842" s="267"/>
      <c r="E842" s="267"/>
      <c r="F842" s="267"/>
      <c r="G842" s="267"/>
      <c r="H842" s="267"/>
      <c r="I842" s="267"/>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hidden="1" customHeight="1" x14ac:dyDescent="0.15">
      <c r="A843" s="1012">
        <v>15</v>
      </c>
      <c r="B843" s="1012">
        <v>1</v>
      </c>
      <c r="C843" s="267"/>
      <c r="D843" s="267"/>
      <c r="E843" s="267"/>
      <c r="F843" s="267"/>
      <c r="G843" s="267"/>
      <c r="H843" s="267"/>
      <c r="I843" s="267"/>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hidden="1" customHeight="1" x14ac:dyDescent="0.15">
      <c r="A844" s="1012">
        <v>16</v>
      </c>
      <c r="B844" s="1012">
        <v>1</v>
      </c>
      <c r="C844" s="267"/>
      <c r="D844" s="267"/>
      <c r="E844" s="267"/>
      <c r="F844" s="267"/>
      <c r="G844" s="267"/>
      <c r="H844" s="267"/>
      <c r="I844" s="267"/>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hidden="1" customHeight="1" x14ac:dyDescent="0.15">
      <c r="A845" s="1012">
        <v>17</v>
      </c>
      <c r="B845" s="1012">
        <v>1</v>
      </c>
      <c r="C845" s="267"/>
      <c r="D845" s="267"/>
      <c r="E845" s="267"/>
      <c r="F845" s="267"/>
      <c r="G845" s="267"/>
      <c r="H845" s="267"/>
      <c r="I845" s="267"/>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hidden="1" customHeight="1" x14ac:dyDescent="0.15">
      <c r="A846" s="1012">
        <v>18</v>
      </c>
      <c r="B846" s="1012">
        <v>1</v>
      </c>
      <c r="C846" s="267"/>
      <c r="D846" s="267"/>
      <c r="E846" s="267"/>
      <c r="F846" s="267"/>
      <c r="G846" s="267"/>
      <c r="H846" s="267"/>
      <c r="I846" s="267"/>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hidden="1" customHeight="1" x14ac:dyDescent="0.15">
      <c r="A847" s="1012">
        <v>19</v>
      </c>
      <c r="B847" s="1012">
        <v>1</v>
      </c>
      <c r="C847" s="267"/>
      <c r="D847" s="267"/>
      <c r="E847" s="267"/>
      <c r="F847" s="267"/>
      <c r="G847" s="267"/>
      <c r="H847" s="267"/>
      <c r="I847" s="267"/>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hidden="1" customHeight="1" x14ac:dyDescent="0.15">
      <c r="A848" s="1012">
        <v>20</v>
      </c>
      <c r="B848" s="1012">
        <v>1</v>
      </c>
      <c r="C848" s="267"/>
      <c r="D848" s="267"/>
      <c r="E848" s="267"/>
      <c r="F848" s="267"/>
      <c r="G848" s="267"/>
      <c r="H848" s="267"/>
      <c r="I848" s="267"/>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hidden="1" customHeight="1" x14ac:dyDescent="0.15">
      <c r="A849" s="1012">
        <v>21</v>
      </c>
      <c r="B849" s="1012">
        <v>1</v>
      </c>
      <c r="C849" s="267"/>
      <c r="D849" s="267"/>
      <c r="E849" s="267"/>
      <c r="F849" s="267"/>
      <c r="G849" s="267"/>
      <c r="H849" s="267"/>
      <c r="I849" s="267"/>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hidden="1" customHeight="1" x14ac:dyDescent="0.15">
      <c r="A850" s="1012">
        <v>22</v>
      </c>
      <c r="B850" s="1012">
        <v>1</v>
      </c>
      <c r="C850" s="267"/>
      <c r="D850" s="267"/>
      <c r="E850" s="267"/>
      <c r="F850" s="267"/>
      <c r="G850" s="267"/>
      <c r="H850" s="267"/>
      <c r="I850" s="267"/>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hidden="1" customHeight="1" x14ac:dyDescent="0.15">
      <c r="A851" s="1012">
        <v>23</v>
      </c>
      <c r="B851" s="1012">
        <v>1</v>
      </c>
      <c r="C851" s="267"/>
      <c r="D851" s="267"/>
      <c r="E851" s="267"/>
      <c r="F851" s="267"/>
      <c r="G851" s="267"/>
      <c r="H851" s="267"/>
      <c r="I851" s="267"/>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hidden="1" customHeight="1" x14ac:dyDescent="0.15">
      <c r="A852" s="1012">
        <v>24</v>
      </c>
      <c r="B852" s="1012">
        <v>1</v>
      </c>
      <c r="C852" s="267"/>
      <c r="D852" s="267"/>
      <c r="E852" s="267"/>
      <c r="F852" s="267"/>
      <c r="G852" s="267"/>
      <c r="H852" s="267"/>
      <c r="I852" s="267"/>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hidden="1" customHeight="1" x14ac:dyDescent="0.15">
      <c r="A853" s="1012">
        <v>25</v>
      </c>
      <c r="B853" s="1012">
        <v>1</v>
      </c>
      <c r="C853" s="267"/>
      <c r="D853" s="267"/>
      <c r="E853" s="267"/>
      <c r="F853" s="267"/>
      <c r="G853" s="267"/>
      <c r="H853" s="267"/>
      <c r="I853" s="267"/>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hidden="1" customHeight="1" x14ac:dyDescent="0.15">
      <c r="A854" s="1012">
        <v>26</v>
      </c>
      <c r="B854" s="1012">
        <v>1</v>
      </c>
      <c r="C854" s="267"/>
      <c r="D854" s="267"/>
      <c r="E854" s="267"/>
      <c r="F854" s="267"/>
      <c r="G854" s="267"/>
      <c r="H854" s="267"/>
      <c r="I854" s="267"/>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hidden="1" customHeight="1" x14ac:dyDescent="0.15">
      <c r="A855" s="1012">
        <v>27</v>
      </c>
      <c r="B855" s="1012">
        <v>1</v>
      </c>
      <c r="C855" s="267"/>
      <c r="D855" s="267"/>
      <c r="E855" s="267"/>
      <c r="F855" s="267"/>
      <c r="G855" s="267"/>
      <c r="H855" s="267"/>
      <c r="I855" s="267"/>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hidden="1" customHeight="1" x14ac:dyDescent="0.15">
      <c r="A856" s="1012">
        <v>28</v>
      </c>
      <c r="B856" s="1012">
        <v>1</v>
      </c>
      <c r="C856" s="267"/>
      <c r="D856" s="267"/>
      <c r="E856" s="267"/>
      <c r="F856" s="267"/>
      <c r="G856" s="267"/>
      <c r="H856" s="267"/>
      <c r="I856" s="267"/>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hidden="1" customHeight="1" x14ac:dyDescent="0.15">
      <c r="A857" s="1012">
        <v>29</v>
      </c>
      <c r="B857" s="1012">
        <v>1</v>
      </c>
      <c r="C857" s="267"/>
      <c r="D857" s="267"/>
      <c r="E857" s="267"/>
      <c r="F857" s="267"/>
      <c r="G857" s="267"/>
      <c r="H857" s="267"/>
      <c r="I857" s="267"/>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hidden="1" customHeight="1" x14ac:dyDescent="0.15">
      <c r="A858" s="1012">
        <v>30</v>
      </c>
      <c r="B858" s="1012">
        <v>1</v>
      </c>
      <c r="C858" s="267"/>
      <c r="D858" s="267"/>
      <c r="E858" s="267"/>
      <c r="F858" s="267"/>
      <c r="G858" s="267"/>
      <c r="H858" s="267"/>
      <c r="I858" s="267"/>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175</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271"/>
      <c r="B861" s="271"/>
      <c r="C861" s="271" t="s">
        <v>24</v>
      </c>
      <c r="D861" s="271"/>
      <c r="E861" s="271"/>
      <c r="F861" s="271"/>
      <c r="G861" s="271"/>
      <c r="H861" s="271"/>
      <c r="I861" s="271"/>
      <c r="J861" s="990" t="s">
        <v>221</v>
      </c>
      <c r="K861" s="991"/>
      <c r="L861" s="991"/>
      <c r="M861" s="991"/>
      <c r="N861" s="991"/>
      <c r="O861" s="991"/>
      <c r="P861" s="136" t="s">
        <v>25</v>
      </c>
      <c r="Q861" s="136"/>
      <c r="R861" s="136"/>
      <c r="S861" s="136"/>
      <c r="T861" s="136"/>
      <c r="U861" s="136"/>
      <c r="V861" s="136"/>
      <c r="W861" s="136"/>
      <c r="X861" s="136"/>
      <c r="Y861" s="273" t="s">
        <v>257</v>
      </c>
      <c r="Z861" s="274"/>
      <c r="AA861" s="274"/>
      <c r="AB861" s="274"/>
      <c r="AC861" s="990" t="s">
        <v>249</v>
      </c>
      <c r="AD861" s="990"/>
      <c r="AE861" s="990"/>
      <c r="AF861" s="990"/>
      <c r="AG861" s="990"/>
      <c r="AH861" s="273" t="s">
        <v>200</v>
      </c>
      <c r="AI861" s="271"/>
      <c r="AJ861" s="271"/>
      <c r="AK861" s="271"/>
      <c r="AL861" s="271" t="s">
        <v>19</v>
      </c>
      <c r="AM861" s="271"/>
      <c r="AN861" s="271"/>
      <c r="AO861" s="275"/>
      <c r="AP861" s="989" t="s">
        <v>222</v>
      </c>
      <c r="AQ861" s="989"/>
      <c r="AR861" s="989"/>
      <c r="AS861" s="989"/>
      <c r="AT861" s="989"/>
      <c r="AU861" s="989"/>
      <c r="AV861" s="989"/>
      <c r="AW861" s="989"/>
      <c r="AX861" s="989"/>
      <c r="AY861" s="34">
        <f>$AY$859</f>
        <v>0</v>
      </c>
    </row>
    <row r="862" spans="1:51" ht="26.25" hidden="1" customHeight="1" x14ac:dyDescent="0.15">
      <c r="A862" s="1012">
        <v>1</v>
      </c>
      <c r="B862" s="1012">
        <v>1</v>
      </c>
      <c r="C862" s="267"/>
      <c r="D862" s="267"/>
      <c r="E862" s="267"/>
      <c r="F862" s="267"/>
      <c r="G862" s="267"/>
      <c r="H862" s="267"/>
      <c r="I862" s="267"/>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7"/>
      <c r="AI862" s="238"/>
      <c r="AJ862" s="238"/>
      <c r="AK862" s="238"/>
      <c r="AL862" s="239"/>
      <c r="AM862" s="240"/>
      <c r="AN862" s="240"/>
      <c r="AO862" s="241"/>
      <c r="AP862" s="242"/>
      <c r="AQ862" s="242"/>
      <c r="AR862" s="242"/>
      <c r="AS862" s="242"/>
      <c r="AT862" s="242"/>
      <c r="AU862" s="242"/>
      <c r="AV862" s="242"/>
      <c r="AW862" s="242"/>
      <c r="AX862" s="242"/>
      <c r="AY862" s="34">
        <f>$AY$859</f>
        <v>0</v>
      </c>
    </row>
    <row r="863" spans="1:51" ht="26.25" hidden="1" customHeight="1" x14ac:dyDescent="0.15">
      <c r="A863" s="1012">
        <v>2</v>
      </c>
      <c r="B863" s="1012">
        <v>1</v>
      </c>
      <c r="C863" s="267"/>
      <c r="D863" s="267"/>
      <c r="E863" s="267"/>
      <c r="F863" s="267"/>
      <c r="G863" s="267"/>
      <c r="H863" s="267"/>
      <c r="I863" s="267"/>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hidden="1" customHeight="1" x14ac:dyDescent="0.15">
      <c r="A864" s="1012">
        <v>3</v>
      </c>
      <c r="B864" s="1012">
        <v>1</v>
      </c>
      <c r="C864" s="267"/>
      <c r="D864" s="267"/>
      <c r="E864" s="267"/>
      <c r="F864" s="267"/>
      <c r="G864" s="267"/>
      <c r="H864" s="267"/>
      <c r="I864" s="267"/>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hidden="1" customHeight="1" x14ac:dyDescent="0.15">
      <c r="A865" s="1012">
        <v>4</v>
      </c>
      <c r="B865" s="1012">
        <v>1</v>
      </c>
      <c r="C865" s="267"/>
      <c r="D865" s="267"/>
      <c r="E865" s="267"/>
      <c r="F865" s="267"/>
      <c r="G865" s="267"/>
      <c r="H865" s="267"/>
      <c r="I865" s="267"/>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hidden="1" customHeight="1" x14ac:dyDescent="0.15">
      <c r="A866" s="1012">
        <v>5</v>
      </c>
      <c r="B866" s="1012">
        <v>1</v>
      </c>
      <c r="C866" s="267"/>
      <c r="D866" s="267"/>
      <c r="E866" s="267"/>
      <c r="F866" s="267"/>
      <c r="G866" s="267"/>
      <c r="H866" s="267"/>
      <c r="I866" s="267"/>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hidden="1" customHeight="1" x14ac:dyDescent="0.15">
      <c r="A867" s="1012">
        <v>6</v>
      </c>
      <c r="B867" s="1012">
        <v>1</v>
      </c>
      <c r="C867" s="267"/>
      <c r="D867" s="267"/>
      <c r="E867" s="267"/>
      <c r="F867" s="267"/>
      <c r="G867" s="267"/>
      <c r="H867" s="267"/>
      <c r="I867" s="267"/>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hidden="1" customHeight="1" x14ac:dyDescent="0.15">
      <c r="A868" s="1012">
        <v>7</v>
      </c>
      <c r="B868" s="1012">
        <v>1</v>
      </c>
      <c r="C868" s="267"/>
      <c r="D868" s="267"/>
      <c r="E868" s="267"/>
      <c r="F868" s="267"/>
      <c r="G868" s="267"/>
      <c r="H868" s="267"/>
      <c r="I868" s="267"/>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hidden="1" customHeight="1" x14ac:dyDescent="0.15">
      <c r="A869" s="1012">
        <v>8</v>
      </c>
      <c r="B869" s="1012">
        <v>1</v>
      </c>
      <c r="C869" s="267"/>
      <c r="D869" s="267"/>
      <c r="E869" s="267"/>
      <c r="F869" s="267"/>
      <c r="G869" s="267"/>
      <c r="H869" s="267"/>
      <c r="I869" s="267"/>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hidden="1" customHeight="1" x14ac:dyDescent="0.15">
      <c r="A870" s="1012">
        <v>9</v>
      </c>
      <c r="B870" s="1012">
        <v>1</v>
      </c>
      <c r="C870" s="267"/>
      <c r="D870" s="267"/>
      <c r="E870" s="267"/>
      <c r="F870" s="267"/>
      <c r="G870" s="267"/>
      <c r="H870" s="267"/>
      <c r="I870" s="267"/>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hidden="1" customHeight="1" x14ac:dyDescent="0.15">
      <c r="A871" s="1012">
        <v>10</v>
      </c>
      <c r="B871" s="1012">
        <v>1</v>
      </c>
      <c r="C871" s="267"/>
      <c r="D871" s="267"/>
      <c r="E871" s="267"/>
      <c r="F871" s="267"/>
      <c r="G871" s="267"/>
      <c r="H871" s="267"/>
      <c r="I871" s="267"/>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hidden="1" customHeight="1" x14ac:dyDescent="0.15">
      <c r="A872" s="1012">
        <v>11</v>
      </c>
      <c r="B872" s="1012">
        <v>1</v>
      </c>
      <c r="C872" s="267"/>
      <c r="D872" s="267"/>
      <c r="E872" s="267"/>
      <c r="F872" s="267"/>
      <c r="G872" s="267"/>
      <c r="H872" s="267"/>
      <c r="I872" s="267"/>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hidden="1" customHeight="1" x14ac:dyDescent="0.15">
      <c r="A873" s="1012">
        <v>12</v>
      </c>
      <c r="B873" s="1012">
        <v>1</v>
      </c>
      <c r="C873" s="267"/>
      <c r="D873" s="267"/>
      <c r="E873" s="267"/>
      <c r="F873" s="267"/>
      <c r="G873" s="267"/>
      <c r="H873" s="267"/>
      <c r="I873" s="267"/>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hidden="1" customHeight="1" x14ac:dyDescent="0.15">
      <c r="A874" s="1012">
        <v>13</v>
      </c>
      <c r="B874" s="1012">
        <v>1</v>
      </c>
      <c r="C874" s="267"/>
      <c r="D874" s="267"/>
      <c r="E874" s="267"/>
      <c r="F874" s="267"/>
      <c r="G874" s="267"/>
      <c r="H874" s="267"/>
      <c r="I874" s="267"/>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hidden="1" customHeight="1" x14ac:dyDescent="0.15">
      <c r="A875" s="1012">
        <v>14</v>
      </c>
      <c r="B875" s="1012">
        <v>1</v>
      </c>
      <c r="C875" s="267"/>
      <c r="D875" s="267"/>
      <c r="E875" s="267"/>
      <c r="F875" s="267"/>
      <c r="G875" s="267"/>
      <c r="H875" s="267"/>
      <c r="I875" s="267"/>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hidden="1" customHeight="1" x14ac:dyDescent="0.15">
      <c r="A876" s="1012">
        <v>15</v>
      </c>
      <c r="B876" s="1012">
        <v>1</v>
      </c>
      <c r="C876" s="267"/>
      <c r="D876" s="267"/>
      <c r="E876" s="267"/>
      <c r="F876" s="267"/>
      <c r="G876" s="267"/>
      <c r="H876" s="267"/>
      <c r="I876" s="267"/>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hidden="1" customHeight="1" x14ac:dyDescent="0.15">
      <c r="A877" s="1012">
        <v>16</v>
      </c>
      <c r="B877" s="1012">
        <v>1</v>
      </c>
      <c r="C877" s="267"/>
      <c r="D877" s="267"/>
      <c r="E877" s="267"/>
      <c r="F877" s="267"/>
      <c r="G877" s="267"/>
      <c r="H877" s="267"/>
      <c r="I877" s="267"/>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hidden="1" customHeight="1" x14ac:dyDescent="0.15">
      <c r="A878" s="1012">
        <v>17</v>
      </c>
      <c r="B878" s="1012">
        <v>1</v>
      </c>
      <c r="C878" s="267"/>
      <c r="D878" s="267"/>
      <c r="E878" s="267"/>
      <c r="F878" s="267"/>
      <c r="G878" s="267"/>
      <c r="H878" s="267"/>
      <c r="I878" s="267"/>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hidden="1" customHeight="1" x14ac:dyDescent="0.15">
      <c r="A879" s="1012">
        <v>18</v>
      </c>
      <c r="B879" s="1012">
        <v>1</v>
      </c>
      <c r="C879" s="267"/>
      <c r="D879" s="267"/>
      <c r="E879" s="267"/>
      <c r="F879" s="267"/>
      <c r="G879" s="267"/>
      <c r="H879" s="267"/>
      <c r="I879" s="267"/>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hidden="1" customHeight="1" x14ac:dyDescent="0.15">
      <c r="A880" s="1012">
        <v>19</v>
      </c>
      <c r="B880" s="1012">
        <v>1</v>
      </c>
      <c r="C880" s="267"/>
      <c r="D880" s="267"/>
      <c r="E880" s="267"/>
      <c r="F880" s="267"/>
      <c r="G880" s="267"/>
      <c r="H880" s="267"/>
      <c r="I880" s="267"/>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hidden="1" customHeight="1" x14ac:dyDescent="0.15">
      <c r="A881" s="1012">
        <v>20</v>
      </c>
      <c r="B881" s="1012">
        <v>1</v>
      </c>
      <c r="C881" s="267"/>
      <c r="D881" s="267"/>
      <c r="E881" s="267"/>
      <c r="F881" s="267"/>
      <c r="G881" s="267"/>
      <c r="H881" s="267"/>
      <c r="I881" s="267"/>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hidden="1" customHeight="1" x14ac:dyDescent="0.15">
      <c r="A882" s="1012">
        <v>21</v>
      </c>
      <c r="B882" s="1012">
        <v>1</v>
      </c>
      <c r="C882" s="267"/>
      <c r="D882" s="267"/>
      <c r="E882" s="267"/>
      <c r="F882" s="267"/>
      <c r="G882" s="267"/>
      <c r="H882" s="267"/>
      <c r="I882" s="267"/>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hidden="1" customHeight="1" x14ac:dyDescent="0.15">
      <c r="A883" s="1012">
        <v>22</v>
      </c>
      <c r="B883" s="1012">
        <v>1</v>
      </c>
      <c r="C883" s="267"/>
      <c r="D883" s="267"/>
      <c r="E883" s="267"/>
      <c r="F883" s="267"/>
      <c r="G883" s="267"/>
      <c r="H883" s="267"/>
      <c r="I883" s="267"/>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hidden="1" customHeight="1" x14ac:dyDescent="0.15">
      <c r="A884" s="1012">
        <v>23</v>
      </c>
      <c r="B884" s="1012">
        <v>1</v>
      </c>
      <c r="C884" s="267"/>
      <c r="D884" s="267"/>
      <c r="E884" s="267"/>
      <c r="F884" s="267"/>
      <c r="G884" s="267"/>
      <c r="H884" s="267"/>
      <c r="I884" s="267"/>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hidden="1" customHeight="1" x14ac:dyDescent="0.15">
      <c r="A885" s="1012">
        <v>24</v>
      </c>
      <c r="B885" s="1012">
        <v>1</v>
      </c>
      <c r="C885" s="267"/>
      <c r="D885" s="267"/>
      <c r="E885" s="267"/>
      <c r="F885" s="267"/>
      <c r="G885" s="267"/>
      <c r="H885" s="267"/>
      <c r="I885" s="267"/>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hidden="1" customHeight="1" x14ac:dyDescent="0.15">
      <c r="A886" s="1012">
        <v>25</v>
      </c>
      <c r="B886" s="1012">
        <v>1</v>
      </c>
      <c r="C886" s="267"/>
      <c r="D886" s="267"/>
      <c r="E886" s="267"/>
      <c r="F886" s="267"/>
      <c r="G886" s="267"/>
      <c r="H886" s="267"/>
      <c r="I886" s="267"/>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hidden="1" customHeight="1" x14ac:dyDescent="0.15">
      <c r="A887" s="1012">
        <v>26</v>
      </c>
      <c r="B887" s="1012">
        <v>1</v>
      </c>
      <c r="C887" s="267"/>
      <c r="D887" s="267"/>
      <c r="E887" s="267"/>
      <c r="F887" s="267"/>
      <c r="G887" s="267"/>
      <c r="H887" s="267"/>
      <c r="I887" s="267"/>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hidden="1" customHeight="1" x14ac:dyDescent="0.15">
      <c r="A888" s="1012">
        <v>27</v>
      </c>
      <c r="B888" s="1012">
        <v>1</v>
      </c>
      <c r="C888" s="267"/>
      <c r="D888" s="267"/>
      <c r="E888" s="267"/>
      <c r="F888" s="267"/>
      <c r="G888" s="267"/>
      <c r="H888" s="267"/>
      <c r="I888" s="267"/>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hidden="1" customHeight="1" x14ac:dyDescent="0.15">
      <c r="A889" s="1012">
        <v>28</v>
      </c>
      <c r="B889" s="1012">
        <v>1</v>
      </c>
      <c r="C889" s="267"/>
      <c r="D889" s="267"/>
      <c r="E889" s="267"/>
      <c r="F889" s="267"/>
      <c r="G889" s="267"/>
      <c r="H889" s="267"/>
      <c r="I889" s="267"/>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hidden="1" customHeight="1" x14ac:dyDescent="0.15">
      <c r="A890" s="1012">
        <v>29</v>
      </c>
      <c r="B890" s="1012">
        <v>1</v>
      </c>
      <c r="C890" s="267"/>
      <c r="D890" s="267"/>
      <c r="E890" s="267"/>
      <c r="F890" s="267"/>
      <c r="G890" s="267"/>
      <c r="H890" s="267"/>
      <c r="I890" s="267"/>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hidden="1" customHeight="1" x14ac:dyDescent="0.15">
      <c r="A891" s="1012">
        <v>30</v>
      </c>
      <c r="B891" s="1012">
        <v>1</v>
      </c>
      <c r="C891" s="267"/>
      <c r="D891" s="267"/>
      <c r="E891" s="267"/>
      <c r="F891" s="267"/>
      <c r="G891" s="267"/>
      <c r="H891" s="267"/>
      <c r="I891" s="267"/>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176</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271"/>
      <c r="B894" s="271"/>
      <c r="C894" s="271" t="s">
        <v>24</v>
      </c>
      <c r="D894" s="271"/>
      <c r="E894" s="271"/>
      <c r="F894" s="271"/>
      <c r="G894" s="271"/>
      <c r="H894" s="271"/>
      <c r="I894" s="271"/>
      <c r="J894" s="990" t="s">
        <v>221</v>
      </c>
      <c r="K894" s="991"/>
      <c r="L894" s="991"/>
      <c r="M894" s="991"/>
      <c r="N894" s="991"/>
      <c r="O894" s="991"/>
      <c r="P894" s="136" t="s">
        <v>25</v>
      </c>
      <c r="Q894" s="136"/>
      <c r="R894" s="136"/>
      <c r="S894" s="136"/>
      <c r="T894" s="136"/>
      <c r="U894" s="136"/>
      <c r="V894" s="136"/>
      <c r="W894" s="136"/>
      <c r="X894" s="136"/>
      <c r="Y894" s="273" t="s">
        <v>257</v>
      </c>
      <c r="Z894" s="274"/>
      <c r="AA894" s="274"/>
      <c r="AB894" s="274"/>
      <c r="AC894" s="990" t="s">
        <v>249</v>
      </c>
      <c r="AD894" s="990"/>
      <c r="AE894" s="990"/>
      <c r="AF894" s="990"/>
      <c r="AG894" s="990"/>
      <c r="AH894" s="273" t="s">
        <v>200</v>
      </c>
      <c r="AI894" s="271"/>
      <c r="AJ894" s="271"/>
      <c r="AK894" s="271"/>
      <c r="AL894" s="271" t="s">
        <v>19</v>
      </c>
      <c r="AM894" s="271"/>
      <c r="AN894" s="271"/>
      <c r="AO894" s="275"/>
      <c r="AP894" s="989" t="s">
        <v>222</v>
      </c>
      <c r="AQ894" s="989"/>
      <c r="AR894" s="989"/>
      <c r="AS894" s="989"/>
      <c r="AT894" s="989"/>
      <c r="AU894" s="989"/>
      <c r="AV894" s="989"/>
      <c r="AW894" s="989"/>
      <c r="AX894" s="989"/>
      <c r="AY894" s="34">
        <f>$AY$892</f>
        <v>0</v>
      </c>
    </row>
    <row r="895" spans="1:51" ht="26.25" hidden="1" customHeight="1" x14ac:dyDescent="0.15">
      <c r="A895" s="1012">
        <v>1</v>
      </c>
      <c r="B895" s="1012">
        <v>1</v>
      </c>
      <c r="C895" s="267"/>
      <c r="D895" s="267"/>
      <c r="E895" s="267"/>
      <c r="F895" s="267"/>
      <c r="G895" s="267"/>
      <c r="H895" s="267"/>
      <c r="I895" s="267"/>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7"/>
      <c r="AI895" s="238"/>
      <c r="AJ895" s="238"/>
      <c r="AK895" s="238"/>
      <c r="AL895" s="239"/>
      <c r="AM895" s="240"/>
      <c r="AN895" s="240"/>
      <c r="AO895" s="241"/>
      <c r="AP895" s="242"/>
      <c r="AQ895" s="242"/>
      <c r="AR895" s="242"/>
      <c r="AS895" s="242"/>
      <c r="AT895" s="242"/>
      <c r="AU895" s="242"/>
      <c r="AV895" s="242"/>
      <c r="AW895" s="242"/>
      <c r="AX895" s="242"/>
      <c r="AY895" s="34">
        <f>$AY$892</f>
        <v>0</v>
      </c>
    </row>
    <row r="896" spans="1:51" ht="26.25" hidden="1" customHeight="1" x14ac:dyDescent="0.15">
      <c r="A896" s="1012">
        <v>2</v>
      </c>
      <c r="B896" s="1012">
        <v>1</v>
      </c>
      <c r="C896" s="267"/>
      <c r="D896" s="267"/>
      <c r="E896" s="267"/>
      <c r="F896" s="267"/>
      <c r="G896" s="267"/>
      <c r="H896" s="267"/>
      <c r="I896" s="267"/>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hidden="1" customHeight="1" x14ac:dyDescent="0.15">
      <c r="A897" s="1012">
        <v>3</v>
      </c>
      <c r="B897" s="1012">
        <v>1</v>
      </c>
      <c r="C897" s="267"/>
      <c r="D897" s="267"/>
      <c r="E897" s="267"/>
      <c r="F897" s="267"/>
      <c r="G897" s="267"/>
      <c r="H897" s="267"/>
      <c r="I897" s="267"/>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hidden="1" customHeight="1" x14ac:dyDescent="0.15">
      <c r="A898" s="1012">
        <v>4</v>
      </c>
      <c r="B898" s="1012">
        <v>1</v>
      </c>
      <c r="C898" s="267"/>
      <c r="D898" s="267"/>
      <c r="E898" s="267"/>
      <c r="F898" s="267"/>
      <c r="G898" s="267"/>
      <c r="H898" s="267"/>
      <c r="I898" s="267"/>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hidden="1" customHeight="1" x14ac:dyDescent="0.15">
      <c r="A899" s="1012">
        <v>5</v>
      </c>
      <c r="B899" s="1012">
        <v>1</v>
      </c>
      <c r="C899" s="267"/>
      <c r="D899" s="267"/>
      <c r="E899" s="267"/>
      <c r="F899" s="267"/>
      <c r="G899" s="267"/>
      <c r="H899" s="267"/>
      <c r="I899" s="267"/>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hidden="1" customHeight="1" x14ac:dyDescent="0.15">
      <c r="A900" s="1012">
        <v>6</v>
      </c>
      <c r="B900" s="1012">
        <v>1</v>
      </c>
      <c r="C900" s="267"/>
      <c r="D900" s="267"/>
      <c r="E900" s="267"/>
      <c r="F900" s="267"/>
      <c r="G900" s="267"/>
      <c r="H900" s="267"/>
      <c r="I900" s="267"/>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hidden="1" customHeight="1" x14ac:dyDescent="0.15">
      <c r="A901" s="1012">
        <v>7</v>
      </c>
      <c r="B901" s="1012">
        <v>1</v>
      </c>
      <c r="C901" s="267"/>
      <c r="D901" s="267"/>
      <c r="E901" s="267"/>
      <c r="F901" s="267"/>
      <c r="G901" s="267"/>
      <c r="H901" s="267"/>
      <c r="I901" s="267"/>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hidden="1" customHeight="1" x14ac:dyDescent="0.15">
      <c r="A902" s="1012">
        <v>8</v>
      </c>
      <c r="B902" s="1012">
        <v>1</v>
      </c>
      <c r="C902" s="267"/>
      <c r="D902" s="267"/>
      <c r="E902" s="267"/>
      <c r="F902" s="267"/>
      <c r="G902" s="267"/>
      <c r="H902" s="267"/>
      <c r="I902" s="267"/>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hidden="1" customHeight="1" x14ac:dyDescent="0.15">
      <c r="A903" s="1012">
        <v>9</v>
      </c>
      <c r="B903" s="1012">
        <v>1</v>
      </c>
      <c r="C903" s="267"/>
      <c r="D903" s="267"/>
      <c r="E903" s="267"/>
      <c r="F903" s="267"/>
      <c r="G903" s="267"/>
      <c r="H903" s="267"/>
      <c r="I903" s="267"/>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hidden="1" customHeight="1" x14ac:dyDescent="0.15">
      <c r="A904" s="1012">
        <v>10</v>
      </c>
      <c r="B904" s="1012">
        <v>1</v>
      </c>
      <c r="C904" s="267"/>
      <c r="D904" s="267"/>
      <c r="E904" s="267"/>
      <c r="F904" s="267"/>
      <c r="G904" s="267"/>
      <c r="H904" s="267"/>
      <c r="I904" s="267"/>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hidden="1" customHeight="1" x14ac:dyDescent="0.15">
      <c r="A905" s="1012">
        <v>11</v>
      </c>
      <c r="B905" s="1012">
        <v>1</v>
      </c>
      <c r="C905" s="267"/>
      <c r="D905" s="267"/>
      <c r="E905" s="267"/>
      <c r="F905" s="267"/>
      <c r="G905" s="267"/>
      <c r="H905" s="267"/>
      <c r="I905" s="267"/>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hidden="1" customHeight="1" x14ac:dyDescent="0.15">
      <c r="A906" s="1012">
        <v>12</v>
      </c>
      <c r="B906" s="1012">
        <v>1</v>
      </c>
      <c r="C906" s="267"/>
      <c r="D906" s="267"/>
      <c r="E906" s="267"/>
      <c r="F906" s="267"/>
      <c r="G906" s="267"/>
      <c r="H906" s="267"/>
      <c r="I906" s="267"/>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hidden="1" customHeight="1" x14ac:dyDescent="0.15">
      <c r="A907" s="1012">
        <v>13</v>
      </c>
      <c r="B907" s="1012">
        <v>1</v>
      </c>
      <c r="C907" s="267"/>
      <c r="D907" s="267"/>
      <c r="E907" s="267"/>
      <c r="F907" s="267"/>
      <c r="G907" s="267"/>
      <c r="H907" s="267"/>
      <c r="I907" s="267"/>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hidden="1" customHeight="1" x14ac:dyDescent="0.15">
      <c r="A908" s="1012">
        <v>14</v>
      </c>
      <c r="B908" s="1012">
        <v>1</v>
      </c>
      <c r="C908" s="267"/>
      <c r="D908" s="267"/>
      <c r="E908" s="267"/>
      <c r="F908" s="267"/>
      <c r="G908" s="267"/>
      <c r="H908" s="267"/>
      <c r="I908" s="267"/>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hidden="1" customHeight="1" x14ac:dyDescent="0.15">
      <c r="A909" s="1012">
        <v>15</v>
      </c>
      <c r="B909" s="1012">
        <v>1</v>
      </c>
      <c r="C909" s="267"/>
      <c r="D909" s="267"/>
      <c r="E909" s="267"/>
      <c r="F909" s="267"/>
      <c r="G909" s="267"/>
      <c r="H909" s="267"/>
      <c r="I909" s="267"/>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hidden="1" customHeight="1" x14ac:dyDescent="0.15">
      <c r="A910" s="1012">
        <v>16</v>
      </c>
      <c r="B910" s="1012">
        <v>1</v>
      </c>
      <c r="C910" s="267"/>
      <c r="D910" s="267"/>
      <c r="E910" s="267"/>
      <c r="F910" s="267"/>
      <c r="G910" s="267"/>
      <c r="H910" s="267"/>
      <c r="I910" s="267"/>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hidden="1" customHeight="1" x14ac:dyDescent="0.15">
      <c r="A911" s="1012">
        <v>17</v>
      </c>
      <c r="B911" s="1012">
        <v>1</v>
      </c>
      <c r="C911" s="267"/>
      <c r="D911" s="267"/>
      <c r="E911" s="267"/>
      <c r="F911" s="267"/>
      <c r="G911" s="267"/>
      <c r="H911" s="267"/>
      <c r="I911" s="267"/>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hidden="1" customHeight="1" x14ac:dyDescent="0.15">
      <c r="A912" s="1012">
        <v>18</v>
      </c>
      <c r="B912" s="1012">
        <v>1</v>
      </c>
      <c r="C912" s="267"/>
      <c r="D912" s="267"/>
      <c r="E912" s="267"/>
      <c r="F912" s="267"/>
      <c r="G912" s="267"/>
      <c r="H912" s="267"/>
      <c r="I912" s="267"/>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hidden="1" customHeight="1" x14ac:dyDescent="0.15">
      <c r="A913" s="1012">
        <v>19</v>
      </c>
      <c r="B913" s="1012">
        <v>1</v>
      </c>
      <c r="C913" s="267"/>
      <c r="D913" s="267"/>
      <c r="E913" s="267"/>
      <c r="F913" s="267"/>
      <c r="G913" s="267"/>
      <c r="H913" s="267"/>
      <c r="I913" s="267"/>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hidden="1" customHeight="1" x14ac:dyDescent="0.15">
      <c r="A914" s="1012">
        <v>20</v>
      </c>
      <c r="B914" s="1012">
        <v>1</v>
      </c>
      <c r="C914" s="267"/>
      <c r="D914" s="267"/>
      <c r="E914" s="267"/>
      <c r="F914" s="267"/>
      <c r="G914" s="267"/>
      <c r="H914" s="267"/>
      <c r="I914" s="267"/>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hidden="1" customHeight="1" x14ac:dyDescent="0.15">
      <c r="A915" s="1012">
        <v>21</v>
      </c>
      <c r="B915" s="1012">
        <v>1</v>
      </c>
      <c r="C915" s="267"/>
      <c r="D915" s="267"/>
      <c r="E915" s="267"/>
      <c r="F915" s="267"/>
      <c r="G915" s="267"/>
      <c r="H915" s="267"/>
      <c r="I915" s="267"/>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hidden="1" customHeight="1" x14ac:dyDescent="0.15">
      <c r="A916" s="1012">
        <v>22</v>
      </c>
      <c r="B916" s="1012">
        <v>1</v>
      </c>
      <c r="C916" s="267"/>
      <c r="D916" s="267"/>
      <c r="E916" s="267"/>
      <c r="F916" s="267"/>
      <c r="G916" s="267"/>
      <c r="H916" s="267"/>
      <c r="I916" s="267"/>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hidden="1" customHeight="1" x14ac:dyDescent="0.15">
      <c r="A917" s="1012">
        <v>23</v>
      </c>
      <c r="B917" s="1012">
        <v>1</v>
      </c>
      <c r="C917" s="267"/>
      <c r="D917" s="267"/>
      <c r="E917" s="267"/>
      <c r="F917" s="267"/>
      <c r="G917" s="267"/>
      <c r="H917" s="267"/>
      <c r="I917" s="267"/>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hidden="1" customHeight="1" x14ac:dyDescent="0.15">
      <c r="A918" s="1012">
        <v>24</v>
      </c>
      <c r="B918" s="1012">
        <v>1</v>
      </c>
      <c r="C918" s="267"/>
      <c r="D918" s="267"/>
      <c r="E918" s="267"/>
      <c r="F918" s="267"/>
      <c r="G918" s="267"/>
      <c r="H918" s="267"/>
      <c r="I918" s="267"/>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hidden="1" customHeight="1" x14ac:dyDescent="0.15">
      <c r="A919" s="1012">
        <v>25</v>
      </c>
      <c r="B919" s="1012">
        <v>1</v>
      </c>
      <c r="C919" s="267"/>
      <c r="D919" s="267"/>
      <c r="E919" s="267"/>
      <c r="F919" s="267"/>
      <c r="G919" s="267"/>
      <c r="H919" s="267"/>
      <c r="I919" s="267"/>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hidden="1" customHeight="1" x14ac:dyDescent="0.15">
      <c r="A920" s="1012">
        <v>26</v>
      </c>
      <c r="B920" s="1012">
        <v>1</v>
      </c>
      <c r="C920" s="267"/>
      <c r="D920" s="267"/>
      <c r="E920" s="267"/>
      <c r="F920" s="267"/>
      <c r="G920" s="267"/>
      <c r="H920" s="267"/>
      <c r="I920" s="267"/>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hidden="1" customHeight="1" x14ac:dyDescent="0.15">
      <c r="A921" s="1012">
        <v>27</v>
      </c>
      <c r="B921" s="1012">
        <v>1</v>
      </c>
      <c r="C921" s="267"/>
      <c r="D921" s="267"/>
      <c r="E921" s="267"/>
      <c r="F921" s="267"/>
      <c r="G921" s="267"/>
      <c r="H921" s="267"/>
      <c r="I921" s="267"/>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hidden="1" customHeight="1" x14ac:dyDescent="0.15">
      <c r="A922" s="1012">
        <v>28</v>
      </c>
      <c r="B922" s="1012">
        <v>1</v>
      </c>
      <c r="C922" s="267"/>
      <c r="D922" s="267"/>
      <c r="E922" s="267"/>
      <c r="F922" s="267"/>
      <c r="G922" s="267"/>
      <c r="H922" s="267"/>
      <c r="I922" s="267"/>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hidden="1" customHeight="1" x14ac:dyDescent="0.15">
      <c r="A923" s="1012">
        <v>29</v>
      </c>
      <c r="B923" s="1012">
        <v>1</v>
      </c>
      <c r="C923" s="267"/>
      <c r="D923" s="267"/>
      <c r="E923" s="267"/>
      <c r="F923" s="267"/>
      <c r="G923" s="267"/>
      <c r="H923" s="267"/>
      <c r="I923" s="267"/>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hidden="1" customHeight="1" x14ac:dyDescent="0.15">
      <c r="A924" s="1012">
        <v>30</v>
      </c>
      <c r="B924" s="1012">
        <v>1</v>
      </c>
      <c r="C924" s="267"/>
      <c r="D924" s="267"/>
      <c r="E924" s="267"/>
      <c r="F924" s="267"/>
      <c r="G924" s="267"/>
      <c r="H924" s="267"/>
      <c r="I924" s="267"/>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162</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271"/>
      <c r="B927" s="271"/>
      <c r="C927" s="271" t="s">
        <v>24</v>
      </c>
      <c r="D927" s="271"/>
      <c r="E927" s="271"/>
      <c r="F927" s="271"/>
      <c r="G927" s="271"/>
      <c r="H927" s="271"/>
      <c r="I927" s="271"/>
      <c r="J927" s="990" t="s">
        <v>221</v>
      </c>
      <c r="K927" s="991"/>
      <c r="L927" s="991"/>
      <c r="M927" s="991"/>
      <c r="N927" s="991"/>
      <c r="O927" s="991"/>
      <c r="P927" s="136" t="s">
        <v>25</v>
      </c>
      <c r="Q927" s="136"/>
      <c r="R927" s="136"/>
      <c r="S927" s="136"/>
      <c r="T927" s="136"/>
      <c r="U927" s="136"/>
      <c r="V927" s="136"/>
      <c r="W927" s="136"/>
      <c r="X927" s="136"/>
      <c r="Y927" s="273" t="s">
        <v>257</v>
      </c>
      <c r="Z927" s="274"/>
      <c r="AA927" s="274"/>
      <c r="AB927" s="274"/>
      <c r="AC927" s="990" t="s">
        <v>249</v>
      </c>
      <c r="AD927" s="990"/>
      <c r="AE927" s="990"/>
      <c r="AF927" s="990"/>
      <c r="AG927" s="990"/>
      <c r="AH927" s="273" t="s">
        <v>200</v>
      </c>
      <c r="AI927" s="271"/>
      <c r="AJ927" s="271"/>
      <c r="AK927" s="271"/>
      <c r="AL927" s="271" t="s">
        <v>19</v>
      </c>
      <c r="AM927" s="271"/>
      <c r="AN927" s="271"/>
      <c r="AO927" s="275"/>
      <c r="AP927" s="989" t="s">
        <v>222</v>
      </c>
      <c r="AQ927" s="989"/>
      <c r="AR927" s="989"/>
      <c r="AS927" s="989"/>
      <c r="AT927" s="989"/>
      <c r="AU927" s="989"/>
      <c r="AV927" s="989"/>
      <c r="AW927" s="989"/>
      <c r="AX927" s="989"/>
      <c r="AY927" s="34">
        <f>$AY$925</f>
        <v>0</v>
      </c>
    </row>
    <row r="928" spans="1:51" ht="26.25" hidden="1" customHeight="1" x14ac:dyDescent="0.15">
      <c r="A928" s="1012">
        <v>1</v>
      </c>
      <c r="B928" s="1012">
        <v>1</v>
      </c>
      <c r="C928" s="268"/>
      <c r="D928" s="267"/>
      <c r="E928" s="267"/>
      <c r="F928" s="267"/>
      <c r="G928" s="267"/>
      <c r="H928" s="267"/>
      <c r="I928" s="267"/>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7"/>
      <c r="AI928" s="238"/>
      <c r="AJ928" s="238"/>
      <c r="AK928" s="238"/>
      <c r="AL928" s="239"/>
      <c r="AM928" s="240"/>
      <c r="AN928" s="240"/>
      <c r="AO928" s="241"/>
      <c r="AP928" s="242"/>
      <c r="AQ928" s="242"/>
      <c r="AR928" s="242"/>
      <c r="AS928" s="242"/>
      <c r="AT928" s="242"/>
      <c r="AU928" s="242"/>
      <c r="AV928" s="242"/>
      <c r="AW928" s="242"/>
      <c r="AX928" s="242"/>
      <c r="AY928" s="34">
        <f>$AY$925</f>
        <v>0</v>
      </c>
    </row>
    <row r="929" spans="1:51" ht="26.25" hidden="1" customHeight="1" x14ac:dyDescent="0.15">
      <c r="A929" s="1012">
        <v>2</v>
      </c>
      <c r="B929" s="1012">
        <v>1</v>
      </c>
      <c r="C929" s="267"/>
      <c r="D929" s="267"/>
      <c r="E929" s="267"/>
      <c r="F929" s="267"/>
      <c r="G929" s="267"/>
      <c r="H929" s="267"/>
      <c r="I929" s="267"/>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hidden="1" customHeight="1" x14ac:dyDescent="0.15">
      <c r="A930" s="1012">
        <v>3</v>
      </c>
      <c r="B930" s="1012">
        <v>1</v>
      </c>
      <c r="C930" s="267"/>
      <c r="D930" s="267"/>
      <c r="E930" s="267"/>
      <c r="F930" s="267"/>
      <c r="G930" s="267"/>
      <c r="H930" s="267"/>
      <c r="I930" s="267"/>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hidden="1" customHeight="1" x14ac:dyDescent="0.15">
      <c r="A931" s="1012">
        <v>4</v>
      </c>
      <c r="B931" s="1012">
        <v>1</v>
      </c>
      <c r="C931" s="267"/>
      <c r="D931" s="267"/>
      <c r="E931" s="267"/>
      <c r="F931" s="267"/>
      <c r="G931" s="267"/>
      <c r="H931" s="267"/>
      <c r="I931" s="267"/>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hidden="1" customHeight="1" x14ac:dyDescent="0.15">
      <c r="A932" s="1012">
        <v>5</v>
      </c>
      <c r="B932" s="1012">
        <v>1</v>
      </c>
      <c r="C932" s="267"/>
      <c r="D932" s="267"/>
      <c r="E932" s="267"/>
      <c r="F932" s="267"/>
      <c r="G932" s="267"/>
      <c r="H932" s="267"/>
      <c r="I932" s="267"/>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hidden="1" customHeight="1" x14ac:dyDescent="0.15">
      <c r="A933" s="1012">
        <v>6</v>
      </c>
      <c r="B933" s="1012">
        <v>1</v>
      </c>
      <c r="C933" s="267"/>
      <c r="D933" s="267"/>
      <c r="E933" s="267"/>
      <c r="F933" s="267"/>
      <c r="G933" s="267"/>
      <c r="H933" s="267"/>
      <c r="I933" s="267"/>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hidden="1" customHeight="1" x14ac:dyDescent="0.15">
      <c r="A934" s="1012">
        <v>7</v>
      </c>
      <c r="B934" s="1012">
        <v>1</v>
      </c>
      <c r="C934" s="267"/>
      <c r="D934" s="267"/>
      <c r="E934" s="267"/>
      <c r="F934" s="267"/>
      <c r="G934" s="267"/>
      <c r="H934" s="267"/>
      <c r="I934" s="267"/>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hidden="1" customHeight="1" x14ac:dyDescent="0.15">
      <c r="A935" s="1012">
        <v>8</v>
      </c>
      <c r="B935" s="1012">
        <v>1</v>
      </c>
      <c r="C935" s="267"/>
      <c r="D935" s="267"/>
      <c r="E935" s="267"/>
      <c r="F935" s="267"/>
      <c r="G935" s="267"/>
      <c r="H935" s="267"/>
      <c r="I935" s="267"/>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hidden="1" customHeight="1" x14ac:dyDescent="0.15">
      <c r="A936" s="1012">
        <v>9</v>
      </c>
      <c r="B936" s="1012">
        <v>1</v>
      </c>
      <c r="C936" s="267"/>
      <c r="D936" s="267"/>
      <c r="E936" s="267"/>
      <c r="F936" s="267"/>
      <c r="G936" s="267"/>
      <c r="H936" s="267"/>
      <c r="I936" s="267"/>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hidden="1" customHeight="1" x14ac:dyDescent="0.15">
      <c r="A937" s="1012">
        <v>10</v>
      </c>
      <c r="B937" s="1012">
        <v>1</v>
      </c>
      <c r="C937" s="267"/>
      <c r="D937" s="267"/>
      <c r="E937" s="267"/>
      <c r="F937" s="267"/>
      <c r="G937" s="267"/>
      <c r="H937" s="267"/>
      <c r="I937" s="267"/>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hidden="1" customHeight="1" x14ac:dyDescent="0.15">
      <c r="A938" s="1012">
        <v>11</v>
      </c>
      <c r="B938" s="1012">
        <v>1</v>
      </c>
      <c r="C938" s="267"/>
      <c r="D938" s="267"/>
      <c r="E938" s="267"/>
      <c r="F938" s="267"/>
      <c r="G938" s="267"/>
      <c r="H938" s="267"/>
      <c r="I938" s="267"/>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hidden="1" customHeight="1" x14ac:dyDescent="0.15">
      <c r="A939" s="1012">
        <v>12</v>
      </c>
      <c r="B939" s="1012">
        <v>1</v>
      </c>
      <c r="C939" s="267"/>
      <c r="D939" s="267"/>
      <c r="E939" s="267"/>
      <c r="F939" s="267"/>
      <c r="G939" s="267"/>
      <c r="H939" s="267"/>
      <c r="I939" s="267"/>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hidden="1" customHeight="1" x14ac:dyDescent="0.15">
      <c r="A940" s="1012">
        <v>13</v>
      </c>
      <c r="B940" s="1012">
        <v>1</v>
      </c>
      <c r="C940" s="267"/>
      <c r="D940" s="267"/>
      <c r="E940" s="267"/>
      <c r="F940" s="267"/>
      <c r="G940" s="267"/>
      <c r="H940" s="267"/>
      <c r="I940" s="267"/>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hidden="1" customHeight="1" x14ac:dyDescent="0.15">
      <c r="A941" s="1012">
        <v>14</v>
      </c>
      <c r="B941" s="1012">
        <v>1</v>
      </c>
      <c r="C941" s="267"/>
      <c r="D941" s="267"/>
      <c r="E941" s="267"/>
      <c r="F941" s="267"/>
      <c r="G941" s="267"/>
      <c r="H941" s="267"/>
      <c r="I941" s="267"/>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hidden="1" customHeight="1" x14ac:dyDescent="0.15">
      <c r="A942" s="1012">
        <v>15</v>
      </c>
      <c r="B942" s="1012">
        <v>1</v>
      </c>
      <c r="C942" s="267"/>
      <c r="D942" s="267"/>
      <c r="E942" s="267"/>
      <c r="F942" s="267"/>
      <c r="G942" s="267"/>
      <c r="H942" s="267"/>
      <c r="I942" s="267"/>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hidden="1" customHeight="1" x14ac:dyDescent="0.15">
      <c r="A943" s="1012">
        <v>16</v>
      </c>
      <c r="B943" s="1012">
        <v>1</v>
      </c>
      <c r="C943" s="267"/>
      <c r="D943" s="267"/>
      <c r="E943" s="267"/>
      <c r="F943" s="267"/>
      <c r="G943" s="267"/>
      <c r="H943" s="267"/>
      <c r="I943" s="267"/>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hidden="1" customHeight="1" x14ac:dyDescent="0.15">
      <c r="A944" s="1012">
        <v>17</v>
      </c>
      <c r="B944" s="1012">
        <v>1</v>
      </c>
      <c r="C944" s="267"/>
      <c r="D944" s="267"/>
      <c r="E944" s="267"/>
      <c r="F944" s="267"/>
      <c r="G944" s="267"/>
      <c r="H944" s="267"/>
      <c r="I944" s="267"/>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hidden="1" customHeight="1" x14ac:dyDescent="0.15">
      <c r="A945" s="1012">
        <v>18</v>
      </c>
      <c r="B945" s="1012">
        <v>1</v>
      </c>
      <c r="C945" s="267"/>
      <c r="D945" s="267"/>
      <c r="E945" s="267"/>
      <c r="F945" s="267"/>
      <c r="G945" s="267"/>
      <c r="H945" s="267"/>
      <c r="I945" s="267"/>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hidden="1" customHeight="1" x14ac:dyDescent="0.15">
      <c r="A946" s="1012">
        <v>19</v>
      </c>
      <c r="B946" s="1012">
        <v>1</v>
      </c>
      <c r="C946" s="267"/>
      <c r="D946" s="267"/>
      <c r="E946" s="267"/>
      <c r="F946" s="267"/>
      <c r="G946" s="267"/>
      <c r="H946" s="267"/>
      <c r="I946" s="267"/>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hidden="1" customHeight="1" x14ac:dyDescent="0.15">
      <c r="A947" s="1012">
        <v>20</v>
      </c>
      <c r="B947" s="1012">
        <v>1</v>
      </c>
      <c r="C947" s="267"/>
      <c r="D947" s="267"/>
      <c r="E947" s="267"/>
      <c r="F947" s="267"/>
      <c r="G947" s="267"/>
      <c r="H947" s="267"/>
      <c r="I947" s="267"/>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hidden="1" customHeight="1" x14ac:dyDescent="0.15">
      <c r="A948" s="1012">
        <v>21</v>
      </c>
      <c r="B948" s="1012">
        <v>1</v>
      </c>
      <c r="C948" s="267"/>
      <c r="D948" s="267"/>
      <c r="E948" s="267"/>
      <c r="F948" s="267"/>
      <c r="G948" s="267"/>
      <c r="H948" s="267"/>
      <c r="I948" s="267"/>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hidden="1" customHeight="1" x14ac:dyDescent="0.15">
      <c r="A949" s="1012">
        <v>22</v>
      </c>
      <c r="B949" s="1012">
        <v>1</v>
      </c>
      <c r="C949" s="267"/>
      <c r="D949" s="267"/>
      <c r="E949" s="267"/>
      <c r="F949" s="267"/>
      <c r="G949" s="267"/>
      <c r="H949" s="267"/>
      <c r="I949" s="267"/>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hidden="1" customHeight="1" x14ac:dyDescent="0.15">
      <c r="A950" s="1012">
        <v>23</v>
      </c>
      <c r="B950" s="1012">
        <v>1</v>
      </c>
      <c r="C950" s="267"/>
      <c r="D950" s="267"/>
      <c r="E950" s="267"/>
      <c r="F950" s="267"/>
      <c r="G950" s="267"/>
      <c r="H950" s="267"/>
      <c r="I950" s="267"/>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hidden="1" customHeight="1" x14ac:dyDescent="0.15">
      <c r="A951" s="1012">
        <v>24</v>
      </c>
      <c r="B951" s="1012">
        <v>1</v>
      </c>
      <c r="C951" s="267"/>
      <c r="D951" s="267"/>
      <c r="E951" s="267"/>
      <c r="F951" s="267"/>
      <c r="G951" s="267"/>
      <c r="H951" s="267"/>
      <c r="I951" s="267"/>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hidden="1" customHeight="1" x14ac:dyDescent="0.15">
      <c r="A952" s="1012">
        <v>25</v>
      </c>
      <c r="B952" s="1012">
        <v>1</v>
      </c>
      <c r="C952" s="267"/>
      <c r="D952" s="267"/>
      <c r="E952" s="267"/>
      <c r="F952" s="267"/>
      <c r="G952" s="267"/>
      <c r="H952" s="267"/>
      <c r="I952" s="267"/>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hidden="1" customHeight="1" x14ac:dyDescent="0.15">
      <c r="A953" s="1012">
        <v>26</v>
      </c>
      <c r="B953" s="1012">
        <v>1</v>
      </c>
      <c r="C953" s="267"/>
      <c r="D953" s="267"/>
      <c r="E953" s="267"/>
      <c r="F953" s="267"/>
      <c r="G953" s="267"/>
      <c r="H953" s="267"/>
      <c r="I953" s="267"/>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hidden="1" customHeight="1" x14ac:dyDescent="0.15">
      <c r="A954" s="1012">
        <v>27</v>
      </c>
      <c r="B954" s="1012">
        <v>1</v>
      </c>
      <c r="C954" s="267"/>
      <c r="D954" s="267"/>
      <c r="E954" s="267"/>
      <c r="F954" s="267"/>
      <c r="G954" s="267"/>
      <c r="H954" s="267"/>
      <c r="I954" s="267"/>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hidden="1" customHeight="1" x14ac:dyDescent="0.15">
      <c r="A955" s="1012">
        <v>28</v>
      </c>
      <c r="B955" s="1012">
        <v>1</v>
      </c>
      <c r="C955" s="267"/>
      <c r="D955" s="267"/>
      <c r="E955" s="267"/>
      <c r="F955" s="267"/>
      <c r="G955" s="267"/>
      <c r="H955" s="267"/>
      <c r="I955" s="267"/>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hidden="1" customHeight="1" x14ac:dyDescent="0.15">
      <c r="A956" s="1012">
        <v>29</v>
      </c>
      <c r="B956" s="1012">
        <v>1</v>
      </c>
      <c r="C956" s="267"/>
      <c r="D956" s="267"/>
      <c r="E956" s="267"/>
      <c r="F956" s="267"/>
      <c r="G956" s="267"/>
      <c r="H956" s="267"/>
      <c r="I956" s="267"/>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hidden="1" customHeight="1" x14ac:dyDescent="0.15">
      <c r="A957" s="1012">
        <v>30</v>
      </c>
      <c r="B957" s="1012">
        <v>1</v>
      </c>
      <c r="C957" s="267"/>
      <c r="D957" s="267"/>
      <c r="E957" s="267"/>
      <c r="F957" s="267"/>
      <c r="G957" s="267"/>
      <c r="H957" s="267"/>
      <c r="I957" s="267"/>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177</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271"/>
      <c r="B960" s="271"/>
      <c r="C960" s="271" t="s">
        <v>24</v>
      </c>
      <c r="D960" s="271"/>
      <c r="E960" s="271"/>
      <c r="F960" s="271"/>
      <c r="G960" s="271"/>
      <c r="H960" s="271"/>
      <c r="I960" s="271"/>
      <c r="J960" s="990" t="s">
        <v>221</v>
      </c>
      <c r="K960" s="991"/>
      <c r="L960" s="991"/>
      <c r="M960" s="991"/>
      <c r="N960" s="991"/>
      <c r="O960" s="991"/>
      <c r="P960" s="136" t="s">
        <v>25</v>
      </c>
      <c r="Q960" s="136"/>
      <c r="R960" s="136"/>
      <c r="S960" s="136"/>
      <c r="T960" s="136"/>
      <c r="U960" s="136"/>
      <c r="V960" s="136"/>
      <c r="W960" s="136"/>
      <c r="X960" s="136"/>
      <c r="Y960" s="273" t="s">
        <v>257</v>
      </c>
      <c r="Z960" s="274"/>
      <c r="AA960" s="274"/>
      <c r="AB960" s="274"/>
      <c r="AC960" s="990" t="s">
        <v>249</v>
      </c>
      <c r="AD960" s="990"/>
      <c r="AE960" s="990"/>
      <c r="AF960" s="990"/>
      <c r="AG960" s="990"/>
      <c r="AH960" s="273" t="s">
        <v>200</v>
      </c>
      <c r="AI960" s="271"/>
      <c r="AJ960" s="271"/>
      <c r="AK960" s="271"/>
      <c r="AL960" s="271" t="s">
        <v>19</v>
      </c>
      <c r="AM960" s="271"/>
      <c r="AN960" s="271"/>
      <c r="AO960" s="275"/>
      <c r="AP960" s="989" t="s">
        <v>222</v>
      </c>
      <c r="AQ960" s="989"/>
      <c r="AR960" s="989"/>
      <c r="AS960" s="989"/>
      <c r="AT960" s="989"/>
      <c r="AU960" s="989"/>
      <c r="AV960" s="989"/>
      <c r="AW960" s="989"/>
      <c r="AX960" s="989"/>
      <c r="AY960" s="34">
        <f>$AY$958</f>
        <v>0</v>
      </c>
    </row>
    <row r="961" spans="1:51" ht="26.25" hidden="1" customHeight="1" x14ac:dyDescent="0.15">
      <c r="A961" s="1012">
        <v>1</v>
      </c>
      <c r="B961" s="1012">
        <v>1</v>
      </c>
      <c r="C961" s="267"/>
      <c r="D961" s="267"/>
      <c r="E961" s="267"/>
      <c r="F961" s="267"/>
      <c r="G961" s="267"/>
      <c r="H961" s="267"/>
      <c r="I961" s="267"/>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7"/>
      <c r="AI961" s="238"/>
      <c r="AJ961" s="238"/>
      <c r="AK961" s="238"/>
      <c r="AL961" s="239"/>
      <c r="AM961" s="240"/>
      <c r="AN961" s="240"/>
      <c r="AO961" s="241"/>
      <c r="AP961" s="242"/>
      <c r="AQ961" s="242"/>
      <c r="AR961" s="242"/>
      <c r="AS961" s="242"/>
      <c r="AT961" s="242"/>
      <c r="AU961" s="242"/>
      <c r="AV961" s="242"/>
      <c r="AW961" s="242"/>
      <c r="AX961" s="242"/>
      <c r="AY961" s="34">
        <f>$AY$958</f>
        <v>0</v>
      </c>
    </row>
    <row r="962" spans="1:51" ht="26.25" hidden="1" customHeight="1" x14ac:dyDescent="0.15">
      <c r="A962" s="1012">
        <v>2</v>
      </c>
      <c r="B962" s="1012">
        <v>1</v>
      </c>
      <c r="C962" s="267"/>
      <c r="D962" s="267"/>
      <c r="E962" s="267"/>
      <c r="F962" s="267"/>
      <c r="G962" s="267"/>
      <c r="H962" s="267"/>
      <c r="I962" s="267"/>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hidden="1" customHeight="1" x14ac:dyDescent="0.15">
      <c r="A963" s="1012">
        <v>3</v>
      </c>
      <c r="B963" s="1012">
        <v>1</v>
      </c>
      <c r="C963" s="267"/>
      <c r="D963" s="267"/>
      <c r="E963" s="267"/>
      <c r="F963" s="267"/>
      <c r="G963" s="267"/>
      <c r="H963" s="267"/>
      <c r="I963" s="267"/>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hidden="1" customHeight="1" x14ac:dyDescent="0.15">
      <c r="A964" s="1012">
        <v>4</v>
      </c>
      <c r="B964" s="1012">
        <v>1</v>
      </c>
      <c r="C964" s="267"/>
      <c r="D964" s="267"/>
      <c r="E964" s="267"/>
      <c r="F964" s="267"/>
      <c r="G964" s="267"/>
      <c r="H964" s="267"/>
      <c r="I964" s="267"/>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hidden="1" customHeight="1" x14ac:dyDescent="0.15">
      <c r="A965" s="1012">
        <v>5</v>
      </c>
      <c r="B965" s="1012">
        <v>1</v>
      </c>
      <c r="C965" s="267"/>
      <c r="D965" s="267"/>
      <c r="E965" s="267"/>
      <c r="F965" s="267"/>
      <c r="G965" s="267"/>
      <c r="H965" s="267"/>
      <c r="I965" s="267"/>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hidden="1" customHeight="1" x14ac:dyDescent="0.15">
      <c r="A966" s="1012">
        <v>6</v>
      </c>
      <c r="B966" s="1012">
        <v>1</v>
      </c>
      <c r="C966" s="267"/>
      <c r="D966" s="267"/>
      <c r="E966" s="267"/>
      <c r="F966" s="267"/>
      <c r="G966" s="267"/>
      <c r="H966" s="267"/>
      <c r="I966" s="267"/>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hidden="1" customHeight="1" x14ac:dyDescent="0.15">
      <c r="A967" s="1012">
        <v>7</v>
      </c>
      <c r="B967" s="1012">
        <v>1</v>
      </c>
      <c r="C967" s="267"/>
      <c r="D967" s="267"/>
      <c r="E967" s="267"/>
      <c r="F967" s="267"/>
      <c r="G967" s="267"/>
      <c r="H967" s="267"/>
      <c r="I967" s="267"/>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hidden="1" customHeight="1" x14ac:dyDescent="0.15">
      <c r="A968" s="1012">
        <v>8</v>
      </c>
      <c r="B968" s="1012">
        <v>1</v>
      </c>
      <c r="C968" s="267"/>
      <c r="D968" s="267"/>
      <c r="E968" s="267"/>
      <c r="F968" s="267"/>
      <c r="G968" s="267"/>
      <c r="H968" s="267"/>
      <c r="I968" s="267"/>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hidden="1" customHeight="1" x14ac:dyDescent="0.15">
      <c r="A969" s="1012">
        <v>9</v>
      </c>
      <c r="B969" s="1012">
        <v>1</v>
      </c>
      <c r="C969" s="267"/>
      <c r="D969" s="267"/>
      <c r="E969" s="267"/>
      <c r="F969" s="267"/>
      <c r="G969" s="267"/>
      <c r="H969" s="267"/>
      <c r="I969" s="267"/>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hidden="1" customHeight="1" x14ac:dyDescent="0.15">
      <c r="A970" s="1012">
        <v>10</v>
      </c>
      <c r="B970" s="1012">
        <v>1</v>
      </c>
      <c r="C970" s="267"/>
      <c r="D970" s="267"/>
      <c r="E970" s="267"/>
      <c r="F970" s="267"/>
      <c r="G970" s="267"/>
      <c r="H970" s="267"/>
      <c r="I970" s="267"/>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hidden="1" customHeight="1" x14ac:dyDescent="0.15">
      <c r="A971" s="1012">
        <v>11</v>
      </c>
      <c r="B971" s="1012">
        <v>1</v>
      </c>
      <c r="C971" s="267"/>
      <c r="D971" s="267"/>
      <c r="E971" s="267"/>
      <c r="F971" s="267"/>
      <c r="G971" s="267"/>
      <c r="H971" s="267"/>
      <c r="I971" s="267"/>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hidden="1" customHeight="1" x14ac:dyDescent="0.15">
      <c r="A972" s="1012">
        <v>12</v>
      </c>
      <c r="B972" s="1012">
        <v>1</v>
      </c>
      <c r="C972" s="267"/>
      <c r="D972" s="267"/>
      <c r="E972" s="267"/>
      <c r="F972" s="267"/>
      <c r="G972" s="267"/>
      <c r="H972" s="267"/>
      <c r="I972" s="267"/>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hidden="1" customHeight="1" x14ac:dyDescent="0.15">
      <c r="A973" s="1012">
        <v>13</v>
      </c>
      <c r="B973" s="1012">
        <v>1</v>
      </c>
      <c r="C973" s="267"/>
      <c r="D973" s="267"/>
      <c r="E973" s="267"/>
      <c r="F973" s="267"/>
      <c r="G973" s="267"/>
      <c r="H973" s="267"/>
      <c r="I973" s="267"/>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hidden="1" customHeight="1" x14ac:dyDescent="0.15">
      <c r="A974" s="1012">
        <v>14</v>
      </c>
      <c r="B974" s="1012">
        <v>1</v>
      </c>
      <c r="C974" s="267"/>
      <c r="D974" s="267"/>
      <c r="E974" s="267"/>
      <c r="F974" s="267"/>
      <c r="G974" s="267"/>
      <c r="H974" s="267"/>
      <c r="I974" s="267"/>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hidden="1" customHeight="1" x14ac:dyDescent="0.15">
      <c r="A975" s="1012">
        <v>15</v>
      </c>
      <c r="B975" s="1012">
        <v>1</v>
      </c>
      <c r="C975" s="267"/>
      <c r="D975" s="267"/>
      <c r="E975" s="267"/>
      <c r="F975" s="267"/>
      <c r="G975" s="267"/>
      <c r="H975" s="267"/>
      <c r="I975" s="267"/>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hidden="1" customHeight="1" x14ac:dyDescent="0.15">
      <c r="A976" s="1012">
        <v>16</v>
      </c>
      <c r="B976" s="1012">
        <v>1</v>
      </c>
      <c r="C976" s="267"/>
      <c r="D976" s="267"/>
      <c r="E976" s="267"/>
      <c r="F976" s="267"/>
      <c r="G976" s="267"/>
      <c r="H976" s="267"/>
      <c r="I976" s="267"/>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hidden="1" customHeight="1" x14ac:dyDescent="0.15">
      <c r="A977" s="1012">
        <v>17</v>
      </c>
      <c r="B977" s="1012">
        <v>1</v>
      </c>
      <c r="C977" s="267"/>
      <c r="D977" s="267"/>
      <c r="E977" s="267"/>
      <c r="F977" s="267"/>
      <c r="G977" s="267"/>
      <c r="H977" s="267"/>
      <c r="I977" s="267"/>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hidden="1" customHeight="1" x14ac:dyDescent="0.15">
      <c r="A978" s="1012">
        <v>18</v>
      </c>
      <c r="B978" s="1012">
        <v>1</v>
      </c>
      <c r="C978" s="267"/>
      <c r="D978" s="267"/>
      <c r="E978" s="267"/>
      <c r="F978" s="267"/>
      <c r="G978" s="267"/>
      <c r="H978" s="267"/>
      <c r="I978" s="267"/>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hidden="1" customHeight="1" x14ac:dyDescent="0.15">
      <c r="A979" s="1012">
        <v>19</v>
      </c>
      <c r="B979" s="1012">
        <v>1</v>
      </c>
      <c r="C979" s="267"/>
      <c r="D979" s="267"/>
      <c r="E979" s="267"/>
      <c r="F979" s="267"/>
      <c r="G979" s="267"/>
      <c r="H979" s="267"/>
      <c r="I979" s="267"/>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hidden="1" customHeight="1" x14ac:dyDescent="0.15">
      <c r="A980" s="1012">
        <v>20</v>
      </c>
      <c r="B980" s="1012">
        <v>1</v>
      </c>
      <c r="C980" s="267"/>
      <c r="D980" s="267"/>
      <c r="E980" s="267"/>
      <c r="F980" s="267"/>
      <c r="G980" s="267"/>
      <c r="H980" s="267"/>
      <c r="I980" s="267"/>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hidden="1" customHeight="1" x14ac:dyDescent="0.15">
      <c r="A981" s="1012">
        <v>21</v>
      </c>
      <c r="B981" s="1012">
        <v>1</v>
      </c>
      <c r="C981" s="267"/>
      <c r="D981" s="267"/>
      <c r="E981" s="267"/>
      <c r="F981" s="267"/>
      <c r="G981" s="267"/>
      <c r="H981" s="267"/>
      <c r="I981" s="267"/>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hidden="1" customHeight="1" x14ac:dyDescent="0.15">
      <c r="A982" s="1012">
        <v>22</v>
      </c>
      <c r="B982" s="1012">
        <v>1</v>
      </c>
      <c r="C982" s="267"/>
      <c r="D982" s="267"/>
      <c r="E982" s="267"/>
      <c r="F982" s="267"/>
      <c r="G982" s="267"/>
      <c r="H982" s="267"/>
      <c r="I982" s="267"/>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hidden="1" customHeight="1" x14ac:dyDescent="0.15">
      <c r="A983" s="1012">
        <v>23</v>
      </c>
      <c r="B983" s="1012">
        <v>1</v>
      </c>
      <c r="C983" s="267"/>
      <c r="D983" s="267"/>
      <c r="E983" s="267"/>
      <c r="F983" s="267"/>
      <c r="G983" s="267"/>
      <c r="H983" s="267"/>
      <c r="I983" s="267"/>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hidden="1" customHeight="1" x14ac:dyDescent="0.15">
      <c r="A984" s="1012">
        <v>24</v>
      </c>
      <c r="B984" s="1012">
        <v>1</v>
      </c>
      <c r="C984" s="267"/>
      <c r="D984" s="267"/>
      <c r="E984" s="267"/>
      <c r="F984" s="267"/>
      <c r="G984" s="267"/>
      <c r="H984" s="267"/>
      <c r="I984" s="267"/>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hidden="1" customHeight="1" x14ac:dyDescent="0.15">
      <c r="A985" s="1012">
        <v>25</v>
      </c>
      <c r="B985" s="1012">
        <v>1</v>
      </c>
      <c r="C985" s="267"/>
      <c r="D985" s="267"/>
      <c r="E985" s="267"/>
      <c r="F985" s="267"/>
      <c r="G985" s="267"/>
      <c r="H985" s="267"/>
      <c r="I985" s="267"/>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hidden="1" customHeight="1" x14ac:dyDescent="0.15">
      <c r="A986" s="1012">
        <v>26</v>
      </c>
      <c r="B986" s="1012">
        <v>1</v>
      </c>
      <c r="C986" s="267"/>
      <c r="D986" s="267"/>
      <c r="E986" s="267"/>
      <c r="F986" s="267"/>
      <c r="G986" s="267"/>
      <c r="H986" s="267"/>
      <c r="I986" s="267"/>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hidden="1" customHeight="1" x14ac:dyDescent="0.15">
      <c r="A987" s="1012">
        <v>27</v>
      </c>
      <c r="B987" s="1012">
        <v>1</v>
      </c>
      <c r="C987" s="267"/>
      <c r="D987" s="267"/>
      <c r="E987" s="267"/>
      <c r="F987" s="267"/>
      <c r="G987" s="267"/>
      <c r="H987" s="267"/>
      <c r="I987" s="267"/>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hidden="1" customHeight="1" x14ac:dyDescent="0.15">
      <c r="A988" s="1012">
        <v>28</v>
      </c>
      <c r="B988" s="1012">
        <v>1</v>
      </c>
      <c r="C988" s="267"/>
      <c r="D988" s="267"/>
      <c r="E988" s="267"/>
      <c r="F988" s="267"/>
      <c r="G988" s="267"/>
      <c r="H988" s="267"/>
      <c r="I988" s="267"/>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hidden="1" customHeight="1" x14ac:dyDescent="0.15">
      <c r="A989" s="1012">
        <v>29</v>
      </c>
      <c r="B989" s="1012">
        <v>1</v>
      </c>
      <c r="C989" s="267"/>
      <c r="D989" s="267"/>
      <c r="E989" s="267"/>
      <c r="F989" s="267"/>
      <c r="G989" s="267"/>
      <c r="H989" s="267"/>
      <c r="I989" s="267"/>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hidden="1" customHeight="1" x14ac:dyDescent="0.15">
      <c r="A990" s="1012">
        <v>30</v>
      </c>
      <c r="B990" s="1012">
        <v>1</v>
      </c>
      <c r="C990" s="267"/>
      <c r="D990" s="267"/>
      <c r="E990" s="267"/>
      <c r="F990" s="267"/>
      <c r="G990" s="267"/>
      <c r="H990" s="267"/>
      <c r="I990" s="267"/>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178</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271"/>
      <c r="B993" s="271"/>
      <c r="C993" s="271" t="s">
        <v>24</v>
      </c>
      <c r="D993" s="271"/>
      <c r="E993" s="271"/>
      <c r="F993" s="271"/>
      <c r="G993" s="271"/>
      <c r="H993" s="271"/>
      <c r="I993" s="271"/>
      <c r="J993" s="990" t="s">
        <v>221</v>
      </c>
      <c r="K993" s="991"/>
      <c r="L993" s="991"/>
      <c r="M993" s="991"/>
      <c r="N993" s="991"/>
      <c r="O993" s="991"/>
      <c r="P993" s="136" t="s">
        <v>25</v>
      </c>
      <c r="Q993" s="136"/>
      <c r="R993" s="136"/>
      <c r="S993" s="136"/>
      <c r="T993" s="136"/>
      <c r="U993" s="136"/>
      <c r="V993" s="136"/>
      <c r="W993" s="136"/>
      <c r="X993" s="136"/>
      <c r="Y993" s="273" t="s">
        <v>257</v>
      </c>
      <c r="Z993" s="274"/>
      <c r="AA993" s="274"/>
      <c r="AB993" s="274"/>
      <c r="AC993" s="990" t="s">
        <v>249</v>
      </c>
      <c r="AD993" s="990"/>
      <c r="AE993" s="990"/>
      <c r="AF993" s="990"/>
      <c r="AG993" s="990"/>
      <c r="AH993" s="273" t="s">
        <v>200</v>
      </c>
      <c r="AI993" s="271"/>
      <c r="AJ993" s="271"/>
      <c r="AK993" s="271"/>
      <c r="AL993" s="271" t="s">
        <v>19</v>
      </c>
      <c r="AM993" s="271"/>
      <c r="AN993" s="271"/>
      <c r="AO993" s="275"/>
      <c r="AP993" s="989" t="s">
        <v>222</v>
      </c>
      <c r="AQ993" s="989"/>
      <c r="AR993" s="989"/>
      <c r="AS993" s="989"/>
      <c r="AT993" s="989"/>
      <c r="AU993" s="989"/>
      <c r="AV993" s="989"/>
      <c r="AW993" s="989"/>
      <c r="AX993" s="989"/>
      <c r="AY993" s="34">
        <f>$AY$991</f>
        <v>0</v>
      </c>
    </row>
    <row r="994" spans="1:51" ht="26.25" hidden="1" customHeight="1" x14ac:dyDescent="0.15">
      <c r="A994" s="1012">
        <v>1</v>
      </c>
      <c r="B994" s="1012">
        <v>1</v>
      </c>
      <c r="C994" s="267"/>
      <c r="D994" s="267"/>
      <c r="E994" s="267"/>
      <c r="F994" s="267"/>
      <c r="G994" s="267"/>
      <c r="H994" s="267"/>
      <c r="I994" s="267"/>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7"/>
      <c r="AI994" s="238"/>
      <c r="AJ994" s="238"/>
      <c r="AK994" s="238"/>
      <c r="AL994" s="239"/>
      <c r="AM994" s="240"/>
      <c r="AN994" s="240"/>
      <c r="AO994" s="241"/>
      <c r="AP994" s="242"/>
      <c r="AQ994" s="242"/>
      <c r="AR994" s="242"/>
      <c r="AS994" s="242"/>
      <c r="AT994" s="242"/>
      <c r="AU994" s="242"/>
      <c r="AV994" s="242"/>
      <c r="AW994" s="242"/>
      <c r="AX994" s="242"/>
      <c r="AY994" s="34">
        <f>$AY$991</f>
        <v>0</v>
      </c>
    </row>
    <row r="995" spans="1:51" ht="26.25" hidden="1" customHeight="1" x14ac:dyDescent="0.15">
      <c r="A995" s="1012">
        <v>2</v>
      </c>
      <c r="B995" s="1012">
        <v>1</v>
      </c>
      <c r="C995" s="267"/>
      <c r="D995" s="267"/>
      <c r="E995" s="267"/>
      <c r="F995" s="267"/>
      <c r="G995" s="267"/>
      <c r="H995" s="267"/>
      <c r="I995" s="267"/>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hidden="1" customHeight="1" x14ac:dyDescent="0.15">
      <c r="A996" s="1012">
        <v>3</v>
      </c>
      <c r="B996" s="1012">
        <v>1</v>
      </c>
      <c r="C996" s="267"/>
      <c r="D996" s="267"/>
      <c r="E996" s="267"/>
      <c r="F996" s="267"/>
      <c r="G996" s="267"/>
      <c r="H996" s="267"/>
      <c r="I996" s="267"/>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hidden="1" customHeight="1" x14ac:dyDescent="0.15">
      <c r="A997" s="1012">
        <v>4</v>
      </c>
      <c r="B997" s="1012">
        <v>1</v>
      </c>
      <c r="C997" s="267"/>
      <c r="D997" s="267"/>
      <c r="E997" s="267"/>
      <c r="F997" s="267"/>
      <c r="G997" s="267"/>
      <c r="H997" s="267"/>
      <c r="I997" s="267"/>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hidden="1" customHeight="1" x14ac:dyDescent="0.15">
      <c r="A998" s="1012">
        <v>5</v>
      </c>
      <c r="B998" s="1012">
        <v>1</v>
      </c>
      <c r="C998" s="267"/>
      <c r="D998" s="267"/>
      <c r="E998" s="267"/>
      <c r="F998" s="267"/>
      <c r="G998" s="267"/>
      <c r="H998" s="267"/>
      <c r="I998" s="267"/>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hidden="1" customHeight="1" x14ac:dyDescent="0.15">
      <c r="A999" s="1012">
        <v>6</v>
      </c>
      <c r="B999" s="1012">
        <v>1</v>
      </c>
      <c r="C999" s="267"/>
      <c r="D999" s="267"/>
      <c r="E999" s="267"/>
      <c r="F999" s="267"/>
      <c r="G999" s="267"/>
      <c r="H999" s="267"/>
      <c r="I999" s="267"/>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hidden="1" customHeight="1" x14ac:dyDescent="0.15">
      <c r="A1000" s="1012">
        <v>7</v>
      </c>
      <c r="B1000" s="1012">
        <v>1</v>
      </c>
      <c r="C1000" s="267"/>
      <c r="D1000" s="267"/>
      <c r="E1000" s="267"/>
      <c r="F1000" s="267"/>
      <c r="G1000" s="267"/>
      <c r="H1000" s="267"/>
      <c r="I1000" s="26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hidden="1" customHeight="1" x14ac:dyDescent="0.15">
      <c r="A1001" s="1012">
        <v>8</v>
      </c>
      <c r="B1001" s="1012">
        <v>1</v>
      </c>
      <c r="C1001" s="267"/>
      <c r="D1001" s="267"/>
      <c r="E1001" s="267"/>
      <c r="F1001" s="267"/>
      <c r="G1001" s="267"/>
      <c r="H1001" s="267"/>
      <c r="I1001" s="26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hidden="1" customHeight="1" x14ac:dyDescent="0.15">
      <c r="A1002" s="1012">
        <v>9</v>
      </c>
      <c r="B1002" s="1012">
        <v>1</v>
      </c>
      <c r="C1002" s="267"/>
      <c r="D1002" s="267"/>
      <c r="E1002" s="267"/>
      <c r="F1002" s="267"/>
      <c r="G1002" s="267"/>
      <c r="H1002" s="267"/>
      <c r="I1002" s="26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hidden="1" customHeight="1" x14ac:dyDescent="0.15">
      <c r="A1003" s="1012">
        <v>10</v>
      </c>
      <c r="B1003" s="1012">
        <v>1</v>
      </c>
      <c r="C1003" s="267"/>
      <c r="D1003" s="267"/>
      <c r="E1003" s="267"/>
      <c r="F1003" s="267"/>
      <c r="G1003" s="267"/>
      <c r="H1003" s="267"/>
      <c r="I1003" s="26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hidden="1" customHeight="1" x14ac:dyDescent="0.15">
      <c r="A1004" s="1012">
        <v>11</v>
      </c>
      <c r="B1004" s="1012">
        <v>1</v>
      </c>
      <c r="C1004" s="267"/>
      <c r="D1004" s="267"/>
      <c r="E1004" s="267"/>
      <c r="F1004" s="267"/>
      <c r="G1004" s="267"/>
      <c r="H1004" s="267"/>
      <c r="I1004" s="26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hidden="1" customHeight="1" x14ac:dyDescent="0.15">
      <c r="A1005" s="1012">
        <v>12</v>
      </c>
      <c r="B1005" s="1012">
        <v>1</v>
      </c>
      <c r="C1005" s="267"/>
      <c r="D1005" s="267"/>
      <c r="E1005" s="267"/>
      <c r="F1005" s="267"/>
      <c r="G1005" s="267"/>
      <c r="H1005" s="267"/>
      <c r="I1005" s="26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hidden="1" customHeight="1" x14ac:dyDescent="0.15">
      <c r="A1006" s="1012">
        <v>13</v>
      </c>
      <c r="B1006" s="1012">
        <v>1</v>
      </c>
      <c r="C1006" s="267"/>
      <c r="D1006" s="267"/>
      <c r="E1006" s="267"/>
      <c r="F1006" s="267"/>
      <c r="G1006" s="267"/>
      <c r="H1006" s="267"/>
      <c r="I1006" s="26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hidden="1" customHeight="1" x14ac:dyDescent="0.15">
      <c r="A1007" s="1012">
        <v>14</v>
      </c>
      <c r="B1007" s="1012">
        <v>1</v>
      </c>
      <c r="C1007" s="267"/>
      <c r="D1007" s="267"/>
      <c r="E1007" s="267"/>
      <c r="F1007" s="267"/>
      <c r="G1007" s="267"/>
      <c r="H1007" s="267"/>
      <c r="I1007" s="26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hidden="1" customHeight="1" x14ac:dyDescent="0.15">
      <c r="A1008" s="1012">
        <v>15</v>
      </c>
      <c r="B1008" s="1012">
        <v>1</v>
      </c>
      <c r="C1008" s="267"/>
      <c r="D1008" s="267"/>
      <c r="E1008" s="267"/>
      <c r="F1008" s="267"/>
      <c r="G1008" s="267"/>
      <c r="H1008" s="267"/>
      <c r="I1008" s="26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hidden="1" customHeight="1" x14ac:dyDescent="0.15">
      <c r="A1009" s="1012">
        <v>16</v>
      </c>
      <c r="B1009" s="1012">
        <v>1</v>
      </c>
      <c r="C1009" s="267"/>
      <c r="D1009" s="267"/>
      <c r="E1009" s="267"/>
      <c r="F1009" s="267"/>
      <c r="G1009" s="267"/>
      <c r="H1009" s="267"/>
      <c r="I1009" s="26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hidden="1" customHeight="1" x14ac:dyDescent="0.15">
      <c r="A1010" s="1012">
        <v>17</v>
      </c>
      <c r="B1010" s="1012">
        <v>1</v>
      </c>
      <c r="C1010" s="267"/>
      <c r="D1010" s="267"/>
      <c r="E1010" s="267"/>
      <c r="F1010" s="267"/>
      <c r="G1010" s="267"/>
      <c r="H1010" s="267"/>
      <c r="I1010" s="26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hidden="1" customHeight="1" x14ac:dyDescent="0.15">
      <c r="A1011" s="1012">
        <v>18</v>
      </c>
      <c r="B1011" s="1012">
        <v>1</v>
      </c>
      <c r="C1011" s="267"/>
      <c r="D1011" s="267"/>
      <c r="E1011" s="267"/>
      <c r="F1011" s="267"/>
      <c r="G1011" s="267"/>
      <c r="H1011" s="267"/>
      <c r="I1011" s="26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hidden="1" customHeight="1" x14ac:dyDescent="0.15">
      <c r="A1012" s="1012">
        <v>19</v>
      </c>
      <c r="B1012" s="1012">
        <v>1</v>
      </c>
      <c r="C1012" s="267"/>
      <c r="D1012" s="267"/>
      <c r="E1012" s="267"/>
      <c r="F1012" s="267"/>
      <c r="G1012" s="267"/>
      <c r="H1012" s="267"/>
      <c r="I1012" s="26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hidden="1" customHeight="1" x14ac:dyDescent="0.15">
      <c r="A1013" s="1012">
        <v>20</v>
      </c>
      <c r="B1013" s="1012">
        <v>1</v>
      </c>
      <c r="C1013" s="267"/>
      <c r="D1013" s="267"/>
      <c r="E1013" s="267"/>
      <c r="F1013" s="267"/>
      <c r="G1013" s="267"/>
      <c r="H1013" s="267"/>
      <c r="I1013" s="26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hidden="1" customHeight="1" x14ac:dyDescent="0.15">
      <c r="A1014" s="1012">
        <v>21</v>
      </c>
      <c r="B1014" s="1012">
        <v>1</v>
      </c>
      <c r="C1014" s="267"/>
      <c r="D1014" s="267"/>
      <c r="E1014" s="267"/>
      <c r="F1014" s="267"/>
      <c r="G1014" s="267"/>
      <c r="H1014" s="267"/>
      <c r="I1014" s="26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hidden="1" customHeight="1" x14ac:dyDescent="0.15">
      <c r="A1015" s="1012">
        <v>22</v>
      </c>
      <c r="B1015" s="1012">
        <v>1</v>
      </c>
      <c r="C1015" s="267"/>
      <c r="D1015" s="267"/>
      <c r="E1015" s="267"/>
      <c r="F1015" s="267"/>
      <c r="G1015" s="267"/>
      <c r="H1015" s="267"/>
      <c r="I1015" s="26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hidden="1" customHeight="1" x14ac:dyDescent="0.15">
      <c r="A1016" s="1012">
        <v>23</v>
      </c>
      <c r="B1016" s="1012">
        <v>1</v>
      </c>
      <c r="C1016" s="267"/>
      <c r="D1016" s="267"/>
      <c r="E1016" s="267"/>
      <c r="F1016" s="267"/>
      <c r="G1016" s="267"/>
      <c r="H1016" s="267"/>
      <c r="I1016" s="26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hidden="1" customHeight="1" x14ac:dyDescent="0.15">
      <c r="A1017" s="1012">
        <v>24</v>
      </c>
      <c r="B1017" s="1012">
        <v>1</v>
      </c>
      <c r="C1017" s="267"/>
      <c r="D1017" s="267"/>
      <c r="E1017" s="267"/>
      <c r="F1017" s="267"/>
      <c r="G1017" s="267"/>
      <c r="H1017" s="267"/>
      <c r="I1017" s="26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hidden="1" customHeight="1" x14ac:dyDescent="0.15">
      <c r="A1018" s="1012">
        <v>25</v>
      </c>
      <c r="B1018" s="1012">
        <v>1</v>
      </c>
      <c r="C1018" s="267"/>
      <c r="D1018" s="267"/>
      <c r="E1018" s="267"/>
      <c r="F1018" s="267"/>
      <c r="G1018" s="267"/>
      <c r="H1018" s="267"/>
      <c r="I1018" s="26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hidden="1" customHeight="1" x14ac:dyDescent="0.15">
      <c r="A1019" s="1012">
        <v>26</v>
      </c>
      <c r="B1019" s="1012">
        <v>1</v>
      </c>
      <c r="C1019" s="267"/>
      <c r="D1019" s="267"/>
      <c r="E1019" s="267"/>
      <c r="F1019" s="267"/>
      <c r="G1019" s="267"/>
      <c r="H1019" s="267"/>
      <c r="I1019" s="26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hidden="1" customHeight="1" x14ac:dyDescent="0.15">
      <c r="A1020" s="1012">
        <v>27</v>
      </c>
      <c r="B1020" s="1012">
        <v>1</v>
      </c>
      <c r="C1020" s="267"/>
      <c r="D1020" s="267"/>
      <c r="E1020" s="267"/>
      <c r="F1020" s="267"/>
      <c r="G1020" s="267"/>
      <c r="H1020" s="267"/>
      <c r="I1020" s="26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hidden="1" customHeight="1" x14ac:dyDescent="0.15">
      <c r="A1021" s="1012">
        <v>28</v>
      </c>
      <c r="B1021" s="1012">
        <v>1</v>
      </c>
      <c r="C1021" s="267"/>
      <c r="D1021" s="267"/>
      <c r="E1021" s="267"/>
      <c r="F1021" s="267"/>
      <c r="G1021" s="267"/>
      <c r="H1021" s="267"/>
      <c r="I1021" s="26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hidden="1" customHeight="1" x14ac:dyDescent="0.15">
      <c r="A1022" s="1012">
        <v>29</v>
      </c>
      <c r="B1022" s="1012">
        <v>1</v>
      </c>
      <c r="C1022" s="267"/>
      <c r="D1022" s="267"/>
      <c r="E1022" s="267"/>
      <c r="F1022" s="267"/>
      <c r="G1022" s="267"/>
      <c r="H1022" s="267"/>
      <c r="I1022" s="26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hidden="1" customHeight="1" x14ac:dyDescent="0.15">
      <c r="A1023" s="1012">
        <v>30</v>
      </c>
      <c r="B1023" s="1012">
        <v>1</v>
      </c>
      <c r="C1023" s="267"/>
      <c r="D1023" s="267"/>
      <c r="E1023" s="267"/>
      <c r="F1023" s="267"/>
      <c r="G1023" s="267"/>
      <c r="H1023" s="267"/>
      <c r="I1023" s="26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179</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271"/>
      <c r="B1026" s="271"/>
      <c r="C1026" s="271" t="s">
        <v>24</v>
      </c>
      <c r="D1026" s="271"/>
      <c r="E1026" s="271"/>
      <c r="F1026" s="271"/>
      <c r="G1026" s="271"/>
      <c r="H1026" s="271"/>
      <c r="I1026" s="271"/>
      <c r="J1026" s="990" t="s">
        <v>221</v>
      </c>
      <c r="K1026" s="991"/>
      <c r="L1026" s="991"/>
      <c r="M1026" s="991"/>
      <c r="N1026" s="991"/>
      <c r="O1026" s="991"/>
      <c r="P1026" s="136" t="s">
        <v>25</v>
      </c>
      <c r="Q1026" s="136"/>
      <c r="R1026" s="136"/>
      <c r="S1026" s="136"/>
      <c r="T1026" s="136"/>
      <c r="U1026" s="136"/>
      <c r="V1026" s="136"/>
      <c r="W1026" s="136"/>
      <c r="X1026" s="136"/>
      <c r="Y1026" s="273" t="s">
        <v>257</v>
      </c>
      <c r="Z1026" s="274"/>
      <c r="AA1026" s="274"/>
      <c r="AB1026" s="274"/>
      <c r="AC1026" s="990" t="s">
        <v>249</v>
      </c>
      <c r="AD1026" s="990"/>
      <c r="AE1026" s="990"/>
      <c r="AF1026" s="990"/>
      <c r="AG1026" s="990"/>
      <c r="AH1026" s="273" t="s">
        <v>200</v>
      </c>
      <c r="AI1026" s="271"/>
      <c r="AJ1026" s="271"/>
      <c r="AK1026" s="271"/>
      <c r="AL1026" s="271" t="s">
        <v>19</v>
      </c>
      <c r="AM1026" s="271"/>
      <c r="AN1026" s="271"/>
      <c r="AO1026" s="275"/>
      <c r="AP1026" s="989" t="s">
        <v>222</v>
      </c>
      <c r="AQ1026" s="989"/>
      <c r="AR1026" s="989"/>
      <c r="AS1026" s="989"/>
      <c r="AT1026" s="989"/>
      <c r="AU1026" s="989"/>
      <c r="AV1026" s="989"/>
      <c r="AW1026" s="989"/>
      <c r="AX1026" s="989"/>
      <c r="AY1026" s="34">
        <f>$AY$1024</f>
        <v>0</v>
      </c>
    </row>
    <row r="1027" spans="1:51" ht="26.25" hidden="1" customHeight="1" x14ac:dyDescent="0.15">
      <c r="A1027" s="1012">
        <v>1</v>
      </c>
      <c r="B1027" s="1012">
        <v>1</v>
      </c>
      <c r="C1027" s="267"/>
      <c r="D1027" s="267"/>
      <c r="E1027" s="267"/>
      <c r="F1027" s="267"/>
      <c r="G1027" s="267"/>
      <c r="H1027" s="267"/>
      <c r="I1027" s="26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7"/>
      <c r="AI1027" s="238"/>
      <c r="AJ1027" s="238"/>
      <c r="AK1027" s="238"/>
      <c r="AL1027" s="239"/>
      <c r="AM1027" s="240"/>
      <c r="AN1027" s="240"/>
      <c r="AO1027" s="241"/>
      <c r="AP1027" s="242"/>
      <c r="AQ1027" s="242"/>
      <c r="AR1027" s="242"/>
      <c r="AS1027" s="242"/>
      <c r="AT1027" s="242"/>
      <c r="AU1027" s="242"/>
      <c r="AV1027" s="242"/>
      <c r="AW1027" s="242"/>
      <c r="AX1027" s="242"/>
      <c r="AY1027" s="34">
        <f>$AY$1024</f>
        <v>0</v>
      </c>
    </row>
    <row r="1028" spans="1:51" ht="26.25" hidden="1" customHeight="1" x14ac:dyDescent="0.15">
      <c r="A1028" s="1012">
        <v>2</v>
      </c>
      <c r="B1028" s="1012">
        <v>1</v>
      </c>
      <c r="C1028" s="267"/>
      <c r="D1028" s="267"/>
      <c r="E1028" s="267"/>
      <c r="F1028" s="267"/>
      <c r="G1028" s="267"/>
      <c r="H1028" s="267"/>
      <c r="I1028" s="26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hidden="1" customHeight="1" x14ac:dyDescent="0.15">
      <c r="A1029" s="1012">
        <v>3</v>
      </c>
      <c r="B1029" s="1012">
        <v>1</v>
      </c>
      <c r="C1029" s="267"/>
      <c r="D1029" s="267"/>
      <c r="E1029" s="267"/>
      <c r="F1029" s="267"/>
      <c r="G1029" s="267"/>
      <c r="H1029" s="267"/>
      <c r="I1029" s="26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hidden="1" customHeight="1" x14ac:dyDescent="0.15">
      <c r="A1030" s="1012">
        <v>4</v>
      </c>
      <c r="B1030" s="1012">
        <v>1</v>
      </c>
      <c r="C1030" s="267"/>
      <c r="D1030" s="267"/>
      <c r="E1030" s="267"/>
      <c r="F1030" s="267"/>
      <c r="G1030" s="267"/>
      <c r="H1030" s="267"/>
      <c r="I1030" s="26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hidden="1" customHeight="1" x14ac:dyDescent="0.15">
      <c r="A1031" s="1012">
        <v>5</v>
      </c>
      <c r="B1031" s="1012">
        <v>1</v>
      </c>
      <c r="C1031" s="267"/>
      <c r="D1031" s="267"/>
      <c r="E1031" s="267"/>
      <c r="F1031" s="267"/>
      <c r="G1031" s="267"/>
      <c r="H1031" s="267"/>
      <c r="I1031" s="26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hidden="1" customHeight="1" x14ac:dyDescent="0.15">
      <c r="A1032" s="1012">
        <v>6</v>
      </c>
      <c r="B1032" s="1012">
        <v>1</v>
      </c>
      <c r="C1032" s="267"/>
      <c r="D1032" s="267"/>
      <c r="E1032" s="267"/>
      <c r="F1032" s="267"/>
      <c r="G1032" s="267"/>
      <c r="H1032" s="267"/>
      <c r="I1032" s="26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hidden="1" customHeight="1" x14ac:dyDescent="0.15">
      <c r="A1033" s="1012">
        <v>7</v>
      </c>
      <c r="B1033" s="1012">
        <v>1</v>
      </c>
      <c r="C1033" s="267"/>
      <c r="D1033" s="267"/>
      <c r="E1033" s="267"/>
      <c r="F1033" s="267"/>
      <c r="G1033" s="267"/>
      <c r="H1033" s="267"/>
      <c r="I1033" s="26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hidden="1" customHeight="1" x14ac:dyDescent="0.15">
      <c r="A1034" s="1012">
        <v>8</v>
      </c>
      <c r="B1034" s="1012">
        <v>1</v>
      </c>
      <c r="C1034" s="267"/>
      <c r="D1034" s="267"/>
      <c r="E1034" s="267"/>
      <c r="F1034" s="267"/>
      <c r="G1034" s="267"/>
      <c r="H1034" s="267"/>
      <c r="I1034" s="26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hidden="1" customHeight="1" x14ac:dyDescent="0.15">
      <c r="A1035" s="1012">
        <v>9</v>
      </c>
      <c r="B1035" s="1012">
        <v>1</v>
      </c>
      <c r="C1035" s="267"/>
      <c r="D1035" s="267"/>
      <c r="E1035" s="267"/>
      <c r="F1035" s="267"/>
      <c r="G1035" s="267"/>
      <c r="H1035" s="267"/>
      <c r="I1035" s="26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hidden="1" customHeight="1" x14ac:dyDescent="0.15">
      <c r="A1036" s="1012">
        <v>10</v>
      </c>
      <c r="B1036" s="1012">
        <v>1</v>
      </c>
      <c r="C1036" s="267"/>
      <c r="D1036" s="267"/>
      <c r="E1036" s="267"/>
      <c r="F1036" s="267"/>
      <c r="G1036" s="267"/>
      <c r="H1036" s="267"/>
      <c r="I1036" s="26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hidden="1" customHeight="1" x14ac:dyDescent="0.15">
      <c r="A1037" s="1012">
        <v>11</v>
      </c>
      <c r="B1037" s="1012">
        <v>1</v>
      </c>
      <c r="C1037" s="267"/>
      <c r="D1037" s="267"/>
      <c r="E1037" s="267"/>
      <c r="F1037" s="267"/>
      <c r="G1037" s="267"/>
      <c r="H1037" s="267"/>
      <c r="I1037" s="26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hidden="1" customHeight="1" x14ac:dyDescent="0.15">
      <c r="A1038" s="1012">
        <v>12</v>
      </c>
      <c r="B1038" s="1012">
        <v>1</v>
      </c>
      <c r="C1038" s="267"/>
      <c r="D1038" s="267"/>
      <c r="E1038" s="267"/>
      <c r="F1038" s="267"/>
      <c r="G1038" s="267"/>
      <c r="H1038" s="267"/>
      <c r="I1038" s="26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hidden="1" customHeight="1" x14ac:dyDescent="0.15">
      <c r="A1039" s="1012">
        <v>13</v>
      </c>
      <c r="B1039" s="1012">
        <v>1</v>
      </c>
      <c r="C1039" s="267"/>
      <c r="D1039" s="267"/>
      <c r="E1039" s="267"/>
      <c r="F1039" s="267"/>
      <c r="G1039" s="267"/>
      <c r="H1039" s="267"/>
      <c r="I1039" s="26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hidden="1" customHeight="1" x14ac:dyDescent="0.15">
      <c r="A1040" s="1012">
        <v>14</v>
      </c>
      <c r="B1040" s="1012">
        <v>1</v>
      </c>
      <c r="C1040" s="267"/>
      <c r="D1040" s="267"/>
      <c r="E1040" s="267"/>
      <c r="F1040" s="267"/>
      <c r="G1040" s="267"/>
      <c r="H1040" s="267"/>
      <c r="I1040" s="26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hidden="1" customHeight="1" x14ac:dyDescent="0.15">
      <c r="A1041" s="1012">
        <v>15</v>
      </c>
      <c r="B1041" s="1012">
        <v>1</v>
      </c>
      <c r="C1041" s="267"/>
      <c r="D1041" s="267"/>
      <c r="E1041" s="267"/>
      <c r="F1041" s="267"/>
      <c r="G1041" s="267"/>
      <c r="H1041" s="267"/>
      <c r="I1041" s="26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hidden="1" customHeight="1" x14ac:dyDescent="0.15">
      <c r="A1042" s="1012">
        <v>16</v>
      </c>
      <c r="B1042" s="1012">
        <v>1</v>
      </c>
      <c r="C1042" s="267"/>
      <c r="D1042" s="267"/>
      <c r="E1042" s="267"/>
      <c r="F1042" s="267"/>
      <c r="G1042" s="267"/>
      <c r="H1042" s="267"/>
      <c r="I1042" s="26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hidden="1" customHeight="1" x14ac:dyDescent="0.15">
      <c r="A1043" s="1012">
        <v>17</v>
      </c>
      <c r="B1043" s="1012">
        <v>1</v>
      </c>
      <c r="C1043" s="267"/>
      <c r="D1043" s="267"/>
      <c r="E1043" s="267"/>
      <c r="F1043" s="267"/>
      <c r="G1043" s="267"/>
      <c r="H1043" s="267"/>
      <c r="I1043" s="26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hidden="1" customHeight="1" x14ac:dyDescent="0.15">
      <c r="A1044" s="1012">
        <v>18</v>
      </c>
      <c r="B1044" s="1012">
        <v>1</v>
      </c>
      <c r="C1044" s="267"/>
      <c r="D1044" s="267"/>
      <c r="E1044" s="267"/>
      <c r="F1044" s="267"/>
      <c r="G1044" s="267"/>
      <c r="H1044" s="267"/>
      <c r="I1044" s="26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hidden="1" customHeight="1" x14ac:dyDescent="0.15">
      <c r="A1045" s="1012">
        <v>19</v>
      </c>
      <c r="B1045" s="1012">
        <v>1</v>
      </c>
      <c r="C1045" s="267"/>
      <c r="D1045" s="267"/>
      <c r="E1045" s="267"/>
      <c r="F1045" s="267"/>
      <c r="G1045" s="267"/>
      <c r="H1045" s="267"/>
      <c r="I1045" s="26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hidden="1" customHeight="1" x14ac:dyDescent="0.15">
      <c r="A1046" s="1012">
        <v>20</v>
      </c>
      <c r="B1046" s="1012">
        <v>1</v>
      </c>
      <c r="C1046" s="267"/>
      <c r="D1046" s="267"/>
      <c r="E1046" s="267"/>
      <c r="F1046" s="267"/>
      <c r="G1046" s="267"/>
      <c r="H1046" s="267"/>
      <c r="I1046" s="26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hidden="1" customHeight="1" x14ac:dyDescent="0.15">
      <c r="A1047" s="1012">
        <v>21</v>
      </c>
      <c r="B1047" s="1012">
        <v>1</v>
      </c>
      <c r="C1047" s="267"/>
      <c r="D1047" s="267"/>
      <c r="E1047" s="267"/>
      <c r="F1047" s="267"/>
      <c r="G1047" s="267"/>
      <c r="H1047" s="267"/>
      <c r="I1047" s="26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hidden="1" customHeight="1" x14ac:dyDescent="0.15">
      <c r="A1048" s="1012">
        <v>22</v>
      </c>
      <c r="B1048" s="1012">
        <v>1</v>
      </c>
      <c r="C1048" s="267"/>
      <c r="D1048" s="267"/>
      <c r="E1048" s="267"/>
      <c r="F1048" s="267"/>
      <c r="G1048" s="267"/>
      <c r="H1048" s="267"/>
      <c r="I1048" s="26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hidden="1" customHeight="1" x14ac:dyDescent="0.15">
      <c r="A1049" s="1012">
        <v>23</v>
      </c>
      <c r="B1049" s="1012">
        <v>1</v>
      </c>
      <c r="C1049" s="267"/>
      <c r="D1049" s="267"/>
      <c r="E1049" s="267"/>
      <c r="F1049" s="267"/>
      <c r="G1049" s="267"/>
      <c r="H1049" s="267"/>
      <c r="I1049" s="26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hidden="1" customHeight="1" x14ac:dyDescent="0.15">
      <c r="A1050" s="1012">
        <v>24</v>
      </c>
      <c r="B1050" s="1012">
        <v>1</v>
      </c>
      <c r="C1050" s="267"/>
      <c r="D1050" s="267"/>
      <c r="E1050" s="267"/>
      <c r="F1050" s="267"/>
      <c r="G1050" s="267"/>
      <c r="H1050" s="267"/>
      <c r="I1050" s="26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hidden="1" customHeight="1" x14ac:dyDescent="0.15">
      <c r="A1051" s="1012">
        <v>25</v>
      </c>
      <c r="B1051" s="1012">
        <v>1</v>
      </c>
      <c r="C1051" s="267"/>
      <c r="D1051" s="267"/>
      <c r="E1051" s="267"/>
      <c r="F1051" s="267"/>
      <c r="G1051" s="267"/>
      <c r="H1051" s="267"/>
      <c r="I1051" s="26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hidden="1" customHeight="1" x14ac:dyDescent="0.15">
      <c r="A1052" s="1012">
        <v>26</v>
      </c>
      <c r="B1052" s="1012">
        <v>1</v>
      </c>
      <c r="C1052" s="267"/>
      <c r="D1052" s="267"/>
      <c r="E1052" s="267"/>
      <c r="F1052" s="267"/>
      <c r="G1052" s="267"/>
      <c r="H1052" s="267"/>
      <c r="I1052" s="26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hidden="1" customHeight="1" x14ac:dyDescent="0.15">
      <c r="A1053" s="1012">
        <v>27</v>
      </c>
      <c r="B1053" s="1012">
        <v>1</v>
      </c>
      <c r="C1053" s="267"/>
      <c r="D1053" s="267"/>
      <c r="E1053" s="267"/>
      <c r="F1053" s="267"/>
      <c r="G1053" s="267"/>
      <c r="H1053" s="267"/>
      <c r="I1053" s="26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hidden="1" customHeight="1" x14ac:dyDescent="0.15">
      <c r="A1054" s="1012">
        <v>28</v>
      </c>
      <c r="B1054" s="1012">
        <v>1</v>
      </c>
      <c r="C1054" s="267"/>
      <c r="D1054" s="267"/>
      <c r="E1054" s="267"/>
      <c r="F1054" s="267"/>
      <c r="G1054" s="267"/>
      <c r="H1054" s="267"/>
      <c r="I1054" s="26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hidden="1" customHeight="1" x14ac:dyDescent="0.15">
      <c r="A1055" s="1012">
        <v>29</v>
      </c>
      <c r="B1055" s="1012">
        <v>1</v>
      </c>
      <c r="C1055" s="267"/>
      <c r="D1055" s="267"/>
      <c r="E1055" s="267"/>
      <c r="F1055" s="267"/>
      <c r="G1055" s="267"/>
      <c r="H1055" s="267"/>
      <c r="I1055" s="26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hidden="1" customHeight="1" x14ac:dyDescent="0.15">
      <c r="A1056" s="1012">
        <v>30</v>
      </c>
      <c r="B1056" s="1012">
        <v>1</v>
      </c>
      <c r="C1056" s="267"/>
      <c r="D1056" s="267"/>
      <c r="E1056" s="267"/>
      <c r="F1056" s="267"/>
      <c r="G1056" s="267"/>
      <c r="H1056" s="267"/>
      <c r="I1056" s="26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180</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271"/>
      <c r="B1059" s="271"/>
      <c r="C1059" s="271" t="s">
        <v>24</v>
      </c>
      <c r="D1059" s="271"/>
      <c r="E1059" s="271"/>
      <c r="F1059" s="271"/>
      <c r="G1059" s="271"/>
      <c r="H1059" s="271"/>
      <c r="I1059" s="271"/>
      <c r="J1059" s="990" t="s">
        <v>221</v>
      </c>
      <c r="K1059" s="991"/>
      <c r="L1059" s="991"/>
      <c r="M1059" s="991"/>
      <c r="N1059" s="991"/>
      <c r="O1059" s="991"/>
      <c r="P1059" s="136" t="s">
        <v>25</v>
      </c>
      <c r="Q1059" s="136"/>
      <c r="R1059" s="136"/>
      <c r="S1059" s="136"/>
      <c r="T1059" s="136"/>
      <c r="U1059" s="136"/>
      <c r="V1059" s="136"/>
      <c r="W1059" s="136"/>
      <c r="X1059" s="136"/>
      <c r="Y1059" s="273" t="s">
        <v>257</v>
      </c>
      <c r="Z1059" s="274"/>
      <c r="AA1059" s="274"/>
      <c r="AB1059" s="274"/>
      <c r="AC1059" s="990" t="s">
        <v>249</v>
      </c>
      <c r="AD1059" s="990"/>
      <c r="AE1059" s="990"/>
      <c r="AF1059" s="990"/>
      <c r="AG1059" s="990"/>
      <c r="AH1059" s="273" t="s">
        <v>200</v>
      </c>
      <c r="AI1059" s="271"/>
      <c r="AJ1059" s="271"/>
      <c r="AK1059" s="271"/>
      <c r="AL1059" s="271" t="s">
        <v>19</v>
      </c>
      <c r="AM1059" s="271"/>
      <c r="AN1059" s="271"/>
      <c r="AO1059" s="275"/>
      <c r="AP1059" s="989" t="s">
        <v>222</v>
      </c>
      <c r="AQ1059" s="989"/>
      <c r="AR1059" s="989"/>
      <c r="AS1059" s="989"/>
      <c r="AT1059" s="989"/>
      <c r="AU1059" s="989"/>
      <c r="AV1059" s="989"/>
      <c r="AW1059" s="989"/>
      <c r="AX1059" s="989"/>
      <c r="AY1059" s="34">
        <f>$AY$1057</f>
        <v>0</v>
      </c>
    </row>
    <row r="1060" spans="1:51" ht="26.25" hidden="1" customHeight="1" x14ac:dyDescent="0.15">
      <c r="A1060" s="1012">
        <v>1</v>
      </c>
      <c r="B1060" s="1012">
        <v>1</v>
      </c>
      <c r="C1060" s="267"/>
      <c r="D1060" s="267"/>
      <c r="E1060" s="267"/>
      <c r="F1060" s="267"/>
      <c r="G1060" s="267"/>
      <c r="H1060" s="267"/>
      <c r="I1060" s="26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7"/>
      <c r="AI1060" s="238"/>
      <c r="AJ1060" s="238"/>
      <c r="AK1060" s="238"/>
      <c r="AL1060" s="239"/>
      <c r="AM1060" s="240"/>
      <c r="AN1060" s="240"/>
      <c r="AO1060" s="241"/>
      <c r="AP1060" s="242"/>
      <c r="AQ1060" s="242"/>
      <c r="AR1060" s="242"/>
      <c r="AS1060" s="242"/>
      <c r="AT1060" s="242"/>
      <c r="AU1060" s="242"/>
      <c r="AV1060" s="242"/>
      <c r="AW1060" s="242"/>
      <c r="AX1060" s="242"/>
      <c r="AY1060" s="34">
        <f>$AY$1057</f>
        <v>0</v>
      </c>
    </row>
    <row r="1061" spans="1:51" ht="26.25" hidden="1" customHeight="1" x14ac:dyDescent="0.15">
      <c r="A1061" s="1012">
        <v>2</v>
      </c>
      <c r="B1061" s="1012">
        <v>1</v>
      </c>
      <c r="C1061" s="267"/>
      <c r="D1061" s="267"/>
      <c r="E1061" s="267"/>
      <c r="F1061" s="267"/>
      <c r="G1061" s="267"/>
      <c r="H1061" s="267"/>
      <c r="I1061" s="26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hidden="1" customHeight="1" x14ac:dyDescent="0.15">
      <c r="A1062" s="1012">
        <v>3</v>
      </c>
      <c r="B1062" s="1012">
        <v>1</v>
      </c>
      <c r="C1062" s="267"/>
      <c r="D1062" s="267"/>
      <c r="E1062" s="267"/>
      <c r="F1062" s="267"/>
      <c r="G1062" s="267"/>
      <c r="H1062" s="267"/>
      <c r="I1062" s="26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hidden="1" customHeight="1" x14ac:dyDescent="0.15">
      <c r="A1063" s="1012">
        <v>4</v>
      </c>
      <c r="B1063" s="1012">
        <v>1</v>
      </c>
      <c r="C1063" s="267"/>
      <c r="D1063" s="267"/>
      <c r="E1063" s="267"/>
      <c r="F1063" s="267"/>
      <c r="G1063" s="267"/>
      <c r="H1063" s="267"/>
      <c r="I1063" s="26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hidden="1" customHeight="1" x14ac:dyDescent="0.15">
      <c r="A1064" s="1012">
        <v>5</v>
      </c>
      <c r="B1064" s="1012">
        <v>1</v>
      </c>
      <c r="C1064" s="267"/>
      <c r="D1064" s="267"/>
      <c r="E1064" s="267"/>
      <c r="F1064" s="267"/>
      <c r="G1064" s="267"/>
      <c r="H1064" s="267"/>
      <c r="I1064" s="26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hidden="1" customHeight="1" x14ac:dyDescent="0.15">
      <c r="A1065" s="1012">
        <v>6</v>
      </c>
      <c r="B1065" s="1012">
        <v>1</v>
      </c>
      <c r="C1065" s="267"/>
      <c r="D1065" s="267"/>
      <c r="E1065" s="267"/>
      <c r="F1065" s="267"/>
      <c r="G1065" s="267"/>
      <c r="H1065" s="267"/>
      <c r="I1065" s="26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hidden="1" customHeight="1" x14ac:dyDescent="0.15">
      <c r="A1066" s="1012">
        <v>7</v>
      </c>
      <c r="B1066" s="1012">
        <v>1</v>
      </c>
      <c r="C1066" s="267"/>
      <c r="D1066" s="267"/>
      <c r="E1066" s="267"/>
      <c r="F1066" s="267"/>
      <c r="G1066" s="267"/>
      <c r="H1066" s="267"/>
      <c r="I1066" s="26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hidden="1" customHeight="1" x14ac:dyDescent="0.15">
      <c r="A1067" s="1012">
        <v>8</v>
      </c>
      <c r="B1067" s="1012">
        <v>1</v>
      </c>
      <c r="C1067" s="267"/>
      <c r="D1067" s="267"/>
      <c r="E1067" s="267"/>
      <c r="F1067" s="267"/>
      <c r="G1067" s="267"/>
      <c r="H1067" s="267"/>
      <c r="I1067" s="26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hidden="1" customHeight="1" x14ac:dyDescent="0.15">
      <c r="A1068" s="1012">
        <v>9</v>
      </c>
      <c r="B1068" s="1012">
        <v>1</v>
      </c>
      <c r="C1068" s="267"/>
      <c r="D1068" s="267"/>
      <c r="E1068" s="267"/>
      <c r="F1068" s="267"/>
      <c r="G1068" s="267"/>
      <c r="H1068" s="267"/>
      <c r="I1068" s="26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hidden="1" customHeight="1" x14ac:dyDescent="0.15">
      <c r="A1069" s="1012">
        <v>10</v>
      </c>
      <c r="B1069" s="1012">
        <v>1</v>
      </c>
      <c r="C1069" s="267"/>
      <c r="D1069" s="267"/>
      <c r="E1069" s="267"/>
      <c r="F1069" s="267"/>
      <c r="G1069" s="267"/>
      <c r="H1069" s="267"/>
      <c r="I1069" s="26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hidden="1" customHeight="1" x14ac:dyDescent="0.15">
      <c r="A1070" s="1012">
        <v>11</v>
      </c>
      <c r="B1070" s="1012">
        <v>1</v>
      </c>
      <c r="C1070" s="267"/>
      <c r="D1070" s="267"/>
      <c r="E1070" s="267"/>
      <c r="F1070" s="267"/>
      <c r="G1070" s="267"/>
      <c r="H1070" s="267"/>
      <c r="I1070" s="26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hidden="1" customHeight="1" x14ac:dyDescent="0.15">
      <c r="A1071" s="1012">
        <v>12</v>
      </c>
      <c r="B1071" s="1012">
        <v>1</v>
      </c>
      <c r="C1071" s="267"/>
      <c r="D1071" s="267"/>
      <c r="E1071" s="267"/>
      <c r="F1071" s="267"/>
      <c r="G1071" s="267"/>
      <c r="H1071" s="267"/>
      <c r="I1071" s="26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hidden="1" customHeight="1" x14ac:dyDescent="0.15">
      <c r="A1072" s="1012">
        <v>13</v>
      </c>
      <c r="B1072" s="1012">
        <v>1</v>
      </c>
      <c r="C1072" s="267"/>
      <c r="D1072" s="267"/>
      <c r="E1072" s="267"/>
      <c r="F1072" s="267"/>
      <c r="G1072" s="267"/>
      <c r="H1072" s="267"/>
      <c r="I1072" s="26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hidden="1" customHeight="1" x14ac:dyDescent="0.15">
      <c r="A1073" s="1012">
        <v>14</v>
      </c>
      <c r="B1073" s="1012">
        <v>1</v>
      </c>
      <c r="C1073" s="267"/>
      <c r="D1073" s="267"/>
      <c r="E1073" s="267"/>
      <c r="F1073" s="267"/>
      <c r="G1073" s="267"/>
      <c r="H1073" s="267"/>
      <c r="I1073" s="26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hidden="1" customHeight="1" x14ac:dyDescent="0.15">
      <c r="A1074" s="1012">
        <v>15</v>
      </c>
      <c r="B1074" s="1012">
        <v>1</v>
      </c>
      <c r="C1074" s="267"/>
      <c r="D1074" s="267"/>
      <c r="E1074" s="267"/>
      <c r="F1074" s="267"/>
      <c r="G1074" s="267"/>
      <c r="H1074" s="267"/>
      <c r="I1074" s="26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hidden="1" customHeight="1" x14ac:dyDescent="0.15">
      <c r="A1075" s="1012">
        <v>16</v>
      </c>
      <c r="B1075" s="1012">
        <v>1</v>
      </c>
      <c r="C1075" s="267"/>
      <c r="D1075" s="267"/>
      <c r="E1075" s="267"/>
      <c r="F1075" s="267"/>
      <c r="G1075" s="267"/>
      <c r="H1075" s="267"/>
      <c r="I1075" s="26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hidden="1" customHeight="1" x14ac:dyDescent="0.15">
      <c r="A1076" s="1012">
        <v>17</v>
      </c>
      <c r="B1076" s="1012">
        <v>1</v>
      </c>
      <c r="C1076" s="267"/>
      <c r="D1076" s="267"/>
      <c r="E1076" s="267"/>
      <c r="F1076" s="267"/>
      <c r="G1076" s="267"/>
      <c r="H1076" s="267"/>
      <c r="I1076" s="26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hidden="1" customHeight="1" x14ac:dyDescent="0.15">
      <c r="A1077" s="1012">
        <v>18</v>
      </c>
      <c r="B1077" s="1012">
        <v>1</v>
      </c>
      <c r="C1077" s="267"/>
      <c r="D1077" s="267"/>
      <c r="E1077" s="267"/>
      <c r="F1077" s="267"/>
      <c r="G1077" s="267"/>
      <c r="H1077" s="267"/>
      <c r="I1077" s="26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hidden="1" customHeight="1" x14ac:dyDescent="0.15">
      <c r="A1078" s="1012">
        <v>19</v>
      </c>
      <c r="B1078" s="1012">
        <v>1</v>
      </c>
      <c r="C1078" s="267"/>
      <c r="D1078" s="267"/>
      <c r="E1078" s="267"/>
      <c r="F1078" s="267"/>
      <c r="G1078" s="267"/>
      <c r="H1078" s="267"/>
      <c r="I1078" s="26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hidden="1" customHeight="1" x14ac:dyDescent="0.15">
      <c r="A1079" s="1012">
        <v>20</v>
      </c>
      <c r="B1079" s="1012">
        <v>1</v>
      </c>
      <c r="C1079" s="267"/>
      <c r="D1079" s="267"/>
      <c r="E1079" s="267"/>
      <c r="F1079" s="267"/>
      <c r="G1079" s="267"/>
      <c r="H1079" s="267"/>
      <c r="I1079" s="26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hidden="1" customHeight="1" x14ac:dyDescent="0.15">
      <c r="A1080" s="1012">
        <v>21</v>
      </c>
      <c r="B1080" s="1012">
        <v>1</v>
      </c>
      <c r="C1080" s="267"/>
      <c r="D1080" s="267"/>
      <c r="E1080" s="267"/>
      <c r="F1080" s="267"/>
      <c r="G1080" s="267"/>
      <c r="H1080" s="267"/>
      <c r="I1080" s="26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hidden="1" customHeight="1" x14ac:dyDescent="0.15">
      <c r="A1081" s="1012">
        <v>22</v>
      </c>
      <c r="B1081" s="1012">
        <v>1</v>
      </c>
      <c r="C1081" s="267"/>
      <c r="D1081" s="267"/>
      <c r="E1081" s="267"/>
      <c r="F1081" s="267"/>
      <c r="G1081" s="267"/>
      <c r="H1081" s="267"/>
      <c r="I1081" s="26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hidden="1" customHeight="1" x14ac:dyDescent="0.15">
      <c r="A1082" s="1012">
        <v>23</v>
      </c>
      <c r="B1082" s="1012">
        <v>1</v>
      </c>
      <c r="C1082" s="267"/>
      <c r="D1082" s="267"/>
      <c r="E1082" s="267"/>
      <c r="F1082" s="267"/>
      <c r="G1082" s="267"/>
      <c r="H1082" s="267"/>
      <c r="I1082" s="26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hidden="1" customHeight="1" x14ac:dyDescent="0.15">
      <c r="A1083" s="1012">
        <v>24</v>
      </c>
      <c r="B1083" s="1012">
        <v>1</v>
      </c>
      <c r="C1083" s="267"/>
      <c r="D1083" s="267"/>
      <c r="E1083" s="267"/>
      <c r="F1083" s="267"/>
      <c r="G1083" s="267"/>
      <c r="H1083" s="267"/>
      <c r="I1083" s="26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hidden="1" customHeight="1" x14ac:dyDescent="0.15">
      <c r="A1084" s="1012">
        <v>25</v>
      </c>
      <c r="B1084" s="1012">
        <v>1</v>
      </c>
      <c r="C1084" s="267"/>
      <c r="D1084" s="267"/>
      <c r="E1084" s="267"/>
      <c r="F1084" s="267"/>
      <c r="G1084" s="267"/>
      <c r="H1084" s="267"/>
      <c r="I1084" s="26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hidden="1" customHeight="1" x14ac:dyDescent="0.15">
      <c r="A1085" s="1012">
        <v>26</v>
      </c>
      <c r="B1085" s="1012">
        <v>1</v>
      </c>
      <c r="C1085" s="267"/>
      <c r="D1085" s="267"/>
      <c r="E1085" s="267"/>
      <c r="F1085" s="267"/>
      <c r="G1085" s="267"/>
      <c r="H1085" s="267"/>
      <c r="I1085" s="26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hidden="1" customHeight="1" x14ac:dyDescent="0.15">
      <c r="A1086" s="1012">
        <v>27</v>
      </c>
      <c r="B1086" s="1012">
        <v>1</v>
      </c>
      <c r="C1086" s="267"/>
      <c r="D1086" s="267"/>
      <c r="E1086" s="267"/>
      <c r="F1086" s="267"/>
      <c r="G1086" s="267"/>
      <c r="H1086" s="267"/>
      <c r="I1086" s="26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hidden="1" customHeight="1" x14ac:dyDescent="0.15">
      <c r="A1087" s="1012">
        <v>28</v>
      </c>
      <c r="B1087" s="1012">
        <v>1</v>
      </c>
      <c r="C1087" s="267"/>
      <c r="D1087" s="267"/>
      <c r="E1087" s="267"/>
      <c r="F1087" s="267"/>
      <c r="G1087" s="267"/>
      <c r="H1087" s="267"/>
      <c r="I1087" s="26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hidden="1" customHeight="1" x14ac:dyDescent="0.15">
      <c r="A1088" s="1012">
        <v>29</v>
      </c>
      <c r="B1088" s="1012">
        <v>1</v>
      </c>
      <c r="C1088" s="267"/>
      <c r="D1088" s="267"/>
      <c r="E1088" s="267"/>
      <c r="F1088" s="267"/>
      <c r="G1088" s="267"/>
      <c r="H1088" s="267"/>
      <c r="I1088" s="26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hidden="1" customHeight="1" x14ac:dyDescent="0.15">
      <c r="A1089" s="1012">
        <v>30</v>
      </c>
      <c r="B1089" s="1012">
        <v>1</v>
      </c>
      <c r="C1089" s="267"/>
      <c r="D1089" s="267"/>
      <c r="E1089" s="267"/>
      <c r="F1089" s="267"/>
      <c r="G1089" s="267"/>
      <c r="H1089" s="267"/>
      <c r="I1089" s="26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181</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271"/>
      <c r="B1092" s="271"/>
      <c r="C1092" s="271" t="s">
        <v>24</v>
      </c>
      <c r="D1092" s="271"/>
      <c r="E1092" s="271"/>
      <c r="F1092" s="271"/>
      <c r="G1092" s="271"/>
      <c r="H1092" s="271"/>
      <c r="I1092" s="271"/>
      <c r="J1092" s="990" t="s">
        <v>221</v>
      </c>
      <c r="K1092" s="991"/>
      <c r="L1092" s="991"/>
      <c r="M1092" s="991"/>
      <c r="N1092" s="991"/>
      <c r="O1092" s="991"/>
      <c r="P1092" s="136" t="s">
        <v>25</v>
      </c>
      <c r="Q1092" s="136"/>
      <c r="R1092" s="136"/>
      <c r="S1092" s="136"/>
      <c r="T1092" s="136"/>
      <c r="U1092" s="136"/>
      <c r="V1092" s="136"/>
      <c r="W1092" s="136"/>
      <c r="X1092" s="136"/>
      <c r="Y1092" s="273" t="s">
        <v>257</v>
      </c>
      <c r="Z1092" s="274"/>
      <c r="AA1092" s="274"/>
      <c r="AB1092" s="274"/>
      <c r="AC1092" s="990" t="s">
        <v>249</v>
      </c>
      <c r="AD1092" s="990"/>
      <c r="AE1092" s="990"/>
      <c r="AF1092" s="990"/>
      <c r="AG1092" s="990"/>
      <c r="AH1092" s="273" t="s">
        <v>200</v>
      </c>
      <c r="AI1092" s="271"/>
      <c r="AJ1092" s="271"/>
      <c r="AK1092" s="271"/>
      <c r="AL1092" s="271" t="s">
        <v>19</v>
      </c>
      <c r="AM1092" s="271"/>
      <c r="AN1092" s="271"/>
      <c r="AO1092" s="275"/>
      <c r="AP1092" s="989" t="s">
        <v>222</v>
      </c>
      <c r="AQ1092" s="989"/>
      <c r="AR1092" s="989"/>
      <c r="AS1092" s="989"/>
      <c r="AT1092" s="989"/>
      <c r="AU1092" s="989"/>
      <c r="AV1092" s="989"/>
      <c r="AW1092" s="989"/>
      <c r="AX1092" s="989"/>
      <c r="AY1092">
        <f>$AY$1090</f>
        <v>0</v>
      </c>
    </row>
    <row r="1093" spans="1:51" ht="26.25" hidden="1" customHeight="1" x14ac:dyDescent="0.15">
      <c r="A1093" s="1012">
        <v>1</v>
      </c>
      <c r="B1093" s="1012">
        <v>1</v>
      </c>
      <c r="C1093" s="267"/>
      <c r="D1093" s="267"/>
      <c r="E1093" s="267"/>
      <c r="F1093" s="267"/>
      <c r="G1093" s="267"/>
      <c r="H1093" s="267"/>
      <c r="I1093" s="26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hidden="1" customHeight="1" x14ac:dyDescent="0.15">
      <c r="A1094" s="1012">
        <v>2</v>
      </c>
      <c r="B1094" s="1012">
        <v>1</v>
      </c>
      <c r="C1094" s="267"/>
      <c r="D1094" s="267"/>
      <c r="E1094" s="267"/>
      <c r="F1094" s="267"/>
      <c r="G1094" s="267"/>
      <c r="H1094" s="267"/>
      <c r="I1094" s="26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hidden="1" customHeight="1" x14ac:dyDescent="0.15">
      <c r="A1095" s="1012">
        <v>3</v>
      </c>
      <c r="B1095" s="1012">
        <v>1</v>
      </c>
      <c r="C1095" s="267"/>
      <c r="D1095" s="267"/>
      <c r="E1095" s="267"/>
      <c r="F1095" s="267"/>
      <c r="G1095" s="267"/>
      <c r="H1095" s="267"/>
      <c r="I1095" s="26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hidden="1" customHeight="1" x14ac:dyDescent="0.15">
      <c r="A1096" s="1012">
        <v>4</v>
      </c>
      <c r="B1096" s="1012">
        <v>1</v>
      </c>
      <c r="C1096" s="267"/>
      <c r="D1096" s="267"/>
      <c r="E1096" s="267"/>
      <c r="F1096" s="267"/>
      <c r="G1096" s="267"/>
      <c r="H1096" s="267"/>
      <c r="I1096" s="26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hidden="1" customHeight="1" x14ac:dyDescent="0.15">
      <c r="A1097" s="1012">
        <v>5</v>
      </c>
      <c r="B1097" s="1012">
        <v>1</v>
      </c>
      <c r="C1097" s="267"/>
      <c r="D1097" s="267"/>
      <c r="E1097" s="267"/>
      <c r="F1097" s="267"/>
      <c r="G1097" s="267"/>
      <c r="H1097" s="267"/>
      <c r="I1097" s="26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hidden="1" customHeight="1" x14ac:dyDescent="0.15">
      <c r="A1098" s="1012">
        <v>6</v>
      </c>
      <c r="B1098" s="1012">
        <v>1</v>
      </c>
      <c r="C1098" s="267"/>
      <c r="D1098" s="267"/>
      <c r="E1098" s="267"/>
      <c r="F1098" s="267"/>
      <c r="G1098" s="267"/>
      <c r="H1098" s="267"/>
      <c r="I1098" s="26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hidden="1" customHeight="1" x14ac:dyDescent="0.15">
      <c r="A1099" s="1012">
        <v>7</v>
      </c>
      <c r="B1099" s="1012">
        <v>1</v>
      </c>
      <c r="C1099" s="267"/>
      <c r="D1099" s="267"/>
      <c r="E1099" s="267"/>
      <c r="F1099" s="267"/>
      <c r="G1099" s="267"/>
      <c r="H1099" s="267"/>
      <c r="I1099" s="26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hidden="1" customHeight="1" x14ac:dyDescent="0.15">
      <c r="A1100" s="1012">
        <v>8</v>
      </c>
      <c r="B1100" s="1012">
        <v>1</v>
      </c>
      <c r="C1100" s="267"/>
      <c r="D1100" s="267"/>
      <c r="E1100" s="267"/>
      <c r="F1100" s="267"/>
      <c r="G1100" s="267"/>
      <c r="H1100" s="267"/>
      <c r="I1100" s="26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hidden="1" customHeight="1" x14ac:dyDescent="0.15">
      <c r="A1101" s="1012">
        <v>9</v>
      </c>
      <c r="B1101" s="1012">
        <v>1</v>
      </c>
      <c r="C1101" s="267"/>
      <c r="D1101" s="267"/>
      <c r="E1101" s="267"/>
      <c r="F1101" s="267"/>
      <c r="G1101" s="267"/>
      <c r="H1101" s="267"/>
      <c r="I1101" s="26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hidden="1" customHeight="1" x14ac:dyDescent="0.15">
      <c r="A1102" s="1012">
        <v>10</v>
      </c>
      <c r="B1102" s="1012">
        <v>1</v>
      </c>
      <c r="C1102" s="267"/>
      <c r="D1102" s="267"/>
      <c r="E1102" s="267"/>
      <c r="F1102" s="267"/>
      <c r="G1102" s="267"/>
      <c r="H1102" s="267"/>
      <c r="I1102" s="26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hidden="1" customHeight="1" x14ac:dyDescent="0.15">
      <c r="A1103" s="1012">
        <v>11</v>
      </c>
      <c r="B1103" s="1012">
        <v>1</v>
      </c>
      <c r="C1103" s="267"/>
      <c r="D1103" s="267"/>
      <c r="E1103" s="267"/>
      <c r="F1103" s="267"/>
      <c r="G1103" s="267"/>
      <c r="H1103" s="267"/>
      <c r="I1103" s="26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hidden="1" customHeight="1" x14ac:dyDescent="0.15">
      <c r="A1104" s="1012">
        <v>12</v>
      </c>
      <c r="B1104" s="1012">
        <v>1</v>
      </c>
      <c r="C1104" s="267"/>
      <c r="D1104" s="267"/>
      <c r="E1104" s="267"/>
      <c r="F1104" s="267"/>
      <c r="G1104" s="267"/>
      <c r="H1104" s="267"/>
      <c r="I1104" s="26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hidden="1" customHeight="1" x14ac:dyDescent="0.15">
      <c r="A1105" s="1012">
        <v>13</v>
      </c>
      <c r="B1105" s="1012">
        <v>1</v>
      </c>
      <c r="C1105" s="267"/>
      <c r="D1105" s="267"/>
      <c r="E1105" s="267"/>
      <c r="F1105" s="267"/>
      <c r="G1105" s="267"/>
      <c r="H1105" s="267"/>
      <c r="I1105" s="26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hidden="1" customHeight="1" x14ac:dyDescent="0.15">
      <c r="A1106" s="1012">
        <v>14</v>
      </c>
      <c r="B1106" s="1012">
        <v>1</v>
      </c>
      <c r="C1106" s="267"/>
      <c r="D1106" s="267"/>
      <c r="E1106" s="267"/>
      <c r="F1106" s="267"/>
      <c r="G1106" s="267"/>
      <c r="H1106" s="267"/>
      <c r="I1106" s="26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hidden="1" customHeight="1" x14ac:dyDescent="0.15">
      <c r="A1107" s="1012">
        <v>15</v>
      </c>
      <c r="B1107" s="1012">
        <v>1</v>
      </c>
      <c r="C1107" s="267"/>
      <c r="D1107" s="267"/>
      <c r="E1107" s="267"/>
      <c r="F1107" s="267"/>
      <c r="G1107" s="267"/>
      <c r="H1107" s="267"/>
      <c r="I1107" s="26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hidden="1" customHeight="1" x14ac:dyDescent="0.15">
      <c r="A1108" s="1012">
        <v>16</v>
      </c>
      <c r="B1108" s="1012">
        <v>1</v>
      </c>
      <c r="C1108" s="267"/>
      <c r="D1108" s="267"/>
      <c r="E1108" s="267"/>
      <c r="F1108" s="267"/>
      <c r="G1108" s="267"/>
      <c r="H1108" s="267"/>
      <c r="I1108" s="26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hidden="1" customHeight="1" x14ac:dyDescent="0.15">
      <c r="A1109" s="1012">
        <v>17</v>
      </c>
      <c r="B1109" s="1012">
        <v>1</v>
      </c>
      <c r="C1109" s="267"/>
      <c r="D1109" s="267"/>
      <c r="E1109" s="267"/>
      <c r="F1109" s="267"/>
      <c r="G1109" s="267"/>
      <c r="H1109" s="267"/>
      <c r="I1109" s="26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hidden="1" customHeight="1" x14ac:dyDescent="0.15">
      <c r="A1110" s="1012">
        <v>18</v>
      </c>
      <c r="B1110" s="1012">
        <v>1</v>
      </c>
      <c r="C1110" s="267"/>
      <c r="D1110" s="267"/>
      <c r="E1110" s="267"/>
      <c r="F1110" s="267"/>
      <c r="G1110" s="267"/>
      <c r="H1110" s="267"/>
      <c r="I1110" s="26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hidden="1" customHeight="1" x14ac:dyDescent="0.15">
      <c r="A1111" s="1012">
        <v>19</v>
      </c>
      <c r="B1111" s="1012">
        <v>1</v>
      </c>
      <c r="C1111" s="267"/>
      <c r="D1111" s="267"/>
      <c r="E1111" s="267"/>
      <c r="F1111" s="267"/>
      <c r="G1111" s="267"/>
      <c r="H1111" s="267"/>
      <c r="I1111" s="26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hidden="1" customHeight="1" x14ac:dyDescent="0.15">
      <c r="A1112" s="1012">
        <v>20</v>
      </c>
      <c r="B1112" s="1012">
        <v>1</v>
      </c>
      <c r="C1112" s="267"/>
      <c r="D1112" s="267"/>
      <c r="E1112" s="267"/>
      <c r="F1112" s="267"/>
      <c r="G1112" s="267"/>
      <c r="H1112" s="267"/>
      <c r="I1112" s="26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hidden="1" customHeight="1" x14ac:dyDescent="0.15">
      <c r="A1113" s="1012">
        <v>21</v>
      </c>
      <c r="B1113" s="1012">
        <v>1</v>
      </c>
      <c r="C1113" s="267"/>
      <c r="D1113" s="267"/>
      <c r="E1113" s="267"/>
      <c r="F1113" s="267"/>
      <c r="G1113" s="267"/>
      <c r="H1113" s="267"/>
      <c r="I1113" s="26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hidden="1" customHeight="1" x14ac:dyDescent="0.15">
      <c r="A1114" s="1012">
        <v>22</v>
      </c>
      <c r="B1114" s="1012">
        <v>1</v>
      </c>
      <c r="C1114" s="267"/>
      <c r="D1114" s="267"/>
      <c r="E1114" s="267"/>
      <c r="F1114" s="267"/>
      <c r="G1114" s="267"/>
      <c r="H1114" s="267"/>
      <c r="I1114" s="26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hidden="1" customHeight="1" x14ac:dyDescent="0.15">
      <c r="A1115" s="1012">
        <v>23</v>
      </c>
      <c r="B1115" s="1012">
        <v>1</v>
      </c>
      <c r="C1115" s="267"/>
      <c r="D1115" s="267"/>
      <c r="E1115" s="267"/>
      <c r="F1115" s="267"/>
      <c r="G1115" s="267"/>
      <c r="H1115" s="267"/>
      <c r="I1115" s="26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hidden="1" customHeight="1" x14ac:dyDescent="0.15">
      <c r="A1116" s="1012">
        <v>24</v>
      </c>
      <c r="B1116" s="1012">
        <v>1</v>
      </c>
      <c r="C1116" s="267"/>
      <c r="D1116" s="267"/>
      <c r="E1116" s="267"/>
      <c r="F1116" s="267"/>
      <c r="G1116" s="267"/>
      <c r="H1116" s="267"/>
      <c r="I1116" s="26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hidden="1" customHeight="1" x14ac:dyDescent="0.15">
      <c r="A1117" s="1012">
        <v>25</v>
      </c>
      <c r="B1117" s="1012">
        <v>1</v>
      </c>
      <c r="C1117" s="267"/>
      <c r="D1117" s="267"/>
      <c r="E1117" s="267"/>
      <c r="F1117" s="267"/>
      <c r="G1117" s="267"/>
      <c r="H1117" s="267"/>
      <c r="I1117" s="26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hidden="1" customHeight="1" x14ac:dyDescent="0.15">
      <c r="A1118" s="1012">
        <v>26</v>
      </c>
      <c r="B1118" s="1012">
        <v>1</v>
      </c>
      <c r="C1118" s="267"/>
      <c r="D1118" s="267"/>
      <c r="E1118" s="267"/>
      <c r="F1118" s="267"/>
      <c r="G1118" s="267"/>
      <c r="H1118" s="267"/>
      <c r="I1118" s="26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hidden="1" customHeight="1" x14ac:dyDescent="0.15">
      <c r="A1119" s="1012">
        <v>27</v>
      </c>
      <c r="B1119" s="1012">
        <v>1</v>
      </c>
      <c r="C1119" s="267"/>
      <c r="D1119" s="267"/>
      <c r="E1119" s="267"/>
      <c r="F1119" s="267"/>
      <c r="G1119" s="267"/>
      <c r="H1119" s="267"/>
      <c r="I1119" s="26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hidden="1" customHeight="1" x14ac:dyDescent="0.15">
      <c r="A1120" s="1012">
        <v>28</v>
      </c>
      <c r="B1120" s="1012">
        <v>1</v>
      </c>
      <c r="C1120" s="267"/>
      <c r="D1120" s="267"/>
      <c r="E1120" s="267"/>
      <c r="F1120" s="267"/>
      <c r="G1120" s="267"/>
      <c r="H1120" s="267"/>
      <c r="I1120" s="26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hidden="1" customHeight="1" x14ac:dyDescent="0.15">
      <c r="A1121" s="1012">
        <v>29</v>
      </c>
      <c r="B1121" s="1012">
        <v>1</v>
      </c>
      <c r="C1121" s="267"/>
      <c r="D1121" s="267"/>
      <c r="E1121" s="267"/>
      <c r="F1121" s="267"/>
      <c r="G1121" s="267"/>
      <c r="H1121" s="267"/>
      <c r="I1121" s="26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hidden="1" customHeight="1" x14ac:dyDescent="0.15">
      <c r="A1122" s="1012">
        <v>30</v>
      </c>
      <c r="B1122" s="1012">
        <v>1</v>
      </c>
      <c r="C1122" s="267"/>
      <c r="D1122" s="267"/>
      <c r="E1122" s="267"/>
      <c r="F1122" s="267"/>
      <c r="G1122" s="267"/>
      <c r="H1122" s="267"/>
      <c r="I1122" s="26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182</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271"/>
      <c r="B1125" s="271"/>
      <c r="C1125" s="271" t="s">
        <v>24</v>
      </c>
      <c r="D1125" s="271"/>
      <c r="E1125" s="271"/>
      <c r="F1125" s="271"/>
      <c r="G1125" s="271"/>
      <c r="H1125" s="271"/>
      <c r="I1125" s="271"/>
      <c r="J1125" s="990" t="s">
        <v>221</v>
      </c>
      <c r="K1125" s="991"/>
      <c r="L1125" s="991"/>
      <c r="M1125" s="991"/>
      <c r="N1125" s="991"/>
      <c r="O1125" s="991"/>
      <c r="P1125" s="136" t="s">
        <v>25</v>
      </c>
      <c r="Q1125" s="136"/>
      <c r="R1125" s="136"/>
      <c r="S1125" s="136"/>
      <c r="T1125" s="136"/>
      <c r="U1125" s="136"/>
      <c r="V1125" s="136"/>
      <c r="W1125" s="136"/>
      <c r="X1125" s="136"/>
      <c r="Y1125" s="273" t="s">
        <v>257</v>
      </c>
      <c r="Z1125" s="274"/>
      <c r="AA1125" s="274"/>
      <c r="AB1125" s="274"/>
      <c r="AC1125" s="990" t="s">
        <v>249</v>
      </c>
      <c r="AD1125" s="990"/>
      <c r="AE1125" s="990"/>
      <c r="AF1125" s="990"/>
      <c r="AG1125" s="990"/>
      <c r="AH1125" s="273" t="s">
        <v>200</v>
      </c>
      <c r="AI1125" s="271"/>
      <c r="AJ1125" s="271"/>
      <c r="AK1125" s="271"/>
      <c r="AL1125" s="271" t="s">
        <v>19</v>
      </c>
      <c r="AM1125" s="271"/>
      <c r="AN1125" s="271"/>
      <c r="AO1125" s="275"/>
      <c r="AP1125" s="989" t="s">
        <v>222</v>
      </c>
      <c r="AQ1125" s="989"/>
      <c r="AR1125" s="989"/>
      <c r="AS1125" s="989"/>
      <c r="AT1125" s="989"/>
      <c r="AU1125" s="989"/>
      <c r="AV1125" s="989"/>
      <c r="AW1125" s="989"/>
      <c r="AX1125" s="989"/>
      <c r="AY1125">
        <f>$AY$1123</f>
        <v>0</v>
      </c>
    </row>
    <row r="1126" spans="1:51" ht="26.25" hidden="1" customHeight="1" x14ac:dyDescent="0.15">
      <c r="A1126" s="1012">
        <v>1</v>
      </c>
      <c r="B1126" s="1012">
        <v>1</v>
      </c>
      <c r="C1126" s="267"/>
      <c r="D1126" s="267"/>
      <c r="E1126" s="267"/>
      <c r="F1126" s="267"/>
      <c r="G1126" s="267"/>
      <c r="H1126" s="267"/>
      <c r="I1126" s="26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hidden="1" customHeight="1" x14ac:dyDescent="0.15">
      <c r="A1127" s="1012">
        <v>2</v>
      </c>
      <c r="B1127" s="1012">
        <v>1</v>
      </c>
      <c r="C1127" s="267"/>
      <c r="D1127" s="267"/>
      <c r="E1127" s="267"/>
      <c r="F1127" s="267"/>
      <c r="G1127" s="267"/>
      <c r="H1127" s="267"/>
      <c r="I1127" s="26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hidden="1" customHeight="1" x14ac:dyDescent="0.15">
      <c r="A1128" s="1012">
        <v>3</v>
      </c>
      <c r="B1128" s="1012">
        <v>1</v>
      </c>
      <c r="C1128" s="267"/>
      <c r="D1128" s="267"/>
      <c r="E1128" s="267"/>
      <c r="F1128" s="267"/>
      <c r="G1128" s="267"/>
      <c r="H1128" s="267"/>
      <c r="I1128" s="26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hidden="1" customHeight="1" x14ac:dyDescent="0.15">
      <c r="A1129" s="1012">
        <v>4</v>
      </c>
      <c r="B1129" s="1012">
        <v>1</v>
      </c>
      <c r="C1129" s="267"/>
      <c r="D1129" s="267"/>
      <c r="E1129" s="267"/>
      <c r="F1129" s="267"/>
      <c r="G1129" s="267"/>
      <c r="H1129" s="267"/>
      <c r="I1129" s="26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hidden="1" customHeight="1" x14ac:dyDescent="0.15">
      <c r="A1130" s="1012">
        <v>5</v>
      </c>
      <c r="B1130" s="1012">
        <v>1</v>
      </c>
      <c r="C1130" s="267"/>
      <c r="D1130" s="267"/>
      <c r="E1130" s="267"/>
      <c r="F1130" s="267"/>
      <c r="G1130" s="267"/>
      <c r="H1130" s="267"/>
      <c r="I1130" s="26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hidden="1" customHeight="1" x14ac:dyDescent="0.15">
      <c r="A1131" s="1012">
        <v>6</v>
      </c>
      <c r="B1131" s="1012">
        <v>1</v>
      </c>
      <c r="C1131" s="267"/>
      <c r="D1131" s="267"/>
      <c r="E1131" s="267"/>
      <c r="F1131" s="267"/>
      <c r="G1131" s="267"/>
      <c r="H1131" s="267"/>
      <c r="I1131" s="26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hidden="1" customHeight="1" x14ac:dyDescent="0.15">
      <c r="A1132" s="1012">
        <v>7</v>
      </c>
      <c r="B1132" s="1012">
        <v>1</v>
      </c>
      <c r="C1132" s="267"/>
      <c r="D1132" s="267"/>
      <c r="E1132" s="267"/>
      <c r="F1132" s="267"/>
      <c r="G1132" s="267"/>
      <c r="H1132" s="267"/>
      <c r="I1132" s="26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hidden="1" customHeight="1" x14ac:dyDescent="0.15">
      <c r="A1133" s="1012">
        <v>8</v>
      </c>
      <c r="B1133" s="1012">
        <v>1</v>
      </c>
      <c r="C1133" s="267"/>
      <c r="D1133" s="267"/>
      <c r="E1133" s="267"/>
      <c r="F1133" s="267"/>
      <c r="G1133" s="267"/>
      <c r="H1133" s="267"/>
      <c r="I1133" s="26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hidden="1" customHeight="1" x14ac:dyDescent="0.15">
      <c r="A1134" s="1012">
        <v>9</v>
      </c>
      <c r="B1134" s="1012">
        <v>1</v>
      </c>
      <c r="C1134" s="267"/>
      <c r="D1134" s="267"/>
      <c r="E1134" s="267"/>
      <c r="F1134" s="267"/>
      <c r="G1134" s="267"/>
      <c r="H1134" s="267"/>
      <c r="I1134" s="26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hidden="1" customHeight="1" x14ac:dyDescent="0.15">
      <c r="A1135" s="1012">
        <v>10</v>
      </c>
      <c r="B1135" s="1012">
        <v>1</v>
      </c>
      <c r="C1135" s="267"/>
      <c r="D1135" s="267"/>
      <c r="E1135" s="267"/>
      <c r="F1135" s="267"/>
      <c r="G1135" s="267"/>
      <c r="H1135" s="267"/>
      <c r="I1135" s="26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hidden="1" customHeight="1" x14ac:dyDescent="0.15">
      <c r="A1136" s="1012">
        <v>11</v>
      </c>
      <c r="B1136" s="1012">
        <v>1</v>
      </c>
      <c r="C1136" s="267"/>
      <c r="D1136" s="267"/>
      <c r="E1136" s="267"/>
      <c r="F1136" s="267"/>
      <c r="G1136" s="267"/>
      <c r="H1136" s="267"/>
      <c r="I1136" s="26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hidden="1" customHeight="1" x14ac:dyDescent="0.15">
      <c r="A1137" s="1012">
        <v>12</v>
      </c>
      <c r="B1137" s="1012">
        <v>1</v>
      </c>
      <c r="C1137" s="267"/>
      <c r="D1137" s="267"/>
      <c r="E1137" s="267"/>
      <c r="F1137" s="267"/>
      <c r="G1137" s="267"/>
      <c r="H1137" s="267"/>
      <c r="I1137" s="26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hidden="1" customHeight="1" x14ac:dyDescent="0.15">
      <c r="A1138" s="1012">
        <v>13</v>
      </c>
      <c r="B1138" s="1012">
        <v>1</v>
      </c>
      <c r="C1138" s="267"/>
      <c r="D1138" s="267"/>
      <c r="E1138" s="267"/>
      <c r="F1138" s="267"/>
      <c r="G1138" s="267"/>
      <c r="H1138" s="267"/>
      <c r="I1138" s="26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hidden="1" customHeight="1" x14ac:dyDescent="0.15">
      <c r="A1139" s="1012">
        <v>14</v>
      </c>
      <c r="B1139" s="1012">
        <v>1</v>
      </c>
      <c r="C1139" s="267"/>
      <c r="D1139" s="267"/>
      <c r="E1139" s="267"/>
      <c r="F1139" s="267"/>
      <c r="G1139" s="267"/>
      <c r="H1139" s="267"/>
      <c r="I1139" s="26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hidden="1" customHeight="1" x14ac:dyDescent="0.15">
      <c r="A1140" s="1012">
        <v>15</v>
      </c>
      <c r="B1140" s="1012">
        <v>1</v>
      </c>
      <c r="C1140" s="267"/>
      <c r="D1140" s="267"/>
      <c r="E1140" s="267"/>
      <c r="F1140" s="267"/>
      <c r="G1140" s="267"/>
      <c r="H1140" s="267"/>
      <c r="I1140" s="26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hidden="1" customHeight="1" x14ac:dyDescent="0.15">
      <c r="A1141" s="1012">
        <v>16</v>
      </c>
      <c r="B1141" s="1012">
        <v>1</v>
      </c>
      <c r="C1141" s="267"/>
      <c r="D1141" s="267"/>
      <c r="E1141" s="267"/>
      <c r="F1141" s="267"/>
      <c r="G1141" s="267"/>
      <c r="H1141" s="267"/>
      <c r="I1141" s="26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hidden="1" customHeight="1" x14ac:dyDescent="0.15">
      <c r="A1142" s="1012">
        <v>17</v>
      </c>
      <c r="B1142" s="1012">
        <v>1</v>
      </c>
      <c r="C1142" s="267"/>
      <c r="D1142" s="267"/>
      <c r="E1142" s="267"/>
      <c r="F1142" s="267"/>
      <c r="G1142" s="267"/>
      <c r="H1142" s="267"/>
      <c r="I1142" s="26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hidden="1" customHeight="1" x14ac:dyDescent="0.15">
      <c r="A1143" s="1012">
        <v>18</v>
      </c>
      <c r="B1143" s="1012">
        <v>1</v>
      </c>
      <c r="C1143" s="267"/>
      <c r="D1143" s="267"/>
      <c r="E1143" s="267"/>
      <c r="F1143" s="267"/>
      <c r="G1143" s="267"/>
      <c r="H1143" s="267"/>
      <c r="I1143" s="26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hidden="1" customHeight="1" x14ac:dyDescent="0.15">
      <c r="A1144" s="1012">
        <v>19</v>
      </c>
      <c r="B1144" s="1012">
        <v>1</v>
      </c>
      <c r="C1144" s="267"/>
      <c r="D1144" s="267"/>
      <c r="E1144" s="267"/>
      <c r="F1144" s="267"/>
      <c r="G1144" s="267"/>
      <c r="H1144" s="267"/>
      <c r="I1144" s="26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hidden="1" customHeight="1" x14ac:dyDescent="0.15">
      <c r="A1145" s="1012">
        <v>20</v>
      </c>
      <c r="B1145" s="1012">
        <v>1</v>
      </c>
      <c r="C1145" s="267"/>
      <c r="D1145" s="267"/>
      <c r="E1145" s="267"/>
      <c r="F1145" s="267"/>
      <c r="G1145" s="267"/>
      <c r="H1145" s="267"/>
      <c r="I1145" s="26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hidden="1" customHeight="1" x14ac:dyDescent="0.15">
      <c r="A1146" s="1012">
        <v>21</v>
      </c>
      <c r="B1146" s="1012">
        <v>1</v>
      </c>
      <c r="C1146" s="267"/>
      <c r="D1146" s="267"/>
      <c r="E1146" s="267"/>
      <c r="F1146" s="267"/>
      <c r="G1146" s="267"/>
      <c r="H1146" s="267"/>
      <c r="I1146" s="26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hidden="1" customHeight="1" x14ac:dyDescent="0.15">
      <c r="A1147" s="1012">
        <v>22</v>
      </c>
      <c r="B1147" s="1012">
        <v>1</v>
      </c>
      <c r="C1147" s="267"/>
      <c r="D1147" s="267"/>
      <c r="E1147" s="267"/>
      <c r="F1147" s="267"/>
      <c r="G1147" s="267"/>
      <c r="H1147" s="267"/>
      <c r="I1147" s="26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hidden="1" customHeight="1" x14ac:dyDescent="0.15">
      <c r="A1148" s="1012">
        <v>23</v>
      </c>
      <c r="B1148" s="1012">
        <v>1</v>
      </c>
      <c r="C1148" s="267"/>
      <c r="D1148" s="267"/>
      <c r="E1148" s="267"/>
      <c r="F1148" s="267"/>
      <c r="G1148" s="267"/>
      <c r="H1148" s="267"/>
      <c r="I1148" s="26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hidden="1" customHeight="1" x14ac:dyDescent="0.15">
      <c r="A1149" s="1012">
        <v>24</v>
      </c>
      <c r="B1149" s="1012">
        <v>1</v>
      </c>
      <c r="C1149" s="267"/>
      <c r="D1149" s="267"/>
      <c r="E1149" s="267"/>
      <c r="F1149" s="267"/>
      <c r="G1149" s="267"/>
      <c r="H1149" s="267"/>
      <c r="I1149" s="26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hidden="1" customHeight="1" x14ac:dyDescent="0.15">
      <c r="A1150" s="1012">
        <v>25</v>
      </c>
      <c r="B1150" s="1012">
        <v>1</v>
      </c>
      <c r="C1150" s="267"/>
      <c r="D1150" s="267"/>
      <c r="E1150" s="267"/>
      <c r="F1150" s="267"/>
      <c r="G1150" s="267"/>
      <c r="H1150" s="267"/>
      <c r="I1150" s="26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hidden="1" customHeight="1" x14ac:dyDescent="0.15">
      <c r="A1151" s="1012">
        <v>26</v>
      </c>
      <c r="B1151" s="1012">
        <v>1</v>
      </c>
      <c r="C1151" s="267"/>
      <c r="D1151" s="267"/>
      <c r="E1151" s="267"/>
      <c r="F1151" s="267"/>
      <c r="G1151" s="267"/>
      <c r="H1151" s="267"/>
      <c r="I1151" s="26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hidden="1" customHeight="1" x14ac:dyDescent="0.15">
      <c r="A1152" s="1012">
        <v>27</v>
      </c>
      <c r="B1152" s="1012">
        <v>1</v>
      </c>
      <c r="C1152" s="267"/>
      <c r="D1152" s="267"/>
      <c r="E1152" s="267"/>
      <c r="F1152" s="267"/>
      <c r="G1152" s="267"/>
      <c r="H1152" s="267"/>
      <c r="I1152" s="26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hidden="1" customHeight="1" x14ac:dyDescent="0.15">
      <c r="A1153" s="1012">
        <v>28</v>
      </c>
      <c r="B1153" s="1012">
        <v>1</v>
      </c>
      <c r="C1153" s="267"/>
      <c r="D1153" s="267"/>
      <c r="E1153" s="267"/>
      <c r="F1153" s="267"/>
      <c r="G1153" s="267"/>
      <c r="H1153" s="267"/>
      <c r="I1153" s="26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hidden="1" customHeight="1" x14ac:dyDescent="0.15">
      <c r="A1154" s="1012">
        <v>29</v>
      </c>
      <c r="B1154" s="1012">
        <v>1</v>
      </c>
      <c r="C1154" s="267"/>
      <c r="D1154" s="267"/>
      <c r="E1154" s="267"/>
      <c r="F1154" s="267"/>
      <c r="G1154" s="267"/>
      <c r="H1154" s="267"/>
      <c r="I1154" s="26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hidden="1" customHeight="1" x14ac:dyDescent="0.15">
      <c r="A1155" s="1012">
        <v>30</v>
      </c>
      <c r="B1155" s="1012">
        <v>1</v>
      </c>
      <c r="C1155" s="267"/>
      <c r="D1155" s="267"/>
      <c r="E1155" s="267"/>
      <c r="F1155" s="267"/>
      <c r="G1155" s="267"/>
      <c r="H1155" s="267"/>
      <c r="I1155" s="26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183</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271"/>
      <c r="B1158" s="271"/>
      <c r="C1158" s="271" t="s">
        <v>24</v>
      </c>
      <c r="D1158" s="271"/>
      <c r="E1158" s="271"/>
      <c r="F1158" s="271"/>
      <c r="G1158" s="271"/>
      <c r="H1158" s="271"/>
      <c r="I1158" s="271"/>
      <c r="J1158" s="990" t="s">
        <v>221</v>
      </c>
      <c r="K1158" s="991"/>
      <c r="L1158" s="991"/>
      <c r="M1158" s="991"/>
      <c r="N1158" s="991"/>
      <c r="O1158" s="991"/>
      <c r="P1158" s="136" t="s">
        <v>25</v>
      </c>
      <c r="Q1158" s="136"/>
      <c r="R1158" s="136"/>
      <c r="S1158" s="136"/>
      <c r="T1158" s="136"/>
      <c r="U1158" s="136"/>
      <c r="V1158" s="136"/>
      <c r="W1158" s="136"/>
      <c r="X1158" s="136"/>
      <c r="Y1158" s="273" t="s">
        <v>257</v>
      </c>
      <c r="Z1158" s="274"/>
      <c r="AA1158" s="274"/>
      <c r="AB1158" s="274"/>
      <c r="AC1158" s="990" t="s">
        <v>249</v>
      </c>
      <c r="AD1158" s="990"/>
      <c r="AE1158" s="990"/>
      <c r="AF1158" s="990"/>
      <c r="AG1158" s="990"/>
      <c r="AH1158" s="273" t="s">
        <v>200</v>
      </c>
      <c r="AI1158" s="271"/>
      <c r="AJ1158" s="271"/>
      <c r="AK1158" s="271"/>
      <c r="AL1158" s="271" t="s">
        <v>19</v>
      </c>
      <c r="AM1158" s="271"/>
      <c r="AN1158" s="271"/>
      <c r="AO1158" s="275"/>
      <c r="AP1158" s="989" t="s">
        <v>222</v>
      </c>
      <c r="AQ1158" s="989"/>
      <c r="AR1158" s="989"/>
      <c r="AS1158" s="989"/>
      <c r="AT1158" s="989"/>
      <c r="AU1158" s="989"/>
      <c r="AV1158" s="989"/>
      <c r="AW1158" s="989"/>
      <c r="AX1158" s="989"/>
      <c r="AY1158">
        <f>$AY$1156</f>
        <v>0</v>
      </c>
    </row>
    <row r="1159" spans="1:51" ht="26.25" hidden="1" customHeight="1" x14ac:dyDescent="0.15">
      <c r="A1159" s="1012">
        <v>1</v>
      </c>
      <c r="B1159" s="1012">
        <v>1</v>
      </c>
      <c r="C1159" s="267"/>
      <c r="D1159" s="267"/>
      <c r="E1159" s="267"/>
      <c r="F1159" s="267"/>
      <c r="G1159" s="267"/>
      <c r="H1159" s="267"/>
      <c r="I1159" s="26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hidden="1" customHeight="1" x14ac:dyDescent="0.15">
      <c r="A1160" s="1012">
        <v>2</v>
      </c>
      <c r="B1160" s="1012">
        <v>1</v>
      </c>
      <c r="C1160" s="267"/>
      <c r="D1160" s="267"/>
      <c r="E1160" s="267"/>
      <c r="F1160" s="267"/>
      <c r="G1160" s="267"/>
      <c r="H1160" s="267"/>
      <c r="I1160" s="26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hidden="1" customHeight="1" x14ac:dyDescent="0.15">
      <c r="A1161" s="1012">
        <v>3</v>
      </c>
      <c r="B1161" s="1012">
        <v>1</v>
      </c>
      <c r="C1161" s="267"/>
      <c r="D1161" s="267"/>
      <c r="E1161" s="267"/>
      <c r="F1161" s="267"/>
      <c r="G1161" s="267"/>
      <c r="H1161" s="267"/>
      <c r="I1161" s="26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hidden="1" customHeight="1" x14ac:dyDescent="0.15">
      <c r="A1162" s="1012">
        <v>4</v>
      </c>
      <c r="B1162" s="1012">
        <v>1</v>
      </c>
      <c r="C1162" s="267"/>
      <c r="D1162" s="267"/>
      <c r="E1162" s="267"/>
      <c r="F1162" s="267"/>
      <c r="G1162" s="267"/>
      <c r="H1162" s="267"/>
      <c r="I1162" s="26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hidden="1" customHeight="1" x14ac:dyDescent="0.15">
      <c r="A1163" s="1012">
        <v>5</v>
      </c>
      <c r="B1163" s="1012">
        <v>1</v>
      </c>
      <c r="C1163" s="267"/>
      <c r="D1163" s="267"/>
      <c r="E1163" s="267"/>
      <c r="F1163" s="267"/>
      <c r="G1163" s="267"/>
      <c r="H1163" s="267"/>
      <c r="I1163" s="26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hidden="1" customHeight="1" x14ac:dyDescent="0.15">
      <c r="A1164" s="1012">
        <v>6</v>
      </c>
      <c r="B1164" s="1012">
        <v>1</v>
      </c>
      <c r="C1164" s="267"/>
      <c r="D1164" s="267"/>
      <c r="E1164" s="267"/>
      <c r="F1164" s="267"/>
      <c r="G1164" s="267"/>
      <c r="H1164" s="267"/>
      <c r="I1164" s="26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hidden="1" customHeight="1" x14ac:dyDescent="0.15">
      <c r="A1165" s="1012">
        <v>7</v>
      </c>
      <c r="B1165" s="1012">
        <v>1</v>
      </c>
      <c r="C1165" s="267"/>
      <c r="D1165" s="267"/>
      <c r="E1165" s="267"/>
      <c r="F1165" s="267"/>
      <c r="G1165" s="267"/>
      <c r="H1165" s="267"/>
      <c r="I1165" s="26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hidden="1" customHeight="1" x14ac:dyDescent="0.15">
      <c r="A1166" s="1012">
        <v>8</v>
      </c>
      <c r="B1166" s="1012">
        <v>1</v>
      </c>
      <c r="C1166" s="267"/>
      <c r="D1166" s="267"/>
      <c r="E1166" s="267"/>
      <c r="F1166" s="267"/>
      <c r="G1166" s="267"/>
      <c r="H1166" s="267"/>
      <c r="I1166" s="26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hidden="1" customHeight="1" x14ac:dyDescent="0.15">
      <c r="A1167" s="1012">
        <v>9</v>
      </c>
      <c r="B1167" s="1012">
        <v>1</v>
      </c>
      <c r="C1167" s="267"/>
      <c r="D1167" s="267"/>
      <c r="E1167" s="267"/>
      <c r="F1167" s="267"/>
      <c r="G1167" s="267"/>
      <c r="H1167" s="267"/>
      <c r="I1167" s="26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hidden="1" customHeight="1" x14ac:dyDescent="0.15">
      <c r="A1168" s="1012">
        <v>10</v>
      </c>
      <c r="B1168" s="1012">
        <v>1</v>
      </c>
      <c r="C1168" s="267"/>
      <c r="D1168" s="267"/>
      <c r="E1168" s="267"/>
      <c r="F1168" s="267"/>
      <c r="G1168" s="267"/>
      <c r="H1168" s="267"/>
      <c r="I1168" s="26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hidden="1" customHeight="1" x14ac:dyDescent="0.15">
      <c r="A1169" s="1012">
        <v>11</v>
      </c>
      <c r="B1169" s="1012">
        <v>1</v>
      </c>
      <c r="C1169" s="267"/>
      <c r="D1169" s="267"/>
      <c r="E1169" s="267"/>
      <c r="F1169" s="267"/>
      <c r="G1169" s="267"/>
      <c r="H1169" s="267"/>
      <c r="I1169" s="26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hidden="1" customHeight="1" x14ac:dyDescent="0.15">
      <c r="A1170" s="1012">
        <v>12</v>
      </c>
      <c r="B1170" s="1012">
        <v>1</v>
      </c>
      <c r="C1170" s="267"/>
      <c r="D1170" s="267"/>
      <c r="E1170" s="267"/>
      <c r="F1170" s="267"/>
      <c r="G1170" s="267"/>
      <c r="H1170" s="267"/>
      <c r="I1170" s="26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hidden="1" customHeight="1" x14ac:dyDescent="0.15">
      <c r="A1171" s="1012">
        <v>13</v>
      </c>
      <c r="B1171" s="1012">
        <v>1</v>
      </c>
      <c r="C1171" s="267"/>
      <c r="D1171" s="267"/>
      <c r="E1171" s="267"/>
      <c r="F1171" s="267"/>
      <c r="G1171" s="267"/>
      <c r="H1171" s="267"/>
      <c r="I1171" s="26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hidden="1" customHeight="1" x14ac:dyDescent="0.15">
      <c r="A1172" s="1012">
        <v>14</v>
      </c>
      <c r="B1172" s="1012">
        <v>1</v>
      </c>
      <c r="C1172" s="267"/>
      <c r="D1172" s="267"/>
      <c r="E1172" s="267"/>
      <c r="F1172" s="267"/>
      <c r="G1172" s="267"/>
      <c r="H1172" s="267"/>
      <c r="I1172" s="26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hidden="1" customHeight="1" x14ac:dyDescent="0.15">
      <c r="A1173" s="1012">
        <v>15</v>
      </c>
      <c r="B1173" s="1012">
        <v>1</v>
      </c>
      <c r="C1173" s="267"/>
      <c r="D1173" s="267"/>
      <c r="E1173" s="267"/>
      <c r="F1173" s="267"/>
      <c r="G1173" s="267"/>
      <c r="H1173" s="267"/>
      <c r="I1173" s="26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hidden="1" customHeight="1" x14ac:dyDescent="0.15">
      <c r="A1174" s="1012">
        <v>16</v>
      </c>
      <c r="B1174" s="1012">
        <v>1</v>
      </c>
      <c r="C1174" s="267"/>
      <c r="D1174" s="267"/>
      <c r="E1174" s="267"/>
      <c r="F1174" s="267"/>
      <c r="G1174" s="267"/>
      <c r="H1174" s="267"/>
      <c r="I1174" s="26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hidden="1" customHeight="1" x14ac:dyDescent="0.15">
      <c r="A1175" s="1012">
        <v>17</v>
      </c>
      <c r="B1175" s="1012">
        <v>1</v>
      </c>
      <c r="C1175" s="267"/>
      <c r="D1175" s="267"/>
      <c r="E1175" s="267"/>
      <c r="F1175" s="267"/>
      <c r="G1175" s="267"/>
      <c r="H1175" s="267"/>
      <c r="I1175" s="26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hidden="1" customHeight="1" x14ac:dyDescent="0.15">
      <c r="A1176" s="1012">
        <v>18</v>
      </c>
      <c r="B1176" s="1012">
        <v>1</v>
      </c>
      <c r="C1176" s="267"/>
      <c r="D1176" s="267"/>
      <c r="E1176" s="267"/>
      <c r="F1176" s="267"/>
      <c r="G1176" s="267"/>
      <c r="H1176" s="267"/>
      <c r="I1176" s="26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hidden="1" customHeight="1" x14ac:dyDescent="0.15">
      <c r="A1177" s="1012">
        <v>19</v>
      </c>
      <c r="B1177" s="1012">
        <v>1</v>
      </c>
      <c r="C1177" s="267"/>
      <c r="D1177" s="267"/>
      <c r="E1177" s="267"/>
      <c r="F1177" s="267"/>
      <c r="G1177" s="267"/>
      <c r="H1177" s="267"/>
      <c r="I1177" s="26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hidden="1" customHeight="1" x14ac:dyDescent="0.15">
      <c r="A1178" s="1012">
        <v>20</v>
      </c>
      <c r="B1178" s="1012">
        <v>1</v>
      </c>
      <c r="C1178" s="267"/>
      <c r="D1178" s="267"/>
      <c r="E1178" s="267"/>
      <c r="F1178" s="267"/>
      <c r="G1178" s="267"/>
      <c r="H1178" s="267"/>
      <c r="I1178" s="26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hidden="1" customHeight="1" x14ac:dyDescent="0.15">
      <c r="A1179" s="1012">
        <v>21</v>
      </c>
      <c r="B1179" s="1012">
        <v>1</v>
      </c>
      <c r="C1179" s="267"/>
      <c r="D1179" s="267"/>
      <c r="E1179" s="267"/>
      <c r="F1179" s="267"/>
      <c r="G1179" s="267"/>
      <c r="H1179" s="267"/>
      <c r="I1179" s="26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hidden="1" customHeight="1" x14ac:dyDescent="0.15">
      <c r="A1180" s="1012">
        <v>22</v>
      </c>
      <c r="B1180" s="1012">
        <v>1</v>
      </c>
      <c r="C1180" s="267"/>
      <c r="D1180" s="267"/>
      <c r="E1180" s="267"/>
      <c r="F1180" s="267"/>
      <c r="G1180" s="267"/>
      <c r="H1180" s="267"/>
      <c r="I1180" s="26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hidden="1" customHeight="1" x14ac:dyDescent="0.15">
      <c r="A1181" s="1012">
        <v>23</v>
      </c>
      <c r="B1181" s="1012">
        <v>1</v>
      </c>
      <c r="C1181" s="267"/>
      <c r="D1181" s="267"/>
      <c r="E1181" s="267"/>
      <c r="F1181" s="267"/>
      <c r="G1181" s="267"/>
      <c r="H1181" s="267"/>
      <c r="I1181" s="26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hidden="1" customHeight="1" x14ac:dyDescent="0.15">
      <c r="A1182" s="1012">
        <v>24</v>
      </c>
      <c r="B1182" s="1012">
        <v>1</v>
      </c>
      <c r="C1182" s="267"/>
      <c r="D1182" s="267"/>
      <c r="E1182" s="267"/>
      <c r="F1182" s="267"/>
      <c r="G1182" s="267"/>
      <c r="H1182" s="267"/>
      <c r="I1182" s="26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hidden="1" customHeight="1" x14ac:dyDescent="0.15">
      <c r="A1183" s="1012">
        <v>25</v>
      </c>
      <c r="B1183" s="1012">
        <v>1</v>
      </c>
      <c r="C1183" s="267"/>
      <c r="D1183" s="267"/>
      <c r="E1183" s="267"/>
      <c r="F1183" s="267"/>
      <c r="G1183" s="267"/>
      <c r="H1183" s="267"/>
      <c r="I1183" s="26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hidden="1" customHeight="1" x14ac:dyDescent="0.15">
      <c r="A1184" s="1012">
        <v>26</v>
      </c>
      <c r="B1184" s="1012">
        <v>1</v>
      </c>
      <c r="C1184" s="267"/>
      <c r="D1184" s="267"/>
      <c r="E1184" s="267"/>
      <c r="F1184" s="267"/>
      <c r="G1184" s="267"/>
      <c r="H1184" s="267"/>
      <c r="I1184" s="26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hidden="1" customHeight="1" x14ac:dyDescent="0.15">
      <c r="A1185" s="1012">
        <v>27</v>
      </c>
      <c r="B1185" s="1012">
        <v>1</v>
      </c>
      <c r="C1185" s="267"/>
      <c r="D1185" s="267"/>
      <c r="E1185" s="267"/>
      <c r="F1185" s="267"/>
      <c r="G1185" s="267"/>
      <c r="H1185" s="267"/>
      <c r="I1185" s="26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hidden="1" customHeight="1" x14ac:dyDescent="0.15">
      <c r="A1186" s="1012">
        <v>28</v>
      </c>
      <c r="B1186" s="1012">
        <v>1</v>
      </c>
      <c r="C1186" s="267"/>
      <c r="D1186" s="267"/>
      <c r="E1186" s="267"/>
      <c r="F1186" s="267"/>
      <c r="G1186" s="267"/>
      <c r="H1186" s="267"/>
      <c r="I1186" s="26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hidden="1" customHeight="1" x14ac:dyDescent="0.15">
      <c r="A1187" s="1012">
        <v>29</v>
      </c>
      <c r="B1187" s="1012">
        <v>1</v>
      </c>
      <c r="C1187" s="267"/>
      <c r="D1187" s="267"/>
      <c r="E1187" s="267"/>
      <c r="F1187" s="267"/>
      <c r="G1187" s="267"/>
      <c r="H1187" s="267"/>
      <c r="I1187" s="26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hidden="1" customHeight="1" x14ac:dyDescent="0.15">
      <c r="A1188" s="1012">
        <v>30</v>
      </c>
      <c r="B1188" s="1012">
        <v>1</v>
      </c>
      <c r="C1188" s="267"/>
      <c r="D1188" s="267"/>
      <c r="E1188" s="267"/>
      <c r="F1188" s="267"/>
      <c r="G1188" s="267"/>
      <c r="H1188" s="267"/>
      <c r="I1188" s="26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184</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271"/>
      <c r="B1191" s="271"/>
      <c r="C1191" s="271" t="s">
        <v>24</v>
      </c>
      <c r="D1191" s="271"/>
      <c r="E1191" s="271"/>
      <c r="F1191" s="271"/>
      <c r="G1191" s="271"/>
      <c r="H1191" s="271"/>
      <c r="I1191" s="271"/>
      <c r="J1191" s="990" t="s">
        <v>221</v>
      </c>
      <c r="K1191" s="991"/>
      <c r="L1191" s="991"/>
      <c r="M1191" s="991"/>
      <c r="N1191" s="991"/>
      <c r="O1191" s="991"/>
      <c r="P1191" s="136" t="s">
        <v>25</v>
      </c>
      <c r="Q1191" s="136"/>
      <c r="R1191" s="136"/>
      <c r="S1191" s="136"/>
      <c r="T1191" s="136"/>
      <c r="U1191" s="136"/>
      <c r="V1191" s="136"/>
      <c r="W1191" s="136"/>
      <c r="X1191" s="136"/>
      <c r="Y1191" s="273" t="s">
        <v>257</v>
      </c>
      <c r="Z1191" s="274"/>
      <c r="AA1191" s="274"/>
      <c r="AB1191" s="274"/>
      <c r="AC1191" s="990" t="s">
        <v>249</v>
      </c>
      <c r="AD1191" s="990"/>
      <c r="AE1191" s="990"/>
      <c r="AF1191" s="990"/>
      <c r="AG1191" s="990"/>
      <c r="AH1191" s="273" t="s">
        <v>200</v>
      </c>
      <c r="AI1191" s="271"/>
      <c r="AJ1191" s="271"/>
      <c r="AK1191" s="271"/>
      <c r="AL1191" s="271" t="s">
        <v>19</v>
      </c>
      <c r="AM1191" s="271"/>
      <c r="AN1191" s="271"/>
      <c r="AO1191" s="275"/>
      <c r="AP1191" s="989" t="s">
        <v>222</v>
      </c>
      <c r="AQ1191" s="989"/>
      <c r="AR1191" s="989"/>
      <c r="AS1191" s="989"/>
      <c r="AT1191" s="989"/>
      <c r="AU1191" s="989"/>
      <c r="AV1191" s="989"/>
      <c r="AW1191" s="989"/>
      <c r="AX1191" s="989"/>
      <c r="AY1191">
        <f>$AY$1189</f>
        <v>0</v>
      </c>
    </row>
    <row r="1192" spans="1:51" ht="26.25" hidden="1" customHeight="1" x14ac:dyDescent="0.15">
      <c r="A1192" s="1012">
        <v>1</v>
      </c>
      <c r="B1192" s="1012">
        <v>1</v>
      </c>
      <c r="C1192" s="267"/>
      <c r="D1192" s="267"/>
      <c r="E1192" s="267"/>
      <c r="F1192" s="267"/>
      <c r="G1192" s="267"/>
      <c r="H1192" s="267"/>
      <c r="I1192" s="26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hidden="1" customHeight="1" x14ac:dyDescent="0.15">
      <c r="A1193" s="1012">
        <v>2</v>
      </c>
      <c r="B1193" s="1012">
        <v>1</v>
      </c>
      <c r="C1193" s="267"/>
      <c r="D1193" s="267"/>
      <c r="E1193" s="267"/>
      <c r="F1193" s="267"/>
      <c r="G1193" s="267"/>
      <c r="H1193" s="267"/>
      <c r="I1193" s="26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hidden="1" customHeight="1" x14ac:dyDescent="0.15">
      <c r="A1194" s="1012">
        <v>3</v>
      </c>
      <c r="B1194" s="1012">
        <v>1</v>
      </c>
      <c r="C1194" s="267"/>
      <c r="D1194" s="267"/>
      <c r="E1194" s="267"/>
      <c r="F1194" s="267"/>
      <c r="G1194" s="267"/>
      <c r="H1194" s="267"/>
      <c r="I1194" s="26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hidden="1" customHeight="1" x14ac:dyDescent="0.15">
      <c r="A1195" s="1012">
        <v>4</v>
      </c>
      <c r="B1195" s="1012">
        <v>1</v>
      </c>
      <c r="C1195" s="267"/>
      <c r="D1195" s="267"/>
      <c r="E1195" s="267"/>
      <c r="F1195" s="267"/>
      <c r="G1195" s="267"/>
      <c r="H1195" s="267"/>
      <c r="I1195" s="26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hidden="1" customHeight="1" x14ac:dyDescent="0.15">
      <c r="A1196" s="1012">
        <v>5</v>
      </c>
      <c r="B1196" s="1012">
        <v>1</v>
      </c>
      <c r="C1196" s="267"/>
      <c r="D1196" s="267"/>
      <c r="E1196" s="267"/>
      <c r="F1196" s="267"/>
      <c r="G1196" s="267"/>
      <c r="H1196" s="267"/>
      <c r="I1196" s="26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hidden="1" customHeight="1" x14ac:dyDescent="0.15">
      <c r="A1197" s="1012">
        <v>6</v>
      </c>
      <c r="B1197" s="1012">
        <v>1</v>
      </c>
      <c r="C1197" s="267"/>
      <c r="D1197" s="267"/>
      <c r="E1197" s="267"/>
      <c r="F1197" s="267"/>
      <c r="G1197" s="267"/>
      <c r="H1197" s="267"/>
      <c r="I1197" s="26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hidden="1" customHeight="1" x14ac:dyDescent="0.15">
      <c r="A1198" s="1012">
        <v>7</v>
      </c>
      <c r="B1198" s="1012">
        <v>1</v>
      </c>
      <c r="C1198" s="267"/>
      <c r="D1198" s="267"/>
      <c r="E1198" s="267"/>
      <c r="F1198" s="267"/>
      <c r="G1198" s="267"/>
      <c r="H1198" s="267"/>
      <c r="I1198" s="26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hidden="1" customHeight="1" x14ac:dyDescent="0.15">
      <c r="A1199" s="1012">
        <v>8</v>
      </c>
      <c r="B1199" s="1012">
        <v>1</v>
      </c>
      <c r="C1199" s="267"/>
      <c r="D1199" s="267"/>
      <c r="E1199" s="267"/>
      <c r="F1199" s="267"/>
      <c r="G1199" s="267"/>
      <c r="H1199" s="267"/>
      <c r="I1199" s="26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hidden="1" customHeight="1" x14ac:dyDescent="0.15">
      <c r="A1200" s="1012">
        <v>9</v>
      </c>
      <c r="B1200" s="1012">
        <v>1</v>
      </c>
      <c r="C1200" s="267"/>
      <c r="D1200" s="267"/>
      <c r="E1200" s="267"/>
      <c r="F1200" s="267"/>
      <c r="G1200" s="267"/>
      <c r="H1200" s="267"/>
      <c r="I1200" s="26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hidden="1" customHeight="1" x14ac:dyDescent="0.15">
      <c r="A1201" s="1012">
        <v>10</v>
      </c>
      <c r="B1201" s="1012">
        <v>1</v>
      </c>
      <c r="C1201" s="267"/>
      <c r="D1201" s="267"/>
      <c r="E1201" s="267"/>
      <c r="F1201" s="267"/>
      <c r="G1201" s="267"/>
      <c r="H1201" s="267"/>
      <c r="I1201" s="26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hidden="1" customHeight="1" x14ac:dyDescent="0.15">
      <c r="A1202" s="1012">
        <v>11</v>
      </c>
      <c r="B1202" s="1012">
        <v>1</v>
      </c>
      <c r="C1202" s="267"/>
      <c r="D1202" s="267"/>
      <c r="E1202" s="267"/>
      <c r="F1202" s="267"/>
      <c r="G1202" s="267"/>
      <c r="H1202" s="267"/>
      <c r="I1202" s="26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hidden="1" customHeight="1" x14ac:dyDescent="0.15">
      <c r="A1203" s="1012">
        <v>12</v>
      </c>
      <c r="B1203" s="1012">
        <v>1</v>
      </c>
      <c r="C1203" s="267"/>
      <c r="D1203" s="267"/>
      <c r="E1203" s="267"/>
      <c r="F1203" s="267"/>
      <c r="G1203" s="267"/>
      <c r="H1203" s="267"/>
      <c r="I1203" s="26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hidden="1" customHeight="1" x14ac:dyDescent="0.15">
      <c r="A1204" s="1012">
        <v>13</v>
      </c>
      <c r="B1204" s="1012">
        <v>1</v>
      </c>
      <c r="C1204" s="267"/>
      <c r="D1204" s="267"/>
      <c r="E1204" s="267"/>
      <c r="F1204" s="267"/>
      <c r="G1204" s="267"/>
      <c r="H1204" s="267"/>
      <c r="I1204" s="26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hidden="1" customHeight="1" x14ac:dyDescent="0.15">
      <c r="A1205" s="1012">
        <v>14</v>
      </c>
      <c r="B1205" s="1012">
        <v>1</v>
      </c>
      <c r="C1205" s="267"/>
      <c r="D1205" s="267"/>
      <c r="E1205" s="267"/>
      <c r="F1205" s="267"/>
      <c r="G1205" s="267"/>
      <c r="H1205" s="267"/>
      <c r="I1205" s="26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hidden="1" customHeight="1" x14ac:dyDescent="0.15">
      <c r="A1206" s="1012">
        <v>15</v>
      </c>
      <c r="B1206" s="1012">
        <v>1</v>
      </c>
      <c r="C1206" s="267"/>
      <c r="D1206" s="267"/>
      <c r="E1206" s="267"/>
      <c r="F1206" s="267"/>
      <c r="G1206" s="267"/>
      <c r="H1206" s="267"/>
      <c r="I1206" s="26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hidden="1" customHeight="1" x14ac:dyDescent="0.15">
      <c r="A1207" s="1012">
        <v>16</v>
      </c>
      <c r="B1207" s="1012">
        <v>1</v>
      </c>
      <c r="C1207" s="267"/>
      <c r="D1207" s="267"/>
      <c r="E1207" s="267"/>
      <c r="F1207" s="267"/>
      <c r="G1207" s="267"/>
      <c r="H1207" s="267"/>
      <c r="I1207" s="26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hidden="1" customHeight="1" x14ac:dyDescent="0.15">
      <c r="A1208" s="1012">
        <v>17</v>
      </c>
      <c r="B1208" s="1012">
        <v>1</v>
      </c>
      <c r="C1208" s="267"/>
      <c r="D1208" s="267"/>
      <c r="E1208" s="267"/>
      <c r="F1208" s="267"/>
      <c r="G1208" s="267"/>
      <c r="H1208" s="267"/>
      <c r="I1208" s="26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hidden="1" customHeight="1" x14ac:dyDescent="0.15">
      <c r="A1209" s="1012">
        <v>18</v>
      </c>
      <c r="B1209" s="1012">
        <v>1</v>
      </c>
      <c r="C1209" s="267"/>
      <c r="D1209" s="267"/>
      <c r="E1209" s="267"/>
      <c r="F1209" s="267"/>
      <c r="G1209" s="267"/>
      <c r="H1209" s="267"/>
      <c r="I1209" s="26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hidden="1" customHeight="1" x14ac:dyDescent="0.15">
      <c r="A1210" s="1012">
        <v>19</v>
      </c>
      <c r="B1210" s="1012">
        <v>1</v>
      </c>
      <c r="C1210" s="267"/>
      <c r="D1210" s="267"/>
      <c r="E1210" s="267"/>
      <c r="F1210" s="267"/>
      <c r="G1210" s="267"/>
      <c r="H1210" s="267"/>
      <c r="I1210" s="26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hidden="1" customHeight="1" x14ac:dyDescent="0.15">
      <c r="A1211" s="1012">
        <v>20</v>
      </c>
      <c r="B1211" s="1012">
        <v>1</v>
      </c>
      <c r="C1211" s="267"/>
      <c r="D1211" s="267"/>
      <c r="E1211" s="267"/>
      <c r="F1211" s="267"/>
      <c r="G1211" s="267"/>
      <c r="H1211" s="267"/>
      <c r="I1211" s="26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hidden="1" customHeight="1" x14ac:dyDescent="0.15">
      <c r="A1212" s="1012">
        <v>21</v>
      </c>
      <c r="B1212" s="1012">
        <v>1</v>
      </c>
      <c r="C1212" s="267"/>
      <c r="D1212" s="267"/>
      <c r="E1212" s="267"/>
      <c r="F1212" s="267"/>
      <c r="G1212" s="267"/>
      <c r="H1212" s="267"/>
      <c r="I1212" s="26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hidden="1" customHeight="1" x14ac:dyDescent="0.15">
      <c r="A1213" s="1012">
        <v>22</v>
      </c>
      <c r="B1213" s="1012">
        <v>1</v>
      </c>
      <c r="C1213" s="267"/>
      <c r="D1213" s="267"/>
      <c r="E1213" s="267"/>
      <c r="F1213" s="267"/>
      <c r="G1213" s="267"/>
      <c r="H1213" s="267"/>
      <c r="I1213" s="26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hidden="1" customHeight="1" x14ac:dyDescent="0.15">
      <c r="A1214" s="1012">
        <v>23</v>
      </c>
      <c r="B1214" s="1012">
        <v>1</v>
      </c>
      <c r="C1214" s="267"/>
      <c r="D1214" s="267"/>
      <c r="E1214" s="267"/>
      <c r="F1214" s="267"/>
      <c r="G1214" s="267"/>
      <c r="H1214" s="267"/>
      <c r="I1214" s="26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hidden="1" customHeight="1" x14ac:dyDescent="0.15">
      <c r="A1215" s="1012">
        <v>24</v>
      </c>
      <c r="B1215" s="1012">
        <v>1</v>
      </c>
      <c r="C1215" s="267"/>
      <c r="D1215" s="267"/>
      <c r="E1215" s="267"/>
      <c r="F1215" s="267"/>
      <c r="G1215" s="267"/>
      <c r="H1215" s="267"/>
      <c r="I1215" s="26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hidden="1" customHeight="1" x14ac:dyDescent="0.15">
      <c r="A1216" s="1012">
        <v>25</v>
      </c>
      <c r="B1216" s="1012">
        <v>1</v>
      </c>
      <c r="C1216" s="267"/>
      <c r="D1216" s="267"/>
      <c r="E1216" s="267"/>
      <c r="F1216" s="267"/>
      <c r="G1216" s="267"/>
      <c r="H1216" s="267"/>
      <c r="I1216" s="26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hidden="1" customHeight="1" x14ac:dyDescent="0.15">
      <c r="A1217" s="1012">
        <v>26</v>
      </c>
      <c r="B1217" s="1012">
        <v>1</v>
      </c>
      <c r="C1217" s="267"/>
      <c r="D1217" s="267"/>
      <c r="E1217" s="267"/>
      <c r="F1217" s="267"/>
      <c r="G1217" s="267"/>
      <c r="H1217" s="267"/>
      <c r="I1217" s="26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hidden="1" customHeight="1" x14ac:dyDescent="0.15">
      <c r="A1218" s="1012">
        <v>27</v>
      </c>
      <c r="B1218" s="1012">
        <v>1</v>
      </c>
      <c r="C1218" s="267"/>
      <c r="D1218" s="267"/>
      <c r="E1218" s="267"/>
      <c r="F1218" s="267"/>
      <c r="G1218" s="267"/>
      <c r="H1218" s="267"/>
      <c r="I1218" s="26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hidden="1" customHeight="1" x14ac:dyDescent="0.15">
      <c r="A1219" s="1012">
        <v>28</v>
      </c>
      <c r="B1219" s="1012">
        <v>1</v>
      </c>
      <c r="C1219" s="267"/>
      <c r="D1219" s="267"/>
      <c r="E1219" s="267"/>
      <c r="F1219" s="267"/>
      <c r="G1219" s="267"/>
      <c r="H1219" s="267"/>
      <c r="I1219" s="26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hidden="1" customHeight="1" x14ac:dyDescent="0.15">
      <c r="A1220" s="1012">
        <v>29</v>
      </c>
      <c r="B1220" s="1012">
        <v>1</v>
      </c>
      <c r="C1220" s="267"/>
      <c r="D1220" s="267"/>
      <c r="E1220" s="267"/>
      <c r="F1220" s="267"/>
      <c r="G1220" s="267"/>
      <c r="H1220" s="267"/>
      <c r="I1220" s="26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hidden="1" customHeight="1" x14ac:dyDescent="0.15">
      <c r="A1221" s="1012">
        <v>30</v>
      </c>
      <c r="B1221" s="1012">
        <v>1</v>
      </c>
      <c r="C1221" s="267"/>
      <c r="D1221" s="267"/>
      <c r="E1221" s="267"/>
      <c r="F1221" s="267"/>
      <c r="G1221" s="267"/>
      <c r="H1221" s="267"/>
      <c r="I1221" s="26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163</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271"/>
      <c r="B1224" s="271"/>
      <c r="C1224" s="271" t="s">
        <v>24</v>
      </c>
      <c r="D1224" s="271"/>
      <c r="E1224" s="271"/>
      <c r="F1224" s="271"/>
      <c r="G1224" s="271"/>
      <c r="H1224" s="271"/>
      <c r="I1224" s="271"/>
      <c r="J1224" s="990" t="s">
        <v>221</v>
      </c>
      <c r="K1224" s="991"/>
      <c r="L1224" s="991"/>
      <c r="M1224" s="991"/>
      <c r="N1224" s="991"/>
      <c r="O1224" s="991"/>
      <c r="P1224" s="136" t="s">
        <v>25</v>
      </c>
      <c r="Q1224" s="136"/>
      <c r="R1224" s="136"/>
      <c r="S1224" s="136"/>
      <c r="T1224" s="136"/>
      <c r="U1224" s="136"/>
      <c r="V1224" s="136"/>
      <c r="W1224" s="136"/>
      <c r="X1224" s="136"/>
      <c r="Y1224" s="273" t="s">
        <v>257</v>
      </c>
      <c r="Z1224" s="274"/>
      <c r="AA1224" s="274"/>
      <c r="AB1224" s="274"/>
      <c r="AC1224" s="990" t="s">
        <v>249</v>
      </c>
      <c r="AD1224" s="990"/>
      <c r="AE1224" s="990"/>
      <c r="AF1224" s="990"/>
      <c r="AG1224" s="990"/>
      <c r="AH1224" s="273" t="s">
        <v>200</v>
      </c>
      <c r="AI1224" s="271"/>
      <c r="AJ1224" s="271"/>
      <c r="AK1224" s="271"/>
      <c r="AL1224" s="271" t="s">
        <v>19</v>
      </c>
      <c r="AM1224" s="271"/>
      <c r="AN1224" s="271"/>
      <c r="AO1224" s="275"/>
      <c r="AP1224" s="989" t="s">
        <v>222</v>
      </c>
      <c r="AQ1224" s="989"/>
      <c r="AR1224" s="989"/>
      <c r="AS1224" s="989"/>
      <c r="AT1224" s="989"/>
      <c r="AU1224" s="989"/>
      <c r="AV1224" s="989"/>
      <c r="AW1224" s="989"/>
      <c r="AX1224" s="989"/>
      <c r="AY1224">
        <f>$AY$1222</f>
        <v>0</v>
      </c>
    </row>
    <row r="1225" spans="1:51" ht="26.25" hidden="1" customHeight="1" x14ac:dyDescent="0.15">
      <c r="A1225" s="1012">
        <v>1</v>
      </c>
      <c r="B1225" s="1012">
        <v>1</v>
      </c>
      <c r="C1225" s="267"/>
      <c r="D1225" s="267"/>
      <c r="E1225" s="267"/>
      <c r="F1225" s="267"/>
      <c r="G1225" s="267"/>
      <c r="H1225" s="267"/>
      <c r="I1225" s="26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hidden="1" customHeight="1" x14ac:dyDescent="0.15">
      <c r="A1226" s="1012">
        <v>2</v>
      </c>
      <c r="B1226" s="1012">
        <v>1</v>
      </c>
      <c r="C1226" s="267"/>
      <c r="D1226" s="267"/>
      <c r="E1226" s="267"/>
      <c r="F1226" s="267"/>
      <c r="G1226" s="267"/>
      <c r="H1226" s="267"/>
      <c r="I1226" s="26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hidden="1" customHeight="1" x14ac:dyDescent="0.15">
      <c r="A1227" s="1012">
        <v>3</v>
      </c>
      <c r="B1227" s="1012">
        <v>1</v>
      </c>
      <c r="C1227" s="267"/>
      <c r="D1227" s="267"/>
      <c r="E1227" s="267"/>
      <c r="F1227" s="267"/>
      <c r="G1227" s="267"/>
      <c r="H1227" s="267"/>
      <c r="I1227" s="26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hidden="1" customHeight="1" x14ac:dyDescent="0.15">
      <c r="A1228" s="1012">
        <v>4</v>
      </c>
      <c r="B1228" s="1012">
        <v>1</v>
      </c>
      <c r="C1228" s="267"/>
      <c r="D1228" s="267"/>
      <c r="E1228" s="267"/>
      <c r="F1228" s="267"/>
      <c r="G1228" s="267"/>
      <c r="H1228" s="267"/>
      <c r="I1228" s="26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hidden="1" customHeight="1" x14ac:dyDescent="0.15">
      <c r="A1229" s="1012">
        <v>5</v>
      </c>
      <c r="B1229" s="1012">
        <v>1</v>
      </c>
      <c r="C1229" s="267"/>
      <c r="D1229" s="267"/>
      <c r="E1229" s="267"/>
      <c r="F1229" s="267"/>
      <c r="G1229" s="267"/>
      <c r="H1229" s="267"/>
      <c r="I1229" s="26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hidden="1" customHeight="1" x14ac:dyDescent="0.15">
      <c r="A1230" s="1012">
        <v>6</v>
      </c>
      <c r="B1230" s="1012">
        <v>1</v>
      </c>
      <c r="C1230" s="267"/>
      <c r="D1230" s="267"/>
      <c r="E1230" s="267"/>
      <c r="F1230" s="267"/>
      <c r="G1230" s="267"/>
      <c r="H1230" s="267"/>
      <c r="I1230" s="26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hidden="1" customHeight="1" x14ac:dyDescent="0.15">
      <c r="A1231" s="1012">
        <v>7</v>
      </c>
      <c r="B1231" s="1012">
        <v>1</v>
      </c>
      <c r="C1231" s="267"/>
      <c r="D1231" s="267"/>
      <c r="E1231" s="267"/>
      <c r="F1231" s="267"/>
      <c r="G1231" s="267"/>
      <c r="H1231" s="267"/>
      <c r="I1231" s="26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hidden="1" customHeight="1" x14ac:dyDescent="0.15">
      <c r="A1232" s="1012">
        <v>8</v>
      </c>
      <c r="B1232" s="1012">
        <v>1</v>
      </c>
      <c r="C1232" s="267"/>
      <c r="D1232" s="267"/>
      <c r="E1232" s="267"/>
      <c r="F1232" s="267"/>
      <c r="G1232" s="267"/>
      <c r="H1232" s="267"/>
      <c r="I1232" s="26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hidden="1" customHeight="1" x14ac:dyDescent="0.15">
      <c r="A1233" s="1012">
        <v>9</v>
      </c>
      <c r="B1233" s="1012">
        <v>1</v>
      </c>
      <c r="C1233" s="267"/>
      <c r="D1233" s="267"/>
      <c r="E1233" s="267"/>
      <c r="F1233" s="267"/>
      <c r="G1233" s="267"/>
      <c r="H1233" s="267"/>
      <c r="I1233" s="26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hidden="1" customHeight="1" x14ac:dyDescent="0.15">
      <c r="A1234" s="1012">
        <v>10</v>
      </c>
      <c r="B1234" s="1012">
        <v>1</v>
      </c>
      <c r="C1234" s="267"/>
      <c r="D1234" s="267"/>
      <c r="E1234" s="267"/>
      <c r="F1234" s="267"/>
      <c r="G1234" s="267"/>
      <c r="H1234" s="267"/>
      <c r="I1234" s="26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hidden="1" customHeight="1" x14ac:dyDescent="0.15">
      <c r="A1235" s="1012">
        <v>11</v>
      </c>
      <c r="B1235" s="1012">
        <v>1</v>
      </c>
      <c r="C1235" s="267"/>
      <c r="D1235" s="267"/>
      <c r="E1235" s="267"/>
      <c r="F1235" s="267"/>
      <c r="G1235" s="267"/>
      <c r="H1235" s="267"/>
      <c r="I1235" s="26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hidden="1" customHeight="1" x14ac:dyDescent="0.15">
      <c r="A1236" s="1012">
        <v>12</v>
      </c>
      <c r="B1236" s="1012">
        <v>1</v>
      </c>
      <c r="C1236" s="267"/>
      <c r="D1236" s="267"/>
      <c r="E1236" s="267"/>
      <c r="F1236" s="267"/>
      <c r="G1236" s="267"/>
      <c r="H1236" s="267"/>
      <c r="I1236" s="26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hidden="1" customHeight="1" x14ac:dyDescent="0.15">
      <c r="A1237" s="1012">
        <v>13</v>
      </c>
      <c r="B1237" s="1012">
        <v>1</v>
      </c>
      <c r="C1237" s="267"/>
      <c r="D1237" s="267"/>
      <c r="E1237" s="267"/>
      <c r="F1237" s="267"/>
      <c r="G1237" s="267"/>
      <c r="H1237" s="267"/>
      <c r="I1237" s="26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hidden="1" customHeight="1" x14ac:dyDescent="0.15">
      <c r="A1238" s="1012">
        <v>14</v>
      </c>
      <c r="B1238" s="1012">
        <v>1</v>
      </c>
      <c r="C1238" s="267"/>
      <c r="D1238" s="267"/>
      <c r="E1238" s="267"/>
      <c r="F1238" s="267"/>
      <c r="G1238" s="267"/>
      <c r="H1238" s="267"/>
      <c r="I1238" s="26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hidden="1" customHeight="1" x14ac:dyDescent="0.15">
      <c r="A1239" s="1012">
        <v>15</v>
      </c>
      <c r="B1239" s="1012">
        <v>1</v>
      </c>
      <c r="C1239" s="267"/>
      <c r="D1239" s="267"/>
      <c r="E1239" s="267"/>
      <c r="F1239" s="267"/>
      <c r="G1239" s="267"/>
      <c r="H1239" s="267"/>
      <c r="I1239" s="26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hidden="1" customHeight="1" x14ac:dyDescent="0.15">
      <c r="A1240" s="1012">
        <v>16</v>
      </c>
      <c r="B1240" s="1012">
        <v>1</v>
      </c>
      <c r="C1240" s="267"/>
      <c r="D1240" s="267"/>
      <c r="E1240" s="267"/>
      <c r="F1240" s="267"/>
      <c r="G1240" s="267"/>
      <c r="H1240" s="267"/>
      <c r="I1240" s="26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hidden="1" customHeight="1" x14ac:dyDescent="0.15">
      <c r="A1241" s="1012">
        <v>17</v>
      </c>
      <c r="B1241" s="1012">
        <v>1</v>
      </c>
      <c r="C1241" s="267"/>
      <c r="D1241" s="267"/>
      <c r="E1241" s="267"/>
      <c r="F1241" s="267"/>
      <c r="G1241" s="267"/>
      <c r="H1241" s="267"/>
      <c r="I1241" s="26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hidden="1" customHeight="1" x14ac:dyDescent="0.15">
      <c r="A1242" s="1012">
        <v>18</v>
      </c>
      <c r="B1242" s="1012">
        <v>1</v>
      </c>
      <c r="C1242" s="267"/>
      <c r="D1242" s="267"/>
      <c r="E1242" s="267"/>
      <c r="F1242" s="267"/>
      <c r="G1242" s="267"/>
      <c r="H1242" s="267"/>
      <c r="I1242" s="26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hidden="1" customHeight="1" x14ac:dyDescent="0.15">
      <c r="A1243" s="1012">
        <v>19</v>
      </c>
      <c r="B1243" s="1012">
        <v>1</v>
      </c>
      <c r="C1243" s="267"/>
      <c r="D1243" s="267"/>
      <c r="E1243" s="267"/>
      <c r="F1243" s="267"/>
      <c r="G1243" s="267"/>
      <c r="H1243" s="267"/>
      <c r="I1243" s="26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hidden="1" customHeight="1" x14ac:dyDescent="0.15">
      <c r="A1244" s="1012">
        <v>20</v>
      </c>
      <c r="B1244" s="1012">
        <v>1</v>
      </c>
      <c r="C1244" s="267"/>
      <c r="D1244" s="267"/>
      <c r="E1244" s="267"/>
      <c r="F1244" s="267"/>
      <c r="G1244" s="267"/>
      <c r="H1244" s="267"/>
      <c r="I1244" s="26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hidden="1" customHeight="1" x14ac:dyDescent="0.15">
      <c r="A1245" s="1012">
        <v>21</v>
      </c>
      <c r="B1245" s="1012">
        <v>1</v>
      </c>
      <c r="C1245" s="267"/>
      <c r="D1245" s="267"/>
      <c r="E1245" s="267"/>
      <c r="F1245" s="267"/>
      <c r="G1245" s="267"/>
      <c r="H1245" s="267"/>
      <c r="I1245" s="26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hidden="1" customHeight="1" x14ac:dyDescent="0.15">
      <c r="A1246" s="1012">
        <v>22</v>
      </c>
      <c r="B1246" s="1012">
        <v>1</v>
      </c>
      <c r="C1246" s="267"/>
      <c r="D1246" s="267"/>
      <c r="E1246" s="267"/>
      <c r="F1246" s="267"/>
      <c r="G1246" s="267"/>
      <c r="H1246" s="267"/>
      <c r="I1246" s="26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hidden="1" customHeight="1" x14ac:dyDescent="0.15">
      <c r="A1247" s="1012">
        <v>23</v>
      </c>
      <c r="B1247" s="1012">
        <v>1</v>
      </c>
      <c r="C1247" s="267"/>
      <c r="D1247" s="267"/>
      <c r="E1247" s="267"/>
      <c r="F1247" s="267"/>
      <c r="G1247" s="267"/>
      <c r="H1247" s="267"/>
      <c r="I1247" s="26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hidden="1" customHeight="1" x14ac:dyDescent="0.15">
      <c r="A1248" s="1012">
        <v>24</v>
      </c>
      <c r="B1248" s="1012">
        <v>1</v>
      </c>
      <c r="C1248" s="267"/>
      <c r="D1248" s="267"/>
      <c r="E1248" s="267"/>
      <c r="F1248" s="267"/>
      <c r="G1248" s="267"/>
      <c r="H1248" s="267"/>
      <c r="I1248" s="26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hidden="1" customHeight="1" x14ac:dyDescent="0.15">
      <c r="A1249" s="1012">
        <v>25</v>
      </c>
      <c r="B1249" s="1012">
        <v>1</v>
      </c>
      <c r="C1249" s="267"/>
      <c r="D1249" s="267"/>
      <c r="E1249" s="267"/>
      <c r="F1249" s="267"/>
      <c r="G1249" s="267"/>
      <c r="H1249" s="267"/>
      <c r="I1249" s="26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hidden="1" customHeight="1" x14ac:dyDescent="0.15">
      <c r="A1250" s="1012">
        <v>26</v>
      </c>
      <c r="B1250" s="1012">
        <v>1</v>
      </c>
      <c r="C1250" s="267"/>
      <c r="D1250" s="267"/>
      <c r="E1250" s="267"/>
      <c r="F1250" s="267"/>
      <c r="G1250" s="267"/>
      <c r="H1250" s="267"/>
      <c r="I1250" s="26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hidden="1" customHeight="1" x14ac:dyDescent="0.15">
      <c r="A1251" s="1012">
        <v>27</v>
      </c>
      <c r="B1251" s="1012">
        <v>1</v>
      </c>
      <c r="C1251" s="267"/>
      <c r="D1251" s="267"/>
      <c r="E1251" s="267"/>
      <c r="F1251" s="267"/>
      <c r="G1251" s="267"/>
      <c r="H1251" s="267"/>
      <c r="I1251" s="26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hidden="1" customHeight="1" x14ac:dyDescent="0.15">
      <c r="A1252" s="1012">
        <v>28</v>
      </c>
      <c r="B1252" s="1012">
        <v>1</v>
      </c>
      <c r="C1252" s="267"/>
      <c r="D1252" s="267"/>
      <c r="E1252" s="267"/>
      <c r="F1252" s="267"/>
      <c r="G1252" s="267"/>
      <c r="H1252" s="267"/>
      <c r="I1252" s="26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hidden="1" customHeight="1" x14ac:dyDescent="0.15">
      <c r="A1253" s="1012">
        <v>29</v>
      </c>
      <c r="B1253" s="1012">
        <v>1</v>
      </c>
      <c r="C1253" s="267"/>
      <c r="D1253" s="267"/>
      <c r="E1253" s="267"/>
      <c r="F1253" s="267"/>
      <c r="G1253" s="267"/>
      <c r="H1253" s="267"/>
      <c r="I1253" s="26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hidden="1" customHeight="1" x14ac:dyDescent="0.15">
      <c r="A1254" s="1012">
        <v>30</v>
      </c>
      <c r="B1254" s="1012">
        <v>1</v>
      </c>
      <c r="C1254" s="267"/>
      <c r="D1254" s="267"/>
      <c r="E1254" s="267"/>
      <c r="F1254" s="267"/>
      <c r="G1254" s="267"/>
      <c r="H1254" s="267"/>
      <c r="I1254" s="26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185</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271"/>
      <c r="B1257" s="271"/>
      <c r="C1257" s="271" t="s">
        <v>24</v>
      </c>
      <c r="D1257" s="271"/>
      <c r="E1257" s="271"/>
      <c r="F1257" s="271"/>
      <c r="G1257" s="271"/>
      <c r="H1257" s="271"/>
      <c r="I1257" s="271"/>
      <c r="J1257" s="990" t="s">
        <v>221</v>
      </c>
      <c r="K1257" s="991"/>
      <c r="L1257" s="991"/>
      <c r="M1257" s="991"/>
      <c r="N1257" s="991"/>
      <c r="O1257" s="991"/>
      <c r="P1257" s="136" t="s">
        <v>25</v>
      </c>
      <c r="Q1257" s="136"/>
      <c r="R1257" s="136"/>
      <c r="S1257" s="136"/>
      <c r="T1257" s="136"/>
      <c r="U1257" s="136"/>
      <c r="V1257" s="136"/>
      <c r="W1257" s="136"/>
      <c r="X1257" s="136"/>
      <c r="Y1257" s="273" t="s">
        <v>257</v>
      </c>
      <c r="Z1257" s="274"/>
      <c r="AA1257" s="274"/>
      <c r="AB1257" s="274"/>
      <c r="AC1257" s="990" t="s">
        <v>249</v>
      </c>
      <c r="AD1257" s="990"/>
      <c r="AE1257" s="990"/>
      <c r="AF1257" s="990"/>
      <c r="AG1257" s="990"/>
      <c r="AH1257" s="273" t="s">
        <v>200</v>
      </c>
      <c r="AI1257" s="271"/>
      <c r="AJ1257" s="271"/>
      <c r="AK1257" s="271"/>
      <c r="AL1257" s="271" t="s">
        <v>19</v>
      </c>
      <c r="AM1257" s="271"/>
      <c r="AN1257" s="271"/>
      <c r="AO1257" s="275"/>
      <c r="AP1257" s="989" t="s">
        <v>222</v>
      </c>
      <c r="AQ1257" s="989"/>
      <c r="AR1257" s="989"/>
      <c r="AS1257" s="989"/>
      <c r="AT1257" s="989"/>
      <c r="AU1257" s="989"/>
      <c r="AV1257" s="989"/>
      <c r="AW1257" s="989"/>
      <c r="AX1257" s="989"/>
      <c r="AY1257">
        <f>$AY$1255</f>
        <v>0</v>
      </c>
    </row>
    <row r="1258" spans="1:51" ht="26.25" hidden="1" customHeight="1" x14ac:dyDescent="0.15">
      <c r="A1258" s="1012">
        <v>1</v>
      </c>
      <c r="B1258" s="1012">
        <v>1</v>
      </c>
      <c r="C1258" s="267"/>
      <c r="D1258" s="267"/>
      <c r="E1258" s="267"/>
      <c r="F1258" s="267"/>
      <c r="G1258" s="267"/>
      <c r="H1258" s="267"/>
      <c r="I1258" s="26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hidden="1" customHeight="1" x14ac:dyDescent="0.15">
      <c r="A1259" s="1012">
        <v>2</v>
      </c>
      <c r="B1259" s="1012">
        <v>1</v>
      </c>
      <c r="C1259" s="267"/>
      <c r="D1259" s="267"/>
      <c r="E1259" s="267"/>
      <c r="F1259" s="267"/>
      <c r="G1259" s="267"/>
      <c r="H1259" s="267"/>
      <c r="I1259" s="26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hidden="1" customHeight="1" x14ac:dyDescent="0.15">
      <c r="A1260" s="1012">
        <v>3</v>
      </c>
      <c r="B1260" s="1012">
        <v>1</v>
      </c>
      <c r="C1260" s="267"/>
      <c r="D1260" s="267"/>
      <c r="E1260" s="267"/>
      <c r="F1260" s="267"/>
      <c r="G1260" s="267"/>
      <c r="H1260" s="267"/>
      <c r="I1260" s="26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hidden="1" customHeight="1" x14ac:dyDescent="0.15">
      <c r="A1261" s="1012">
        <v>4</v>
      </c>
      <c r="B1261" s="1012">
        <v>1</v>
      </c>
      <c r="C1261" s="267"/>
      <c r="D1261" s="267"/>
      <c r="E1261" s="267"/>
      <c r="F1261" s="267"/>
      <c r="G1261" s="267"/>
      <c r="H1261" s="267"/>
      <c r="I1261" s="26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hidden="1" customHeight="1" x14ac:dyDescent="0.15">
      <c r="A1262" s="1012">
        <v>5</v>
      </c>
      <c r="B1262" s="1012">
        <v>1</v>
      </c>
      <c r="C1262" s="267"/>
      <c r="D1262" s="267"/>
      <c r="E1262" s="267"/>
      <c r="F1262" s="267"/>
      <c r="G1262" s="267"/>
      <c r="H1262" s="267"/>
      <c r="I1262" s="26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hidden="1" customHeight="1" x14ac:dyDescent="0.15">
      <c r="A1263" s="1012">
        <v>6</v>
      </c>
      <c r="B1263" s="1012">
        <v>1</v>
      </c>
      <c r="C1263" s="267"/>
      <c r="D1263" s="267"/>
      <c r="E1263" s="267"/>
      <c r="F1263" s="267"/>
      <c r="G1263" s="267"/>
      <c r="H1263" s="267"/>
      <c r="I1263" s="26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hidden="1" customHeight="1" x14ac:dyDescent="0.15">
      <c r="A1264" s="1012">
        <v>7</v>
      </c>
      <c r="B1264" s="1012">
        <v>1</v>
      </c>
      <c r="C1264" s="267"/>
      <c r="D1264" s="267"/>
      <c r="E1264" s="267"/>
      <c r="F1264" s="267"/>
      <c r="G1264" s="267"/>
      <c r="H1264" s="267"/>
      <c r="I1264" s="26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hidden="1" customHeight="1" x14ac:dyDescent="0.15">
      <c r="A1265" s="1012">
        <v>8</v>
      </c>
      <c r="B1265" s="1012">
        <v>1</v>
      </c>
      <c r="C1265" s="267"/>
      <c r="D1265" s="267"/>
      <c r="E1265" s="267"/>
      <c r="F1265" s="267"/>
      <c r="G1265" s="267"/>
      <c r="H1265" s="267"/>
      <c r="I1265" s="26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hidden="1" customHeight="1" x14ac:dyDescent="0.15">
      <c r="A1266" s="1012">
        <v>9</v>
      </c>
      <c r="B1266" s="1012">
        <v>1</v>
      </c>
      <c r="C1266" s="267"/>
      <c r="D1266" s="267"/>
      <c r="E1266" s="267"/>
      <c r="F1266" s="267"/>
      <c r="G1266" s="267"/>
      <c r="H1266" s="267"/>
      <c r="I1266" s="26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hidden="1" customHeight="1" x14ac:dyDescent="0.15">
      <c r="A1267" s="1012">
        <v>10</v>
      </c>
      <c r="B1267" s="1012">
        <v>1</v>
      </c>
      <c r="C1267" s="267"/>
      <c r="D1267" s="267"/>
      <c r="E1267" s="267"/>
      <c r="F1267" s="267"/>
      <c r="G1267" s="267"/>
      <c r="H1267" s="267"/>
      <c r="I1267" s="26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hidden="1" customHeight="1" x14ac:dyDescent="0.15">
      <c r="A1268" s="1012">
        <v>11</v>
      </c>
      <c r="B1268" s="1012">
        <v>1</v>
      </c>
      <c r="C1268" s="267"/>
      <c r="D1268" s="267"/>
      <c r="E1268" s="267"/>
      <c r="F1268" s="267"/>
      <c r="G1268" s="267"/>
      <c r="H1268" s="267"/>
      <c r="I1268" s="26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hidden="1" customHeight="1" x14ac:dyDescent="0.15">
      <c r="A1269" s="1012">
        <v>12</v>
      </c>
      <c r="B1269" s="1012">
        <v>1</v>
      </c>
      <c r="C1269" s="267"/>
      <c r="D1269" s="267"/>
      <c r="E1269" s="267"/>
      <c r="F1269" s="267"/>
      <c r="G1269" s="267"/>
      <c r="H1269" s="267"/>
      <c r="I1269" s="26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hidden="1" customHeight="1" x14ac:dyDescent="0.15">
      <c r="A1270" s="1012">
        <v>13</v>
      </c>
      <c r="B1270" s="1012">
        <v>1</v>
      </c>
      <c r="C1270" s="267"/>
      <c r="D1270" s="267"/>
      <c r="E1270" s="267"/>
      <c r="F1270" s="267"/>
      <c r="G1270" s="267"/>
      <c r="H1270" s="267"/>
      <c r="I1270" s="26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hidden="1" customHeight="1" x14ac:dyDescent="0.15">
      <c r="A1271" s="1012">
        <v>14</v>
      </c>
      <c r="B1271" s="1012">
        <v>1</v>
      </c>
      <c r="C1271" s="267"/>
      <c r="D1271" s="267"/>
      <c r="E1271" s="267"/>
      <c r="F1271" s="267"/>
      <c r="G1271" s="267"/>
      <c r="H1271" s="267"/>
      <c r="I1271" s="26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hidden="1" customHeight="1" x14ac:dyDescent="0.15">
      <c r="A1272" s="1012">
        <v>15</v>
      </c>
      <c r="B1272" s="1012">
        <v>1</v>
      </c>
      <c r="C1272" s="267"/>
      <c r="D1272" s="267"/>
      <c r="E1272" s="267"/>
      <c r="F1272" s="267"/>
      <c r="G1272" s="267"/>
      <c r="H1272" s="267"/>
      <c r="I1272" s="26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hidden="1" customHeight="1" x14ac:dyDescent="0.15">
      <c r="A1273" s="1012">
        <v>16</v>
      </c>
      <c r="B1273" s="1012">
        <v>1</v>
      </c>
      <c r="C1273" s="267"/>
      <c r="D1273" s="267"/>
      <c r="E1273" s="267"/>
      <c r="F1273" s="267"/>
      <c r="G1273" s="267"/>
      <c r="H1273" s="267"/>
      <c r="I1273" s="26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hidden="1" customHeight="1" x14ac:dyDescent="0.15">
      <c r="A1274" s="1012">
        <v>17</v>
      </c>
      <c r="B1274" s="1012">
        <v>1</v>
      </c>
      <c r="C1274" s="267"/>
      <c r="D1274" s="267"/>
      <c r="E1274" s="267"/>
      <c r="F1274" s="267"/>
      <c r="G1274" s="267"/>
      <c r="H1274" s="267"/>
      <c r="I1274" s="26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hidden="1" customHeight="1" x14ac:dyDescent="0.15">
      <c r="A1275" s="1012">
        <v>18</v>
      </c>
      <c r="B1275" s="1012">
        <v>1</v>
      </c>
      <c r="C1275" s="267"/>
      <c r="D1275" s="267"/>
      <c r="E1275" s="267"/>
      <c r="F1275" s="267"/>
      <c r="G1275" s="267"/>
      <c r="H1275" s="267"/>
      <c r="I1275" s="26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hidden="1" customHeight="1" x14ac:dyDescent="0.15">
      <c r="A1276" s="1012">
        <v>19</v>
      </c>
      <c r="B1276" s="1012">
        <v>1</v>
      </c>
      <c r="C1276" s="267"/>
      <c r="D1276" s="267"/>
      <c r="E1276" s="267"/>
      <c r="F1276" s="267"/>
      <c r="G1276" s="267"/>
      <c r="H1276" s="267"/>
      <c r="I1276" s="26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hidden="1" customHeight="1" x14ac:dyDescent="0.15">
      <c r="A1277" s="1012">
        <v>20</v>
      </c>
      <c r="B1277" s="1012">
        <v>1</v>
      </c>
      <c r="C1277" s="267"/>
      <c r="D1277" s="267"/>
      <c r="E1277" s="267"/>
      <c r="F1277" s="267"/>
      <c r="G1277" s="267"/>
      <c r="H1277" s="267"/>
      <c r="I1277" s="26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hidden="1" customHeight="1" x14ac:dyDescent="0.15">
      <c r="A1278" s="1012">
        <v>21</v>
      </c>
      <c r="B1278" s="1012">
        <v>1</v>
      </c>
      <c r="C1278" s="267"/>
      <c r="D1278" s="267"/>
      <c r="E1278" s="267"/>
      <c r="F1278" s="267"/>
      <c r="G1278" s="267"/>
      <c r="H1278" s="267"/>
      <c r="I1278" s="26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hidden="1" customHeight="1" x14ac:dyDescent="0.15">
      <c r="A1279" s="1012">
        <v>22</v>
      </c>
      <c r="B1279" s="1012">
        <v>1</v>
      </c>
      <c r="C1279" s="267"/>
      <c r="D1279" s="267"/>
      <c r="E1279" s="267"/>
      <c r="F1279" s="267"/>
      <c r="G1279" s="267"/>
      <c r="H1279" s="267"/>
      <c r="I1279" s="26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hidden="1" customHeight="1" x14ac:dyDescent="0.15">
      <c r="A1280" s="1012">
        <v>23</v>
      </c>
      <c r="B1280" s="1012">
        <v>1</v>
      </c>
      <c r="C1280" s="267"/>
      <c r="D1280" s="267"/>
      <c r="E1280" s="267"/>
      <c r="F1280" s="267"/>
      <c r="G1280" s="267"/>
      <c r="H1280" s="267"/>
      <c r="I1280" s="26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hidden="1" customHeight="1" x14ac:dyDescent="0.15">
      <c r="A1281" s="1012">
        <v>24</v>
      </c>
      <c r="B1281" s="1012">
        <v>1</v>
      </c>
      <c r="C1281" s="267"/>
      <c r="D1281" s="267"/>
      <c r="E1281" s="267"/>
      <c r="F1281" s="267"/>
      <c r="G1281" s="267"/>
      <c r="H1281" s="267"/>
      <c r="I1281" s="26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hidden="1" customHeight="1" x14ac:dyDescent="0.15">
      <c r="A1282" s="1012">
        <v>25</v>
      </c>
      <c r="B1282" s="1012">
        <v>1</v>
      </c>
      <c r="C1282" s="267"/>
      <c r="D1282" s="267"/>
      <c r="E1282" s="267"/>
      <c r="F1282" s="267"/>
      <c r="G1282" s="267"/>
      <c r="H1282" s="267"/>
      <c r="I1282" s="26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hidden="1" customHeight="1" x14ac:dyDescent="0.15">
      <c r="A1283" s="1012">
        <v>26</v>
      </c>
      <c r="B1283" s="1012">
        <v>1</v>
      </c>
      <c r="C1283" s="267"/>
      <c r="D1283" s="267"/>
      <c r="E1283" s="267"/>
      <c r="F1283" s="267"/>
      <c r="G1283" s="267"/>
      <c r="H1283" s="267"/>
      <c r="I1283" s="26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hidden="1" customHeight="1" x14ac:dyDescent="0.15">
      <c r="A1284" s="1012">
        <v>27</v>
      </c>
      <c r="B1284" s="1012">
        <v>1</v>
      </c>
      <c r="C1284" s="267"/>
      <c r="D1284" s="267"/>
      <c r="E1284" s="267"/>
      <c r="F1284" s="267"/>
      <c r="G1284" s="267"/>
      <c r="H1284" s="267"/>
      <c r="I1284" s="26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hidden="1" customHeight="1" x14ac:dyDescent="0.15">
      <c r="A1285" s="1012">
        <v>28</v>
      </c>
      <c r="B1285" s="1012">
        <v>1</v>
      </c>
      <c r="C1285" s="267"/>
      <c r="D1285" s="267"/>
      <c r="E1285" s="267"/>
      <c r="F1285" s="267"/>
      <c r="G1285" s="267"/>
      <c r="H1285" s="267"/>
      <c r="I1285" s="26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hidden="1" customHeight="1" x14ac:dyDescent="0.15">
      <c r="A1286" s="1012">
        <v>29</v>
      </c>
      <c r="B1286" s="1012">
        <v>1</v>
      </c>
      <c r="C1286" s="267"/>
      <c r="D1286" s="267"/>
      <c r="E1286" s="267"/>
      <c r="F1286" s="267"/>
      <c r="G1286" s="267"/>
      <c r="H1286" s="267"/>
      <c r="I1286" s="26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hidden="1" customHeight="1" x14ac:dyDescent="0.15">
      <c r="A1287" s="1012">
        <v>30</v>
      </c>
      <c r="B1287" s="1012">
        <v>1</v>
      </c>
      <c r="C1287" s="267"/>
      <c r="D1287" s="267"/>
      <c r="E1287" s="267"/>
      <c r="F1287" s="267"/>
      <c r="G1287" s="267"/>
      <c r="H1287" s="267"/>
      <c r="I1287" s="26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186</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271"/>
      <c r="B1290" s="271"/>
      <c r="C1290" s="271" t="s">
        <v>24</v>
      </c>
      <c r="D1290" s="271"/>
      <c r="E1290" s="271"/>
      <c r="F1290" s="271"/>
      <c r="G1290" s="271"/>
      <c r="H1290" s="271"/>
      <c r="I1290" s="271"/>
      <c r="J1290" s="990" t="s">
        <v>221</v>
      </c>
      <c r="K1290" s="991"/>
      <c r="L1290" s="991"/>
      <c r="M1290" s="991"/>
      <c r="N1290" s="991"/>
      <c r="O1290" s="991"/>
      <c r="P1290" s="136" t="s">
        <v>25</v>
      </c>
      <c r="Q1290" s="136"/>
      <c r="R1290" s="136"/>
      <c r="S1290" s="136"/>
      <c r="T1290" s="136"/>
      <c r="U1290" s="136"/>
      <c r="V1290" s="136"/>
      <c r="W1290" s="136"/>
      <c r="X1290" s="136"/>
      <c r="Y1290" s="273" t="s">
        <v>257</v>
      </c>
      <c r="Z1290" s="274"/>
      <c r="AA1290" s="274"/>
      <c r="AB1290" s="274"/>
      <c r="AC1290" s="990" t="s">
        <v>249</v>
      </c>
      <c r="AD1290" s="990"/>
      <c r="AE1290" s="990"/>
      <c r="AF1290" s="990"/>
      <c r="AG1290" s="990"/>
      <c r="AH1290" s="273" t="s">
        <v>200</v>
      </c>
      <c r="AI1290" s="271"/>
      <c r="AJ1290" s="271"/>
      <c r="AK1290" s="271"/>
      <c r="AL1290" s="271" t="s">
        <v>19</v>
      </c>
      <c r="AM1290" s="271"/>
      <c r="AN1290" s="271"/>
      <c r="AO1290" s="275"/>
      <c r="AP1290" s="989" t="s">
        <v>222</v>
      </c>
      <c r="AQ1290" s="989"/>
      <c r="AR1290" s="989"/>
      <c r="AS1290" s="989"/>
      <c r="AT1290" s="989"/>
      <c r="AU1290" s="989"/>
      <c r="AV1290" s="989"/>
      <c r="AW1290" s="989"/>
      <c r="AX1290" s="989"/>
      <c r="AY1290">
        <f>$AY$1288</f>
        <v>0</v>
      </c>
    </row>
    <row r="1291" spans="1:51" ht="26.25" hidden="1" customHeight="1" x14ac:dyDescent="0.15">
      <c r="A1291" s="1012">
        <v>1</v>
      </c>
      <c r="B1291" s="1012">
        <v>1</v>
      </c>
      <c r="C1291" s="267"/>
      <c r="D1291" s="267"/>
      <c r="E1291" s="267"/>
      <c r="F1291" s="267"/>
      <c r="G1291" s="267"/>
      <c r="H1291" s="267"/>
      <c r="I1291" s="26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hidden="1" customHeight="1" x14ac:dyDescent="0.15">
      <c r="A1292" s="1012">
        <v>2</v>
      </c>
      <c r="B1292" s="1012">
        <v>1</v>
      </c>
      <c r="C1292" s="267"/>
      <c r="D1292" s="267"/>
      <c r="E1292" s="267"/>
      <c r="F1292" s="267"/>
      <c r="G1292" s="267"/>
      <c r="H1292" s="267"/>
      <c r="I1292" s="26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hidden="1" customHeight="1" x14ac:dyDescent="0.15">
      <c r="A1293" s="1012">
        <v>3</v>
      </c>
      <c r="B1293" s="1012">
        <v>1</v>
      </c>
      <c r="C1293" s="267"/>
      <c r="D1293" s="267"/>
      <c r="E1293" s="267"/>
      <c r="F1293" s="267"/>
      <c r="G1293" s="267"/>
      <c r="H1293" s="267"/>
      <c r="I1293" s="26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hidden="1" customHeight="1" x14ac:dyDescent="0.15">
      <c r="A1294" s="1012">
        <v>4</v>
      </c>
      <c r="B1294" s="1012">
        <v>1</v>
      </c>
      <c r="C1294" s="267"/>
      <c r="D1294" s="267"/>
      <c r="E1294" s="267"/>
      <c r="F1294" s="267"/>
      <c r="G1294" s="267"/>
      <c r="H1294" s="267"/>
      <c r="I1294" s="26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hidden="1" customHeight="1" x14ac:dyDescent="0.15">
      <c r="A1295" s="1012">
        <v>5</v>
      </c>
      <c r="B1295" s="1012">
        <v>1</v>
      </c>
      <c r="C1295" s="267"/>
      <c r="D1295" s="267"/>
      <c r="E1295" s="267"/>
      <c r="F1295" s="267"/>
      <c r="G1295" s="267"/>
      <c r="H1295" s="267"/>
      <c r="I1295" s="26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hidden="1" customHeight="1" x14ac:dyDescent="0.15">
      <c r="A1296" s="1012">
        <v>6</v>
      </c>
      <c r="B1296" s="1012">
        <v>1</v>
      </c>
      <c r="C1296" s="267"/>
      <c r="D1296" s="267"/>
      <c r="E1296" s="267"/>
      <c r="F1296" s="267"/>
      <c r="G1296" s="267"/>
      <c r="H1296" s="267"/>
      <c r="I1296" s="26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hidden="1" customHeight="1" x14ac:dyDescent="0.15">
      <c r="A1297" s="1012">
        <v>7</v>
      </c>
      <c r="B1297" s="1012">
        <v>1</v>
      </c>
      <c r="C1297" s="267"/>
      <c r="D1297" s="267"/>
      <c r="E1297" s="267"/>
      <c r="F1297" s="267"/>
      <c r="G1297" s="267"/>
      <c r="H1297" s="267"/>
      <c r="I1297" s="26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hidden="1" customHeight="1" x14ac:dyDescent="0.15">
      <c r="A1298" s="1012">
        <v>8</v>
      </c>
      <c r="B1298" s="1012">
        <v>1</v>
      </c>
      <c r="C1298" s="267"/>
      <c r="D1298" s="267"/>
      <c r="E1298" s="267"/>
      <c r="F1298" s="267"/>
      <c r="G1298" s="267"/>
      <c r="H1298" s="267"/>
      <c r="I1298" s="26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hidden="1" customHeight="1" x14ac:dyDescent="0.15">
      <c r="A1299" s="1012">
        <v>9</v>
      </c>
      <c r="B1299" s="1012">
        <v>1</v>
      </c>
      <c r="C1299" s="267"/>
      <c r="D1299" s="267"/>
      <c r="E1299" s="267"/>
      <c r="F1299" s="267"/>
      <c r="G1299" s="267"/>
      <c r="H1299" s="267"/>
      <c r="I1299" s="26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hidden="1" customHeight="1" x14ac:dyDescent="0.15">
      <c r="A1300" s="1012">
        <v>10</v>
      </c>
      <c r="B1300" s="1012">
        <v>1</v>
      </c>
      <c r="C1300" s="267"/>
      <c r="D1300" s="267"/>
      <c r="E1300" s="267"/>
      <c r="F1300" s="267"/>
      <c r="G1300" s="267"/>
      <c r="H1300" s="267"/>
      <c r="I1300" s="26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hidden="1" customHeight="1" x14ac:dyDescent="0.15">
      <c r="A1301" s="1012">
        <v>11</v>
      </c>
      <c r="B1301" s="1012">
        <v>1</v>
      </c>
      <c r="C1301" s="267"/>
      <c r="D1301" s="267"/>
      <c r="E1301" s="267"/>
      <c r="F1301" s="267"/>
      <c r="G1301" s="267"/>
      <c r="H1301" s="267"/>
      <c r="I1301" s="26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hidden="1" customHeight="1" x14ac:dyDescent="0.15">
      <c r="A1302" s="1012">
        <v>12</v>
      </c>
      <c r="B1302" s="1012">
        <v>1</v>
      </c>
      <c r="C1302" s="267"/>
      <c r="D1302" s="267"/>
      <c r="E1302" s="267"/>
      <c r="F1302" s="267"/>
      <c r="G1302" s="267"/>
      <c r="H1302" s="267"/>
      <c r="I1302" s="26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hidden="1" customHeight="1" x14ac:dyDescent="0.15">
      <c r="A1303" s="1012">
        <v>13</v>
      </c>
      <c r="B1303" s="1012">
        <v>1</v>
      </c>
      <c r="C1303" s="267"/>
      <c r="D1303" s="267"/>
      <c r="E1303" s="267"/>
      <c r="F1303" s="267"/>
      <c r="G1303" s="267"/>
      <c r="H1303" s="267"/>
      <c r="I1303" s="26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hidden="1" customHeight="1" x14ac:dyDescent="0.15">
      <c r="A1304" s="1012">
        <v>14</v>
      </c>
      <c r="B1304" s="1012">
        <v>1</v>
      </c>
      <c r="C1304" s="267"/>
      <c r="D1304" s="267"/>
      <c r="E1304" s="267"/>
      <c r="F1304" s="267"/>
      <c r="G1304" s="267"/>
      <c r="H1304" s="267"/>
      <c r="I1304" s="26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hidden="1" customHeight="1" x14ac:dyDescent="0.15">
      <c r="A1305" s="1012">
        <v>15</v>
      </c>
      <c r="B1305" s="1012">
        <v>1</v>
      </c>
      <c r="C1305" s="267"/>
      <c r="D1305" s="267"/>
      <c r="E1305" s="267"/>
      <c r="F1305" s="267"/>
      <c r="G1305" s="267"/>
      <c r="H1305" s="267"/>
      <c r="I1305" s="26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hidden="1" customHeight="1" x14ac:dyDescent="0.15">
      <c r="A1306" s="1012">
        <v>16</v>
      </c>
      <c r="B1306" s="1012">
        <v>1</v>
      </c>
      <c r="C1306" s="267"/>
      <c r="D1306" s="267"/>
      <c r="E1306" s="267"/>
      <c r="F1306" s="267"/>
      <c r="G1306" s="267"/>
      <c r="H1306" s="267"/>
      <c r="I1306" s="26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hidden="1" customHeight="1" x14ac:dyDescent="0.15">
      <c r="A1307" s="1012">
        <v>17</v>
      </c>
      <c r="B1307" s="1012">
        <v>1</v>
      </c>
      <c r="C1307" s="267"/>
      <c r="D1307" s="267"/>
      <c r="E1307" s="267"/>
      <c r="F1307" s="267"/>
      <c r="G1307" s="267"/>
      <c r="H1307" s="267"/>
      <c r="I1307" s="26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hidden="1" customHeight="1" x14ac:dyDescent="0.15">
      <c r="A1308" s="1012">
        <v>18</v>
      </c>
      <c r="B1308" s="1012">
        <v>1</v>
      </c>
      <c r="C1308" s="267"/>
      <c r="D1308" s="267"/>
      <c r="E1308" s="267"/>
      <c r="F1308" s="267"/>
      <c r="G1308" s="267"/>
      <c r="H1308" s="267"/>
      <c r="I1308" s="26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hidden="1" customHeight="1" x14ac:dyDescent="0.15">
      <c r="A1309" s="1012">
        <v>19</v>
      </c>
      <c r="B1309" s="1012">
        <v>1</v>
      </c>
      <c r="C1309" s="267"/>
      <c r="D1309" s="267"/>
      <c r="E1309" s="267"/>
      <c r="F1309" s="267"/>
      <c r="G1309" s="267"/>
      <c r="H1309" s="267"/>
      <c r="I1309" s="26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hidden="1" customHeight="1" x14ac:dyDescent="0.15">
      <c r="A1310" s="1012">
        <v>20</v>
      </c>
      <c r="B1310" s="1012">
        <v>1</v>
      </c>
      <c r="C1310" s="267"/>
      <c r="D1310" s="267"/>
      <c r="E1310" s="267"/>
      <c r="F1310" s="267"/>
      <c r="G1310" s="267"/>
      <c r="H1310" s="267"/>
      <c r="I1310" s="26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hidden="1" customHeight="1" x14ac:dyDescent="0.15">
      <c r="A1311" s="1012">
        <v>21</v>
      </c>
      <c r="B1311" s="1012">
        <v>1</v>
      </c>
      <c r="C1311" s="267"/>
      <c r="D1311" s="267"/>
      <c r="E1311" s="267"/>
      <c r="F1311" s="267"/>
      <c r="G1311" s="267"/>
      <c r="H1311" s="267"/>
      <c r="I1311" s="26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hidden="1" customHeight="1" x14ac:dyDescent="0.15">
      <c r="A1312" s="1012">
        <v>22</v>
      </c>
      <c r="B1312" s="1012">
        <v>1</v>
      </c>
      <c r="C1312" s="267"/>
      <c r="D1312" s="267"/>
      <c r="E1312" s="267"/>
      <c r="F1312" s="267"/>
      <c r="G1312" s="267"/>
      <c r="H1312" s="267"/>
      <c r="I1312" s="26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hidden="1" customHeight="1" x14ac:dyDescent="0.15">
      <c r="A1313" s="1012">
        <v>23</v>
      </c>
      <c r="B1313" s="1012">
        <v>1</v>
      </c>
      <c r="C1313" s="267"/>
      <c r="D1313" s="267"/>
      <c r="E1313" s="267"/>
      <c r="F1313" s="267"/>
      <c r="G1313" s="267"/>
      <c r="H1313" s="267"/>
      <c r="I1313" s="26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hidden="1" customHeight="1" x14ac:dyDescent="0.15">
      <c r="A1314" s="1012">
        <v>24</v>
      </c>
      <c r="B1314" s="1012">
        <v>1</v>
      </c>
      <c r="C1314" s="267"/>
      <c r="D1314" s="267"/>
      <c r="E1314" s="267"/>
      <c r="F1314" s="267"/>
      <c r="G1314" s="267"/>
      <c r="H1314" s="267"/>
      <c r="I1314" s="26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hidden="1" customHeight="1" x14ac:dyDescent="0.15">
      <c r="A1315" s="1012">
        <v>25</v>
      </c>
      <c r="B1315" s="1012">
        <v>1</v>
      </c>
      <c r="C1315" s="267"/>
      <c r="D1315" s="267"/>
      <c r="E1315" s="267"/>
      <c r="F1315" s="267"/>
      <c r="G1315" s="267"/>
      <c r="H1315" s="267"/>
      <c r="I1315" s="26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hidden="1" customHeight="1" x14ac:dyDescent="0.15">
      <c r="A1316" s="1012">
        <v>26</v>
      </c>
      <c r="B1316" s="1012">
        <v>1</v>
      </c>
      <c r="C1316" s="267"/>
      <c r="D1316" s="267"/>
      <c r="E1316" s="267"/>
      <c r="F1316" s="267"/>
      <c r="G1316" s="267"/>
      <c r="H1316" s="267"/>
      <c r="I1316" s="26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hidden="1" customHeight="1" x14ac:dyDescent="0.15">
      <c r="A1317" s="1012">
        <v>27</v>
      </c>
      <c r="B1317" s="1012">
        <v>1</v>
      </c>
      <c r="C1317" s="267"/>
      <c r="D1317" s="267"/>
      <c r="E1317" s="267"/>
      <c r="F1317" s="267"/>
      <c r="G1317" s="267"/>
      <c r="H1317" s="267"/>
      <c r="I1317" s="26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hidden="1" customHeight="1" x14ac:dyDescent="0.15">
      <c r="A1318" s="1012">
        <v>28</v>
      </c>
      <c r="B1318" s="1012">
        <v>1</v>
      </c>
      <c r="C1318" s="267"/>
      <c r="D1318" s="267"/>
      <c r="E1318" s="267"/>
      <c r="F1318" s="267"/>
      <c r="G1318" s="267"/>
      <c r="H1318" s="267"/>
      <c r="I1318" s="26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hidden="1" customHeight="1" x14ac:dyDescent="0.15">
      <c r="A1319" s="1012">
        <v>29</v>
      </c>
      <c r="B1319" s="1012">
        <v>1</v>
      </c>
      <c r="C1319" s="267"/>
      <c r="D1319" s="267"/>
      <c r="E1319" s="267"/>
      <c r="F1319" s="267"/>
      <c r="G1319" s="267"/>
      <c r="H1319" s="267"/>
      <c r="I1319" s="26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hidden="1" customHeight="1" x14ac:dyDescent="0.15">
      <c r="A1320" s="1012">
        <v>30</v>
      </c>
      <c r="B1320" s="1012">
        <v>1</v>
      </c>
      <c r="C1320" s="267"/>
      <c r="D1320" s="267"/>
      <c r="E1320" s="267"/>
      <c r="F1320" s="267"/>
      <c r="G1320" s="267"/>
      <c r="H1320" s="267"/>
      <c r="I1320" s="26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579" priority="531">
      <formula>IF(AND(AL4&gt;=0, RIGHT(TEXT(AL4,"0.#"),1)&lt;&gt;"."),TRUE,FALSE)</formula>
    </cfRule>
    <cfRule type="expression" dxfId="578" priority="532">
      <formula>IF(AND(AL4&gt;=0, RIGHT(TEXT(AL4,"0.#"),1)="."),TRUE,FALSE)</formula>
    </cfRule>
    <cfRule type="expression" dxfId="577" priority="533">
      <formula>IF(AND(AL4&lt;0, RIGHT(TEXT(AL4,"0.#"),1)&lt;&gt;"."),TRUE,FALSE)</formula>
    </cfRule>
    <cfRule type="expression" dxfId="576" priority="534">
      <formula>IF(AND(AL4&lt;0, RIGHT(TEXT(AL4,"0.#"),1)="."),TRUE,FALSE)</formula>
    </cfRule>
  </conditionalFormatting>
  <conditionalFormatting sqref="Y4:Y33">
    <cfRule type="expression" dxfId="575" priority="529">
      <formula>IF(RIGHT(TEXT(Y4,"0.#"),1)=".",FALSE,TRUE)</formula>
    </cfRule>
    <cfRule type="expression" dxfId="574" priority="530">
      <formula>IF(RIGHT(TEXT(Y4,"0.#"),1)=".",TRUE,FALSE)</formula>
    </cfRule>
  </conditionalFormatting>
  <conditionalFormatting sqref="AL37:AO37 AL39:AO66">
    <cfRule type="expression" dxfId="573" priority="525">
      <formula>IF(AND(AL37&gt;=0, RIGHT(TEXT(AL37,"0.#"),1)&lt;&gt;"."),TRUE,FALSE)</formula>
    </cfRule>
    <cfRule type="expression" dxfId="572" priority="526">
      <formula>IF(AND(AL37&gt;=0, RIGHT(TEXT(AL37,"0.#"),1)="."),TRUE,FALSE)</formula>
    </cfRule>
    <cfRule type="expression" dxfId="571" priority="527">
      <formula>IF(AND(AL37&lt;0, RIGHT(TEXT(AL37,"0.#"),1)&lt;&gt;"."),TRUE,FALSE)</formula>
    </cfRule>
    <cfRule type="expression" dxfId="570" priority="528">
      <formula>IF(AND(AL37&lt;0, RIGHT(TEXT(AL37,"0.#"),1)="."),TRUE,FALSE)</formula>
    </cfRule>
  </conditionalFormatting>
  <conditionalFormatting sqref="Y37:Y66">
    <cfRule type="expression" dxfId="569" priority="523">
      <formula>IF(RIGHT(TEXT(Y37,"0.#"),1)=".",FALSE,TRUE)</formula>
    </cfRule>
    <cfRule type="expression" dxfId="568" priority="524">
      <formula>IF(RIGHT(TEXT(Y37,"0.#"),1)=".",TRUE,FALSE)</formula>
    </cfRule>
  </conditionalFormatting>
  <conditionalFormatting sqref="AL70:AO99">
    <cfRule type="expression" dxfId="567" priority="519">
      <formula>IF(AND(AL70&gt;=0, RIGHT(TEXT(AL70,"0.#"),1)&lt;&gt;"."),TRUE,FALSE)</formula>
    </cfRule>
    <cfRule type="expression" dxfId="566" priority="520">
      <formula>IF(AND(AL70&gt;=0, RIGHT(TEXT(AL70,"0.#"),1)="."),TRUE,FALSE)</formula>
    </cfRule>
    <cfRule type="expression" dxfId="565" priority="521">
      <formula>IF(AND(AL70&lt;0, RIGHT(TEXT(AL70,"0.#"),1)&lt;&gt;"."),TRUE,FALSE)</formula>
    </cfRule>
    <cfRule type="expression" dxfId="564" priority="522">
      <formula>IF(AND(AL70&lt;0, RIGHT(TEXT(AL70,"0.#"),1)="."),TRUE,FALSE)</formula>
    </cfRule>
  </conditionalFormatting>
  <conditionalFormatting sqref="Y70:Y99">
    <cfRule type="expression" dxfId="563" priority="517">
      <formula>IF(RIGHT(TEXT(Y70,"0.#"),1)=".",FALSE,TRUE)</formula>
    </cfRule>
    <cfRule type="expression" dxfId="562" priority="518">
      <formula>IF(RIGHT(TEXT(Y70,"0.#"),1)=".",TRUE,FALSE)</formula>
    </cfRule>
  </conditionalFormatting>
  <conditionalFormatting sqref="AL113:AO132">
    <cfRule type="expression" dxfId="561" priority="513">
      <formula>IF(AND(AL113&gt;=0, RIGHT(TEXT(AL113,"0.#"),1)&lt;&gt;"."),TRUE,FALSE)</formula>
    </cfRule>
    <cfRule type="expression" dxfId="560" priority="514">
      <formula>IF(AND(AL113&gt;=0, RIGHT(TEXT(AL113,"0.#"),1)="."),TRUE,FALSE)</formula>
    </cfRule>
    <cfRule type="expression" dxfId="559" priority="515">
      <formula>IF(AND(AL113&lt;0, RIGHT(TEXT(AL113,"0.#"),1)&lt;&gt;"."),TRUE,FALSE)</formula>
    </cfRule>
    <cfRule type="expression" dxfId="558" priority="516">
      <formula>IF(AND(AL113&lt;0, RIGHT(TEXT(AL113,"0.#"),1)="."),TRUE,FALSE)</formula>
    </cfRule>
  </conditionalFormatting>
  <conditionalFormatting sqref="Y103:Y132">
    <cfRule type="expression" dxfId="557" priority="511">
      <formula>IF(RIGHT(TEXT(Y103,"0.#"),1)=".",FALSE,TRUE)</formula>
    </cfRule>
    <cfRule type="expression" dxfId="556" priority="512">
      <formula>IF(RIGHT(TEXT(Y103,"0.#"),1)=".",TRUE,FALSE)</formula>
    </cfRule>
  </conditionalFormatting>
  <conditionalFormatting sqref="AL146:AO165">
    <cfRule type="expression" dxfId="555" priority="507">
      <formula>IF(AND(AL146&gt;=0, RIGHT(TEXT(AL146,"0.#"),1)&lt;&gt;"."),TRUE,FALSE)</formula>
    </cfRule>
    <cfRule type="expression" dxfId="554" priority="508">
      <formula>IF(AND(AL146&gt;=0, RIGHT(TEXT(AL146,"0.#"),1)="."),TRUE,FALSE)</formula>
    </cfRule>
    <cfRule type="expression" dxfId="553" priority="509">
      <formula>IF(AND(AL146&lt;0, RIGHT(TEXT(AL146,"0.#"),1)&lt;&gt;"."),TRUE,FALSE)</formula>
    </cfRule>
    <cfRule type="expression" dxfId="552" priority="510">
      <formula>IF(AND(AL146&lt;0, RIGHT(TEXT(AL146,"0.#"),1)="."),TRUE,FALSE)</formula>
    </cfRule>
  </conditionalFormatting>
  <conditionalFormatting sqref="Y136:Y165">
    <cfRule type="expression" dxfId="551" priority="505">
      <formula>IF(RIGHT(TEXT(Y136,"0.#"),1)=".",FALSE,TRUE)</formula>
    </cfRule>
    <cfRule type="expression" dxfId="550" priority="506">
      <formula>IF(RIGHT(TEXT(Y136,"0.#"),1)=".",TRUE,FALSE)</formula>
    </cfRule>
  </conditionalFormatting>
  <conditionalFormatting sqref="AL169:AO198">
    <cfRule type="expression" dxfId="549" priority="501">
      <formula>IF(AND(AL169&gt;=0, RIGHT(TEXT(AL169,"0.#"),1)&lt;&gt;"."),TRUE,FALSE)</formula>
    </cfRule>
    <cfRule type="expression" dxfId="548" priority="502">
      <formula>IF(AND(AL169&gt;=0, RIGHT(TEXT(AL169,"0.#"),1)="."),TRUE,FALSE)</formula>
    </cfRule>
    <cfRule type="expression" dxfId="547" priority="503">
      <formula>IF(AND(AL169&lt;0, RIGHT(TEXT(AL169,"0.#"),1)&lt;&gt;"."),TRUE,FALSE)</formula>
    </cfRule>
    <cfRule type="expression" dxfId="546" priority="504">
      <formula>IF(AND(AL169&lt;0, RIGHT(TEXT(AL169,"0.#"),1)="."),TRUE,FALSE)</formula>
    </cfRule>
  </conditionalFormatting>
  <conditionalFormatting sqref="Y170:Y198">
    <cfRule type="expression" dxfId="545" priority="499">
      <formula>IF(RIGHT(TEXT(Y170,"0.#"),1)=".",FALSE,TRUE)</formula>
    </cfRule>
    <cfRule type="expression" dxfId="544" priority="500">
      <formula>IF(RIGHT(TEXT(Y170,"0.#"),1)=".",TRUE,FALSE)</formula>
    </cfRule>
  </conditionalFormatting>
  <conditionalFormatting sqref="AL203:AO231">
    <cfRule type="expression" dxfId="543" priority="495">
      <formula>IF(AND(AL203&gt;=0, RIGHT(TEXT(AL203,"0.#"),1)&lt;&gt;"."),TRUE,FALSE)</formula>
    </cfRule>
    <cfRule type="expression" dxfId="542" priority="496">
      <formula>IF(AND(AL203&gt;=0, RIGHT(TEXT(AL203,"0.#"),1)="."),TRUE,FALSE)</formula>
    </cfRule>
    <cfRule type="expression" dxfId="541" priority="497">
      <formula>IF(AND(AL203&lt;0, RIGHT(TEXT(AL203,"0.#"),1)&lt;&gt;"."),TRUE,FALSE)</formula>
    </cfRule>
    <cfRule type="expression" dxfId="540" priority="498">
      <formula>IF(AND(AL203&lt;0, RIGHT(TEXT(AL203,"0.#"),1)="."),TRUE,FALSE)</formula>
    </cfRule>
  </conditionalFormatting>
  <conditionalFormatting sqref="Y203:Y231">
    <cfRule type="expression" dxfId="539" priority="493">
      <formula>IF(RIGHT(TEXT(Y203,"0.#"),1)=".",FALSE,TRUE)</formula>
    </cfRule>
    <cfRule type="expression" dxfId="538" priority="494">
      <formula>IF(RIGHT(TEXT(Y203,"0.#"),1)=".",TRUE,FALSE)</formula>
    </cfRule>
  </conditionalFormatting>
  <conditionalFormatting sqref="AL236:AO264">
    <cfRule type="expression" dxfId="537" priority="489">
      <formula>IF(AND(AL236&gt;=0, RIGHT(TEXT(AL236,"0.#"),1)&lt;&gt;"."),TRUE,FALSE)</formula>
    </cfRule>
    <cfRule type="expression" dxfId="536" priority="490">
      <formula>IF(AND(AL236&gt;=0, RIGHT(TEXT(AL236,"0.#"),1)="."),TRUE,FALSE)</formula>
    </cfRule>
    <cfRule type="expression" dxfId="535" priority="491">
      <formula>IF(AND(AL236&lt;0, RIGHT(TEXT(AL236,"0.#"),1)&lt;&gt;"."),TRUE,FALSE)</formula>
    </cfRule>
    <cfRule type="expression" dxfId="534" priority="492">
      <formula>IF(AND(AL236&lt;0, RIGHT(TEXT(AL236,"0.#"),1)="."),TRUE,FALSE)</formula>
    </cfRule>
  </conditionalFormatting>
  <conditionalFormatting sqref="Y236:Y264">
    <cfRule type="expression" dxfId="533" priority="487">
      <formula>IF(RIGHT(TEXT(Y236,"0.#"),1)=".",FALSE,TRUE)</formula>
    </cfRule>
    <cfRule type="expression" dxfId="532" priority="488">
      <formula>IF(RIGHT(TEXT(Y236,"0.#"),1)=".",TRUE,FALSE)</formula>
    </cfRule>
  </conditionalFormatting>
  <conditionalFormatting sqref="AL278:AO297">
    <cfRule type="expression" dxfId="531" priority="483">
      <formula>IF(AND(AL278&gt;=0, RIGHT(TEXT(AL278,"0.#"),1)&lt;&gt;"."),TRUE,FALSE)</formula>
    </cfRule>
    <cfRule type="expression" dxfId="530" priority="484">
      <formula>IF(AND(AL278&gt;=0, RIGHT(TEXT(AL278,"0.#"),1)="."),TRUE,FALSE)</formula>
    </cfRule>
    <cfRule type="expression" dxfId="529" priority="485">
      <formula>IF(AND(AL278&lt;0, RIGHT(TEXT(AL278,"0.#"),1)&lt;&gt;"."),TRUE,FALSE)</formula>
    </cfRule>
    <cfRule type="expression" dxfId="528" priority="486">
      <formula>IF(AND(AL278&lt;0, RIGHT(TEXT(AL278,"0.#"),1)="."),TRUE,FALSE)</formula>
    </cfRule>
  </conditionalFormatting>
  <conditionalFormatting sqref="Y278:Y297">
    <cfRule type="expression" dxfId="527" priority="481">
      <formula>IF(RIGHT(TEXT(Y278,"0.#"),1)=".",FALSE,TRUE)</formula>
    </cfRule>
    <cfRule type="expression" dxfId="526" priority="482">
      <formula>IF(RIGHT(TEXT(Y278,"0.#"),1)=".",TRUE,FALSE)</formula>
    </cfRule>
  </conditionalFormatting>
  <conditionalFormatting sqref="AL302:AO330">
    <cfRule type="expression" dxfId="525" priority="477">
      <formula>IF(AND(AL302&gt;=0, RIGHT(TEXT(AL302,"0.#"),1)&lt;&gt;"."),TRUE,FALSE)</formula>
    </cfRule>
    <cfRule type="expression" dxfId="524" priority="478">
      <formula>IF(AND(AL302&gt;=0, RIGHT(TEXT(AL302,"0.#"),1)="."),TRUE,FALSE)</formula>
    </cfRule>
    <cfRule type="expression" dxfId="523" priority="479">
      <formula>IF(AND(AL302&lt;0, RIGHT(TEXT(AL302,"0.#"),1)&lt;&gt;"."),TRUE,FALSE)</formula>
    </cfRule>
    <cfRule type="expression" dxfId="522" priority="480">
      <formula>IF(AND(AL302&lt;0, RIGHT(TEXT(AL302,"0.#"),1)="."),TRUE,FALSE)</formula>
    </cfRule>
  </conditionalFormatting>
  <conditionalFormatting sqref="Y302:Y330">
    <cfRule type="expression" dxfId="521" priority="475">
      <formula>IF(RIGHT(TEXT(Y302,"0.#"),1)=".",FALSE,TRUE)</formula>
    </cfRule>
    <cfRule type="expression" dxfId="520" priority="476">
      <formula>IF(RIGHT(TEXT(Y302,"0.#"),1)=".",TRUE,FALSE)</formula>
    </cfRule>
  </conditionalFormatting>
  <conditionalFormatting sqref="AL335:AO363">
    <cfRule type="expression" dxfId="519" priority="471">
      <formula>IF(AND(AL335&gt;=0, RIGHT(TEXT(AL335,"0.#"),1)&lt;&gt;"."),TRUE,FALSE)</formula>
    </cfRule>
    <cfRule type="expression" dxfId="518" priority="472">
      <formula>IF(AND(AL335&gt;=0, RIGHT(TEXT(AL335,"0.#"),1)="."),TRUE,FALSE)</formula>
    </cfRule>
    <cfRule type="expression" dxfId="517" priority="473">
      <formula>IF(AND(AL335&lt;0, RIGHT(TEXT(AL335,"0.#"),1)&lt;&gt;"."),TRUE,FALSE)</formula>
    </cfRule>
    <cfRule type="expression" dxfId="516" priority="474">
      <formula>IF(AND(AL335&lt;0, RIGHT(TEXT(AL335,"0.#"),1)="."),TRUE,FALSE)</formula>
    </cfRule>
  </conditionalFormatting>
  <conditionalFormatting sqref="Y335:Y363">
    <cfRule type="expression" dxfId="515" priority="469">
      <formula>IF(RIGHT(TEXT(Y335,"0.#"),1)=".",FALSE,TRUE)</formula>
    </cfRule>
    <cfRule type="expression" dxfId="514" priority="470">
      <formula>IF(RIGHT(TEXT(Y335,"0.#"),1)=".",TRUE,FALSE)</formula>
    </cfRule>
  </conditionalFormatting>
  <conditionalFormatting sqref="AL367:AO367 AL370:AO372 AL374:AO396">
    <cfRule type="expression" dxfId="513" priority="465">
      <formula>IF(AND(AL367&gt;=0, RIGHT(TEXT(AL367,"0.#"),1)&lt;&gt;"."),TRUE,FALSE)</formula>
    </cfRule>
    <cfRule type="expression" dxfId="512" priority="466">
      <formula>IF(AND(AL367&gt;=0, RIGHT(TEXT(AL367,"0.#"),1)="."),TRUE,FALSE)</formula>
    </cfRule>
    <cfRule type="expression" dxfId="511" priority="467">
      <formula>IF(AND(AL367&lt;0, RIGHT(TEXT(AL367,"0.#"),1)&lt;&gt;"."),TRUE,FALSE)</formula>
    </cfRule>
    <cfRule type="expression" dxfId="510" priority="468">
      <formula>IF(AND(AL367&lt;0, RIGHT(TEXT(AL367,"0.#"),1)="."),TRUE,FALSE)</formula>
    </cfRule>
  </conditionalFormatting>
  <conditionalFormatting sqref="Y367 Y371:Y372 Y377:Y396">
    <cfRule type="expression" dxfId="509" priority="463">
      <formula>IF(RIGHT(TEXT(Y367,"0.#"),1)=".",FALSE,TRUE)</formula>
    </cfRule>
    <cfRule type="expression" dxfId="508" priority="464">
      <formula>IF(RIGHT(TEXT(Y367,"0.#"),1)=".",TRUE,FALSE)</formula>
    </cfRule>
  </conditionalFormatting>
  <conditionalFormatting sqref="AL401:AO429">
    <cfRule type="expression" dxfId="507" priority="459">
      <formula>IF(AND(AL401&gt;=0, RIGHT(TEXT(AL401,"0.#"),1)&lt;&gt;"."),TRUE,FALSE)</formula>
    </cfRule>
    <cfRule type="expression" dxfId="506" priority="460">
      <formula>IF(AND(AL401&gt;=0, RIGHT(TEXT(AL401,"0.#"),1)="."),TRUE,FALSE)</formula>
    </cfRule>
    <cfRule type="expression" dxfId="505" priority="461">
      <formula>IF(AND(AL401&lt;0, RIGHT(TEXT(AL401,"0.#"),1)&lt;&gt;"."),TRUE,FALSE)</formula>
    </cfRule>
    <cfRule type="expression" dxfId="504" priority="462">
      <formula>IF(AND(AL401&lt;0, RIGHT(TEXT(AL401,"0.#"),1)="."),TRUE,FALSE)</formula>
    </cfRule>
  </conditionalFormatting>
  <conditionalFormatting sqref="Y400:Y429">
    <cfRule type="expression" dxfId="503" priority="457">
      <formula>IF(RIGHT(TEXT(Y400,"0.#"),1)=".",FALSE,TRUE)</formula>
    </cfRule>
    <cfRule type="expression" dxfId="502" priority="458">
      <formula>IF(RIGHT(TEXT(Y400,"0.#"),1)=".",TRUE,FALSE)</formula>
    </cfRule>
  </conditionalFormatting>
  <conditionalFormatting sqref="AL434:AO462">
    <cfRule type="expression" dxfId="501" priority="453">
      <formula>IF(AND(AL434&gt;=0, RIGHT(TEXT(AL434,"0.#"),1)&lt;&gt;"."),TRUE,FALSE)</formula>
    </cfRule>
    <cfRule type="expression" dxfId="500" priority="454">
      <formula>IF(AND(AL434&gt;=0, RIGHT(TEXT(AL434,"0.#"),1)="."),TRUE,FALSE)</formula>
    </cfRule>
    <cfRule type="expression" dxfId="499" priority="455">
      <formula>IF(AND(AL434&lt;0, RIGHT(TEXT(AL434,"0.#"),1)&lt;&gt;"."),TRUE,FALSE)</formula>
    </cfRule>
    <cfRule type="expression" dxfId="498" priority="456">
      <formula>IF(AND(AL434&lt;0, RIGHT(TEXT(AL434,"0.#"),1)="."),TRUE,FALSE)</formula>
    </cfRule>
  </conditionalFormatting>
  <conditionalFormatting sqref="Y434:Y462">
    <cfRule type="expression" dxfId="497" priority="451">
      <formula>IF(RIGHT(TEXT(Y434,"0.#"),1)=".",FALSE,TRUE)</formula>
    </cfRule>
    <cfRule type="expression" dxfId="496" priority="452">
      <formula>IF(RIGHT(TEXT(Y434,"0.#"),1)=".",TRUE,FALSE)</formula>
    </cfRule>
  </conditionalFormatting>
  <conditionalFormatting sqref="AL470:AO495">
    <cfRule type="expression" dxfId="495" priority="447">
      <formula>IF(AND(AL470&gt;=0, RIGHT(TEXT(AL470,"0.#"),1)&lt;&gt;"."),TRUE,FALSE)</formula>
    </cfRule>
    <cfRule type="expression" dxfId="494" priority="448">
      <formula>IF(AND(AL470&gt;=0, RIGHT(TEXT(AL470,"0.#"),1)="."),TRUE,FALSE)</formula>
    </cfRule>
    <cfRule type="expression" dxfId="493" priority="449">
      <formula>IF(AND(AL470&lt;0, RIGHT(TEXT(AL470,"0.#"),1)&lt;&gt;"."),TRUE,FALSE)</formula>
    </cfRule>
    <cfRule type="expression" dxfId="492" priority="450">
      <formula>IF(AND(AL470&lt;0, RIGHT(TEXT(AL470,"0.#"),1)="."),TRUE,FALSE)</formula>
    </cfRule>
  </conditionalFormatting>
  <conditionalFormatting sqref="Y470:Y495">
    <cfRule type="expression" dxfId="491" priority="445">
      <formula>IF(RIGHT(TEXT(Y470,"0.#"),1)=".",FALSE,TRUE)</formula>
    </cfRule>
    <cfRule type="expression" dxfId="490" priority="446">
      <formula>IF(RIGHT(TEXT(Y470,"0.#"),1)=".",TRUE,FALSE)</formula>
    </cfRule>
  </conditionalFormatting>
  <conditionalFormatting sqref="AL499:AO528">
    <cfRule type="expression" dxfId="489" priority="441">
      <formula>IF(AND(AL499&gt;=0, RIGHT(TEXT(AL499,"0.#"),1)&lt;&gt;"."),TRUE,FALSE)</formula>
    </cfRule>
    <cfRule type="expression" dxfId="488" priority="442">
      <formula>IF(AND(AL499&gt;=0, RIGHT(TEXT(AL499,"0.#"),1)="."),TRUE,FALSE)</formula>
    </cfRule>
    <cfRule type="expression" dxfId="487" priority="443">
      <formula>IF(AND(AL499&lt;0, RIGHT(TEXT(AL499,"0.#"),1)&lt;&gt;"."),TRUE,FALSE)</formula>
    </cfRule>
    <cfRule type="expression" dxfId="486" priority="444">
      <formula>IF(AND(AL499&lt;0, RIGHT(TEXT(AL499,"0.#"),1)="."),TRUE,FALSE)</formula>
    </cfRule>
  </conditionalFormatting>
  <conditionalFormatting sqref="Y499:Y528">
    <cfRule type="expression" dxfId="485" priority="439">
      <formula>IF(RIGHT(TEXT(Y499,"0.#"),1)=".",FALSE,TRUE)</formula>
    </cfRule>
    <cfRule type="expression" dxfId="484" priority="440">
      <formula>IF(RIGHT(TEXT(Y499,"0.#"),1)=".",TRUE,FALSE)</formula>
    </cfRule>
  </conditionalFormatting>
  <conditionalFormatting sqref="AL532:AO561">
    <cfRule type="expression" dxfId="483" priority="435">
      <formula>IF(AND(AL532&gt;=0, RIGHT(TEXT(AL532,"0.#"),1)&lt;&gt;"."),TRUE,FALSE)</formula>
    </cfRule>
    <cfRule type="expression" dxfId="482" priority="436">
      <formula>IF(AND(AL532&gt;=0, RIGHT(TEXT(AL532,"0.#"),1)="."),TRUE,FALSE)</formula>
    </cfRule>
    <cfRule type="expression" dxfId="481" priority="437">
      <formula>IF(AND(AL532&lt;0, RIGHT(TEXT(AL532,"0.#"),1)&lt;&gt;"."),TRUE,FALSE)</formula>
    </cfRule>
    <cfRule type="expression" dxfId="480" priority="438">
      <formula>IF(AND(AL532&lt;0, RIGHT(TEXT(AL532,"0.#"),1)="."),TRUE,FALSE)</formula>
    </cfRule>
  </conditionalFormatting>
  <conditionalFormatting sqref="Y532:Y561">
    <cfRule type="expression" dxfId="479" priority="433">
      <formula>IF(RIGHT(TEXT(Y532,"0.#"),1)=".",FALSE,TRUE)</formula>
    </cfRule>
    <cfRule type="expression" dxfId="478" priority="434">
      <formula>IF(RIGHT(TEXT(Y532,"0.#"),1)=".",TRUE,FALSE)</formula>
    </cfRule>
  </conditionalFormatting>
  <conditionalFormatting sqref="AL565:AO594">
    <cfRule type="expression" dxfId="477" priority="429">
      <formula>IF(AND(AL565&gt;=0, RIGHT(TEXT(AL565,"0.#"),1)&lt;&gt;"."),TRUE,FALSE)</formula>
    </cfRule>
    <cfRule type="expression" dxfId="476" priority="430">
      <formula>IF(AND(AL565&gt;=0, RIGHT(TEXT(AL565,"0.#"),1)="."),TRUE,FALSE)</formula>
    </cfRule>
    <cfRule type="expression" dxfId="475" priority="431">
      <formula>IF(AND(AL565&lt;0, RIGHT(TEXT(AL565,"0.#"),1)&lt;&gt;"."),TRUE,FALSE)</formula>
    </cfRule>
    <cfRule type="expression" dxfId="474" priority="432">
      <formula>IF(AND(AL565&lt;0, RIGHT(TEXT(AL565,"0.#"),1)="."),TRUE,FALSE)</formula>
    </cfRule>
  </conditionalFormatting>
  <conditionalFormatting sqref="Y565:Y594">
    <cfRule type="expression" dxfId="473" priority="427">
      <formula>IF(RIGHT(TEXT(Y565,"0.#"),1)=".",FALSE,TRUE)</formula>
    </cfRule>
    <cfRule type="expression" dxfId="472" priority="428">
      <formula>IF(RIGHT(TEXT(Y565,"0.#"),1)=".",TRUE,FALSE)</formula>
    </cfRule>
  </conditionalFormatting>
  <conditionalFormatting sqref="AL607:AO627">
    <cfRule type="expression" dxfId="471" priority="423">
      <formula>IF(AND(AL607&gt;=0, RIGHT(TEXT(AL607,"0.#"),1)&lt;&gt;"."),TRUE,FALSE)</formula>
    </cfRule>
    <cfRule type="expression" dxfId="470" priority="424">
      <formula>IF(AND(AL607&gt;=0, RIGHT(TEXT(AL607,"0.#"),1)="."),TRUE,FALSE)</formula>
    </cfRule>
    <cfRule type="expression" dxfId="469" priority="425">
      <formula>IF(AND(AL607&lt;0, RIGHT(TEXT(AL607,"0.#"),1)&lt;&gt;"."),TRUE,FALSE)</formula>
    </cfRule>
    <cfRule type="expression" dxfId="468" priority="426">
      <formula>IF(AND(AL607&lt;0, RIGHT(TEXT(AL607,"0.#"),1)="."),TRUE,FALSE)</formula>
    </cfRule>
  </conditionalFormatting>
  <conditionalFormatting sqref="Y598:Y627">
    <cfRule type="expression" dxfId="467" priority="421">
      <formula>IF(RIGHT(TEXT(Y598,"0.#"),1)=".",FALSE,TRUE)</formula>
    </cfRule>
    <cfRule type="expression" dxfId="466" priority="422">
      <formula>IF(RIGHT(TEXT(Y598,"0.#"),1)=".",TRUE,FALSE)</formula>
    </cfRule>
  </conditionalFormatting>
  <conditionalFormatting sqref="AL637:AO660">
    <cfRule type="expression" dxfId="465" priority="417">
      <formula>IF(AND(AL637&gt;=0, RIGHT(TEXT(AL637,"0.#"),1)&lt;&gt;"."),TRUE,FALSE)</formula>
    </cfRule>
    <cfRule type="expression" dxfId="464" priority="418">
      <formula>IF(AND(AL637&gt;=0, RIGHT(TEXT(AL637,"0.#"),1)="."),TRUE,FALSE)</formula>
    </cfRule>
    <cfRule type="expression" dxfId="463" priority="419">
      <formula>IF(AND(AL637&lt;0, RIGHT(TEXT(AL637,"0.#"),1)&lt;&gt;"."),TRUE,FALSE)</formula>
    </cfRule>
    <cfRule type="expression" dxfId="462" priority="420">
      <formula>IF(AND(AL637&lt;0, RIGHT(TEXT(AL637,"0.#"),1)="."),TRUE,FALSE)</formula>
    </cfRule>
  </conditionalFormatting>
  <conditionalFormatting sqref="Y631:Y660">
    <cfRule type="expression" dxfId="461" priority="415">
      <formula>IF(RIGHT(TEXT(Y631,"0.#"),1)=".",FALSE,TRUE)</formula>
    </cfRule>
    <cfRule type="expression" dxfId="460" priority="416">
      <formula>IF(RIGHT(TEXT(Y631,"0.#"),1)=".",TRUE,FALSE)</formula>
    </cfRule>
  </conditionalFormatting>
  <conditionalFormatting sqref="AL664:AO693">
    <cfRule type="expression" dxfId="459" priority="411">
      <formula>IF(AND(AL664&gt;=0, RIGHT(TEXT(AL664,"0.#"),1)&lt;&gt;"."),TRUE,FALSE)</formula>
    </cfRule>
    <cfRule type="expression" dxfId="458" priority="412">
      <formula>IF(AND(AL664&gt;=0, RIGHT(TEXT(AL664,"0.#"),1)="."),TRUE,FALSE)</formula>
    </cfRule>
    <cfRule type="expression" dxfId="457" priority="413">
      <formula>IF(AND(AL664&lt;0, RIGHT(TEXT(AL664,"0.#"),1)&lt;&gt;"."),TRUE,FALSE)</formula>
    </cfRule>
    <cfRule type="expression" dxfId="456" priority="414">
      <formula>IF(AND(AL664&lt;0, RIGHT(TEXT(AL664,"0.#"),1)="."),TRUE,FALSE)</formula>
    </cfRule>
  </conditionalFormatting>
  <conditionalFormatting sqref="Y664:Y693">
    <cfRule type="expression" dxfId="455" priority="409">
      <formula>IF(RIGHT(TEXT(Y664,"0.#"),1)=".",FALSE,TRUE)</formula>
    </cfRule>
    <cfRule type="expression" dxfId="454" priority="410">
      <formula>IF(RIGHT(TEXT(Y664,"0.#"),1)=".",TRUE,FALSE)</formula>
    </cfRule>
  </conditionalFormatting>
  <conditionalFormatting sqref="AL698:AO726">
    <cfRule type="expression" dxfId="453" priority="405">
      <formula>IF(AND(AL698&gt;=0, RIGHT(TEXT(AL698,"0.#"),1)&lt;&gt;"."),TRUE,FALSE)</formula>
    </cfRule>
    <cfRule type="expression" dxfId="452" priority="406">
      <formula>IF(AND(AL698&gt;=0, RIGHT(TEXT(AL698,"0.#"),1)="."),TRUE,FALSE)</formula>
    </cfRule>
    <cfRule type="expression" dxfId="451" priority="407">
      <formula>IF(AND(AL698&lt;0, RIGHT(TEXT(AL698,"0.#"),1)&lt;&gt;"."),TRUE,FALSE)</formula>
    </cfRule>
    <cfRule type="expression" dxfId="450" priority="408">
      <formula>IF(AND(AL698&lt;0, RIGHT(TEXT(AL698,"0.#"),1)="."),TRUE,FALSE)</formula>
    </cfRule>
  </conditionalFormatting>
  <conditionalFormatting sqref="Y698:Y726">
    <cfRule type="expression" dxfId="449" priority="403">
      <formula>IF(RIGHT(TEXT(Y698,"0.#"),1)=".",FALSE,TRUE)</formula>
    </cfRule>
    <cfRule type="expression" dxfId="448" priority="404">
      <formula>IF(RIGHT(TEXT(Y698,"0.#"),1)=".",TRUE,FALSE)</formula>
    </cfRule>
  </conditionalFormatting>
  <conditionalFormatting sqref="AL740:AO759">
    <cfRule type="expression" dxfId="447" priority="399">
      <formula>IF(AND(AL740&gt;=0, RIGHT(TEXT(AL740,"0.#"),1)&lt;&gt;"."),TRUE,FALSE)</formula>
    </cfRule>
    <cfRule type="expression" dxfId="446" priority="400">
      <formula>IF(AND(AL740&gt;=0, RIGHT(TEXT(AL740,"0.#"),1)="."),TRUE,FALSE)</formula>
    </cfRule>
    <cfRule type="expression" dxfId="445" priority="401">
      <formula>IF(AND(AL740&lt;0, RIGHT(TEXT(AL740,"0.#"),1)&lt;&gt;"."),TRUE,FALSE)</formula>
    </cfRule>
    <cfRule type="expression" dxfId="444" priority="402">
      <formula>IF(AND(AL740&lt;0, RIGHT(TEXT(AL740,"0.#"),1)="."),TRUE,FALSE)</formula>
    </cfRule>
  </conditionalFormatting>
  <conditionalFormatting sqref="Y740:Y759">
    <cfRule type="expression" dxfId="443" priority="397">
      <formula>IF(RIGHT(TEXT(Y740,"0.#"),1)=".",FALSE,TRUE)</formula>
    </cfRule>
    <cfRule type="expression" dxfId="442" priority="398">
      <formula>IF(RIGHT(TEXT(Y740,"0.#"),1)=".",TRUE,FALSE)</formula>
    </cfRule>
  </conditionalFormatting>
  <conditionalFormatting sqref="AL773:AO792">
    <cfRule type="expression" dxfId="441" priority="393">
      <formula>IF(AND(AL773&gt;=0, RIGHT(TEXT(AL773,"0.#"),1)&lt;&gt;"."),TRUE,FALSE)</formula>
    </cfRule>
    <cfRule type="expression" dxfId="440" priority="394">
      <formula>IF(AND(AL773&gt;=0, RIGHT(TEXT(AL773,"0.#"),1)="."),TRUE,FALSE)</formula>
    </cfRule>
    <cfRule type="expression" dxfId="439" priority="395">
      <formula>IF(AND(AL773&lt;0, RIGHT(TEXT(AL773,"0.#"),1)&lt;&gt;"."),TRUE,FALSE)</formula>
    </cfRule>
    <cfRule type="expression" dxfId="438" priority="396">
      <formula>IF(AND(AL773&lt;0, RIGHT(TEXT(AL773,"0.#"),1)="."),TRUE,FALSE)</formula>
    </cfRule>
  </conditionalFormatting>
  <conditionalFormatting sqref="Y773:Y792">
    <cfRule type="expression" dxfId="437" priority="391">
      <formula>IF(RIGHT(TEXT(Y773,"0.#"),1)=".",FALSE,TRUE)</formula>
    </cfRule>
    <cfRule type="expression" dxfId="436" priority="392">
      <formula>IF(RIGHT(TEXT(Y773,"0.#"),1)=".",TRUE,FALSE)</formula>
    </cfRule>
  </conditionalFormatting>
  <conditionalFormatting sqref="AL797:AO825">
    <cfRule type="expression" dxfId="435" priority="387">
      <formula>IF(AND(AL797&gt;=0, RIGHT(TEXT(AL797,"0.#"),1)&lt;&gt;"."),TRUE,FALSE)</formula>
    </cfRule>
    <cfRule type="expression" dxfId="434" priority="388">
      <formula>IF(AND(AL797&gt;=0, RIGHT(TEXT(AL797,"0.#"),1)="."),TRUE,FALSE)</formula>
    </cfRule>
    <cfRule type="expression" dxfId="433" priority="389">
      <formula>IF(AND(AL797&lt;0, RIGHT(TEXT(AL797,"0.#"),1)&lt;&gt;"."),TRUE,FALSE)</formula>
    </cfRule>
    <cfRule type="expression" dxfId="432" priority="390">
      <formula>IF(AND(AL797&lt;0, RIGHT(TEXT(AL797,"0.#"),1)="."),TRUE,FALSE)</formula>
    </cfRule>
  </conditionalFormatting>
  <conditionalFormatting sqref="Y797:Y825">
    <cfRule type="expression" dxfId="431" priority="385">
      <formula>IF(RIGHT(TEXT(Y797,"0.#"),1)=".",FALSE,TRUE)</formula>
    </cfRule>
    <cfRule type="expression" dxfId="430" priority="386">
      <formula>IF(RIGHT(TEXT(Y797,"0.#"),1)=".",TRUE,FALSE)</formula>
    </cfRule>
  </conditionalFormatting>
  <conditionalFormatting sqref="AL829:AO858">
    <cfRule type="expression" dxfId="429" priority="381">
      <formula>IF(AND(AL829&gt;=0, RIGHT(TEXT(AL829,"0.#"),1)&lt;&gt;"."),TRUE,FALSE)</formula>
    </cfRule>
    <cfRule type="expression" dxfId="428" priority="382">
      <formula>IF(AND(AL829&gt;=0, RIGHT(TEXT(AL829,"0.#"),1)="."),TRUE,FALSE)</formula>
    </cfRule>
    <cfRule type="expression" dxfId="427" priority="383">
      <formula>IF(AND(AL829&lt;0, RIGHT(TEXT(AL829,"0.#"),1)&lt;&gt;"."),TRUE,FALSE)</formula>
    </cfRule>
    <cfRule type="expression" dxfId="426" priority="384">
      <formula>IF(AND(AL829&lt;0, RIGHT(TEXT(AL829,"0.#"),1)="."),TRUE,FALSE)</formula>
    </cfRule>
  </conditionalFormatting>
  <conditionalFormatting sqref="Y829:Y858">
    <cfRule type="expression" dxfId="425" priority="379">
      <formula>IF(RIGHT(TEXT(Y829,"0.#"),1)=".",FALSE,TRUE)</formula>
    </cfRule>
    <cfRule type="expression" dxfId="424" priority="380">
      <formula>IF(RIGHT(TEXT(Y829,"0.#"),1)=".",TRUE,FALSE)</formula>
    </cfRule>
  </conditionalFormatting>
  <conditionalFormatting sqref="AL862:AO891">
    <cfRule type="expression" dxfId="423" priority="375">
      <formula>IF(AND(AL862&gt;=0, RIGHT(TEXT(AL862,"0.#"),1)&lt;&gt;"."),TRUE,FALSE)</formula>
    </cfRule>
    <cfRule type="expression" dxfId="422" priority="376">
      <formula>IF(AND(AL862&gt;=0, RIGHT(TEXT(AL862,"0.#"),1)="."),TRUE,FALSE)</formula>
    </cfRule>
    <cfRule type="expression" dxfId="421" priority="377">
      <formula>IF(AND(AL862&lt;0, RIGHT(TEXT(AL862,"0.#"),1)&lt;&gt;"."),TRUE,FALSE)</formula>
    </cfRule>
    <cfRule type="expression" dxfId="420" priority="378">
      <formula>IF(AND(AL862&lt;0, RIGHT(TEXT(AL862,"0.#"),1)="."),TRUE,FALSE)</formula>
    </cfRule>
  </conditionalFormatting>
  <conditionalFormatting sqref="Y862:Y891">
    <cfRule type="expression" dxfId="419" priority="373">
      <formula>IF(RIGHT(TEXT(Y862,"0.#"),1)=".",FALSE,TRUE)</formula>
    </cfRule>
    <cfRule type="expression" dxfId="418" priority="374">
      <formula>IF(RIGHT(TEXT(Y862,"0.#"),1)=".",TRUE,FALSE)</formula>
    </cfRule>
  </conditionalFormatting>
  <conditionalFormatting sqref="AL895:AO924">
    <cfRule type="expression" dxfId="417" priority="369">
      <formula>IF(AND(AL895&gt;=0, RIGHT(TEXT(AL895,"0.#"),1)&lt;&gt;"."),TRUE,FALSE)</formula>
    </cfRule>
    <cfRule type="expression" dxfId="416" priority="370">
      <formula>IF(AND(AL895&gt;=0, RIGHT(TEXT(AL895,"0.#"),1)="."),TRUE,FALSE)</formula>
    </cfRule>
    <cfRule type="expression" dxfId="415" priority="371">
      <formula>IF(AND(AL895&lt;0, RIGHT(TEXT(AL895,"0.#"),1)&lt;&gt;"."),TRUE,FALSE)</formula>
    </cfRule>
    <cfRule type="expression" dxfId="414" priority="372">
      <formula>IF(AND(AL895&lt;0, RIGHT(TEXT(AL895,"0.#"),1)="."),TRUE,FALSE)</formula>
    </cfRule>
  </conditionalFormatting>
  <conditionalFormatting sqref="Y895:Y924">
    <cfRule type="expression" dxfId="413" priority="367">
      <formula>IF(RIGHT(TEXT(Y895,"0.#"),1)=".",FALSE,TRUE)</formula>
    </cfRule>
    <cfRule type="expression" dxfId="412" priority="368">
      <formula>IF(RIGHT(TEXT(Y895,"0.#"),1)=".",TRUE,FALSE)</formula>
    </cfRule>
  </conditionalFormatting>
  <conditionalFormatting sqref="AL928:AO957">
    <cfRule type="expression" dxfId="411" priority="363">
      <formula>IF(AND(AL928&gt;=0, RIGHT(TEXT(AL928,"0.#"),1)&lt;&gt;"."),TRUE,FALSE)</formula>
    </cfRule>
    <cfRule type="expression" dxfId="410" priority="364">
      <formula>IF(AND(AL928&gt;=0, RIGHT(TEXT(AL928,"0.#"),1)="."),TRUE,FALSE)</formula>
    </cfRule>
    <cfRule type="expression" dxfId="409" priority="365">
      <formula>IF(AND(AL928&lt;0, RIGHT(TEXT(AL928,"0.#"),1)&lt;&gt;"."),TRUE,FALSE)</formula>
    </cfRule>
    <cfRule type="expression" dxfId="408" priority="366">
      <formula>IF(AND(AL928&lt;0, RIGHT(TEXT(AL928,"0.#"),1)="."),TRUE,FALSE)</formula>
    </cfRule>
  </conditionalFormatting>
  <conditionalFormatting sqref="Y928:Y957">
    <cfRule type="expression" dxfId="407" priority="361">
      <formula>IF(RIGHT(TEXT(Y928,"0.#"),1)=".",FALSE,TRUE)</formula>
    </cfRule>
    <cfRule type="expression" dxfId="406" priority="362">
      <formula>IF(RIGHT(TEXT(Y928,"0.#"),1)=".",TRUE,FALSE)</formula>
    </cfRule>
  </conditionalFormatting>
  <conditionalFormatting sqref="AL961:AO990">
    <cfRule type="expression" dxfId="405" priority="357">
      <formula>IF(AND(AL961&gt;=0, RIGHT(TEXT(AL961,"0.#"),1)&lt;&gt;"."),TRUE,FALSE)</formula>
    </cfRule>
    <cfRule type="expression" dxfId="404" priority="358">
      <formula>IF(AND(AL961&gt;=0, RIGHT(TEXT(AL961,"0.#"),1)="."),TRUE,FALSE)</formula>
    </cfRule>
    <cfRule type="expression" dxfId="403" priority="359">
      <formula>IF(AND(AL961&lt;0, RIGHT(TEXT(AL961,"0.#"),1)&lt;&gt;"."),TRUE,FALSE)</formula>
    </cfRule>
    <cfRule type="expression" dxfId="402" priority="360">
      <formula>IF(AND(AL961&lt;0, RIGHT(TEXT(AL961,"0.#"),1)="."),TRUE,FALSE)</formula>
    </cfRule>
  </conditionalFormatting>
  <conditionalFormatting sqref="Y961:Y990">
    <cfRule type="expression" dxfId="401" priority="355">
      <formula>IF(RIGHT(TEXT(Y961,"0.#"),1)=".",FALSE,TRUE)</formula>
    </cfRule>
    <cfRule type="expression" dxfId="400" priority="356">
      <formula>IF(RIGHT(TEXT(Y961,"0.#"),1)=".",TRUE,FALSE)</formula>
    </cfRule>
  </conditionalFormatting>
  <conditionalFormatting sqref="AL994:AO1023">
    <cfRule type="expression" dxfId="399" priority="351">
      <formula>IF(AND(AL994&gt;=0, RIGHT(TEXT(AL994,"0.#"),1)&lt;&gt;"."),TRUE,FALSE)</formula>
    </cfRule>
    <cfRule type="expression" dxfId="398" priority="352">
      <formula>IF(AND(AL994&gt;=0, RIGHT(TEXT(AL994,"0.#"),1)="."),TRUE,FALSE)</formula>
    </cfRule>
    <cfRule type="expression" dxfId="397" priority="353">
      <formula>IF(AND(AL994&lt;0, RIGHT(TEXT(AL994,"0.#"),1)&lt;&gt;"."),TRUE,FALSE)</formula>
    </cfRule>
    <cfRule type="expression" dxfId="396" priority="354">
      <formula>IF(AND(AL994&lt;0, RIGHT(TEXT(AL994,"0.#"),1)="."),TRUE,FALSE)</formula>
    </cfRule>
  </conditionalFormatting>
  <conditionalFormatting sqref="Y994:Y1023">
    <cfRule type="expression" dxfId="395" priority="349">
      <formula>IF(RIGHT(TEXT(Y994,"0.#"),1)=".",FALSE,TRUE)</formula>
    </cfRule>
    <cfRule type="expression" dxfId="394" priority="350">
      <formula>IF(RIGHT(TEXT(Y994,"0.#"),1)=".",TRUE,FALSE)</formula>
    </cfRule>
  </conditionalFormatting>
  <conditionalFormatting sqref="AL1027:AO1056">
    <cfRule type="expression" dxfId="393" priority="345">
      <formula>IF(AND(AL1027&gt;=0, RIGHT(TEXT(AL1027,"0.#"),1)&lt;&gt;"."),TRUE,FALSE)</formula>
    </cfRule>
    <cfRule type="expression" dxfId="392" priority="346">
      <formula>IF(AND(AL1027&gt;=0, RIGHT(TEXT(AL1027,"0.#"),1)="."),TRUE,FALSE)</formula>
    </cfRule>
    <cfRule type="expression" dxfId="391" priority="347">
      <formula>IF(AND(AL1027&lt;0, RIGHT(TEXT(AL1027,"0.#"),1)&lt;&gt;"."),TRUE,FALSE)</formula>
    </cfRule>
    <cfRule type="expression" dxfId="390" priority="348">
      <formula>IF(AND(AL1027&lt;0, RIGHT(TEXT(AL1027,"0.#"),1)="."),TRUE,FALSE)</formula>
    </cfRule>
  </conditionalFormatting>
  <conditionalFormatting sqref="Y1027:Y1056">
    <cfRule type="expression" dxfId="389" priority="343">
      <formula>IF(RIGHT(TEXT(Y1027,"0.#"),1)=".",FALSE,TRUE)</formula>
    </cfRule>
    <cfRule type="expression" dxfId="388" priority="344">
      <formula>IF(RIGHT(TEXT(Y1027,"0.#"),1)=".",TRUE,FALSE)</formula>
    </cfRule>
  </conditionalFormatting>
  <conditionalFormatting sqref="AL1060:AO1089">
    <cfRule type="expression" dxfId="387" priority="339">
      <formula>IF(AND(AL1060&gt;=0, RIGHT(TEXT(AL1060,"0.#"),1)&lt;&gt;"."),TRUE,FALSE)</formula>
    </cfRule>
    <cfRule type="expression" dxfId="386" priority="340">
      <formula>IF(AND(AL1060&gt;=0, RIGHT(TEXT(AL1060,"0.#"),1)="."),TRUE,FALSE)</formula>
    </cfRule>
    <cfRule type="expression" dxfId="385" priority="341">
      <formula>IF(AND(AL1060&lt;0, RIGHT(TEXT(AL1060,"0.#"),1)&lt;&gt;"."),TRUE,FALSE)</formula>
    </cfRule>
    <cfRule type="expression" dxfId="384" priority="342">
      <formula>IF(AND(AL1060&lt;0, RIGHT(TEXT(AL1060,"0.#"),1)="."),TRUE,FALSE)</formula>
    </cfRule>
  </conditionalFormatting>
  <conditionalFormatting sqref="Y1060:Y1089">
    <cfRule type="expression" dxfId="383" priority="337">
      <formula>IF(RIGHT(TEXT(Y1060,"0.#"),1)=".",FALSE,TRUE)</formula>
    </cfRule>
    <cfRule type="expression" dxfId="382" priority="338">
      <formula>IF(RIGHT(TEXT(Y1060,"0.#"),1)=".",TRUE,FALSE)</formula>
    </cfRule>
  </conditionalFormatting>
  <conditionalFormatting sqref="AL1093:AO1122">
    <cfRule type="expression" dxfId="381" priority="333">
      <formula>IF(AND(AL1093&gt;=0, RIGHT(TEXT(AL1093,"0.#"),1)&lt;&gt;"."),TRUE,FALSE)</formula>
    </cfRule>
    <cfRule type="expression" dxfId="380" priority="334">
      <formula>IF(AND(AL1093&gt;=0, RIGHT(TEXT(AL1093,"0.#"),1)="."),TRUE,FALSE)</formula>
    </cfRule>
    <cfRule type="expression" dxfId="379" priority="335">
      <formula>IF(AND(AL1093&lt;0, RIGHT(TEXT(AL1093,"0.#"),1)&lt;&gt;"."),TRUE,FALSE)</formula>
    </cfRule>
    <cfRule type="expression" dxfId="378" priority="336">
      <formula>IF(AND(AL1093&lt;0, RIGHT(TEXT(AL1093,"0.#"),1)="."),TRUE,FALSE)</formula>
    </cfRule>
  </conditionalFormatting>
  <conditionalFormatting sqref="Y1093:Y1122">
    <cfRule type="expression" dxfId="377" priority="331">
      <formula>IF(RIGHT(TEXT(Y1093,"0.#"),1)=".",FALSE,TRUE)</formula>
    </cfRule>
    <cfRule type="expression" dxfId="376" priority="332">
      <formula>IF(RIGHT(TEXT(Y1093,"0.#"),1)=".",TRUE,FALSE)</formula>
    </cfRule>
  </conditionalFormatting>
  <conditionalFormatting sqref="AL1126:AO1155">
    <cfRule type="expression" dxfId="375" priority="327">
      <formula>IF(AND(AL1126&gt;=0, RIGHT(TEXT(AL1126,"0.#"),1)&lt;&gt;"."),TRUE,FALSE)</formula>
    </cfRule>
    <cfRule type="expression" dxfId="374" priority="328">
      <formula>IF(AND(AL1126&gt;=0, RIGHT(TEXT(AL1126,"0.#"),1)="."),TRUE,FALSE)</formula>
    </cfRule>
    <cfRule type="expression" dxfId="373" priority="329">
      <formula>IF(AND(AL1126&lt;0, RIGHT(TEXT(AL1126,"0.#"),1)&lt;&gt;"."),TRUE,FALSE)</formula>
    </cfRule>
    <cfRule type="expression" dxfId="372" priority="330">
      <formula>IF(AND(AL1126&lt;0, RIGHT(TEXT(AL1126,"0.#"),1)="."),TRUE,FALSE)</formula>
    </cfRule>
  </conditionalFormatting>
  <conditionalFormatting sqref="Y1126:Y1155">
    <cfRule type="expression" dxfId="371" priority="325">
      <formula>IF(RIGHT(TEXT(Y1126,"0.#"),1)=".",FALSE,TRUE)</formula>
    </cfRule>
    <cfRule type="expression" dxfId="370" priority="326">
      <formula>IF(RIGHT(TEXT(Y1126,"0.#"),1)=".",TRUE,FALSE)</formula>
    </cfRule>
  </conditionalFormatting>
  <conditionalFormatting sqref="AL1159:AO1188">
    <cfRule type="expression" dxfId="369" priority="321">
      <formula>IF(AND(AL1159&gt;=0, RIGHT(TEXT(AL1159,"0.#"),1)&lt;&gt;"."),TRUE,FALSE)</formula>
    </cfRule>
    <cfRule type="expression" dxfId="368" priority="322">
      <formula>IF(AND(AL1159&gt;=0, RIGHT(TEXT(AL1159,"0.#"),1)="."),TRUE,FALSE)</formula>
    </cfRule>
    <cfRule type="expression" dxfId="367" priority="323">
      <formula>IF(AND(AL1159&lt;0, RIGHT(TEXT(AL1159,"0.#"),1)&lt;&gt;"."),TRUE,FALSE)</formula>
    </cfRule>
    <cfRule type="expression" dxfId="366" priority="324">
      <formula>IF(AND(AL1159&lt;0, RIGHT(TEXT(AL1159,"0.#"),1)="."),TRUE,FALSE)</formula>
    </cfRule>
  </conditionalFormatting>
  <conditionalFormatting sqref="Y1159:Y1188">
    <cfRule type="expression" dxfId="365" priority="319">
      <formula>IF(RIGHT(TEXT(Y1159,"0.#"),1)=".",FALSE,TRUE)</formula>
    </cfRule>
    <cfRule type="expression" dxfId="364" priority="320">
      <formula>IF(RIGHT(TEXT(Y1159,"0.#"),1)=".",TRUE,FALSE)</formula>
    </cfRule>
  </conditionalFormatting>
  <conditionalFormatting sqref="AL1192:AO1221">
    <cfRule type="expression" dxfId="363" priority="315">
      <formula>IF(AND(AL1192&gt;=0, RIGHT(TEXT(AL1192,"0.#"),1)&lt;&gt;"."),TRUE,FALSE)</formula>
    </cfRule>
    <cfRule type="expression" dxfId="362" priority="316">
      <formula>IF(AND(AL1192&gt;=0, RIGHT(TEXT(AL1192,"0.#"),1)="."),TRUE,FALSE)</formula>
    </cfRule>
    <cfRule type="expression" dxfId="361" priority="317">
      <formula>IF(AND(AL1192&lt;0, RIGHT(TEXT(AL1192,"0.#"),1)&lt;&gt;"."),TRUE,FALSE)</formula>
    </cfRule>
    <cfRule type="expression" dxfId="360" priority="318">
      <formula>IF(AND(AL1192&lt;0, RIGHT(TEXT(AL1192,"0.#"),1)="."),TRUE,FALSE)</formula>
    </cfRule>
  </conditionalFormatting>
  <conditionalFormatting sqref="Y1192:Y1221">
    <cfRule type="expression" dxfId="359" priority="313">
      <formula>IF(RIGHT(TEXT(Y1192,"0.#"),1)=".",FALSE,TRUE)</formula>
    </cfRule>
    <cfRule type="expression" dxfId="358" priority="314">
      <formula>IF(RIGHT(TEXT(Y1192,"0.#"),1)=".",TRUE,FALSE)</formula>
    </cfRule>
  </conditionalFormatting>
  <conditionalFormatting sqref="AL1225:AO1254">
    <cfRule type="expression" dxfId="357" priority="309">
      <formula>IF(AND(AL1225&gt;=0, RIGHT(TEXT(AL1225,"0.#"),1)&lt;&gt;"."),TRUE,FALSE)</formula>
    </cfRule>
    <cfRule type="expression" dxfId="356" priority="310">
      <formula>IF(AND(AL1225&gt;=0, RIGHT(TEXT(AL1225,"0.#"),1)="."),TRUE,FALSE)</formula>
    </cfRule>
    <cfRule type="expression" dxfId="355" priority="311">
      <formula>IF(AND(AL1225&lt;0, RIGHT(TEXT(AL1225,"0.#"),1)&lt;&gt;"."),TRUE,FALSE)</formula>
    </cfRule>
    <cfRule type="expression" dxfId="354" priority="312">
      <formula>IF(AND(AL1225&lt;0, RIGHT(TEXT(AL1225,"0.#"),1)="."),TRUE,FALSE)</formula>
    </cfRule>
  </conditionalFormatting>
  <conditionalFormatting sqref="Y1225:Y1254">
    <cfRule type="expression" dxfId="353" priority="307">
      <formula>IF(RIGHT(TEXT(Y1225,"0.#"),1)=".",FALSE,TRUE)</formula>
    </cfRule>
    <cfRule type="expression" dxfId="352" priority="308">
      <formula>IF(RIGHT(TEXT(Y1225,"0.#"),1)=".",TRUE,FALSE)</formula>
    </cfRule>
  </conditionalFormatting>
  <conditionalFormatting sqref="AL1258:AO1287">
    <cfRule type="expression" dxfId="351" priority="303">
      <formula>IF(AND(AL1258&gt;=0, RIGHT(TEXT(AL1258,"0.#"),1)&lt;&gt;"."),TRUE,FALSE)</formula>
    </cfRule>
    <cfRule type="expression" dxfId="350" priority="304">
      <formula>IF(AND(AL1258&gt;=0, RIGHT(TEXT(AL1258,"0.#"),1)="."),TRUE,FALSE)</formula>
    </cfRule>
    <cfRule type="expression" dxfId="349" priority="305">
      <formula>IF(AND(AL1258&lt;0, RIGHT(TEXT(AL1258,"0.#"),1)&lt;&gt;"."),TRUE,FALSE)</formula>
    </cfRule>
    <cfRule type="expression" dxfId="348" priority="306">
      <formula>IF(AND(AL1258&lt;0, RIGHT(TEXT(AL1258,"0.#"),1)="."),TRUE,FALSE)</formula>
    </cfRule>
  </conditionalFormatting>
  <conditionalFormatting sqref="Y1258:Y1287">
    <cfRule type="expression" dxfId="347" priority="301">
      <formula>IF(RIGHT(TEXT(Y1258,"0.#"),1)=".",FALSE,TRUE)</formula>
    </cfRule>
    <cfRule type="expression" dxfId="346" priority="302">
      <formula>IF(RIGHT(TEXT(Y1258,"0.#"),1)=".",TRUE,FALSE)</formula>
    </cfRule>
  </conditionalFormatting>
  <conditionalFormatting sqref="AL1291:AO1320">
    <cfRule type="expression" dxfId="345" priority="297">
      <formula>IF(AND(AL1291&gt;=0, RIGHT(TEXT(AL1291,"0.#"),1)&lt;&gt;"."),TRUE,FALSE)</formula>
    </cfRule>
    <cfRule type="expression" dxfId="344" priority="298">
      <formula>IF(AND(AL1291&gt;=0, RIGHT(TEXT(AL1291,"0.#"),1)="."),TRUE,FALSE)</formula>
    </cfRule>
    <cfRule type="expression" dxfId="343" priority="299">
      <formula>IF(AND(AL1291&lt;0, RIGHT(TEXT(AL1291,"0.#"),1)&lt;&gt;"."),TRUE,FALSE)</formula>
    </cfRule>
    <cfRule type="expression" dxfId="342" priority="300">
      <formula>IF(AND(AL1291&lt;0, RIGHT(TEXT(AL1291,"0.#"),1)="."),TRUE,FALSE)</formula>
    </cfRule>
  </conditionalFormatting>
  <conditionalFormatting sqref="Y1291:Y1320">
    <cfRule type="expression" dxfId="341" priority="295">
      <formula>IF(RIGHT(TEXT(Y1291,"0.#"),1)=".",FALSE,TRUE)</formula>
    </cfRule>
    <cfRule type="expression" dxfId="340" priority="296">
      <formula>IF(RIGHT(TEXT(Y1291,"0.#"),1)=".",TRUE,FALSE)</formula>
    </cfRule>
  </conditionalFormatting>
  <conditionalFormatting sqref="AL5:AO5">
    <cfRule type="expression" dxfId="339" priority="291">
      <formula>IF(AND(AL5&gt;=0, RIGHT(TEXT(AL5,"0.#"),1)&lt;&gt;"."),TRUE,FALSE)</formula>
    </cfRule>
    <cfRule type="expression" dxfId="338" priority="292">
      <formula>IF(AND(AL5&gt;=0, RIGHT(TEXT(AL5,"0.#"),1)="."),TRUE,FALSE)</formula>
    </cfRule>
    <cfRule type="expression" dxfId="337" priority="293">
      <formula>IF(AND(AL5&lt;0, RIGHT(TEXT(AL5,"0.#"),1)&lt;&gt;"."),TRUE,FALSE)</formula>
    </cfRule>
    <cfRule type="expression" dxfId="336" priority="294">
      <formula>IF(AND(AL5&lt;0, RIGHT(TEXT(AL5,"0.#"),1)="."),TRUE,FALSE)</formula>
    </cfRule>
  </conditionalFormatting>
  <conditionalFormatting sqref="AL6:AO6">
    <cfRule type="expression" dxfId="335" priority="287">
      <formula>IF(AND(AL6&gt;=0, RIGHT(TEXT(AL6,"0.#"),1)&lt;&gt;"."),TRUE,FALSE)</formula>
    </cfRule>
    <cfRule type="expression" dxfId="334" priority="288">
      <formula>IF(AND(AL6&gt;=0, RIGHT(TEXT(AL6,"0.#"),1)="."),TRUE,FALSE)</formula>
    </cfRule>
    <cfRule type="expression" dxfId="333" priority="289">
      <formula>IF(AND(AL6&lt;0, RIGHT(TEXT(AL6,"0.#"),1)&lt;&gt;"."),TRUE,FALSE)</formula>
    </cfRule>
    <cfRule type="expression" dxfId="332" priority="290">
      <formula>IF(AND(AL6&lt;0, RIGHT(TEXT(AL6,"0.#"),1)="."),TRUE,FALSE)</formula>
    </cfRule>
  </conditionalFormatting>
  <conditionalFormatting sqref="AL7:AO7">
    <cfRule type="expression" dxfId="331" priority="283">
      <formula>IF(AND(AL7&gt;=0, RIGHT(TEXT(AL7,"0.#"),1)&lt;&gt;"."),TRUE,FALSE)</formula>
    </cfRule>
    <cfRule type="expression" dxfId="330" priority="284">
      <formula>IF(AND(AL7&gt;=0, RIGHT(TEXT(AL7,"0.#"),1)="."),TRUE,FALSE)</formula>
    </cfRule>
    <cfRule type="expression" dxfId="329" priority="285">
      <formula>IF(AND(AL7&lt;0, RIGHT(TEXT(AL7,"0.#"),1)&lt;&gt;"."),TRUE,FALSE)</formula>
    </cfRule>
    <cfRule type="expression" dxfId="328" priority="286">
      <formula>IF(AND(AL7&lt;0, RIGHT(TEXT(AL7,"0.#"),1)="."),TRUE,FALSE)</formula>
    </cfRule>
  </conditionalFormatting>
  <conditionalFormatting sqref="AL8:AO8">
    <cfRule type="expression" dxfId="327" priority="279">
      <formula>IF(AND(AL8&gt;=0, RIGHT(TEXT(AL8,"0.#"),1)&lt;&gt;"."),TRUE,FALSE)</formula>
    </cfRule>
    <cfRule type="expression" dxfId="326" priority="280">
      <formula>IF(AND(AL8&gt;=0, RIGHT(TEXT(AL8,"0.#"),1)="."),TRUE,FALSE)</formula>
    </cfRule>
    <cfRule type="expression" dxfId="325" priority="281">
      <formula>IF(AND(AL8&lt;0, RIGHT(TEXT(AL8,"0.#"),1)&lt;&gt;"."),TRUE,FALSE)</formula>
    </cfRule>
    <cfRule type="expression" dxfId="324" priority="282">
      <formula>IF(AND(AL8&lt;0, RIGHT(TEXT(AL8,"0.#"),1)="."),TRUE,FALSE)</formula>
    </cfRule>
  </conditionalFormatting>
  <conditionalFormatting sqref="AL9:AO9">
    <cfRule type="expression" dxfId="323" priority="275">
      <formula>IF(AND(AL9&gt;=0, RIGHT(TEXT(AL9,"0.#"),1)&lt;&gt;"."),TRUE,FALSE)</formula>
    </cfRule>
    <cfRule type="expression" dxfId="322" priority="276">
      <formula>IF(AND(AL9&gt;=0, RIGHT(TEXT(AL9,"0.#"),1)="."),TRUE,FALSE)</formula>
    </cfRule>
    <cfRule type="expression" dxfId="321" priority="277">
      <formula>IF(AND(AL9&lt;0, RIGHT(TEXT(AL9,"0.#"),1)&lt;&gt;"."),TRUE,FALSE)</formula>
    </cfRule>
    <cfRule type="expression" dxfId="320" priority="278">
      <formula>IF(AND(AL9&lt;0, RIGHT(TEXT(AL9,"0.#"),1)="."),TRUE,FALSE)</formula>
    </cfRule>
  </conditionalFormatting>
  <conditionalFormatting sqref="AL10:AO10">
    <cfRule type="expression" dxfId="319" priority="271">
      <formula>IF(AND(AL10&gt;=0, RIGHT(TEXT(AL10,"0.#"),1)&lt;&gt;"."),TRUE,FALSE)</formula>
    </cfRule>
    <cfRule type="expression" dxfId="318" priority="272">
      <formula>IF(AND(AL10&gt;=0, RIGHT(TEXT(AL10,"0.#"),1)="."),TRUE,FALSE)</formula>
    </cfRule>
    <cfRule type="expression" dxfId="317" priority="273">
      <formula>IF(AND(AL10&lt;0, RIGHT(TEXT(AL10,"0.#"),1)&lt;&gt;"."),TRUE,FALSE)</formula>
    </cfRule>
    <cfRule type="expression" dxfId="316" priority="274">
      <formula>IF(AND(AL10&lt;0, RIGHT(TEXT(AL10,"0.#"),1)="."),TRUE,FALSE)</formula>
    </cfRule>
  </conditionalFormatting>
  <conditionalFormatting sqref="AL11:AO11">
    <cfRule type="expression" dxfId="315" priority="267">
      <formula>IF(AND(AL11&gt;=0, RIGHT(TEXT(AL11,"0.#"),1)&lt;&gt;"."),TRUE,FALSE)</formula>
    </cfRule>
    <cfRule type="expression" dxfId="314" priority="268">
      <formula>IF(AND(AL11&gt;=0, RIGHT(TEXT(AL11,"0.#"),1)="."),TRUE,FALSE)</formula>
    </cfRule>
    <cfRule type="expression" dxfId="313" priority="269">
      <formula>IF(AND(AL11&lt;0, RIGHT(TEXT(AL11,"0.#"),1)&lt;&gt;"."),TRUE,FALSE)</formula>
    </cfRule>
    <cfRule type="expression" dxfId="312" priority="270">
      <formula>IF(AND(AL11&lt;0, RIGHT(TEXT(AL11,"0.#"),1)="."),TRUE,FALSE)</formula>
    </cfRule>
  </conditionalFormatting>
  <conditionalFormatting sqref="AL12:AO12">
    <cfRule type="expression" dxfId="311" priority="263">
      <formula>IF(AND(AL12&gt;=0, RIGHT(TEXT(AL12,"0.#"),1)&lt;&gt;"."),TRUE,FALSE)</formula>
    </cfRule>
    <cfRule type="expression" dxfId="310" priority="264">
      <formula>IF(AND(AL12&gt;=0, RIGHT(TEXT(AL12,"0.#"),1)="."),TRUE,FALSE)</formula>
    </cfRule>
    <cfRule type="expression" dxfId="309" priority="265">
      <formula>IF(AND(AL12&lt;0, RIGHT(TEXT(AL12,"0.#"),1)&lt;&gt;"."),TRUE,FALSE)</formula>
    </cfRule>
    <cfRule type="expression" dxfId="308" priority="266">
      <formula>IF(AND(AL12&lt;0, RIGHT(TEXT(AL12,"0.#"),1)="."),TRUE,FALSE)</formula>
    </cfRule>
  </conditionalFormatting>
  <conditionalFormatting sqref="AL13:AO13">
    <cfRule type="expression" dxfId="307" priority="259">
      <formula>IF(AND(AL13&gt;=0, RIGHT(TEXT(AL13,"0.#"),1)&lt;&gt;"."),TRUE,FALSE)</formula>
    </cfRule>
    <cfRule type="expression" dxfId="306" priority="260">
      <formula>IF(AND(AL13&gt;=0, RIGHT(TEXT(AL13,"0.#"),1)="."),TRUE,FALSE)</formula>
    </cfRule>
    <cfRule type="expression" dxfId="305" priority="261">
      <formula>IF(AND(AL13&lt;0, RIGHT(TEXT(AL13,"0.#"),1)&lt;&gt;"."),TRUE,FALSE)</formula>
    </cfRule>
    <cfRule type="expression" dxfId="304" priority="262">
      <formula>IF(AND(AL13&lt;0, RIGHT(TEXT(AL13,"0.#"),1)="."),TRUE,FALSE)</formula>
    </cfRule>
  </conditionalFormatting>
  <conditionalFormatting sqref="Y169">
    <cfRule type="expression" dxfId="303" priority="257">
      <formula>IF(RIGHT(TEXT(Y169,"0.#"),1)=".",FALSE,TRUE)</formula>
    </cfRule>
    <cfRule type="expression" dxfId="302" priority="258">
      <formula>IF(RIGHT(TEXT(Y169,"0.#"),1)=".",TRUE,FALSE)</formula>
    </cfRule>
  </conditionalFormatting>
  <conditionalFormatting sqref="Y202">
    <cfRule type="expression" dxfId="301" priority="255">
      <formula>IF(RIGHT(TEXT(Y202,"0.#"),1)=".",FALSE,TRUE)</formula>
    </cfRule>
    <cfRule type="expression" dxfId="300" priority="256">
      <formula>IF(RIGHT(TEXT(Y202,"0.#"),1)=".",TRUE,FALSE)</formula>
    </cfRule>
  </conditionalFormatting>
  <conditionalFormatting sqref="AL202:AO202">
    <cfRule type="expression" dxfId="299" priority="251">
      <formula>IF(AND(AL202&gt;=0, RIGHT(TEXT(AL202,"0.#"),1)&lt;&gt;"."),TRUE,FALSE)</formula>
    </cfRule>
    <cfRule type="expression" dxfId="298" priority="252">
      <formula>IF(AND(AL202&gt;=0, RIGHT(TEXT(AL202,"0.#"),1)="."),TRUE,FALSE)</formula>
    </cfRule>
    <cfRule type="expression" dxfId="297" priority="253">
      <formula>IF(AND(AL202&lt;0, RIGHT(TEXT(AL202,"0.#"),1)&lt;&gt;"."),TRUE,FALSE)</formula>
    </cfRule>
    <cfRule type="expression" dxfId="296" priority="254">
      <formula>IF(AND(AL202&lt;0, RIGHT(TEXT(AL202,"0.#"),1)="."),TRUE,FALSE)</formula>
    </cfRule>
  </conditionalFormatting>
  <conditionalFormatting sqref="Y235">
    <cfRule type="expression" dxfId="295" priority="249">
      <formula>IF(RIGHT(TEXT(Y235,"0.#"),1)=".",FALSE,TRUE)</formula>
    </cfRule>
    <cfRule type="expression" dxfId="294" priority="250">
      <formula>IF(RIGHT(TEXT(Y235,"0.#"),1)=".",TRUE,FALSE)</formula>
    </cfRule>
  </conditionalFormatting>
  <conditionalFormatting sqref="AL235:AO235">
    <cfRule type="expression" dxfId="293" priority="245">
      <formula>IF(AND(AL235&gt;=0, RIGHT(TEXT(AL235,"0.#"),1)&lt;&gt;"."),TRUE,FALSE)</formula>
    </cfRule>
    <cfRule type="expression" dxfId="292" priority="246">
      <formula>IF(AND(AL235&gt;=0, RIGHT(TEXT(AL235,"0.#"),1)="."),TRUE,FALSE)</formula>
    </cfRule>
    <cfRule type="expression" dxfId="291" priority="247">
      <formula>IF(AND(AL235&lt;0, RIGHT(TEXT(AL235,"0.#"),1)&lt;&gt;"."),TRUE,FALSE)</formula>
    </cfRule>
    <cfRule type="expression" dxfId="290" priority="248">
      <formula>IF(AND(AL235&lt;0, RIGHT(TEXT(AL235,"0.#"),1)="."),TRUE,FALSE)</formula>
    </cfRule>
  </conditionalFormatting>
  <conditionalFormatting sqref="Y268:Y277">
    <cfRule type="expression" dxfId="289" priority="243">
      <formula>IF(RIGHT(TEXT(Y268,"0.#"),1)=".",FALSE,TRUE)</formula>
    </cfRule>
    <cfRule type="expression" dxfId="288" priority="244">
      <formula>IF(RIGHT(TEXT(Y268,"0.#"),1)=".",TRUE,FALSE)</formula>
    </cfRule>
  </conditionalFormatting>
  <conditionalFormatting sqref="Y301">
    <cfRule type="expression" dxfId="287" priority="241">
      <formula>IF(RIGHT(TEXT(Y301,"0.#"),1)=".",FALSE,TRUE)</formula>
    </cfRule>
    <cfRule type="expression" dxfId="286" priority="242">
      <formula>IF(RIGHT(TEXT(Y301,"0.#"),1)=".",TRUE,FALSE)</formula>
    </cfRule>
  </conditionalFormatting>
  <conditionalFormatting sqref="Y334">
    <cfRule type="expression" dxfId="285" priority="239">
      <formula>IF(RIGHT(TEXT(Y334,"0.#"),1)=".",FALSE,TRUE)</formula>
    </cfRule>
    <cfRule type="expression" dxfId="284" priority="240">
      <formula>IF(RIGHT(TEXT(Y334,"0.#"),1)=".",TRUE,FALSE)</formula>
    </cfRule>
  </conditionalFormatting>
  <conditionalFormatting sqref="Y433">
    <cfRule type="expression" dxfId="283" priority="237">
      <formula>IF(RIGHT(TEXT(Y433,"0.#"),1)=".",FALSE,TRUE)</formula>
    </cfRule>
    <cfRule type="expression" dxfId="282" priority="238">
      <formula>IF(RIGHT(TEXT(Y433,"0.#"),1)=".",TRUE,FALSE)</formula>
    </cfRule>
  </conditionalFormatting>
  <conditionalFormatting sqref="AL433:AO433">
    <cfRule type="expression" dxfId="281" priority="233">
      <formula>IF(AND(AL433&gt;=0,RIGHT(TEXT(AL433,"0.#"),1)&lt;&gt;"."),TRUE,FALSE)</formula>
    </cfRule>
    <cfRule type="expression" dxfId="280" priority="234">
      <formula>IF(AND(AL433&gt;=0,RIGHT(TEXT(AL433,"0.#"),1)="."),TRUE,FALSE)</formula>
    </cfRule>
    <cfRule type="expression" dxfId="279" priority="235">
      <formula>IF(AND(AL433&lt;0,RIGHT(TEXT(AL433,"0.#"),1)&lt;&gt;"."),TRUE,FALSE)</formula>
    </cfRule>
    <cfRule type="expression" dxfId="278" priority="236">
      <formula>IF(AND(AL433&lt;0,RIGHT(TEXT(AL433,"0.#"),1)="."),TRUE,FALSE)</formula>
    </cfRule>
  </conditionalFormatting>
  <conditionalFormatting sqref="Y466">
    <cfRule type="expression" dxfId="277" priority="227">
      <formula>IF(RIGHT(TEXT(Y466,"0.#"),1)=".",FALSE,TRUE)</formula>
    </cfRule>
    <cfRule type="expression" dxfId="276" priority="228">
      <formula>IF(RIGHT(TEXT(Y466,"0.#"),1)=".",TRUE,FALSE)</formula>
    </cfRule>
  </conditionalFormatting>
  <conditionalFormatting sqref="AL466:AO466">
    <cfRule type="expression" dxfId="275" priority="229">
      <formula>IF(AND(AL466&gt;=0,RIGHT(TEXT(AL466,"0.#"),1)&lt;&gt;"."),TRUE,FALSE)</formula>
    </cfRule>
    <cfRule type="expression" dxfId="274" priority="230">
      <formula>IF(AND(AL466&gt;=0,RIGHT(TEXT(AL466,"0.#"),1)="."),TRUE,FALSE)</formula>
    </cfRule>
    <cfRule type="expression" dxfId="273" priority="231">
      <formula>IF(AND(AL466&lt;0,RIGHT(TEXT(AL466,"0.#"),1)&lt;&gt;"."),TRUE,FALSE)</formula>
    </cfRule>
    <cfRule type="expression" dxfId="272" priority="232">
      <formula>IF(AND(AL466&lt;0,RIGHT(TEXT(AL466,"0.#"),1)="."),TRUE,FALSE)</formula>
    </cfRule>
  </conditionalFormatting>
  <conditionalFormatting sqref="Y469">
    <cfRule type="expression" dxfId="271" priority="221">
      <formula>IF(RIGHT(TEXT(Y469,"0.#"),1)=".",FALSE,TRUE)</formula>
    </cfRule>
    <cfRule type="expression" dxfId="270" priority="222">
      <formula>IF(RIGHT(TEXT(Y469,"0.#"),1)=".",TRUE,FALSE)</formula>
    </cfRule>
  </conditionalFormatting>
  <conditionalFormatting sqref="Y469">
    <cfRule type="expression" dxfId="269" priority="219">
      <formula>IF(RIGHT(TEXT(Y469,"0.#"),1)=".",FALSE,TRUE)</formula>
    </cfRule>
    <cfRule type="expression" dxfId="268" priority="220">
      <formula>IF(RIGHT(TEXT(Y469,"0.#"),1)=".",TRUE,FALSE)</formula>
    </cfRule>
  </conditionalFormatting>
  <conditionalFormatting sqref="AL469:AO469">
    <cfRule type="expression" dxfId="267" priority="223">
      <formula>IF(AND(AL469&gt;=0,RIGHT(TEXT(AL469,"0.#"),1)&lt;&gt;"."),TRUE,FALSE)</formula>
    </cfRule>
    <cfRule type="expression" dxfId="266" priority="224">
      <formula>IF(AND(AL469&gt;=0,RIGHT(TEXT(AL469,"0.#"),1)="."),TRUE,FALSE)</formula>
    </cfRule>
    <cfRule type="expression" dxfId="265" priority="225">
      <formula>IF(AND(AL469&lt;0,RIGHT(TEXT(AL469,"0.#"),1)&lt;&gt;"."),TRUE,FALSE)</formula>
    </cfRule>
    <cfRule type="expression" dxfId="264" priority="226">
      <formula>IF(AND(AL469&lt;0,RIGHT(TEXT(AL469,"0.#"),1)="."),TRUE,FALSE)</formula>
    </cfRule>
  </conditionalFormatting>
  <conditionalFormatting sqref="Y468">
    <cfRule type="expression" dxfId="263" priority="213">
      <formula>IF(RIGHT(TEXT(Y468,"0.#"),1)=".",FALSE,TRUE)</formula>
    </cfRule>
    <cfRule type="expression" dxfId="262" priority="214">
      <formula>IF(RIGHT(TEXT(Y468,"0.#"),1)=".",TRUE,FALSE)</formula>
    </cfRule>
  </conditionalFormatting>
  <conditionalFormatting sqref="AL468:AO468">
    <cfRule type="expression" dxfId="261" priority="215">
      <formula>IF(AND(AL468&gt;=0,RIGHT(TEXT(AL468,"0.#"),1)&lt;&gt;"."),TRUE,FALSE)</formula>
    </cfRule>
    <cfRule type="expression" dxfId="260" priority="216">
      <formula>IF(AND(AL468&gt;=0,RIGHT(TEXT(AL468,"0.#"),1)="."),TRUE,FALSE)</formula>
    </cfRule>
    <cfRule type="expression" dxfId="259" priority="217">
      <formula>IF(AND(AL468&lt;0,RIGHT(TEXT(AL468,"0.#"),1)&lt;&gt;"."),TRUE,FALSE)</formula>
    </cfRule>
    <cfRule type="expression" dxfId="258" priority="218">
      <formula>IF(AND(AL468&lt;0,RIGHT(TEXT(AL468,"0.#"),1)="."),TRUE,FALSE)</formula>
    </cfRule>
  </conditionalFormatting>
  <conditionalFormatting sqref="Y467">
    <cfRule type="expression" dxfId="257" priority="207">
      <formula>IF(RIGHT(TEXT(Y467,"0.#"),1)=".",FALSE,TRUE)</formula>
    </cfRule>
    <cfRule type="expression" dxfId="256" priority="208">
      <formula>IF(RIGHT(TEXT(Y467,"0.#"),1)=".",TRUE,FALSE)</formula>
    </cfRule>
  </conditionalFormatting>
  <conditionalFormatting sqref="AL467:AO467">
    <cfRule type="expression" dxfId="255" priority="209">
      <formula>IF(AND(AL467&gt;=0,RIGHT(TEXT(AL467,"0.#"),1)&lt;&gt;"."),TRUE,FALSE)</formula>
    </cfRule>
    <cfRule type="expression" dxfId="254" priority="210">
      <formula>IF(AND(AL467&gt;=0,RIGHT(TEXT(AL467,"0.#"),1)="."),TRUE,FALSE)</formula>
    </cfRule>
    <cfRule type="expression" dxfId="253" priority="211">
      <formula>IF(AND(AL467&lt;0,RIGHT(TEXT(AL467,"0.#"),1)&lt;&gt;"."),TRUE,FALSE)</formula>
    </cfRule>
    <cfRule type="expression" dxfId="252" priority="212">
      <formula>IF(AND(AL467&lt;0,RIGHT(TEXT(AL467,"0.#"),1)="."),TRUE,FALSE)</formula>
    </cfRule>
  </conditionalFormatting>
  <conditionalFormatting sqref="AL697:AO697">
    <cfRule type="expression" dxfId="251" priority="203">
      <formula>IF(AND(AL697&gt;=0, RIGHT(TEXT(AL697,"0.#"),1)&lt;&gt;"."),TRUE,FALSE)</formula>
    </cfRule>
    <cfRule type="expression" dxfId="250" priority="204">
      <formula>IF(AND(AL697&gt;=0, RIGHT(TEXT(AL697,"0.#"),1)="."),TRUE,FALSE)</formula>
    </cfRule>
    <cfRule type="expression" dxfId="249" priority="205">
      <formula>IF(AND(AL697&lt;0, RIGHT(TEXT(AL697,"0.#"),1)&lt;&gt;"."),TRUE,FALSE)</formula>
    </cfRule>
    <cfRule type="expression" dxfId="248" priority="206">
      <formula>IF(AND(AL697&lt;0, RIGHT(TEXT(AL697,"0.#"),1)="."),TRUE,FALSE)</formula>
    </cfRule>
  </conditionalFormatting>
  <conditionalFormatting sqref="Y697">
    <cfRule type="expression" dxfId="247" priority="201">
      <formula>IF(RIGHT(TEXT(Y697,"0.#"),1)=".",FALSE,TRUE)</formula>
    </cfRule>
    <cfRule type="expression" dxfId="246" priority="202">
      <formula>IF(RIGHT(TEXT(Y697,"0.#"),1)=".",TRUE,FALSE)</formula>
    </cfRule>
  </conditionalFormatting>
  <conditionalFormatting sqref="Y732:Y739">
    <cfRule type="expression" dxfId="245" priority="199">
      <formula>IF(RIGHT(TEXT(Y732,"0.#"),1)=".",FALSE,TRUE)</formula>
    </cfRule>
    <cfRule type="expression" dxfId="244" priority="200">
      <formula>IF(RIGHT(TEXT(Y732,"0.#"),1)=".",TRUE,FALSE)</formula>
    </cfRule>
  </conditionalFormatting>
  <conditionalFormatting sqref="AL730:AO739">
    <cfRule type="expression" dxfId="243" priority="195">
      <formula>IF(AND(AL730&gt;=0, RIGHT(TEXT(AL730,"0.#"),1)&lt;&gt;"."),TRUE,FALSE)</formula>
    </cfRule>
    <cfRule type="expression" dxfId="242" priority="196">
      <formula>IF(AND(AL730&gt;=0, RIGHT(TEXT(AL730,"0.#"),1)="."),TRUE,FALSE)</formula>
    </cfRule>
    <cfRule type="expression" dxfId="241" priority="197">
      <formula>IF(AND(AL730&lt;0, RIGHT(TEXT(AL730,"0.#"),1)&lt;&gt;"."),TRUE,FALSE)</formula>
    </cfRule>
    <cfRule type="expression" dxfId="240" priority="198">
      <formula>IF(AND(AL730&lt;0, RIGHT(TEXT(AL730,"0.#"),1)="."),TRUE,FALSE)</formula>
    </cfRule>
  </conditionalFormatting>
  <conditionalFormatting sqref="Y730:Y731">
    <cfRule type="expression" dxfId="239" priority="193">
      <formula>IF(RIGHT(TEXT(Y730,"0.#"),1)=".",FALSE,TRUE)</formula>
    </cfRule>
    <cfRule type="expression" dxfId="238" priority="194">
      <formula>IF(RIGHT(TEXT(Y730,"0.#"),1)=".",TRUE,FALSE)</formula>
    </cfRule>
  </conditionalFormatting>
  <conditionalFormatting sqref="Y765:Y772">
    <cfRule type="expression" dxfId="237" priority="191">
      <formula>IF(RIGHT(TEXT(Y765,"0.#"),1)=".",FALSE,TRUE)</formula>
    </cfRule>
    <cfRule type="expression" dxfId="236" priority="192">
      <formula>IF(RIGHT(TEXT(Y765,"0.#"),1)=".",TRUE,FALSE)</formula>
    </cfRule>
  </conditionalFormatting>
  <conditionalFormatting sqref="Y763:Y764">
    <cfRule type="expression" dxfId="235" priority="189">
      <formula>IF(RIGHT(TEXT(Y763,"0.#"),1)=".",FALSE,TRUE)</formula>
    </cfRule>
    <cfRule type="expression" dxfId="234" priority="190">
      <formula>IF(RIGHT(TEXT(Y763,"0.#"),1)=".",TRUE,FALSE)</formula>
    </cfRule>
  </conditionalFormatting>
  <conditionalFormatting sqref="Y796">
    <cfRule type="expression" dxfId="233" priority="187">
      <formula>IF(RIGHT(TEXT(Y796,"0.#"),1)=".",FALSE,TRUE)</formula>
    </cfRule>
    <cfRule type="expression" dxfId="232" priority="188">
      <formula>IF(RIGHT(TEXT(Y796,"0.#"),1)=".",TRUE,FALSE)</formula>
    </cfRule>
  </conditionalFormatting>
  <conditionalFormatting sqref="AL796:AO796">
    <cfRule type="expression" dxfId="231" priority="183">
      <formula>IF(AND(AL796&gt;=0,RIGHT(TEXT(AL796,"0.#"),1)&lt;&gt;"."),TRUE,FALSE)</formula>
    </cfRule>
    <cfRule type="expression" dxfId="230" priority="184">
      <formula>IF(AND(AL796&gt;=0,RIGHT(TEXT(AL796,"0.#"),1)="."),TRUE,FALSE)</formula>
    </cfRule>
    <cfRule type="expression" dxfId="229" priority="185">
      <formula>IF(AND(AL796&lt;0,RIGHT(TEXT(AL796,"0.#"),1)&lt;&gt;"."),TRUE,FALSE)</formula>
    </cfRule>
    <cfRule type="expression" dxfId="228" priority="186">
      <formula>IF(AND(AL796&lt;0,RIGHT(TEXT(AL796,"0.#"),1)="."),TRUE,FALSE)</formula>
    </cfRule>
  </conditionalFormatting>
  <conditionalFormatting sqref="AL369:AO369">
    <cfRule type="expression" dxfId="227" priority="171">
      <formula>IF(AND(AL369&gt;=0, RIGHT(TEXT(AL369,"0.#"),1)&lt;&gt;"."),TRUE,FALSE)</formula>
    </cfRule>
    <cfRule type="expression" dxfId="226" priority="172">
      <formula>IF(AND(AL369&gt;=0, RIGHT(TEXT(AL369,"0.#"),1)="."),TRUE,FALSE)</formula>
    </cfRule>
    <cfRule type="expression" dxfId="225" priority="173">
      <formula>IF(AND(AL369&lt;0, RIGHT(TEXT(AL369,"0.#"),1)&lt;&gt;"."),TRUE,FALSE)</formula>
    </cfRule>
    <cfRule type="expression" dxfId="224" priority="174">
      <formula>IF(AND(AL369&lt;0, RIGHT(TEXT(AL369,"0.#"),1)="."),TRUE,FALSE)</formula>
    </cfRule>
  </conditionalFormatting>
  <conditionalFormatting sqref="Y368">
    <cfRule type="expression" dxfId="223" priority="169">
      <formula>IF(RIGHT(TEXT(Y368,"0.#"),1)=".",FALSE,TRUE)</formula>
    </cfRule>
    <cfRule type="expression" dxfId="222" priority="170">
      <formula>IF(RIGHT(TEXT(Y368,"0.#"),1)=".",TRUE,FALSE)</formula>
    </cfRule>
  </conditionalFormatting>
  <conditionalFormatting sqref="Y369">
    <cfRule type="expression" dxfId="221" priority="167">
      <formula>IF(RIGHT(TEXT(Y369,"0.#"),1)=".",FALSE,TRUE)</formula>
    </cfRule>
    <cfRule type="expression" dxfId="220" priority="168">
      <formula>IF(RIGHT(TEXT(Y369,"0.#"),1)=".",TRUE,FALSE)</formula>
    </cfRule>
  </conditionalFormatting>
  <conditionalFormatting sqref="Y370">
    <cfRule type="expression" dxfId="219" priority="165">
      <formula>IF(RIGHT(TEXT(Y370,"0.#"),1)=".",FALSE,TRUE)</formula>
    </cfRule>
    <cfRule type="expression" dxfId="218" priority="166">
      <formula>IF(RIGHT(TEXT(Y370,"0.#"),1)=".",TRUE,FALSE)</formula>
    </cfRule>
  </conditionalFormatting>
  <conditionalFormatting sqref="AL368:AO368">
    <cfRule type="expression" dxfId="217" priority="161">
      <formula>IF(AND(AL368&gt;=0, RIGHT(TEXT(AL368,"0.#"),1)&lt;&gt;"."),TRUE,FALSE)</formula>
    </cfRule>
    <cfRule type="expression" dxfId="216" priority="162">
      <formula>IF(AND(AL368&gt;=0, RIGHT(TEXT(AL368,"0.#"),1)="."),TRUE,FALSE)</formula>
    </cfRule>
    <cfRule type="expression" dxfId="215" priority="163">
      <formula>IF(AND(AL368&lt;0, RIGHT(TEXT(AL368,"0.#"),1)&lt;&gt;"."),TRUE,FALSE)</formula>
    </cfRule>
    <cfRule type="expression" dxfId="214" priority="164">
      <formula>IF(AND(AL368&lt;0, RIGHT(TEXT(AL368,"0.#"),1)="."),TRUE,FALSE)</formula>
    </cfRule>
  </conditionalFormatting>
  <conditionalFormatting sqref="Y376">
    <cfRule type="expression" dxfId="213" priority="159">
      <formula>IF(RIGHT(TEXT(Y376,"0.#"),1)=".",FALSE,TRUE)</formula>
    </cfRule>
    <cfRule type="expression" dxfId="212" priority="160">
      <formula>IF(RIGHT(TEXT(Y376,"0.#"),1)=".",TRUE,FALSE)</formula>
    </cfRule>
  </conditionalFormatting>
  <conditionalFormatting sqref="Y375">
    <cfRule type="expression" dxfId="211" priority="157">
      <formula>IF(RIGHT(TEXT(Y375,"0.#"),1)=".",FALSE,TRUE)</formula>
    </cfRule>
    <cfRule type="expression" dxfId="210" priority="158">
      <formula>IF(RIGHT(TEXT(Y375,"0.#"),1)=".",TRUE,FALSE)</formula>
    </cfRule>
  </conditionalFormatting>
  <conditionalFormatting sqref="Y374">
    <cfRule type="expression" dxfId="209" priority="155">
      <formula>IF(RIGHT(TEXT(Y374,"0.#"),1)=".",FALSE,TRUE)</formula>
    </cfRule>
    <cfRule type="expression" dxfId="208" priority="156">
      <formula>IF(RIGHT(TEXT(Y374,"0.#"),1)=".",TRUE,FALSE)</formula>
    </cfRule>
  </conditionalFormatting>
  <conditionalFormatting sqref="Y373">
    <cfRule type="expression" dxfId="207" priority="153">
      <formula>IF(RIGHT(TEXT(Y373,"0.#"),1)=".",FALSE,TRUE)</formula>
    </cfRule>
    <cfRule type="expression" dxfId="206" priority="154">
      <formula>IF(RIGHT(TEXT(Y373,"0.#"),1)=".",TRUE,FALSE)</formula>
    </cfRule>
  </conditionalFormatting>
  <conditionalFormatting sqref="AL373:AO373">
    <cfRule type="expression" dxfId="205" priority="149">
      <formula>IF(AND(AL373&gt;=0, RIGHT(TEXT(AL373,"0.#"),1)&lt;&gt;"."),TRUE,FALSE)</formula>
    </cfRule>
    <cfRule type="expression" dxfId="204" priority="150">
      <formula>IF(AND(AL373&gt;=0, RIGHT(TEXT(AL373,"0.#"),1)="."),TRUE,FALSE)</formula>
    </cfRule>
    <cfRule type="expression" dxfId="203" priority="151">
      <formula>IF(AND(AL373&lt;0, RIGHT(TEXT(AL373,"0.#"),1)&lt;&gt;"."),TRUE,FALSE)</formula>
    </cfRule>
    <cfRule type="expression" dxfId="202" priority="152">
      <formula>IF(AND(AL373&lt;0, RIGHT(TEXT(AL373,"0.#"),1)="."),TRUE,FALSE)</formula>
    </cfRule>
  </conditionalFormatting>
  <conditionalFormatting sqref="AL103:AO103">
    <cfRule type="expression" dxfId="201" priority="145">
      <formula>IF(AND(AL103&gt;=0, RIGHT(TEXT(AL103,"0.#"),1)&lt;&gt;"."),TRUE,FALSE)</formula>
    </cfRule>
    <cfRule type="expression" dxfId="200" priority="146">
      <formula>IF(AND(AL103&gt;=0, RIGHT(TEXT(AL103,"0.#"),1)="."),TRUE,FALSE)</formula>
    </cfRule>
    <cfRule type="expression" dxfId="199" priority="147">
      <formula>IF(AND(AL103&lt;0, RIGHT(TEXT(AL103,"0.#"),1)&lt;&gt;"."),TRUE,FALSE)</formula>
    </cfRule>
    <cfRule type="expression" dxfId="198" priority="148">
      <formula>IF(AND(AL103&lt;0, RIGHT(TEXT(AL103,"0.#"),1)="."),TRUE,FALSE)</formula>
    </cfRule>
  </conditionalFormatting>
  <conditionalFormatting sqref="AL104:AO104">
    <cfRule type="expression" dxfId="197" priority="141">
      <formula>IF(AND(AL104&gt;=0, RIGHT(TEXT(AL104,"0.#"),1)&lt;&gt;"."),TRUE,FALSE)</formula>
    </cfRule>
    <cfRule type="expression" dxfId="196" priority="142">
      <formula>IF(AND(AL104&gt;=0, RIGHT(TEXT(AL104,"0.#"),1)="."),TRUE,FALSE)</formula>
    </cfRule>
    <cfRule type="expression" dxfId="195" priority="143">
      <formula>IF(AND(AL104&lt;0, RIGHT(TEXT(AL104,"0.#"),1)&lt;&gt;"."),TRUE,FALSE)</formula>
    </cfRule>
    <cfRule type="expression" dxfId="194" priority="144">
      <formula>IF(AND(AL104&lt;0, RIGHT(TEXT(AL104,"0.#"),1)="."),TRUE,FALSE)</formula>
    </cfRule>
  </conditionalFormatting>
  <conditionalFormatting sqref="AL108:AO108">
    <cfRule type="expression" dxfId="193" priority="137">
      <formula>IF(AND(AL108&gt;=0, RIGHT(TEXT(AL108,"0.#"),1)&lt;&gt;"."),TRUE,FALSE)</formula>
    </cfRule>
    <cfRule type="expression" dxfId="192" priority="138">
      <formula>IF(AND(AL108&gt;=0, RIGHT(TEXT(AL108,"0.#"),1)="."),TRUE,FALSE)</formula>
    </cfRule>
    <cfRule type="expression" dxfId="191" priority="139">
      <formula>IF(AND(AL108&lt;0, RIGHT(TEXT(AL108,"0.#"),1)&lt;&gt;"."),TRUE,FALSE)</formula>
    </cfRule>
    <cfRule type="expression" dxfId="190" priority="140">
      <formula>IF(AND(AL108&lt;0, RIGHT(TEXT(AL108,"0.#"),1)="."),TRUE,FALSE)</formula>
    </cfRule>
  </conditionalFormatting>
  <conditionalFormatting sqref="AL109:AO109">
    <cfRule type="expression" dxfId="189" priority="133">
      <formula>IF(AND(AL109&gt;=0, RIGHT(TEXT(AL109,"0.#"),1)&lt;&gt;"."),TRUE,FALSE)</formula>
    </cfRule>
    <cfRule type="expression" dxfId="188" priority="134">
      <formula>IF(AND(AL109&gt;=0, RIGHT(TEXT(AL109,"0.#"),1)="."),TRUE,FALSE)</formula>
    </cfRule>
    <cfRule type="expression" dxfId="187" priority="135">
      <formula>IF(AND(AL109&lt;0, RIGHT(TEXT(AL109,"0.#"),1)&lt;&gt;"."),TRUE,FALSE)</formula>
    </cfRule>
    <cfRule type="expression" dxfId="186" priority="136">
      <formula>IF(AND(AL109&lt;0, RIGHT(TEXT(AL109,"0.#"),1)="."),TRUE,FALSE)</formula>
    </cfRule>
  </conditionalFormatting>
  <conditionalFormatting sqref="AL105:AO105">
    <cfRule type="expression" dxfId="185" priority="129">
      <formula>IF(AND(AL105&gt;=0, RIGHT(TEXT(AL105,"0.#"),1)&lt;&gt;"."),TRUE,FALSE)</formula>
    </cfRule>
    <cfRule type="expression" dxfId="184" priority="130">
      <formula>IF(AND(AL105&gt;=0, RIGHT(TEXT(AL105,"0.#"),1)="."),TRUE,FALSE)</formula>
    </cfRule>
    <cfRule type="expression" dxfId="183" priority="131">
      <formula>IF(AND(AL105&lt;0, RIGHT(TEXT(AL105,"0.#"),1)&lt;&gt;"."),TRUE,FALSE)</formula>
    </cfRule>
    <cfRule type="expression" dxfId="182" priority="132">
      <formula>IF(AND(AL105&lt;0, RIGHT(TEXT(AL105,"0.#"),1)="."),TRUE,FALSE)</formula>
    </cfRule>
  </conditionalFormatting>
  <conditionalFormatting sqref="AL110:AO110">
    <cfRule type="expression" dxfId="181" priority="125">
      <formula>IF(AND(AL110&gt;=0, RIGHT(TEXT(AL110,"0.#"),1)&lt;&gt;"."),TRUE,FALSE)</formula>
    </cfRule>
    <cfRule type="expression" dxfId="180" priority="126">
      <formula>IF(AND(AL110&gt;=0, RIGHT(TEXT(AL110,"0.#"),1)="."),TRUE,FALSE)</formula>
    </cfRule>
    <cfRule type="expression" dxfId="179" priority="127">
      <formula>IF(AND(AL110&lt;0, RIGHT(TEXT(AL110,"0.#"),1)&lt;&gt;"."),TRUE,FALSE)</formula>
    </cfRule>
    <cfRule type="expression" dxfId="178" priority="128">
      <formula>IF(AND(AL110&lt;0, RIGHT(TEXT(AL110,"0.#"),1)="."),TRUE,FALSE)</formula>
    </cfRule>
  </conditionalFormatting>
  <conditionalFormatting sqref="AL111:AO111">
    <cfRule type="expression" dxfId="177" priority="121">
      <formula>IF(AND(AL111&gt;=0, RIGHT(TEXT(AL111,"0.#"),1)&lt;&gt;"."),TRUE,FALSE)</formula>
    </cfRule>
    <cfRule type="expression" dxfId="176" priority="122">
      <formula>IF(AND(AL111&gt;=0, RIGHT(TEXT(AL111,"0.#"),1)="."),TRUE,FALSE)</formula>
    </cfRule>
    <cfRule type="expression" dxfId="175" priority="123">
      <formula>IF(AND(AL111&lt;0, RIGHT(TEXT(AL111,"0.#"),1)&lt;&gt;"."),TRUE,FALSE)</formula>
    </cfRule>
    <cfRule type="expression" dxfId="174" priority="124">
      <formula>IF(AND(AL111&lt;0, RIGHT(TEXT(AL111,"0.#"),1)="."),TRUE,FALSE)</formula>
    </cfRule>
  </conditionalFormatting>
  <conditionalFormatting sqref="AL112:AO112">
    <cfRule type="expression" dxfId="173" priority="117">
      <formula>IF(AND(AL112&gt;=0, RIGHT(TEXT(AL112,"0.#"),1)&lt;&gt;"."),TRUE,FALSE)</formula>
    </cfRule>
    <cfRule type="expression" dxfId="172" priority="118">
      <formula>IF(AND(AL112&gt;=0, RIGHT(TEXT(AL112,"0.#"),1)="."),TRUE,FALSE)</formula>
    </cfRule>
    <cfRule type="expression" dxfId="171" priority="119">
      <formula>IF(AND(AL112&lt;0, RIGHT(TEXT(AL112,"0.#"),1)&lt;&gt;"."),TRUE,FALSE)</formula>
    </cfRule>
    <cfRule type="expression" dxfId="170" priority="120">
      <formula>IF(AND(AL112&lt;0, RIGHT(TEXT(AL112,"0.#"),1)="."),TRUE,FALSE)</formula>
    </cfRule>
  </conditionalFormatting>
  <conditionalFormatting sqref="AL107:AO107">
    <cfRule type="expression" dxfId="169" priority="113">
      <formula>IF(AND(AL107&gt;=0, RIGHT(TEXT(AL107,"0.#"),1)&lt;&gt;"."),TRUE,FALSE)</formula>
    </cfRule>
    <cfRule type="expression" dxfId="168" priority="114">
      <formula>IF(AND(AL107&gt;=0, RIGHT(TEXT(AL107,"0.#"),1)="."),TRUE,FALSE)</formula>
    </cfRule>
    <cfRule type="expression" dxfId="167" priority="115">
      <formula>IF(AND(AL107&lt;0, RIGHT(TEXT(AL107,"0.#"),1)&lt;&gt;"."),TRUE,FALSE)</formula>
    </cfRule>
    <cfRule type="expression" dxfId="166" priority="116">
      <formula>IF(AND(AL107&lt;0, RIGHT(TEXT(AL107,"0.#"),1)="."),TRUE,FALSE)</formula>
    </cfRule>
  </conditionalFormatting>
  <conditionalFormatting sqref="AL106:AO106">
    <cfRule type="expression" dxfId="165" priority="109">
      <formula>IF(AND(AL106&gt;=0, RIGHT(TEXT(AL106,"0.#"),1)&lt;&gt;"."),TRUE,FALSE)</formula>
    </cfRule>
    <cfRule type="expression" dxfId="164" priority="110">
      <formula>IF(AND(AL106&gt;=0, RIGHT(TEXT(AL106,"0.#"),1)="."),TRUE,FALSE)</formula>
    </cfRule>
    <cfRule type="expression" dxfId="163" priority="111">
      <formula>IF(AND(AL106&lt;0, RIGHT(TEXT(AL106,"0.#"),1)&lt;&gt;"."),TRUE,FALSE)</formula>
    </cfRule>
    <cfRule type="expression" dxfId="162" priority="112">
      <formula>IF(AND(AL106&lt;0, RIGHT(TEXT(AL106,"0.#"),1)="."),TRUE,FALSE)</formula>
    </cfRule>
  </conditionalFormatting>
  <conditionalFormatting sqref="AL136:AO136">
    <cfRule type="expression" dxfId="161" priority="105">
      <formula>IF(AND(AL136&gt;=0, RIGHT(TEXT(AL136,"0.#"),1)&lt;&gt;"."),TRUE,FALSE)</formula>
    </cfRule>
    <cfRule type="expression" dxfId="160" priority="106">
      <formula>IF(AND(AL136&gt;=0, RIGHT(TEXT(AL136,"0.#"),1)="."),TRUE,FALSE)</formula>
    </cfRule>
    <cfRule type="expression" dxfId="159" priority="107">
      <formula>IF(AND(AL136&lt;0, RIGHT(TEXT(AL136,"0.#"),1)&lt;&gt;"."),TRUE,FALSE)</formula>
    </cfRule>
    <cfRule type="expression" dxfId="158" priority="108">
      <formula>IF(AND(AL136&lt;0, RIGHT(TEXT(AL136,"0.#"),1)="."),TRUE,FALSE)</formula>
    </cfRule>
  </conditionalFormatting>
  <conditionalFormatting sqref="AL137:AO137">
    <cfRule type="expression" dxfId="157" priority="101">
      <formula>IF(AND(AL137&gt;=0, RIGHT(TEXT(AL137,"0.#"),1)&lt;&gt;"."),TRUE,FALSE)</formula>
    </cfRule>
    <cfRule type="expression" dxfId="156" priority="102">
      <formula>IF(AND(AL137&gt;=0, RIGHT(TEXT(AL137,"0.#"),1)="."),TRUE,FALSE)</formula>
    </cfRule>
    <cfRule type="expression" dxfId="155" priority="103">
      <formula>IF(AND(AL137&lt;0, RIGHT(TEXT(AL137,"0.#"),1)&lt;&gt;"."),TRUE,FALSE)</formula>
    </cfRule>
    <cfRule type="expression" dxfId="154" priority="104">
      <formula>IF(AND(AL137&lt;0, RIGHT(TEXT(AL137,"0.#"),1)="."),TRUE,FALSE)</formula>
    </cfRule>
  </conditionalFormatting>
  <conditionalFormatting sqref="AL138:AO138">
    <cfRule type="expression" dxfId="153" priority="97">
      <formula>IF(AND(AL138&gt;=0, RIGHT(TEXT(AL138,"0.#"),1)&lt;&gt;"."),TRUE,FALSE)</formula>
    </cfRule>
    <cfRule type="expression" dxfId="152" priority="98">
      <formula>IF(AND(AL138&gt;=0, RIGHT(TEXT(AL138,"0.#"),1)="."),TRUE,FALSE)</formula>
    </cfRule>
    <cfRule type="expression" dxfId="151" priority="99">
      <formula>IF(AND(AL138&lt;0, RIGHT(TEXT(AL138,"0.#"),1)&lt;&gt;"."),TRUE,FALSE)</formula>
    </cfRule>
    <cfRule type="expression" dxfId="150" priority="100">
      <formula>IF(AND(AL138&lt;0, RIGHT(TEXT(AL138,"0.#"),1)="."),TRUE,FALSE)</formula>
    </cfRule>
  </conditionalFormatting>
  <conditionalFormatting sqref="AL139:AO139">
    <cfRule type="expression" dxfId="149" priority="93">
      <formula>IF(AND(AL139&gt;=0, RIGHT(TEXT(AL139,"0.#"),1)&lt;&gt;"."),TRUE,FALSE)</formula>
    </cfRule>
    <cfRule type="expression" dxfId="148" priority="94">
      <formula>IF(AND(AL139&gt;=0, RIGHT(TEXT(AL139,"0.#"),1)="."),TRUE,FALSE)</formula>
    </cfRule>
    <cfRule type="expression" dxfId="147" priority="95">
      <formula>IF(AND(AL139&lt;0, RIGHT(TEXT(AL139,"0.#"),1)&lt;&gt;"."),TRUE,FALSE)</formula>
    </cfRule>
    <cfRule type="expression" dxfId="146" priority="96">
      <formula>IF(AND(AL139&lt;0, RIGHT(TEXT(AL139,"0.#"),1)="."),TRUE,FALSE)</formula>
    </cfRule>
  </conditionalFormatting>
  <conditionalFormatting sqref="AL140:AO140">
    <cfRule type="expression" dxfId="145" priority="89">
      <formula>IF(AND(AL140&gt;=0, RIGHT(TEXT(AL140,"0.#"),1)&lt;&gt;"."),TRUE,FALSE)</formula>
    </cfRule>
    <cfRule type="expression" dxfId="144" priority="90">
      <formula>IF(AND(AL140&gt;=0, RIGHT(TEXT(AL140,"0.#"),1)="."),TRUE,FALSE)</formula>
    </cfRule>
    <cfRule type="expression" dxfId="143" priority="91">
      <formula>IF(AND(AL140&lt;0, RIGHT(TEXT(AL140,"0.#"),1)&lt;&gt;"."),TRUE,FALSE)</formula>
    </cfRule>
    <cfRule type="expression" dxfId="142" priority="92">
      <formula>IF(AND(AL140&lt;0, RIGHT(TEXT(AL140,"0.#"),1)="."),TRUE,FALSE)</formula>
    </cfRule>
  </conditionalFormatting>
  <conditionalFormatting sqref="AL141:AO141">
    <cfRule type="expression" dxfId="141" priority="85">
      <formula>IF(AND(AL141&gt;=0, RIGHT(TEXT(AL141,"0.#"),1)&lt;&gt;"."),TRUE,FALSE)</formula>
    </cfRule>
    <cfRule type="expression" dxfId="140" priority="86">
      <formula>IF(AND(AL141&gt;=0, RIGHT(TEXT(AL141,"0.#"),1)="."),TRUE,FALSE)</formula>
    </cfRule>
    <cfRule type="expression" dxfId="139" priority="87">
      <formula>IF(AND(AL141&lt;0, RIGHT(TEXT(AL141,"0.#"),1)&lt;&gt;"."),TRUE,FALSE)</formula>
    </cfRule>
    <cfRule type="expression" dxfId="138" priority="88">
      <formula>IF(AND(AL141&lt;0, RIGHT(TEXT(AL141,"0.#"),1)="."),TRUE,FALSE)</formula>
    </cfRule>
  </conditionalFormatting>
  <conditionalFormatting sqref="AL142:AO142">
    <cfRule type="expression" dxfId="137" priority="81">
      <formula>IF(AND(AL142&gt;=0, RIGHT(TEXT(AL142,"0.#"),1)&lt;&gt;"."),TRUE,FALSE)</formula>
    </cfRule>
    <cfRule type="expression" dxfId="136" priority="82">
      <formula>IF(AND(AL142&gt;=0, RIGHT(TEXT(AL142,"0.#"),1)="."),TRUE,FALSE)</formula>
    </cfRule>
    <cfRule type="expression" dxfId="135" priority="83">
      <formula>IF(AND(AL142&lt;0, RIGHT(TEXT(AL142,"0.#"),1)&lt;&gt;"."),TRUE,FALSE)</formula>
    </cfRule>
    <cfRule type="expression" dxfId="134" priority="84">
      <formula>IF(AND(AL142&lt;0, RIGHT(TEXT(AL142,"0.#"),1)="."),TRUE,FALSE)</formula>
    </cfRule>
  </conditionalFormatting>
  <conditionalFormatting sqref="AL143:AO143">
    <cfRule type="expression" dxfId="133" priority="77">
      <formula>IF(AND(AL143&gt;=0, RIGHT(TEXT(AL143,"0.#"),1)&lt;&gt;"."),TRUE,FALSE)</formula>
    </cfRule>
    <cfRule type="expression" dxfId="132" priority="78">
      <formula>IF(AND(AL143&gt;=0, RIGHT(TEXT(AL143,"0.#"),1)="."),TRUE,FALSE)</formula>
    </cfRule>
    <cfRule type="expression" dxfId="131" priority="79">
      <formula>IF(AND(AL143&lt;0, RIGHT(TEXT(AL143,"0.#"),1)&lt;&gt;"."),TRUE,FALSE)</formula>
    </cfRule>
    <cfRule type="expression" dxfId="130" priority="80">
      <formula>IF(AND(AL143&lt;0, RIGHT(TEXT(AL143,"0.#"),1)="."),TRUE,FALSE)</formula>
    </cfRule>
  </conditionalFormatting>
  <conditionalFormatting sqref="AL144:AO144">
    <cfRule type="expression" dxfId="129" priority="73">
      <formula>IF(AND(AL144&gt;=0, RIGHT(TEXT(AL144,"0.#"),1)&lt;&gt;"."),TRUE,FALSE)</formula>
    </cfRule>
    <cfRule type="expression" dxfId="128" priority="74">
      <formula>IF(AND(AL144&gt;=0, RIGHT(TEXT(AL144,"0.#"),1)="."),TRUE,FALSE)</formula>
    </cfRule>
    <cfRule type="expression" dxfId="127" priority="75">
      <formula>IF(AND(AL144&lt;0, RIGHT(TEXT(AL144,"0.#"),1)&lt;&gt;"."),TRUE,FALSE)</formula>
    </cfRule>
    <cfRule type="expression" dxfId="126" priority="76">
      <formula>IF(AND(AL144&lt;0, RIGHT(TEXT(AL144,"0.#"),1)="."),TRUE,FALSE)</formula>
    </cfRule>
  </conditionalFormatting>
  <conditionalFormatting sqref="AL145:AO145">
    <cfRule type="expression" dxfId="125" priority="69">
      <formula>IF(AND(AL145&gt;=0, RIGHT(TEXT(AL145,"0.#"),1)&lt;&gt;"."),TRUE,FALSE)</formula>
    </cfRule>
    <cfRule type="expression" dxfId="124" priority="70">
      <formula>IF(AND(AL145&gt;=0, RIGHT(TEXT(AL145,"0.#"),1)="."),TRUE,FALSE)</formula>
    </cfRule>
    <cfRule type="expression" dxfId="123" priority="71">
      <formula>IF(AND(AL145&lt;0, RIGHT(TEXT(AL145,"0.#"),1)&lt;&gt;"."),TRUE,FALSE)</formula>
    </cfRule>
    <cfRule type="expression" dxfId="122" priority="72">
      <formula>IF(AND(AL145&lt;0, RIGHT(TEXT(AL145,"0.#"),1)="."),TRUE,FALSE)</formula>
    </cfRule>
  </conditionalFormatting>
  <conditionalFormatting sqref="AL400:AO400">
    <cfRule type="expression" dxfId="121" priority="65">
      <formula>IF(AND(AL400&gt;=0, RIGHT(TEXT(AL400,"0.#"),1)&lt;&gt;"."),TRUE,FALSE)</formula>
    </cfRule>
    <cfRule type="expression" dxfId="120" priority="66">
      <formula>IF(AND(AL400&gt;=0, RIGHT(TEXT(AL400,"0.#"),1)="."),TRUE,FALSE)</formula>
    </cfRule>
    <cfRule type="expression" dxfId="119" priority="67">
      <formula>IF(AND(AL400&lt;0, RIGHT(TEXT(AL400,"0.#"),1)&lt;&gt;"."),TRUE,FALSE)</formula>
    </cfRule>
    <cfRule type="expression" dxfId="118" priority="68">
      <formula>IF(AND(AL400&lt;0, RIGHT(TEXT(AL400,"0.#"),1)="."),TRUE,FALSE)</formula>
    </cfRule>
  </conditionalFormatting>
  <conditionalFormatting sqref="AL598:AO598">
    <cfRule type="expression" dxfId="117" priority="61">
      <formula>IF(AND(AL598&gt;=0, RIGHT(TEXT(AL598,"0.#"),1)&lt;&gt;"."),TRUE,FALSE)</formula>
    </cfRule>
    <cfRule type="expression" dxfId="116" priority="62">
      <formula>IF(AND(AL598&gt;=0, RIGHT(TEXT(AL598,"0.#"),1)="."),TRUE,FALSE)</formula>
    </cfRule>
    <cfRule type="expression" dxfId="115" priority="63">
      <formula>IF(AND(AL598&lt;0, RIGHT(TEXT(AL598,"0.#"),1)&lt;&gt;"."),TRUE,FALSE)</formula>
    </cfRule>
    <cfRule type="expression" dxfId="114" priority="64">
      <formula>IF(AND(AL598&lt;0, RIGHT(TEXT(AL598,"0.#"),1)="."),TRUE,FALSE)</formula>
    </cfRule>
  </conditionalFormatting>
  <conditionalFormatting sqref="AL599:AO599">
    <cfRule type="expression" dxfId="113" priority="57">
      <formula>IF(AND(AL599&gt;=0, RIGHT(TEXT(AL599,"0.#"),1)&lt;&gt;"."),TRUE,FALSE)</formula>
    </cfRule>
    <cfRule type="expression" dxfId="112" priority="58">
      <formula>IF(AND(AL599&gt;=0, RIGHT(TEXT(AL599,"0.#"),1)="."),TRUE,FALSE)</formula>
    </cfRule>
    <cfRule type="expression" dxfId="111" priority="59">
      <formula>IF(AND(AL599&lt;0, RIGHT(TEXT(AL599,"0.#"),1)&lt;&gt;"."),TRUE,FALSE)</formula>
    </cfRule>
    <cfRule type="expression" dxfId="110" priority="60">
      <formula>IF(AND(AL599&lt;0, RIGHT(TEXT(AL599,"0.#"),1)="."),TRUE,FALSE)</formula>
    </cfRule>
  </conditionalFormatting>
  <conditionalFormatting sqref="AL600:AO600">
    <cfRule type="expression" dxfId="109" priority="53">
      <formula>IF(AND(AL600&gt;=0, RIGHT(TEXT(AL600,"0.#"),1)&lt;&gt;"."),TRUE,FALSE)</formula>
    </cfRule>
    <cfRule type="expression" dxfId="108" priority="54">
      <formula>IF(AND(AL600&gt;=0, RIGHT(TEXT(AL600,"0.#"),1)="."),TRUE,FALSE)</formula>
    </cfRule>
    <cfRule type="expression" dxfId="107" priority="55">
      <formula>IF(AND(AL600&lt;0, RIGHT(TEXT(AL600,"0.#"),1)&lt;&gt;"."),TRUE,FALSE)</formula>
    </cfRule>
    <cfRule type="expression" dxfId="106" priority="56">
      <formula>IF(AND(AL600&lt;0, RIGHT(TEXT(AL600,"0.#"),1)="."),TRUE,FALSE)</formula>
    </cfRule>
  </conditionalFormatting>
  <conditionalFormatting sqref="AL601:AO601">
    <cfRule type="expression" dxfId="105" priority="49">
      <formula>IF(AND(AL601&gt;=0, RIGHT(TEXT(AL601,"0.#"),1)&lt;&gt;"."),TRUE,FALSE)</formula>
    </cfRule>
    <cfRule type="expression" dxfId="104" priority="50">
      <formula>IF(AND(AL601&gt;=0, RIGHT(TEXT(AL601,"0.#"),1)="."),TRUE,FALSE)</formula>
    </cfRule>
    <cfRule type="expression" dxfId="103" priority="51">
      <formula>IF(AND(AL601&lt;0, RIGHT(TEXT(AL601,"0.#"),1)&lt;&gt;"."),TRUE,FALSE)</formula>
    </cfRule>
    <cfRule type="expression" dxfId="102" priority="52">
      <formula>IF(AND(AL601&lt;0, RIGHT(TEXT(AL601,"0.#"),1)="."),TRUE,FALSE)</formula>
    </cfRule>
  </conditionalFormatting>
  <conditionalFormatting sqref="AL602:AO602">
    <cfRule type="expression" dxfId="101" priority="45">
      <formula>IF(AND(AL602&gt;=0, RIGHT(TEXT(AL602,"0.#"),1)&lt;&gt;"."),TRUE,FALSE)</formula>
    </cfRule>
    <cfRule type="expression" dxfId="100" priority="46">
      <formula>IF(AND(AL602&gt;=0, RIGHT(TEXT(AL602,"0.#"),1)="."),TRUE,FALSE)</formula>
    </cfRule>
    <cfRule type="expression" dxfId="99" priority="47">
      <formula>IF(AND(AL602&lt;0, RIGHT(TEXT(AL602,"0.#"),1)&lt;&gt;"."),TRUE,FALSE)</formula>
    </cfRule>
    <cfRule type="expression" dxfId="98" priority="48">
      <formula>IF(AND(AL602&lt;0, RIGHT(TEXT(AL602,"0.#"),1)="."),TRUE,FALSE)</formula>
    </cfRule>
  </conditionalFormatting>
  <conditionalFormatting sqref="AL603:AO603">
    <cfRule type="expression" dxfId="97" priority="41">
      <formula>IF(AND(AL603&gt;=0, RIGHT(TEXT(AL603,"0.#"),1)&lt;&gt;"."),TRUE,FALSE)</formula>
    </cfRule>
    <cfRule type="expression" dxfId="96" priority="42">
      <formula>IF(AND(AL603&gt;=0, RIGHT(TEXT(AL603,"0.#"),1)="."),TRUE,FALSE)</formula>
    </cfRule>
    <cfRule type="expression" dxfId="95" priority="43">
      <formula>IF(AND(AL603&lt;0, RIGHT(TEXT(AL603,"0.#"),1)&lt;&gt;"."),TRUE,FALSE)</formula>
    </cfRule>
    <cfRule type="expression" dxfId="94" priority="44">
      <formula>IF(AND(AL603&lt;0, RIGHT(TEXT(AL603,"0.#"),1)="."),TRUE,FALSE)</formula>
    </cfRule>
  </conditionalFormatting>
  <conditionalFormatting sqref="AL604:AO604">
    <cfRule type="expression" dxfId="93" priority="37">
      <formula>IF(AND(AL604&gt;=0, RIGHT(TEXT(AL604,"0.#"),1)&lt;&gt;"."),TRUE,FALSE)</formula>
    </cfRule>
    <cfRule type="expression" dxfId="92" priority="38">
      <formula>IF(AND(AL604&gt;=0, RIGHT(TEXT(AL604,"0.#"),1)="."),TRUE,FALSE)</formula>
    </cfRule>
    <cfRule type="expression" dxfId="91" priority="39">
      <formula>IF(AND(AL604&lt;0, RIGHT(TEXT(AL604,"0.#"),1)&lt;&gt;"."),TRUE,FALSE)</formula>
    </cfRule>
    <cfRule type="expression" dxfId="90" priority="40">
      <formula>IF(AND(AL604&lt;0, RIGHT(TEXT(AL604,"0.#"),1)="."),TRUE,FALSE)</formula>
    </cfRule>
  </conditionalFormatting>
  <conditionalFormatting sqref="AL605:AO605">
    <cfRule type="expression" dxfId="89" priority="33">
      <formula>IF(AND(AL605&gt;=0, RIGHT(TEXT(AL605,"0.#"),1)&lt;&gt;"."),TRUE,FALSE)</formula>
    </cfRule>
    <cfRule type="expression" dxfId="88" priority="34">
      <formula>IF(AND(AL605&gt;=0, RIGHT(TEXT(AL605,"0.#"),1)="."),TRUE,FALSE)</formula>
    </cfRule>
    <cfRule type="expression" dxfId="87" priority="35">
      <formula>IF(AND(AL605&lt;0, RIGHT(TEXT(AL605,"0.#"),1)&lt;&gt;"."),TRUE,FALSE)</formula>
    </cfRule>
    <cfRule type="expression" dxfId="86" priority="36">
      <formula>IF(AND(AL605&lt;0, RIGHT(TEXT(AL605,"0.#"),1)="."),TRUE,FALSE)</formula>
    </cfRule>
  </conditionalFormatting>
  <conditionalFormatting sqref="AL606:AO606">
    <cfRule type="expression" dxfId="85" priority="29">
      <formula>IF(AND(AL606&gt;=0, RIGHT(TEXT(AL606,"0.#"),1)&lt;&gt;"."),TRUE,FALSE)</formula>
    </cfRule>
    <cfRule type="expression" dxfId="84" priority="30">
      <formula>IF(AND(AL606&gt;=0, RIGHT(TEXT(AL606,"0.#"),1)="."),TRUE,FALSE)</formula>
    </cfRule>
    <cfRule type="expression" dxfId="83" priority="31">
      <formula>IF(AND(AL606&lt;0, RIGHT(TEXT(AL606,"0.#"),1)&lt;&gt;"."),TRUE,FALSE)</formula>
    </cfRule>
    <cfRule type="expression" dxfId="82" priority="32">
      <formula>IF(AND(AL606&lt;0, RIGHT(TEXT(AL606,"0.#"),1)="."),TRUE,FALSE)</formula>
    </cfRule>
  </conditionalFormatting>
  <conditionalFormatting sqref="AL631:AO631">
    <cfRule type="expression" dxfId="81" priority="25">
      <formula>IF(AND(AL631&gt;=0, RIGHT(TEXT(AL631,"0.#"),1)&lt;&gt;"."),TRUE,FALSE)</formula>
    </cfRule>
    <cfRule type="expression" dxfId="80" priority="26">
      <formula>IF(AND(AL631&gt;=0, RIGHT(TEXT(AL631,"0.#"),1)="."),TRUE,FALSE)</formula>
    </cfRule>
    <cfRule type="expression" dxfId="79" priority="27">
      <formula>IF(AND(AL631&lt;0, RIGHT(TEXT(AL631,"0.#"),1)&lt;&gt;"."),TRUE,FALSE)</formula>
    </cfRule>
    <cfRule type="expression" dxfId="78" priority="28">
      <formula>IF(AND(AL631&lt;0, RIGHT(TEXT(AL631,"0.#"),1)="."),TRUE,FALSE)</formula>
    </cfRule>
  </conditionalFormatting>
  <conditionalFormatting sqref="AL632:AO632">
    <cfRule type="expression" dxfId="77" priority="21">
      <formula>IF(AND(AL632&gt;=0, RIGHT(TEXT(AL632,"0.#"),1)&lt;&gt;"."),TRUE,FALSE)</formula>
    </cfRule>
    <cfRule type="expression" dxfId="76" priority="22">
      <formula>IF(AND(AL632&gt;=0, RIGHT(TEXT(AL632,"0.#"),1)="."),TRUE,FALSE)</formula>
    </cfRule>
    <cfRule type="expression" dxfId="75" priority="23">
      <formula>IF(AND(AL632&lt;0, RIGHT(TEXT(AL632,"0.#"),1)&lt;&gt;"."),TRUE,FALSE)</formula>
    </cfRule>
    <cfRule type="expression" dxfId="74" priority="24">
      <formula>IF(AND(AL632&lt;0, RIGHT(TEXT(AL632,"0.#"),1)="."),TRUE,FALSE)</formula>
    </cfRule>
  </conditionalFormatting>
  <conditionalFormatting sqref="AL633:AO633">
    <cfRule type="expression" dxfId="73" priority="17">
      <formula>IF(AND(AL633&gt;=0, RIGHT(TEXT(AL633,"0.#"),1)&lt;&gt;"."),TRUE,FALSE)</formula>
    </cfRule>
    <cfRule type="expression" dxfId="72" priority="18">
      <formula>IF(AND(AL633&gt;=0, RIGHT(TEXT(AL633,"0.#"),1)="."),TRUE,FALSE)</formula>
    </cfRule>
    <cfRule type="expression" dxfId="71" priority="19">
      <formula>IF(AND(AL633&lt;0, RIGHT(TEXT(AL633,"0.#"),1)&lt;&gt;"."),TRUE,FALSE)</formula>
    </cfRule>
    <cfRule type="expression" dxfId="70" priority="20">
      <formula>IF(AND(AL633&lt;0, RIGHT(TEXT(AL633,"0.#"),1)="."),TRUE,FALSE)</formula>
    </cfRule>
  </conditionalFormatting>
  <conditionalFormatting sqref="AL634:AO634">
    <cfRule type="expression" dxfId="69" priority="13">
      <formula>IF(AND(AL634&gt;=0, RIGHT(TEXT(AL634,"0.#"),1)&lt;&gt;"."),TRUE,FALSE)</formula>
    </cfRule>
    <cfRule type="expression" dxfId="68" priority="14">
      <formula>IF(AND(AL634&gt;=0, RIGHT(TEXT(AL634,"0.#"),1)="."),TRUE,FALSE)</formula>
    </cfRule>
    <cfRule type="expression" dxfId="67" priority="15">
      <formula>IF(AND(AL634&lt;0, RIGHT(TEXT(AL634,"0.#"),1)&lt;&gt;"."),TRUE,FALSE)</formula>
    </cfRule>
    <cfRule type="expression" dxfId="66" priority="16">
      <formula>IF(AND(AL634&lt;0, RIGHT(TEXT(AL634,"0.#"),1)="."),TRUE,FALSE)</formula>
    </cfRule>
  </conditionalFormatting>
  <conditionalFormatting sqref="AL635:AO635">
    <cfRule type="expression" dxfId="65" priority="9">
      <formula>IF(AND(AL635&gt;=0, RIGHT(TEXT(AL635,"0.#"),1)&lt;&gt;"."),TRUE,FALSE)</formula>
    </cfRule>
    <cfRule type="expression" dxfId="64" priority="10">
      <formula>IF(AND(AL635&gt;=0, RIGHT(TEXT(AL635,"0.#"),1)="."),TRUE,FALSE)</formula>
    </cfRule>
    <cfRule type="expression" dxfId="63" priority="11">
      <formula>IF(AND(AL635&lt;0, RIGHT(TEXT(AL635,"0.#"),1)&lt;&gt;"."),TRUE,FALSE)</formula>
    </cfRule>
    <cfRule type="expression" dxfId="62" priority="12">
      <formula>IF(AND(AL635&lt;0, RIGHT(TEXT(AL635,"0.#"),1)="."),TRUE,FALSE)</formula>
    </cfRule>
  </conditionalFormatting>
  <conditionalFormatting sqref="AL636:AO636">
    <cfRule type="expression" dxfId="61" priority="5">
      <formula>IF(AND(AL636&gt;=0, RIGHT(TEXT(AL636,"0.#"),1)&lt;&gt;"."),TRUE,FALSE)</formula>
    </cfRule>
    <cfRule type="expression" dxfId="60" priority="6">
      <formula>IF(AND(AL636&gt;=0, RIGHT(TEXT(AL636,"0.#"),1)="."),TRUE,FALSE)</formula>
    </cfRule>
    <cfRule type="expression" dxfId="59" priority="7">
      <formula>IF(AND(AL636&lt;0, RIGHT(TEXT(AL636,"0.#"),1)&lt;&gt;"."),TRUE,FALSE)</formula>
    </cfRule>
    <cfRule type="expression" dxfId="58" priority="8">
      <formula>IF(AND(AL636&lt;0, RIGHT(TEXT(AL636,"0.#"),1)="."),TRUE,FALSE)</formula>
    </cfRule>
  </conditionalFormatting>
  <conditionalFormatting sqref="AL38:AO38">
    <cfRule type="expression" dxfId="57" priority="1">
      <formula>IF(AND(AL38&gt;=0, RIGHT(TEXT(AL38,"0.#"),1)&lt;&gt;"."),TRUE,FALSE)</formula>
    </cfRule>
    <cfRule type="expression" dxfId="56" priority="2">
      <formula>IF(AND(AL38&gt;=0, RIGHT(TEXT(AL38,"0.#"),1)="."),TRUE,FALSE)</formula>
    </cfRule>
    <cfRule type="expression" dxfId="55" priority="3">
      <formula>IF(AND(AL38&lt;0, RIGHT(TEXT(AL38,"0.#"),1)&lt;&gt;"."),TRUE,FALSE)</formula>
    </cfRule>
    <cfRule type="expression" dxfId="54" priority="4">
      <formula>IF(AND(AL38&lt;0, RIGHT(TEXT(AL38,"0.#"),1)="."),TRUE,FALSE)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6" manualBreakCount="6">
    <brk id="99" max="49" man="1"/>
    <brk id="264" max="49" man="1"/>
    <brk id="462" max="49" man="1"/>
    <brk id="561" max="49" man="1"/>
    <brk id="697" max="49" man="1"/>
    <brk id="132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view="pageBreakPreview" zoomScale="70" zoomScaleSheetLayoutView="70" workbookViewId="0">
      <selection activeCell="J22" sqref="J22:O22"/>
    </sheetView>
  </sheetViews>
  <sheetFormatPr defaultRowHeight="13.5" x14ac:dyDescent="0.15"/>
  <cols>
    <col min="1" max="49" width="2.625" style="100" customWidth="1"/>
    <col min="50" max="50" width="6.625" style="100" customWidth="1"/>
    <col min="51" max="16384" width="9" style="100"/>
  </cols>
  <sheetData>
    <row r="1" spans="1:50" ht="32.25" customHeight="1" x14ac:dyDescent="0.15">
      <c r="A1" s="98"/>
      <c r="B1" s="99" t="s">
        <v>1068</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row>
    <row r="2" spans="1:50" ht="60.75" customHeight="1" x14ac:dyDescent="0.15">
      <c r="A2" s="1021"/>
      <c r="B2" s="1021"/>
      <c r="C2" s="1018" t="s">
        <v>1069</v>
      </c>
      <c r="D2" s="1018"/>
      <c r="E2" s="1018" t="s">
        <v>1070</v>
      </c>
      <c r="F2" s="1018"/>
      <c r="G2" s="1018"/>
      <c r="H2" s="1018"/>
      <c r="I2" s="1018"/>
      <c r="J2" s="1018" t="s">
        <v>1071</v>
      </c>
      <c r="K2" s="1018"/>
      <c r="L2" s="1018"/>
      <c r="M2" s="1018"/>
      <c r="N2" s="1018"/>
      <c r="O2" s="1018"/>
      <c r="P2" s="1019" t="s">
        <v>1072</v>
      </c>
      <c r="Q2" s="1019"/>
      <c r="R2" s="1019"/>
      <c r="S2" s="1019"/>
      <c r="T2" s="1019"/>
      <c r="U2" s="1019"/>
      <c r="V2" s="1019"/>
      <c r="W2" s="1019"/>
      <c r="X2" s="1019"/>
      <c r="Y2" s="1018" t="s">
        <v>1073</v>
      </c>
      <c r="Z2" s="1018"/>
      <c r="AA2" s="1018"/>
      <c r="AB2" s="1018"/>
      <c r="AC2" s="1018" t="s">
        <v>1074</v>
      </c>
      <c r="AD2" s="1018"/>
      <c r="AE2" s="1018"/>
      <c r="AF2" s="1018"/>
      <c r="AG2" s="1018"/>
      <c r="AH2" s="1019" t="s">
        <v>1075</v>
      </c>
      <c r="AI2" s="1019"/>
      <c r="AJ2" s="1019"/>
      <c r="AK2" s="1019"/>
      <c r="AL2" s="1019" t="s">
        <v>19</v>
      </c>
      <c r="AM2" s="1019"/>
      <c r="AN2" s="1019"/>
      <c r="AO2" s="1020"/>
      <c r="AP2" s="1018" t="s">
        <v>1076</v>
      </c>
      <c r="AQ2" s="1018"/>
      <c r="AR2" s="1018"/>
      <c r="AS2" s="1018"/>
      <c r="AT2" s="1018"/>
      <c r="AU2" s="1018"/>
      <c r="AV2" s="1018"/>
      <c r="AW2" s="1018"/>
      <c r="AX2" s="1018"/>
    </row>
    <row r="3" spans="1:50" ht="39.950000000000003" customHeight="1" x14ac:dyDescent="0.15">
      <c r="A3" s="1021">
        <v>31</v>
      </c>
      <c r="B3" s="1021">
        <v>1</v>
      </c>
      <c r="C3" s="244" t="s">
        <v>1118</v>
      </c>
      <c r="D3" s="245"/>
      <c r="E3" s="246" t="s">
        <v>1143</v>
      </c>
      <c r="F3" s="247"/>
      <c r="G3" s="247"/>
      <c r="H3" s="247"/>
      <c r="I3" s="247"/>
      <c r="J3" s="248">
        <v>6460101001548</v>
      </c>
      <c r="K3" s="249"/>
      <c r="L3" s="249"/>
      <c r="M3" s="249"/>
      <c r="N3" s="249"/>
      <c r="O3" s="249"/>
      <c r="P3" s="1011" t="s">
        <v>1061</v>
      </c>
      <c r="Q3" s="1011"/>
      <c r="R3" s="1011"/>
      <c r="S3" s="1011"/>
      <c r="T3" s="1011"/>
      <c r="U3" s="1011"/>
      <c r="V3" s="1011"/>
      <c r="W3" s="1011"/>
      <c r="X3" s="1011"/>
      <c r="Y3" s="251">
        <v>32</v>
      </c>
      <c r="Z3" s="252"/>
      <c r="AA3" s="252"/>
      <c r="AB3" s="253"/>
      <c r="AC3" s="235" t="s">
        <v>1079</v>
      </c>
      <c r="AD3" s="236"/>
      <c r="AE3" s="236"/>
      <c r="AF3" s="236"/>
      <c r="AG3" s="236"/>
      <c r="AH3" s="237">
        <v>4</v>
      </c>
      <c r="AI3" s="237"/>
      <c r="AJ3" s="237"/>
      <c r="AK3" s="237"/>
      <c r="AL3" s="239">
        <v>99.9</v>
      </c>
      <c r="AM3" s="240"/>
      <c r="AN3" s="240"/>
      <c r="AO3" s="241"/>
      <c r="AP3" s="1022" t="s">
        <v>302</v>
      </c>
      <c r="AQ3" s="1022"/>
      <c r="AR3" s="1022"/>
      <c r="AS3" s="1022"/>
      <c r="AT3" s="1022"/>
      <c r="AU3" s="1022"/>
      <c r="AV3" s="1022"/>
      <c r="AW3" s="1022"/>
      <c r="AX3" s="1022"/>
    </row>
    <row r="4" spans="1:50" ht="75" customHeight="1" x14ac:dyDescent="0.15">
      <c r="A4" s="1021">
        <v>32</v>
      </c>
      <c r="B4" s="1021">
        <v>1</v>
      </c>
      <c r="C4" s="244" t="s">
        <v>1118</v>
      </c>
      <c r="D4" s="245"/>
      <c r="E4" s="246" t="s">
        <v>1143</v>
      </c>
      <c r="F4" s="247"/>
      <c r="G4" s="247"/>
      <c r="H4" s="247"/>
      <c r="I4" s="247"/>
      <c r="J4" s="248">
        <v>6460101001548</v>
      </c>
      <c r="K4" s="249"/>
      <c r="L4" s="249"/>
      <c r="M4" s="249"/>
      <c r="N4" s="249"/>
      <c r="O4" s="249"/>
      <c r="P4" s="1011" t="s">
        <v>1080</v>
      </c>
      <c r="Q4" s="1011"/>
      <c r="R4" s="1011"/>
      <c r="S4" s="1011"/>
      <c r="T4" s="1011"/>
      <c r="U4" s="1011"/>
      <c r="V4" s="1011"/>
      <c r="W4" s="1011"/>
      <c r="X4" s="1011"/>
      <c r="Y4" s="251">
        <v>28</v>
      </c>
      <c r="Z4" s="252"/>
      <c r="AA4" s="252"/>
      <c r="AB4" s="253"/>
      <c r="AC4" s="235" t="s">
        <v>1078</v>
      </c>
      <c r="AD4" s="236"/>
      <c r="AE4" s="236"/>
      <c r="AF4" s="236"/>
      <c r="AG4" s="236"/>
      <c r="AH4" s="1013">
        <v>1</v>
      </c>
      <c r="AI4" s="1014"/>
      <c r="AJ4" s="1014"/>
      <c r="AK4" s="1015"/>
      <c r="AL4" s="239">
        <v>92.2</v>
      </c>
      <c r="AM4" s="240"/>
      <c r="AN4" s="240"/>
      <c r="AO4" s="241"/>
      <c r="AP4" s="246" t="s">
        <v>1035</v>
      </c>
      <c r="AQ4" s="246"/>
      <c r="AR4" s="246"/>
      <c r="AS4" s="246"/>
      <c r="AT4" s="246"/>
      <c r="AU4" s="246"/>
      <c r="AV4" s="246"/>
      <c r="AW4" s="246"/>
      <c r="AX4" s="246"/>
    </row>
    <row r="5" spans="1:50" ht="39.950000000000003" customHeight="1" x14ac:dyDescent="0.15">
      <c r="A5" s="1021">
        <v>33</v>
      </c>
      <c r="B5" s="1021">
        <v>1</v>
      </c>
      <c r="C5" s="244" t="s">
        <v>1118</v>
      </c>
      <c r="D5" s="245"/>
      <c r="E5" s="246" t="s">
        <v>1143</v>
      </c>
      <c r="F5" s="247"/>
      <c r="G5" s="247"/>
      <c r="H5" s="247"/>
      <c r="I5" s="247"/>
      <c r="J5" s="248">
        <v>6460101001548</v>
      </c>
      <c r="K5" s="249"/>
      <c r="L5" s="249"/>
      <c r="M5" s="249"/>
      <c r="N5" s="249"/>
      <c r="O5" s="249"/>
      <c r="P5" s="1023" t="s">
        <v>1082</v>
      </c>
      <c r="Q5" s="1024"/>
      <c r="R5" s="1024"/>
      <c r="S5" s="1024"/>
      <c r="T5" s="1024"/>
      <c r="U5" s="1024"/>
      <c r="V5" s="1024"/>
      <c r="W5" s="1024"/>
      <c r="X5" s="1025"/>
      <c r="Y5" s="251">
        <v>28</v>
      </c>
      <c r="Z5" s="252"/>
      <c r="AA5" s="252"/>
      <c r="AB5" s="253"/>
      <c r="AC5" s="235" t="s">
        <v>1083</v>
      </c>
      <c r="AD5" s="236"/>
      <c r="AE5" s="236"/>
      <c r="AF5" s="236"/>
      <c r="AG5" s="236"/>
      <c r="AH5" s="1013">
        <v>2</v>
      </c>
      <c r="AI5" s="1014"/>
      <c r="AJ5" s="1014"/>
      <c r="AK5" s="1015"/>
      <c r="AL5" s="239">
        <v>80.800000000000011</v>
      </c>
      <c r="AM5" s="240"/>
      <c r="AN5" s="240"/>
      <c r="AO5" s="241"/>
      <c r="AP5" s="1022" t="s">
        <v>302</v>
      </c>
      <c r="AQ5" s="1022"/>
      <c r="AR5" s="1022"/>
      <c r="AS5" s="1022"/>
      <c r="AT5" s="1022"/>
      <c r="AU5" s="1022"/>
      <c r="AV5" s="1022"/>
      <c r="AW5" s="1022"/>
      <c r="AX5" s="1022"/>
    </row>
    <row r="6" spans="1:50" ht="39.950000000000003" customHeight="1" x14ac:dyDescent="0.15">
      <c r="A6" s="1021">
        <v>34</v>
      </c>
      <c r="B6" s="1021">
        <v>1</v>
      </c>
      <c r="C6" s="244" t="s">
        <v>1118</v>
      </c>
      <c r="D6" s="245"/>
      <c r="E6" s="246" t="s">
        <v>1143</v>
      </c>
      <c r="F6" s="247"/>
      <c r="G6" s="247"/>
      <c r="H6" s="247"/>
      <c r="I6" s="247"/>
      <c r="J6" s="248">
        <v>6460101001548</v>
      </c>
      <c r="K6" s="249"/>
      <c r="L6" s="249"/>
      <c r="M6" s="249"/>
      <c r="N6" s="249"/>
      <c r="O6" s="249"/>
      <c r="P6" s="1023" t="s">
        <v>1084</v>
      </c>
      <c r="Q6" s="1024"/>
      <c r="R6" s="1024"/>
      <c r="S6" s="1024"/>
      <c r="T6" s="1024"/>
      <c r="U6" s="1024"/>
      <c r="V6" s="1024"/>
      <c r="W6" s="1024"/>
      <c r="X6" s="1025"/>
      <c r="Y6" s="251">
        <v>24</v>
      </c>
      <c r="Z6" s="252"/>
      <c r="AA6" s="252"/>
      <c r="AB6" s="253"/>
      <c r="AC6" s="998" t="s">
        <v>1083</v>
      </c>
      <c r="AD6" s="998"/>
      <c r="AE6" s="998"/>
      <c r="AF6" s="998"/>
      <c r="AG6" s="998"/>
      <c r="AH6" s="237">
        <v>9</v>
      </c>
      <c r="AI6" s="237"/>
      <c r="AJ6" s="237"/>
      <c r="AK6" s="237"/>
      <c r="AL6" s="239">
        <v>79.600000000000009</v>
      </c>
      <c r="AM6" s="240"/>
      <c r="AN6" s="240"/>
      <c r="AO6" s="241"/>
      <c r="AP6" s="1022" t="s">
        <v>302</v>
      </c>
      <c r="AQ6" s="1022"/>
      <c r="AR6" s="1022"/>
      <c r="AS6" s="1022"/>
      <c r="AT6" s="1022"/>
      <c r="AU6" s="1022"/>
      <c r="AV6" s="1022"/>
      <c r="AW6" s="1022"/>
      <c r="AX6" s="1022"/>
    </row>
    <row r="7" spans="1:50" ht="90" customHeight="1" x14ac:dyDescent="0.15">
      <c r="A7" s="1021">
        <v>35</v>
      </c>
      <c r="B7" s="1021">
        <v>1</v>
      </c>
      <c r="C7" s="244" t="s">
        <v>1118</v>
      </c>
      <c r="D7" s="245"/>
      <c r="E7" s="246" t="s">
        <v>1143</v>
      </c>
      <c r="F7" s="247"/>
      <c r="G7" s="247"/>
      <c r="H7" s="247"/>
      <c r="I7" s="247"/>
      <c r="J7" s="248">
        <v>6460101001548</v>
      </c>
      <c r="K7" s="249"/>
      <c r="L7" s="249"/>
      <c r="M7" s="249"/>
      <c r="N7" s="249"/>
      <c r="O7" s="249"/>
      <c r="P7" s="1023" t="s">
        <v>1085</v>
      </c>
      <c r="Q7" s="1024"/>
      <c r="R7" s="1024"/>
      <c r="S7" s="1024"/>
      <c r="T7" s="1024"/>
      <c r="U7" s="1024"/>
      <c r="V7" s="1024"/>
      <c r="W7" s="1024"/>
      <c r="X7" s="1025"/>
      <c r="Y7" s="251">
        <v>21</v>
      </c>
      <c r="Z7" s="252"/>
      <c r="AA7" s="252"/>
      <c r="AB7" s="253"/>
      <c r="AC7" s="998" t="s">
        <v>1086</v>
      </c>
      <c r="AD7" s="998"/>
      <c r="AE7" s="998"/>
      <c r="AF7" s="998"/>
      <c r="AG7" s="998"/>
      <c r="AH7" s="237">
        <v>1</v>
      </c>
      <c r="AI7" s="237"/>
      <c r="AJ7" s="237"/>
      <c r="AK7" s="237"/>
      <c r="AL7" s="239">
        <v>94.1</v>
      </c>
      <c r="AM7" s="240"/>
      <c r="AN7" s="240"/>
      <c r="AO7" s="241"/>
      <c r="AP7" s="246" t="s">
        <v>1087</v>
      </c>
      <c r="AQ7" s="246"/>
      <c r="AR7" s="246"/>
      <c r="AS7" s="246"/>
      <c r="AT7" s="246"/>
      <c r="AU7" s="246"/>
      <c r="AV7" s="246"/>
      <c r="AW7" s="246"/>
      <c r="AX7" s="246"/>
    </row>
    <row r="8" spans="1:50" ht="39.950000000000003" customHeight="1" x14ac:dyDescent="0.15">
      <c r="A8" s="1021">
        <v>36</v>
      </c>
      <c r="B8" s="1021">
        <v>1</v>
      </c>
      <c r="C8" s="244" t="s">
        <v>1118</v>
      </c>
      <c r="D8" s="245"/>
      <c r="E8" s="246" t="s">
        <v>1143</v>
      </c>
      <c r="F8" s="247"/>
      <c r="G8" s="247"/>
      <c r="H8" s="247"/>
      <c r="I8" s="247"/>
      <c r="J8" s="248">
        <v>6460101001548</v>
      </c>
      <c r="K8" s="249"/>
      <c r="L8" s="249"/>
      <c r="M8" s="249"/>
      <c r="N8" s="249"/>
      <c r="O8" s="249"/>
      <c r="P8" s="1011" t="s">
        <v>1061</v>
      </c>
      <c r="Q8" s="1011"/>
      <c r="R8" s="1011"/>
      <c r="S8" s="1011"/>
      <c r="T8" s="1011"/>
      <c r="U8" s="1011"/>
      <c r="V8" s="1011"/>
      <c r="W8" s="1011"/>
      <c r="X8" s="1011"/>
      <c r="Y8" s="251">
        <v>15</v>
      </c>
      <c r="Z8" s="252"/>
      <c r="AA8" s="252"/>
      <c r="AB8" s="253"/>
      <c r="AC8" s="998" t="s">
        <v>1079</v>
      </c>
      <c r="AD8" s="998"/>
      <c r="AE8" s="998"/>
      <c r="AF8" s="998"/>
      <c r="AG8" s="998"/>
      <c r="AH8" s="237">
        <v>2</v>
      </c>
      <c r="AI8" s="237"/>
      <c r="AJ8" s="237"/>
      <c r="AK8" s="237"/>
      <c r="AL8" s="239">
        <v>99.7</v>
      </c>
      <c r="AM8" s="240"/>
      <c r="AN8" s="240"/>
      <c r="AO8" s="241"/>
      <c r="AP8" s="1022" t="s">
        <v>302</v>
      </c>
      <c r="AQ8" s="1022"/>
      <c r="AR8" s="1022"/>
      <c r="AS8" s="1022"/>
      <c r="AT8" s="1022"/>
      <c r="AU8" s="1022"/>
      <c r="AV8" s="1022"/>
      <c r="AW8" s="1022"/>
      <c r="AX8" s="1022"/>
    </row>
    <row r="9" spans="1:50" ht="90" customHeight="1" x14ac:dyDescent="0.15">
      <c r="A9" s="1021">
        <v>37</v>
      </c>
      <c r="B9" s="1021">
        <v>1</v>
      </c>
      <c r="C9" s="244" t="s">
        <v>1118</v>
      </c>
      <c r="D9" s="245"/>
      <c r="E9" s="246" t="s">
        <v>1143</v>
      </c>
      <c r="F9" s="247"/>
      <c r="G9" s="247"/>
      <c r="H9" s="247"/>
      <c r="I9" s="247"/>
      <c r="J9" s="248">
        <v>6460101001548</v>
      </c>
      <c r="K9" s="249"/>
      <c r="L9" s="249"/>
      <c r="M9" s="249"/>
      <c r="N9" s="249"/>
      <c r="O9" s="249"/>
      <c r="P9" s="1011" t="s">
        <v>1085</v>
      </c>
      <c r="Q9" s="1011"/>
      <c r="R9" s="1011"/>
      <c r="S9" s="1011"/>
      <c r="T9" s="1011"/>
      <c r="U9" s="1011"/>
      <c r="V9" s="1011"/>
      <c r="W9" s="1011"/>
      <c r="X9" s="1011"/>
      <c r="Y9" s="251">
        <v>13</v>
      </c>
      <c r="Z9" s="252"/>
      <c r="AA9" s="252"/>
      <c r="AB9" s="253"/>
      <c r="AC9" s="998" t="s">
        <v>1086</v>
      </c>
      <c r="AD9" s="998"/>
      <c r="AE9" s="998"/>
      <c r="AF9" s="998"/>
      <c r="AG9" s="998"/>
      <c r="AH9" s="237">
        <v>1</v>
      </c>
      <c r="AI9" s="237"/>
      <c r="AJ9" s="237"/>
      <c r="AK9" s="237"/>
      <c r="AL9" s="239">
        <v>92.4</v>
      </c>
      <c r="AM9" s="240"/>
      <c r="AN9" s="240"/>
      <c r="AO9" s="241"/>
      <c r="AP9" s="246" t="s">
        <v>1087</v>
      </c>
      <c r="AQ9" s="246"/>
      <c r="AR9" s="246"/>
      <c r="AS9" s="246"/>
      <c r="AT9" s="246"/>
      <c r="AU9" s="246"/>
      <c r="AV9" s="246"/>
      <c r="AW9" s="246"/>
      <c r="AX9" s="246"/>
    </row>
    <row r="10" spans="1:50" ht="33" customHeight="1" x14ac:dyDescent="0.15">
      <c r="A10" s="1021">
        <v>41</v>
      </c>
      <c r="B10" s="1021">
        <v>1</v>
      </c>
      <c r="C10" s="244" t="s">
        <v>1119</v>
      </c>
      <c r="D10" s="245"/>
      <c r="E10" s="1022" t="s">
        <v>1200</v>
      </c>
      <c r="F10" s="1022"/>
      <c r="G10" s="1022"/>
      <c r="H10" s="1022"/>
      <c r="I10" s="1022"/>
      <c r="J10" s="1026">
        <v>5120001026309</v>
      </c>
      <c r="K10" s="1026"/>
      <c r="L10" s="1026"/>
      <c r="M10" s="1026"/>
      <c r="N10" s="1026"/>
      <c r="O10" s="1026"/>
      <c r="P10" s="1027" t="s">
        <v>1088</v>
      </c>
      <c r="Q10" s="1027"/>
      <c r="R10" s="1027"/>
      <c r="S10" s="1027"/>
      <c r="T10" s="1027"/>
      <c r="U10" s="1027"/>
      <c r="V10" s="1027"/>
      <c r="W10" s="1027"/>
      <c r="X10" s="1027"/>
      <c r="Y10" s="1028">
        <v>1553</v>
      </c>
      <c r="Z10" s="1029"/>
      <c r="AA10" s="1029"/>
      <c r="AB10" s="1030"/>
      <c r="AC10" s="1031" t="s">
        <v>1062</v>
      </c>
      <c r="AD10" s="1031"/>
      <c r="AE10" s="1031"/>
      <c r="AF10" s="1031"/>
      <c r="AG10" s="1031"/>
      <c r="AH10" s="1032">
        <v>10</v>
      </c>
      <c r="AI10" s="1032"/>
      <c r="AJ10" s="1032"/>
      <c r="AK10" s="1032"/>
      <c r="AL10" s="1033">
        <v>91.5</v>
      </c>
      <c r="AM10" s="1034"/>
      <c r="AN10" s="1034"/>
      <c r="AO10" s="1035"/>
      <c r="AP10" s="1022" t="s">
        <v>302</v>
      </c>
      <c r="AQ10" s="1022"/>
      <c r="AR10" s="1022"/>
      <c r="AS10" s="1022"/>
      <c r="AT10" s="1022"/>
      <c r="AU10" s="1022"/>
      <c r="AV10" s="1022"/>
      <c r="AW10" s="1022"/>
      <c r="AX10" s="1022"/>
    </row>
    <row r="11" spans="1:50" ht="75" customHeight="1" x14ac:dyDescent="0.15">
      <c r="A11" s="1021">
        <v>42</v>
      </c>
      <c r="B11" s="1021">
        <v>1</v>
      </c>
      <c r="C11" s="244" t="s">
        <v>1120</v>
      </c>
      <c r="D11" s="245"/>
      <c r="E11" s="1022" t="s">
        <v>1202</v>
      </c>
      <c r="F11" s="1022"/>
      <c r="G11" s="1022"/>
      <c r="H11" s="1022"/>
      <c r="I11" s="1022"/>
      <c r="J11" s="1026">
        <v>5430005010343</v>
      </c>
      <c r="K11" s="1026"/>
      <c r="L11" s="1026"/>
      <c r="M11" s="1026"/>
      <c r="N11" s="1026"/>
      <c r="O11" s="1026"/>
      <c r="P11" s="1027" t="s">
        <v>1089</v>
      </c>
      <c r="Q11" s="1027"/>
      <c r="R11" s="1027"/>
      <c r="S11" s="1027"/>
      <c r="T11" s="1027"/>
      <c r="U11" s="1027"/>
      <c r="V11" s="1027"/>
      <c r="W11" s="1027"/>
      <c r="X11" s="1027"/>
      <c r="Y11" s="1028">
        <v>186</v>
      </c>
      <c r="Z11" s="1029"/>
      <c r="AA11" s="1029"/>
      <c r="AB11" s="1030"/>
      <c r="AC11" s="1031" t="s">
        <v>1062</v>
      </c>
      <c r="AD11" s="1031"/>
      <c r="AE11" s="1031"/>
      <c r="AF11" s="1031"/>
      <c r="AG11" s="1031"/>
      <c r="AH11" s="1032">
        <v>1</v>
      </c>
      <c r="AI11" s="1032"/>
      <c r="AJ11" s="1032"/>
      <c r="AK11" s="1032"/>
      <c r="AL11" s="1033">
        <v>97.3</v>
      </c>
      <c r="AM11" s="1034"/>
      <c r="AN11" s="1034"/>
      <c r="AO11" s="1035"/>
      <c r="AP11" s="1022" t="s">
        <v>1035</v>
      </c>
      <c r="AQ11" s="1022"/>
      <c r="AR11" s="1022"/>
      <c r="AS11" s="1022"/>
      <c r="AT11" s="1022"/>
      <c r="AU11" s="1022"/>
      <c r="AV11" s="1022"/>
      <c r="AW11" s="1022"/>
      <c r="AX11" s="1022"/>
    </row>
    <row r="12" spans="1:50" ht="39.950000000000003" customHeight="1" x14ac:dyDescent="0.15">
      <c r="A12" s="1021">
        <v>43</v>
      </c>
      <c r="B12" s="1021">
        <v>1</v>
      </c>
      <c r="C12" s="244" t="s">
        <v>1120</v>
      </c>
      <c r="D12" s="245"/>
      <c r="E12" s="1022" t="s">
        <v>1202</v>
      </c>
      <c r="F12" s="1022"/>
      <c r="G12" s="1022"/>
      <c r="H12" s="1022"/>
      <c r="I12" s="1022"/>
      <c r="J12" s="1026">
        <v>5430005010343</v>
      </c>
      <c r="K12" s="1026"/>
      <c r="L12" s="1026"/>
      <c r="M12" s="1026"/>
      <c r="N12" s="1026"/>
      <c r="O12" s="1026"/>
      <c r="P12" s="1027" t="s">
        <v>1090</v>
      </c>
      <c r="Q12" s="1027"/>
      <c r="R12" s="1027"/>
      <c r="S12" s="1027"/>
      <c r="T12" s="1027"/>
      <c r="U12" s="1027"/>
      <c r="V12" s="1027"/>
      <c r="W12" s="1027"/>
      <c r="X12" s="1027"/>
      <c r="Y12" s="1028">
        <v>185</v>
      </c>
      <c r="Z12" s="1029"/>
      <c r="AA12" s="1029"/>
      <c r="AB12" s="1030"/>
      <c r="AC12" s="1031" t="s">
        <v>1062</v>
      </c>
      <c r="AD12" s="1031"/>
      <c r="AE12" s="1031"/>
      <c r="AF12" s="1031"/>
      <c r="AG12" s="1031"/>
      <c r="AH12" s="1032">
        <v>1</v>
      </c>
      <c r="AI12" s="1032"/>
      <c r="AJ12" s="1032"/>
      <c r="AK12" s="1032"/>
      <c r="AL12" s="1033">
        <v>81.2</v>
      </c>
      <c r="AM12" s="1034"/>
      <c r="AN12" s="1034"/>
      <c r="AO12" s="1035"/>
      <c r="AP12" s="1036" t="s">
        <v>1123</v>
      </c>
      <c r="AQ12" s="1037"/>
      <c r="AR12" s="1037"/>
      <c r="AS12" s="1037"/>
      <c r="AT12" s="1037"/>
      <c r="AU12" s="1037"/>
      <c r="AV12" s="1037"/>
      <c r="AW12" s="1037"/>
      <c r="AX12" s="1038"/>
    </row>
    <row r="13" spans="1:50" ht="39.950000000000003" customHeight="1" x14ac:dyDescent="0.15">
      <c r="A13" s="1021">
        <v>44</v>
      </c>
      <c r="B13" s="1021">
        <v>1</v>
      </c>
      <c r="C13" s="244" t="s">
        <v>1120</v>
      </c>
      <c r="D13" s="245"/>
      <c r="E13" s="1022" t="s">
        <v>1202</v>
      </c>
      <c r="F13" s="1022"/>
      <c r="G13" s="1022"/>
      <c r="H13" s="1022"/>
      <c r="I13" s="1022"/>
      <c r="J13" s="1026">
        <v>5430005010343</v>
      </c>
      <c r="K13" s="1026"/>
      <c r="L13" s="1026"/>
      <c r="M13" s="1026"/>
      <c r="N13" s="1026"/>
      <c r="O13" s="1026"/>
      <c r="P13" s="1027" t="s">
        <v>1090</v>
      </c>
      <c r="Q13" s="1027"/>
      <c r="R13" s="1027"/>
      <c r="S13" s="1027"/>
      <c r="T13" s="1027"/>
      <c r="U13" s="1027"/>
      <c r="V13" s="1027"/>
      <c r="W13" s="1027"/>
      <c r="X13" s="1027"/>
      <c r="Y13" s="1028">
        <v>166</v>
      </c>
      <c r="Z13" s="1029"/>
      <c r="AA13" s="1029"/>
      <c r="AB13" s="1030"/>
      <c r="AC13" s="1031" t="s">
        <v>1062</v>
      </c>
      <c r="AD13" s="1031"/>
      <c r="AE13" s="1031"/>
      <c r="AF13" s="1031"/>
      <c r="AG13" s="1031"/>
      <c r="AH13" s="1032">
        <v>1</v>
      </c>
      <c r="AI13" s="1032"/>
      <c r="AJ13" s="1032"/>
      <c r="AK13" s="1032"/>
      <c r="AL13" s="1033">
        <v>81.699999999999989</v>
      </c>
      <c r="AM13" s="1034"/>
      <c r="AN13" s="1034"/>
      <c r="AO13" s="1035"/>
      <c r="AP13" s="1036" t="s">
        <v>1123</v>
      </c>
      <c r="AQ13" s="1037"/>
      <c r="AR13" s="1037"/>
      <c r="AS13" s="1037"/>
      <c r="AT13" s="1037"/>
      <c r="AU13" s="1037"/>
      <c r="AV13" s="1037"/>
      <c r="AW13" s="1037"/>
      <c r="AX13" s="1038"/>
    </row>
    <row r="14" spans="1:50" ht="39.950000000000003" customHeight="1" x14ac:dyDescent="0.15">
      <c r="A14" s="1021">
        <v>45</v>
      </c>
      <c r="B14" s="1021">
        <v>1</v>
      </c>
      <c r="C14" s="244" t="s">
        <v>1120</v>
      </c>
      <c r="D14" s="245"/>
      <c r="E14" s="1022" t="s">
        <v>1202</v>
      </c>
      <c r="F14" s="1022"/>
      <c r="G14" s="1022"/>
      <c r="H14" s="1022"/>
      <c r="I14" s="1022"/>
      <c r="J14" s="1026">
        <v>5430005010343</v>
      </c>
      <c r="K14" s="1026"/>
      <c r="L14" s="1026"/>
      <c r="M14" s="1026"/>
      <c r="N14" s="1026"/>
      <c r="O14" s="1026"/>
      <c r="P14" s="1027" t="s">
        <v>1090</v>
      </c>
      <c r="Q14" s="1027"/>
      <c r="R14" s="1027"/>
      <c r="S14" s="1027"/>
      <c r="T14" s="1027"/>
      <c r="U14" s="1027"/>
      <c r="V14" s="1027"/>
      <c r="W14" s="1027"/>
      <c r="X14" s="1027"/>
      <c r="Y14" s="1028">
        <v>158</v>
      </c>
      <c r="Z14" s="1029"/>
      <c r="AA14" s="1029"/>
      <c r="AB14" s="1030"/>
      <c r="AC14" s="1031" t="s">
        <v>1062</v>
      </c>
      <c r="AD14" s="1031"/>
      <c r="AE14" s="1031"/>
      <c r="AF14" s="1031"/>
      <c r="AG14" s="1031"/>
      <c r="AH14" s="1032">
        <v>1</v>
      </c>
      <c r="AI14" s="1032"/>
      <c r="AJ14" s="1032"/>
      <c r="AK14" s="1032"/>
      <c r="AL14" s="1033">
        <v>80.600000000000009</v>
      </c>
      <c r="AM14" s="1034"/>
      <c r="AN14" s="1034"/>
      <c r="AO14" s="1035"/>
      <c r="AP14" s="1036" t="s">
        <v>1123</v>
      </c>
      <c r="AQ14" s="1037"/>
      <c r="AR14" s="1037"/>
      <c r="AS14" s="1037"/>
      <c r="AT14" s="1037"/>
      <c r="AU14" s="1037"/>
      <c r="AV14" s="1037"/>
      <c r="AW14" s="1037"/>
      <c r="AX14" s="1038"/>
    </row>
    <row r="15" spans="1:50" ht="39.950000000000003" customHeight="1" x14ac:dyDescent="0.15">
      <c r="A15" s="1021">
        <v>46</v>
      </c>
      <c r="B15" s="1021">
        <v>1</v>
      </c>
      <c r="C15" s="244" t="s">
        <v>1120</v>
      </c>
      <c r="D15" s="245"/>
      <c r="E15" s="1022" t="s">
        <v>1202</v>
      </c>
      <c r="F15" s="1022"/>
      <c r="G15" s="1022"/>
      <c r="H15" s="1022"/>
      <c r="I15" s="1022"/>
      <c r="J15" s="1026">
        <v>5430005010343</v>
      </c>
      <c r="K15" s="1026"/>
      <c r="L15" s="1026"/>
      <c r="M15" s="1026"/>
      <c r="N15" s="1026"/>
      <c r="O15" s="1026"/>
      <c r="P15" s="1027" t="s">
        <v>1091</v>
      </c>
      <c r="Q15" s="1027"/>
      <c r="R15" s="1027"/>
      <c r="S15" s="1027"/>
      <c r="T15" s="1027"/>
      <c r="U15" s="1027"/>
      <c r="V15" s="1027"/>
      <c r="W15" s="1027"/>
      <c r="X15" s="1027"/>
      <c r="Y15" s="1028">
        <v>115</v>
      </c>
      <c r="Z15" s="1029"/>
      <c r="AA15" s="1029"/>
      <c r="AB15" s="1030"/>
      <c r="AC15" s="1031" t="s">
        <v>1062</v>
      </c>
      <c r="AD15" s="1031"/>
      <c r="AE15" s="1031"/>
      <c r="AF15" s="1031"/>
      <c r="AG15" s="1031"/>
      <c r="AH15" s="1032">
        <v>1</v>
      </c>
      <c r="AI15" s="1032"/>
      <c r="AJ15" s="1032"/>
      <c r="AK15" s="1032"/>
      <c r="AL15" s="1033">
        <v>97.7</v>
      </c>
      <c r="AM15" s="1034"/>
      <c r="AN15" s="1034"/>
      <c r="AO15" s="1035"/>
      <c r="AP15" s="1036" t="s">
        <v>1123</v>
      </c>
      <c r="AQ15" s="1037"/>
      <c r="AR15" s="1037"/>
      <c r="AS15" s="1037"/>
      <c r="AT15" s="1037"/>
      <c r="AU15" s="1037"/>
      <c r="AV15" s="1037"/>
      <c r="AW15" s="1037"/>
      <c r="AX15" s="1038"/>
    </row>
    <row r="16" spans="1:50" ht="39.950000000000003" customHeight="1" x14ac:dyDescent="0.15">
      <c r="A16" s="1021">
        <v>47</v>
      </c>
      <c r="B16" s="1021">
        <v>1</v>
      </c>
      <c r="C16" s="244" t="s">
        <v>1120</v>
      </c>
      <c r="D16" s="245"/>
      <c r="E16" s="1022" t="s">
        <v>1202</v>
      </c>
      <c r="F16" s="1022"/>
      <c r="G16" s="1022"/>
      <c r="H16" s="1022"/>
      <c r="I16" s="1022"/>
      <c r="J16" s="1026">
        <v>5430005010343</v>
      </c>
      <c r="K16" s="1026"/>
      <c r="L16" s="1026"/>
      <c r="M16" s="1026"/>
      <c r="N16" s="1026"/>
      <c r="O16" s="1026"/>
      <c r="P16" s="1027" t="s">
        <v>1091</v>
      </c>
      <c r="Q16" s="1027"/>
      <c r="R16" s="1027"/>
      <c r="S16" s="1027"/>
      <c r="T16" s="1027"/>
      <c r="U16" s="1027"/>
      <c r="V16" s="1027"/>
      <c r="W16" s="1027"/>
      <c r="X16" s="1027"/>
      <c r="Y16" s="1028">
        <v>101</v>
      </c>
      <c r="Z16" s="1029"/>
      <c r="AA16" s="1029"/>
      <c r="AB16" s="1030"/>
      <c r="AC16" s="1031" t="s">
        <v>1062</v>
      </c>
      <c r="AD16" s="1031"/>
      <c r="AE16" s="1031"/>
      <c r="AF16" s="1031"/>
      <c r="AG16" s="1031"/>
      <c r="AH16" s="1032">
        <v>1</v>
      </c>
      <c r="AI16" s="1032"/>
      <c r="AJ16" s="1032"/>
      <c r="AK16" s="1032"/>
      <c r="AL16" s="1033">
        <v>97</v>
      </c>
      <c r="AM16" s="1034"/>
      <c r="AN16" s="1034"/>
      <c r="AO16" s="1035"/>
      <c r="AP16" s="1036" t="s">
        <v>1123</v>
      </c>
      <c r="AQ16" s="1037"/>
      <c r="AR16" s="1037"/>
      <c r="AS16" s="1037"/>
      <c r="AT16" s="1037"/>
      <c r="AU16" s="1037"/>
      <c r="AV16" s="1037"/>
      <c r="AW16" s="1037"/>
      <c r="AX16" s="1038"/>
    </row>
    <row r="17" spans="1:50" ht="39.950000000000003" customHeight="1" x14ac:dyDescent="0.15">
      <c r="A17" s="1021">
        <v>48</v>
      </c>
      <c r="B17" s="1021">
        <v>1</v>
      </c>
      <c r="C17" s="244" t="s">
        <v>1120</v>
      </c>
      <c r="D17" s="245"/>
      <c r="E17" s="1022" t="s">
        <v>1202</v>
      </c>
      <c r="F17" s="1022"/>
      <c r="G17" s="1022"/>
      <c r="H17" s="1022"/>
      <c r="I17" s="1022"/>
      <c r="J17" s="1026">
        <v>5430005010343</v>
      </c>
      <c r="K17" s="1026"/>
      <c r="L17" s="1026"/>
      <c r="M17" s="1026"/>
      <c r="N17" s="1026"/>
      <c r="O17" s="1026"/>
      <c r="P17" s="1027" t="s">
        <v>1090</v>
      </c>
      <c r="Q17" s="1027"/>
      <c r="R17" s="1027"/>
      <c r="S17" s="1027"/>
      <c r="T17" s="1027"/>
      <c r="U17" s="1027"/>
      <c r="V17" s="1027"/>
      <c r="W17" s="1027"/>
      <c r="X17" s="1027"/>
      <c r="Y17" s="1028">
        <v>100</v>
      </c>
      <c r="Z17" s="1029"/>
      <c r="AA17" s="1029"/>
      <c r="AB17" s="1030"/>
      <c r="AC17" s="1031" t="s">
        <v>1062</v>
      </c>
      <c r="AD17" s="1031"/>
      <c r="AE17" s="1031"/>
      <c r="AF17" s="1031"/>
      <c r="AG17" s="1031"/>
      <c r="AH17" s="1032">
        <v>1</v>
      </c>
      <c r="AI17" s="1032"/>
      <c r="AJ17" s="1032"/>
      <c r="AK17" s="1032"/>
      <c r="AL17" s="1033">
        <v>82.1</v>
      </c>
      <c r="AM17" s="1034"/>
      <c r="AN17" s="1034"/>
      <c r="AO17" s="1035"/>
      <c r="AP17" s="1036" t="s">
        <v>1123</v>
      </c>
      <c r="AQ17" s="1037"/>
      <c r="AR17" s="1037"/>
      <c r="AS17" s="1037"/>
      <c r="AT17" s="1037"/>
      <c r="AU17" s="1037"/>
      <c r="AV17" s="1037"/>
      <c r="AW17" s="1037"/>
      <c r="AX17" s="1038"/>
    </row>
    <row r="18" spans="1:50" ht="39.950000000000003" customHeight="1" x14ac:dyDescent="0.15">
      <c r="A18" s="1021">
        <v>49</v>
      </c>
      <c r="B18" s="1021">
        <v>1</v>
      </c>
      <c r="C18" s="244" t="s">
        <v>1120</v>
      </c>
      <c r="D18" s="245"/>
      <c r="E18" s="1022" t="s">
        <v>1202</v>
      </c>
      <c r="F18" s="1022"/>
      <c r="G18" s="1022"/>
      <c r="H18" s="1022"/>
      <c r="I18" s="1022"/>
      <c r="J18" s="1026">
        <v>5430005010343</v>
      </c>
      <c r="K18" s="1026"/>
      <c r="L18" s="1026"/>
      <c r="M18" s="1026"/>
      <c r="N18" s="1026"/>
      <c r="O18" s="1026"/>
      <c r="P18" s="1027" t="s">
        <v>1091</v>
      </c>
      <c r="Q18" s="1027"/>
      <c r="R18" s="1027"/>
      <c r="S18" s="1027"/>
      <c r="T18" s="1027"/>
      <c r="U18" s="1027"/>
      <c r="V18" s="1027"/>
      <c r="W18" s="1027"/>
      <c r="X18" s="1027"/>
      <c r="Y18" s="1028">
        <v>86</v>
      </c>
      <c r="Z18" s="1029"/>
      <c r="AA18" s="1029"/>
      <c r="AB18" s="1030"/>
      <c r="AC18" s="1031" t="s">
        <v>1062</v>
      </c>
      <c r="AD18" s="1031"/>
      <c r="AE18" s="1031"/>
      <c r="AF18" s="1031"/>
      <c r="AG18" s="1031"/>
      <c r="AH18" s="1032">
        <v>1</v>
      </c>
      <c r="AI18" s="1032"/>
      <c r="AJ18" s="1032"/>
      <c r="AK18" s="1032"/>
      <c r="AL18" s="1033">
        <v>97.5</v>
      </c>
      <c r="AM18" s="1034"/>
      <c r="AN18" s="1034"/>
      <c r="AO18" s="1035"/>
      <c r="AP18" s="1036" t="s">
        <v>1123</v>
      </c>
      <c r="AQ18" s="1037"/>
      <c r="AR18" s="1037"/>
      <c r="AS18" s="1037"/>
      <c r="AT18" s="1037"/>
      <c r="AU18" s="1037"/>
      <c r="AV18" s="1037"/>
      <c r="AW18" s="1037"/>
      <c r="AX18" s="1038"/>
    </row>
    <row r="19" spans="1:50" ht="39.950000000000003" customHeight="1" x14ac:dyDescent="0.15">
      <c r="A19" s="1021">
        <v>50</v>
      </c>
      <c r="B19" s="1021">
        <v>1</v>
      </c>
      <c r="C19" s="244" t="s">
        <v>1120</v>
      </c>
      <c r="D19" s="245"/>
      <c r="E19" s="1022" t="s">
        <v>1202</v>
      </c>
      <c r="F19" s="1022"/>
      <c r="G19" s="1022"/>
      <c r="H19" s="1022"/>
      <c r="I19" s="1022"/>
      <c r="J19" s="1026">
        <v>5430005010343</v>
      </c>
      <c r="K19" s="1026"/>
      <c r="L19" s="1026"/>
      <c r="M19" s="1026"/>
      <c r="N19" s="1026"/>
      <c r="O19" s="1026"/>
      <c r="P19" s="1027" t="s">
        <v>1091</v>
      </c>
      <c r="Q19" s="1027"/>
      <c r="R19" s="1027"/>
      <c r="S19" s="1027"/>
      <c r="T19" s="1027"/>
      <c r="U19" s="1027"/>
      <c r="V19" s="1027"/>
      <c r="W19" s="1027"/>
      <c r="X19" s="1027"/>
      <c r="Y19" s="1028">
        <v>72</v>
      </c>
      <c r="Z19" s="1029"/>
      <c r="AA19" s="1029"/>
      <c r="AB19" s="1030"/>
      <c r="AC19" s="1031" t="s">
        <v>1062</v>
      </c>
      <c r="AD19" s="1031"/>
      <c r="AE19" s="1031"/>
      <c r="AF19" s="1031"/>
      <c r="AG19" s="1031"/>
      <c r="AH19" s="1032">
        <v>1</v>
      </c>
      <c r="AI19" s="1032"/>
      <c r="AJ19" s="1032"/>
      <c r="AK19" s="1032"/>
      <c r="AL19" s="1033">
        <v>96.5</v>
      </c>
      <c r="AM19" s="1034"/>
      <c r="AN19" s="1034"/>
      <c r="AO19" s="1035"/>
      <c r="AP19" s="1036" t="s">
        <v>1123</v>
      </c>
      <c r="AQ19" s="1037"/>
      <c r="AR19" s="1037"/>
      <c r="AS19" s="1037"/>
      <c r="AT19" s="1037"/>
      <c r="AU19" s="1037"/>
      <c r="AV19" s="1037"/>
      <c r="AW19" s="1037"/>
      <c r="AX19" s="1038"/>
    </row>
    <row r="20" spans="1:50" ht="39.950000000000003" customHeight="1" x14ac:dyDescent="0.15">
      <c r="A20" s="1021">
        <v>51</v>
      </c>
      <c r="B20" s="1021">
        <v>1</v>
      </c>
      <c r="C20" s="244" t="s">
        <v>1120</v>
      </c>
      <c r="D20" s="245"/>
      <c r="E20" s="1022" t="s">
        <v>1202</v>
      </c>
      <c r="F20" s="1022"/>
      <c r="G20" s="1022"/>
      <c r="H20" s="1022"/>
      <c r="I20" s="1022"/>
      <c r="J20" s="1026">
        <v>5430005010343</v>
      </c>
      <c r="K20" s="1026"/>
      <c r="L20" s="1026"/>
      <c r="M20" s="1026"/>
      <c r="N20" s="1026"/>
      <c r="O20" s="1026"/>
      <c r="P20" s="1027" t="s">
        <v>1090</v>
      </c>
      <c r="Q20" s="1027"/>
      <c r="R20" s="1027"/>
      <c r="S20" s="1027"/>
      <c r="T20" s="1027"/>
      <c r="U20" s="1027"/>
      <c r="V20" s="1027"/>
      <c r="W20" s="1027"/>
      <c r="X20" s="1027"/>
      <c r="Y20" s="1028">
        <v>63</v>
      </c>
      <c r="Z20" s="1029"/>
      <c r="AA20" s="1029"/>
      <c r="AB20" s="1030"/>
      <c r="AC20" s="1031" t="s">
        <v>1062</v>
      </c>
      <c r="AD20" s="1031"/>
      <c r="AE20" s="1031"/>
      <c r="AF20" s="1031"/>
      <c r="AG20" s="1031"/>
      <c r="AH20" s="1032">
        <v>1</v>
      </c>
      <c r="AI20" s="1032"/>
      <c r="AJ20" s="1032"/>
      <c r="AK20" s="1032"/>
      <c r="AL20" s="1033">
        <v>80.900000000000006</v>
      </c>
      <c r="AM20" s="1034"/>
      <c r="AN20" s="1034"/>
      <c r="AO20" s="1035"/>
      <c r="AP20" s="1036" t="s">
        <v>1123</v>
      </c>
      <c r="AQ20" s="1037"/>
      <c r="AR20" s="1037"/>
      <c r="AS20" s="1037"/>
      <c r="AT20" s="1037"/>
      <c r="AU20" s="1037"/>
      <c r="AV20" s="1037"/>
      <c r="AW20" s="1037"/>
      <c r="AX20" s="1038"/>
    </row>
    <row r="21" spans="1:50" ht="39.950000000000003" customHeight="1" x14ac:dyDescent="0.15">
      <c r="A21" s="1021">
        <v>52</v>
      </c>
      <c r="B21" s="1021">
        <v>1</v>
      </c>
      <c r="C21" s="244" t="s">
        <v>1120</v>
      </c>
      <c r="D21" s="245"/>
      <c r="E21" s="1022" t="s">
        <v>1202</v>
      </c>
      <c r="F21" s="1022"/>
      <c r="G21" s="1022"/>
      <c r="H21" s="1022"/>
      <c r="I21" s="1022"/>
      <c r="J21" s="1026">
        <v>5430005010343</v>
      </c>
      <c r="K21" s="1026"/>
      <c r="L21" s="1026"/>
      <c r="M21" s="1026"/>
      <c r="N21" s="1026"/>
      <c r="O21" s="1026"/>
      <c r="P21" s="1027" t="s">
        <v>1091</v>
      </c>
      <c r="Q21" s="1027"/>
      <c r="R21" s="1027"/>
      <c r="S21" s="1027"/>
      <c r="T21" s="1027"/>
      <c r="U21" s="1027"/>
      <c r="V21" s="1027"/>
      <c r="W21" s="1027"/>
      <c r="X21" s="1027"/>
      <c r="Y21" s="1028">
        <v>60</v>
      </c>
      <c r="Z21" s="1029"/>
      <c r="AA21" s="1029"/>
      <c r="AB21" s="1030"/>
      <c r="AC21" s="1031" t="s">
        <v>1062</v>
      </c>
      <c r="AD21" s="1031"/>
      <c r="AE21" s="1031"/>
      <c r="AF21" s="1031"/>
      <c r="AG21" s="1031"/>
      <c r="AH21" s="1032">
        <v>1</v>
      </c>
      <c r="AI21" s="1032"/>
      <c r="AJ21" s="1032"/>
      <c r="AK21" s="1032"/>
      <c r="AL21" s="1033">
        <v>99.4</v>
      </c>
      <c r="AM21" s="1034"/>
      <c r="AN21" s="1034"/>
      <c r="AO21" s="1035"/>
      <c r="AP21" s="1036" t="s">
        <v>1123</v>
      </c>
      <c r="AQ21" s="1037"/>
      <c r="AR21" s="1037"/>
      <c r="AS21" s="1037"/>
      <c r="AT21" s="1037"/>
      <c r="AU21" s="1037"/>
      <c r="AV21" s="1037"/>
      <c r="AW21" s="1037"/>
      <c r="AX21" s="1038"/>
    </row>
    <row r="22" spans="1:50" ht="39.950000000000003" customHeight="1" x14ac:dyDescent="0.15">
      <c r="A22" s="1021">
        <v>53</v>
      </c>
      <c r="B22" s="1021">
        <v>1</v>
      </c>
      <c r="C22" s="244" t="s">
        <v>1120</v>
      </c>
      <c r="D22" s="245"/>
      <c r="E22" s="1022" t="s">
        <v>1202</v>
      </c>
      <c r="F22" s="1022"/>
      <c r="G22" s="1022"/>
      <c r="H22" s="1022"/>
      <c r="I22" s="1022"/>
      <c r="J22" s="1026">
        <v>5430005010343</v>
      </c>
      <c r="K22" s="1026"/>
      <c r="L22" s="1026"/>
      <c r="M22" s="1026"/>
      <c r="N22" s="1026"/>
      <c r="O22" s="1026"/>
      <c r="P22" s="1027" t="s">
        <v>1090</v>
      </c>
      <c r="Q22" s="1027"/>
      <c r="R22" s="1027"/>
      <c r="S22" s="1027"/>
      <c r="T22" s="1027"/>
      <c r="U22" s="1027"/>
      <c r="V22" s="1027"/>
      <c r="W22" s="1027"/>
      <c r="X22" s="1027"/>
      <c r="Y22" s="1028">
        <v>58</v>
      </c>
      <c r="Z22" s="1029"/>
      <c r="AA22" s="1029"/>
      <c r="AB22" s="1030"/>
      <c r="AC22" s="1031" t="s">
        <v>1062</v>
      </c>
      <c r="AD22" s="1031"/>
      <c r="AE22" s="1031"/>
      <c r="AF22" s="1031"/>
      <c r="AG22" s="1031"/>
      <c r="AH22" s="1032">
        <v>2</v>
      </c>
      <c r="AI22" s="1032"/>
      <c r="AJ22" s="1032"/>
      <c r="AK22" s="1032"/>
      <c r="AL22" s="1033">
        <v>80</v>
      </c>
      <c r="AM22" s="1034"/>
      <c r="AN22" s="1034"/>
      <c r="AO22" s="1035"/>
      <c r="AP22" s="1022" t="s">
        <v>302</v>
      </c>
      <c r="AQ22" s="1022"/>
      <c r="AR22" s="1022"/>
      <c r="AS22" s="1022"/>
      <c r="AT22" s="1022"/>
      <c r="AU22" s="1022"/>
      <c r="AV22" s="1022"/>
      <c r="AW22" s="1022"/>
      <c r="AX22" s="1022"/>
    </row>
    <row r="23" spans="1:50" ht="75" customHeight="1" x14ac:dyDescent="0.15">
      <c r="A23" s="1021">
        <v>54</v>
      </c>
      <c r="B23" s="1021">
        <v>1</v>
      </c>
      <c r="C23" s="244" t="s">
        <v>1120</v>
      </c>
      <c r="D23" s="245"/>
      <c r="E23" s="1022" t="s">
        <v>1202</v>
      </c>
      <c r="F23" s="1022"/>
      <c r="G23" s="1022"/>
      <c r="H23" s="1022"/>
      <c r="I23" s="1022"/>
      <c r="J23" s="1026">
        <v>5430005010343</v>
      </c>
      <c r="K23" s="1026"/>
      <c r="L23" s="1026"/>
      <c r="M23" s="1026"/>
      <c r="N23" s="1026"/>
      <c r="O23" s="1026"/>
      <c r="P23" s="1027" t="s">
        <v>1091</v>
      </c>
      <c r="Q23" s="1027"/>
      <c r="R23" s="1027"/>
      <c r="S23" s="1027"/>
      <c r="T23" s="1027"/>
      <c r="U23" s="1027"/>
      <c r="V23" s="1027"/>
      <c r="W23" s="1027"/>
      <c r="X23" s="1027"/>
      <c r="Y23" s="1028">
        <v>43</v>
      </c>
      <c r="Z23" s="1029"/>
      <c r="AA23" s="1029"/>
      <c r="AB23" s="1030"/>
      <c r="AC23" s="1031" t="s">
        <v>1062</v>
      </c>
      <c r="AD23" s="1031"/>
      <c r="AE23" s="1031"/>
      <c r="AF23" s="1031"/>
      <c r="AG23" s="1031"/>
      <c r="AH23" s="1032">
        <v>1</v>
      </c>
      <c r="AI23" s="1032"/>
      <c r="AJ23" s="1032"/>
      <c r="AK23" s="1032"/>
      <c r="AL23" s="1033">
        <v>98</v>
      </c>
      <c r="AM23" s="1034"/>
      <c r="AN23" s="1034"/>
      <c r="AO23" s="1035"/>
      <c r="AP23" s="1022" t="s">
        <v>1035</v>
      </c>
      <c r="AQ23" s="1022"/>
      <c r="AR23" s="1022"/>
      <c r="AS23" s="1022"/>
      <c r="AT23" s="1022"/>
      <c r="AU23" s="1022"/>
      <c r="AV23" s="1022"/>
      <c r="AW23" s="1022"/>
      <c r="AX23" s="1022"/>
    </row>
    <row r="24" spans="1:50" ht="39.950000000000003" customHeight="1" x14ac:dyDescent="0.15">
      <c r="A24" s="1021">
        <v>55</v>
      </c>
      <c r="B24" s="1021">
        <v>1</v>
      </c>
      <c r="C24" s="244" t="s">
        <v>1120</v>
      </c>
      <c r="D24" s="245"/>
      <c r="E24" s="1022" t="s">
        <v>1202</v>
      </c>
      <c r="F24" s="1022"/>
      <c r="G24" s="1022"/>
      <c r="H24" s="1022"/>
      <c r="I24" s="1022"/>
      <c r="J24" s="1026">
        <v>5430005010343</v>
      </c>
      <c r="K24" s="1026"/>
      <c r="L24" s="1026"/>
      <c r="M24" s="1026"/>
      <c r="N24" s="1026"/>
      <c r="O24" s="1026"/>
      <c r="P24" s="1027" t="s">
        <v>1091</v>
      </c>
      <c r="Q24" s="1027"/>
      <c r="R24" s="1027"/>
      <c r="S24" s="1027"/>
      <c r="T24" s="1027"/>
      <c r="U24" s="1027"/>
      <c r="V24" s="1027"/>
      <c r="W24" s="1027"/>
      <c r="X24" s="1027"/>
      <c r="Y24" s="1028">
        <v>25</v>
      </c>
      <c r="Z24" s="1029"/>
      <c r="AA24" s="1029"/>
      <c r="AB24" s="1030"/>
      <c r="AC24" s="1031" t="s">
        <v>1062</v>
      </c>
      <c r="AD24" s="1031"/>
      <c r="AE24" s="1031"/>
      <c r="AF24" s="1031"/>
      <c r="AG24" s="1031"/>
      <c r="AH24" s="1032">
        <v>1</v>
      </c>
      <c r="AI24" s="1032"/>
      <c r="AJ24" s="1032"/>
      <c r="AK24" s="1032"/>
      <c r="AL24" s="1033">
        <v>97.6</v>
      </c>
      <c r="AM24" s="1034"/>
      <c r="AN24" s="1034"/>
      <c r="AO24" s="1035"/>
      <c r="AP24" s="1022" t="s">
        <v>1123</v>
      </c>
      <c r="AQ24" s="1022"/>
      <c r="AR24" s="1022"/>
      <c r="AS24" s="1022"/>
      <c r="AT24" s="1022"/>
      <c r="AU24" s="1022"/>
      <c r="AV24" s="1022"/>
      <c r="AW24" s="1022"/>
      <c r="AX24" s="1022"/>
    </row>
    <row r="25" spans="1:50" ht="39.950000000000003" customHeight="1" x14ac:dyDescent="0.15">
      <c r="A25" s="1021">
        <v>56</v>
      </c>
      <c r="B25" s="1021">
        <v>1</v>
      </c>
      <c r="C25" s="244" t="s">
        <v>1120</v>
      </c>
      <c r="D25" s="245"/>
      <c r="E25" s="1022" t="s">
        <v>1202</v>
      </c>
      <c r="F25" s="1022"/>
      <c r="G25" s="1022"/>
      <c r="H25" s="1022"/>
      <c r="I25" s="1022"/>
      <c r="J25" s="1026">
        <v>5430005010343</v>
      </c>
      <c r="K25" s="1026"/>
      <c r="L25" s="1026"/>
      <c r="M25" s="1026"/>
      <c r="N25" s="1026"/>
      <c r="O25" s="1026"/>
      <c r="P25" s="1027" t="s">
        <v>1091</v>
      </c>
      <c r="Q25" s="1027"/>
      <c r="R25" s="1027"/>
      <c r="S25" s="1027"/>
      <c r="T25" s="1027"/>
      <c r="U25" s="1027"/>
      <c r="V25" s="1027"/>
      <c r="W25" s="1027"/>
      <c r="X25" s="1027"/>
      <c r="Y25" s="1028">
        <v>23</v>
      </c>
      <c r="Z25" s="1029"/>
      <c r="AA25" s="1029"/>
      <c r="AB25" s="1030"/>
      <c r="AC25" s="1031" t="s">
        <v>1062</v>
      </c>
      <c r="AD25" s="1031"/>
      <c r="AE25" s="1031"/>
      <c r="AF25" s="1031"/>
      <c r="AG25" s="1031"/>
      <c r="AH25" s="1032">
        <v>1</v>
      </c>
      <c r="AI25" s="1032"/>
      <c r="AJ25" s="1032"/>
      <c r="AK25" s="1032"/>
      <c r="AL25" s="1033">
        <v>96.899999999999991</v>
      </c>
      <c r="AM25" s="1034"/>
      <c r="AN25" s="1034"/>
      <c r="AO25" s="1035"/>
      <c r="AP25" s="1036" t="s">
        <v>1123</v>
      </c>
      <c r="AQ25" s="1037"/>
      <c r="AR25" s="1037"/>
      <c r="AS25" s="1037"/>
      <c r="AT25" s="1037"/>
      <c r="AU25" s="1037"/>
      <c r="AV25" s="1037"/>
      <c r="AW25" s="1037"/>
      <c r="AX25" s="1038"/>
    </row>
    <row r="26" spans="1:50" ht="33" customHeight="1" x14ac:dyDescent="0.15">
      <c r="A26" s="1021">
        <v>57</v>
      </c>
      <c r="B26" s="1021">
        <v>1</v>
      </c>
      <c r="C26" s="244" t="s">
        <v>1118</v>
      </c>
      <c r="D26" s="245"/>
      <c r="E26" s="1022" t="s">
        <v>1134</v>
      </c>
      <c r="F26" s="1022"/>
      <c r="G26" s="1022"/>
      <c r="H26" s="1022"/>
      <c r="I26" s="1022"/>
      <c r="J26" s="1026">
        <v>5430001021765</v>
      </c>
      <c r="K26" s="1026"/>
      <c r="L26" s="1026"/>
      <c r="M26" s="1026"/>
      <c r="N26" s="1026"/>
      <c r="O26" s="1026"/>
      <c r="P26" s="1027" t="s">
        <v>1092</v>
      </c>
      <c r="Q26" s="1027"/>
      <c r="R26" s="1027"/>
      <c r="S26" s="1027"/>
      <c r="T26" s="1027"/>
      <c r="U26" s="1027"/>
      <c r="V26" s="1027"/>
      <c r="W26" s="1027"/>
      <c r="X26" s="1027"/>
      <c r="Y26" s="1028">
        <v>168</v>
      </c>
      <c r="Z26" s="1029"/>
      <c r="AA26" s="1029"/>
      <c r="AB26" s="1030"/>
      <c r="AC26" s="1031" t="s">
        <v>1065</v>
      </c>
      <c r="AD26" s="1031"/>
      <c r="AE26" s="1031"/>
      <c r="AF26" s="1031"/>
      <c r="AG26" s="1031"/>
      <c r="AH26" s="1032">
        <v>1</v>
      </c>
      <c r="AI26" s="1032"/>
      <c r="AJ26" s="1032"/>
      <c r="AK26" s="1032"/>
      <c r="AL26" s="1033">
        <v>99.9</v>
      </c>
      <c r="AM26" s="1034"/>
      <c r="AN26" s="1034"/>
      <c r="AO26" s="1035"/>
      <c r="AP26" s="1039" t="s">
        <v>302</v>
      </c>
      <c r="AQ26" s="1040"/>
      <c r="AR26" s="1040"/>
      <c r="AS26" s="1040"/>
      <c r="AT26" s="1040"/>
      <c r="AU26" s="1040"/>
      <c r="AV26" s="1040"/>
      <c r="AW26" s="1040"/>
      <c r="AX26" s="1041"/>
    </row>
    <row r="27" spans="1:50" ht="33" customHeight="1" x14ac:dyDescent="0.15">
      <c r="A27" s="1021">
        <v>58</v>
      </c>
      <c r="B27" s="1021">
        <v>1</v>
      </c>
      <c r="C27" s="244" t="s">
        <v>1118</v>
      </c>
      <c r="D27" s="245"/>
      <c r="E27" s="1022" t="s">
        <v>1134</v>
      </c>
      <c r="F27" s="1022"/>
      <c r="G27" s="1022"/>
      <c r="H27" s="1022"/>
      <c r="I27" s="1022"/>
      <c r="J27" s="1026">
        <v>5430001021765</v>
      </c>
      <c r="K27" s="1026"/>
      <c r="L27" s="1026"/>
      <c r="M27" s="1026"/>
      <c r="N27" s="1026"/>
      <c r="O27" s="1026"/>
      <c r="P27" s="1027" t="s">
        <v>1093</v>
      </c>
      <c r="Q27" s="1027"/>
      <c r="R27" s="1027"/>
      <c r="S27" s="1027"/>
      <c r="T27" s="1027"/>
      <c r="U27" s="1027"/>
      <c r="V27" s="1027"/>
      <c r="W27" s="1027"/>
      <c r="X27" s="1027"/>
      <c r="Y27" s="1028">
        <v>102</v>
      </c>
      <c r="Z27" s="1029"/>
      <c r="AA27" s="1029"/>
      <c r="AB27" s="1030"/>
      <c r="AC27" s="1031" t="s">
        <v>1065</v>
      </c>
      <c r="AD27" s="1031"/>
      <c r="AE27" s="1031"/>
      <c r="AF27" s="1031"/>
      <c r="AG27" s="1031"/>
      <c r="AH27" s="1032">
        <v>1</v>
      </c>
      <c r="AI27" s="1032"/>
      <c r="AJ27" s="1032"/>
      <c r="AK27" s="1032"/>
      <c r="AL27" s="1033">
        <v>100</v>
      </c>
      <c r="AM27" s="1034"/>
      <c r="AN27" s="1034"/>
      <c r="AO27" s="1035"/>
      <c r="AP27" s="1039" t="s">
        <v>302</v>
      </c>
      <c r="AQ27" s="1040"/>
      <c r="AR27" s="1040"/>
      <c r="AS27" s="1040"/>
      <c r="AT27" s="1040"/>
      <c r="AU27" s="1040"/>
      <c r="AV27" s="1040"/>
      <c r="AW27" s="1040"/>
      <c r="AX27" s="1041"/>
    </row>
    <row r="28" spans="1:50" ht="33" customHeight="1" x14ac:dyDescent="0.15">
      <c r="A28" s="1021">
        <v>59</v>
      </c>
      <c r="B28" s="1021">
        <v>1</v>
      </c>
      <c r="C28" s="244" t="s">
        <v>1118</v>
      </c>
      <c r="D28" s="245"/>
      <c r="E28" s="1022" t="s">
        <v>1134</v>
      </c>
      <c r="F28" s="1022"/>
      <c r="G28" s="1022"/>
      <c r="H28" s="1022"/>
      <c r="I28" s="1022"/>
      <c r="J28" s="1026">
        <v>5430001021765</v>
      </c>
      <c r="K28" s="1026"/>
      <c r="L28" s="1026"/>
      <c r="M28" s="1026"/>
      <c r="N28" s="1026"/>
      <c r="O28" s="1026"/>
      <c r="P28" s="1027" t="s">
        <v>1094</v>
      </c>
      <c r="Q28" s="1027"/>
      <c r="R28" s="1027"/>
      <c r="S28" s="1027"/>
      <c r="T28" s="1027"/>
      <c r="U28" s="1027"/>
      <c r="V28" s="1027"/>
      <c r="W28" s="1027"/>
      <c r="X28" s="1027"/>
      <c r="Y28" s="1028">
        <v>92</v>
      </c>
      <c r="Z28" s="1029"/>
      <c r="AA28" s="1029"/>
      <c r="AB28" s="1030"/>
      <c r="AC28" s="1031" t="s">
        <v>1109</v>
      </c>
      <c r="AD28" s="1031"/>
      <c r="AE28" s="1031"/>
      <c r="AF28" s="1031"/>
      <c r="AG28" s="1031"/>
      <c r="AH28" s="1032">
        <v>1</v>
      </c>
      <c r="AI28" s="1032"/>
      <c r="AJ28" s="1032"/>
      <c r="AK28" s="1032"/>
      <c r="AL28" s="1033">
        <v>99.96</v>
      </c>
      <c r="AM28" s="1034"/>
      <c r="AN28" s="1034"/>
      <c r="AO28" s="1035"/>
      <c r="AP28" s="1039" t="s">
        <v>302</v>
      </c>
      <c r="AQ28" s="1040"/>
      <c r="AR28" s="1040"/>
      <c r="AS28" s="1040"/>
      <c r="AT28" s="1040"/>
      <c r="AU28" s="1040"/>
      <c r="AV28" s="1040"/>
      <c r="AW28" s="1040"/>
      <c r="AX28" s="1041"/>
    </row>
    <row r="29" spans="1:50" ht="33" customHeight="1" x14ac:dyDescent="0.15">
      <c r="A29" s="1042">
        <v>60</v>
      </c>
      <c r="B29" s="1043">
        <v>1</v>
      </c>
      <c r="C29" s="244" t="s">
        <v>1118</v>
      </c>
      <c r="D29" s="245"/>
      <c r="E29" s="1022" t="s">
        <v>1134</v>
      </c>
      <c r="F29" s="1022"/>
      <c r="G29" s="1022"/>
      <c r="H29" s="1022"/>
      <c r="I29" s="1022"/>
      <c r="J29" s="1026">
        <v>5430001021765</v>
      </c>
      <c r="K29" s="1026"/>
      <c r="L29" s="1026"/>
      <c r="M29" s="1026"/>
      <c r="N29" s="1026"/>
      <c r="O29" s="1026"/>
      <c r="P29" s="1027" t="s">
        <v>1095</v>
      </c>
      <c r="Q29" s="1027"/>
      <c r="R29" s="1027"/>
      <c r="S29" s="1027"/>
      <c r="T29" s="1027"/>
      <c r="U29" s="1027"/>
      <c r="V29" s="1027"/>
      <c r="W29" s="1027"/>
      <c r="X29" s="1027"/>
      <c r="Y29" s="1028">
        <v>81</v>
      </c>
      <c r="Z29" s="1029"/>
      <c r="AA29" s="1029"/>
      <c r="AB29" s="1030"/>
      <c r="AC29" s="1031" t="s">
        <v>1064</v>
      </c>
      <c r="AD29" s="1031"/>
      <c r="AE29" s="1031"/>
      <c r="AF29" s="1031"/>
      <c r="AG29" s="1031"/>
      <c r="AH29" s="1032">
        <v>1</v>
      </c>
      <c r="AI29" s="1032"/>
      <c r="AJ29" s="1032"/>
      <c r="AK29" s="1032"/>
      <c r="AL29" s="1033">
        <v>85.66</v>
      </c>
      <c r="AM29" s="1034"/>
      <c r="AN29" s="1034"/>
      <c r="AO29" s="1035"/>
      <c r="AP29" s="1039" t="s">
        <v>302</v>
      </c>
      <c r="AQ29" s="1040"/>
      <c r="AR29" s="1040"/>
      <c r="AS29" s="1040"/>
      <c r="AT29" s="1040"/>
      <c r="AU29" s="1040"/>
      <c r="AV29" s="1040"/>
      <c r="AW29" s="1040"/>
      <c r="AX29" s="1041"/>
    </row>
    <row r="30" spans="1:50" ht="33" customHeight="1" x14ac:dyDescent="0.15">
      <c r="A30" s="1042">
        <v>61</v>
      </c>
      <c r="B30" s="1043">
        <v>1</v>
      </c>
      <c r="C30" s="244" t="s">
        <v>1118</v>
      </c>
      <c r="D30" s="245"/>
      <c r="E30" s="1022" t="s">
        <v>1134</v>
      </c>
      <c r="F30" s="1022"/>
      <c r="G30" s="1022"/>
      <c r="H30" s="1022"/>
      <c r="I30" s="1022"/>
      <c r="J30" s="1026">
        <v>5430001021765</v>
      </c>
      <c r="K30" s="1026"/>
      <c r="L30" s="1026"/>
      <c r="M30" s="1026"/>
      <c r="N30" s="1026"/>
      <c r="O30" s="1026"/>
      <c r="P30" s="1027" t="s">
        <v>1095</v>
      </c>
      <c r="Q30" s="1027"/>
      <c r="R30" s="1027"/>
      <c r="S30" s="1027"/>
      <c r="T30" s="1027"/>
      <c r="U30" s="1027"/>
      <c r="V30" s="1027"/>
      <c r="W30" s="1027"/>
      <c r="X30" s="1027"/>
      <c r="Y30" s="1028">
        <v>80</v>
      </c>
      <c r="Z30" s="1029"/>
      <c r="AA30" s="1029"/>
      <c r="AB30" s="1030"/>
      <c r="AC30" s="1031" t="s">
        <v>1064</v>
      </c>
      <c r="AD30" s="1031"/>
      <c r="AE30" s="1031"/>
      <c r="AF30" s="1031"/>
      <c r="AG30" s="1031"/>
      <c r="AH30" s="1032">
        <v>1</v>
      </c>
      <c r="AI30" s="1032"/>
      <c r="AJ30" s="1032"/>
      <c r="AK30" s="1032"/>
      <c r="AL30" s="1033">
        <v>85.57</v>
      </c>
      <c r="AM30" s="1034"/>
      <c r="AN30" s="1034"/>
      <c r="AO30" s="1035"/>
      <c r="AP30" s="1039" t="s">
        <v>302</v>
      </c>
      <c r="AQ30" s="1040"/>
      <c r="AR30" s="1040"/>
      <c r="AS30" s="1040"/>
      <c r="AT30" s="1040"/>
      <c r="AU30" s="1040"/>
      <c r="AV30" s="1040"/>
      <c r="AW30" s="1040"/>
      <c r="AX30" s="1041"/>
    </row>
    <row r="31" spans="1:50" ht="33" customHeight="1" x14ac:dyDescent="0.15">
      <c r="A31" s="1042">
        <v>62</v>
      </c>
      <c r="B31" s="1043">
        <v>1</v>
      </c>
      <c r="C31" s="244" t="s">
        <v>1118</v>
      </c>
      <c r="D31" s="245"/>
      <c r="E31" s="1022" t="s">
        <v>1134</v>
      </c>
      <c r="F31" s="1022"/>
      <c r="G31" s="1022"/>
      <c r="H31" s="1022"/>
      <c r="I31" s="1022"/>
      <c r="J31" s="1026">
        <v>5430001021765</v>
      </c>
      <c r="K31" s="1026"/>
      <c r="L31" s="1026"/>
      <c r="M31" s="1026"/>
      <c r="N31" s="1026"/>
      <c r="O31" s="1026"/>
      <c r="P31" s="1027" t="s">
        <v>1096</v>
      </c>
      <c r="Q31" s="1027"/>
      <c r="R31" s="1027"/>
      <c r="S31" s="1027"/>
      <c r="T31" s="1027"/>
      <c r="U31" s="1027"/>
      <c r="V31" s="1027"/>
      <c r="W31" s="1027"/>
      <c r="X31" s="1027"/>
      <c r="Y31" s="1028">
        <v>60</v>
      </c>
      <c r="Z31" s="1029"/>
      <c r="AA31" s="1029"/>
      <c r="AB31" s="1030"/>
      <c r="AC31" s="1031" t="s">
        <v>1065</v>
      </c>
      <c r="AD31" s="1031"/>
      <c r="AE31" s="1031"/>
      <c r="AF31" s="1031"/>
      <c r="AG31" s="1031"/>
      <c r="AH31" s="1032">
        <v>1</v>
      </c>
      <c r="AI31" s="1032"/>
      <c r="AJ31" s="1032"/>
      <c r="AK31" s="1032"/>
      <c r="AL31" s="1033">
        <v>99.9</v>
      </c>
      <c r="AM31" s="1034"/>
      <c r="AN31" s="1034"/>
      <c r="AO31" s="1035"/>
      <c r="AP31" s="1039" t="s">
        <v>302</v>
      </c>
      <c r="AQ31" s="1040"/>
      <c r="AR31" s="1040"/>
      <c r="AS31" s="1040"/>
      <c r="AT31" s="1040"/>
      <c r="AU31" s="1040"/>
      <c r="AV31" s="1040"/>
      <c r="AW31" s="1040"/>
      <c r="AX31" s="1041"/>
    </row>
    <row r="32" spans="1:50" ht="33" customHeight="1" x14ac:dyDescent="0.15">
      <c r="A32" s="1042">
        <v>63</v>
      </c>
      <c r="B32" s="1043">
        <v>1</v>
      </c>
      <c r="C32" s="244" t="s">
        <v>1118</v>
      </c>
      <c r="D32" s="245"/>
      <c r="E32" s="1022" t="s">
        <v>1134</v>
      </c>
      <c r="F32" s="1022"/>
      <c r="G32" s="1022"/>
      <c r="H32" s="1022"/>
      <c r="I32" s="1022"/>
      <c r="J32" s="1026">
        <v>5430001021765</v>
      </c>
      <c r="K32" s="1026"/>
      <c r="L32" s="1026"/>
      <c r="M32" s="1026"/>
      <c r="N32" s="1026"/>
      <c r="O32" s="1026"/>
      <c r="P32" s="1027" t="s">
        <v>1097</v>
      </c>
      <c r="Q32" s="1027"/>
      <c r="R32" s="1027"/>
      <c r="S32" s="1027"/>
      <c r="T32" s="1027"/>
      <c r="U32" s="1027"/>
      <c r="V32" s="1027"/>
      <c r="W32" s="1027"/>
      <c r="X32" s="1027"/>
      <c r="Y32" s="1028">
        <v>60</v>
      </c>
      <c r="Z32" s="1029"/>
      <c r="AA32" s="1029"/>
      <c r="AB32" s="1030"/>
      <c r="AC32" s="1031" t="s">
        <v>1065</v>
      </c>
      <c r="AD32" s="1031"/>
      <c r="AE32" s="1031"/>
      <c r="AF32" s="1031"/>
      <c r="AG32" s="1031"/>
      <c r="AH32" s="1032">
        <v>3</v>
      </c>
      <c r="AI32" s="1032"/>
      <c r="AJ32" s="1032"/>
      <c r="AK32" s="1032"/>
      <c r="AL32" s="1033">
        <v>99.9</v>
      </c>
      <c r="AM32" s="1034"/>
      <c r="AN32" s="1034"/>
      <c r="AO32" s="1035"/>
      <c r="AP32" s="1039" t="s">
        <v>302</v>
      </c>
      <c r="AQ32" s="1040"/>
      <c r="AR32" s="1040"/>
      <c r="AS32" s="1040"/>
      <c r="AT32" s="1040"/>
      <c r="AU32" s="1040"/>
      <c r="AV32" s="1040"/>
      <c r="AW32" s="1040"/>
      <c r="AX32" s="1041"/>
    </row>
    <row r="33" spans="1:50" ht="33" customHeight="1" x14ac:dyDescent="0.15">
      <c r="A33" s="1042">
        <v>64</v>
      </c>
      <c r="B33" s="1043">
        <v>1</v>
      </c>
      <c r="C33" s="244" t="s">
        <v>1118</v>
      </c>
      <c r="D33" s="245"/>
      <c r="E33" s="1022" t="s">
        <v>1134</v>
      </c>
      <c r="F33" s="1022"/>
      <c r="G33" s="1022"/>
      <c r="H33" s="1022"/>
      <c r="I33" s="1022"/>
      <c r="J33" s="1026">
        <v>5430001021765</v>
      </c>
      <c r="K33" s="1026"/>
      <c r="L33" s="1026"/>
      <c r="M33" s="1026"/>
      <c r="N33" s="1026"/>
      <c r="O33" s="1026"/>
      <c r="P33" s="1027" t="s">
        <v>1098</v>
      </c>
      <c r="Q33" s="1027"/>
      <c r="R33" s="1027"/>
      <c r="S33" s="1027"/>
      <c r="T33" s="1027"/>
      <c r="U33" s="1027"/>
      <c r="V33" s="1027"/>
      <c r="W33" s="1027"/>
      <c r="X33" s="1027"/>
      <c r="Y33" s="1028">
        <v>59</v>
      </c>
      <c r="Z33" s="1029"/>
      <c r="AA33" s="1029"/>
      <c r="AB33" s="1030"/>
      <c r="AC33" s="1031" t="s">
        <v>1065</v>
      </c>
      <c r="AD33" s="1031"/>
      <c r="AE33" s="1031"/>
      <c r="AF33" s="1031"/>
      <c r="AG33" s="1031"/>
      <c r="AH33" s="1032">
        <v>1</v>
      </c>
      <c r="AI33" s="1032"/>
      <c r="AJ33" s="1032"/>
      <c r="AK33" s="1032"/>
      <c r="AL33" s="1033">
        <v>99.9</v>
      </c>
      <c r="AM33" s="1034"/>
      <c r="AN33" s="1034"/>
      <c r="AO33" s="1035"/>
      <c r="AP33" s="1039" t="s">
        <v>302</v>
      </c>
      <c r="AQ33" s="1040"/>
      <c r="AR33" s="1040"/>
      <c r="AS33" s="1040"/>
      <c r="AT33" s="1040"/>
      <c r="AU33" s="1040"/>
      <c r="AV33" s="1040"/>
      <c r="AW33" s="1040"/>
      <c r="AX33" s="1041"/>
    </row>
    <row r="34" spans="1:50" ht="33" customHeight="1" x14ac:dyDescent="0.15">
      <c r="A34" s="1042">
        <v>65</v>
      </c>
      <c r="B34" s="1043">
        <v>1</v>
      </c>
      <c r="C34" s="244" t="s">
        <v>1118</v>
      </c>
      <c r="D34" s="245"/>
      <c r="E34" s="1022" t="s">
        <v>1134</v>
      </c>
      <c r="F34" s="1022"/>
      <c r="G34" s="1022"/>
      <c r="H34" s="1022"/>
      <c r="I34" s="1022"/>
      <c r="J34" s="1026">
        <v>5430001021765</v>
      </c>
      <c r="K34" s="1026"/>
      <c r="L34" s="1026"/>
      <c r="M34" s="1026"/>
      <c r="N34" s="1026"/>
      <c r="O34" s="1026"/>
      <c r="P34" s="1027" t="s">
        <v>1099</v>
      </c>
      <c r="Q34" s="1027"/>
      <c r="R34" s="1027"/>
      <c r="S34" s="1027"/>
      <c r="T34" s="1027"/>
      <c r="U34" s="1027"/>
      <c r="V34" s="1027"/>
      <c r="W34" s="1027"/>
      <c r="X34" s="1027"/>
      <c r="Y34" s="1028">
        <v>58</v>
      </c>
      <c r="Z34" s="1029"/>
      <c r="AA34" s="1029"/>
      <c r="AB34" s="1030"/>
      <c r="AC34" s="1031" t="s">
        <v>1065</v>
      </c>
      <c r="AD34" s="1031"/>
      <c r="AE34" s="1031"/>
      <c r="AF34" s="1031"/>
      <c r="AG34" s="1031"/>
      <c r="AH34" s="1032">
        <v>2</v>
      </c>
      <c r="AI34" s="1032"/>
      <c r="AJ34" s="1032"/>
      <c r="AK34" s="1032"/>
      <c r="AL34" s="1033">
        <v>99.8</v>
      </c>
      <c r="AM34" s="1034"/>
      <c r="AN34" s="1034"/>
      <c r="AO34" s="1035"/>
      <c r="AP34" s="1039" t="s">
        <v>302</v>
      </c>
      <c r="AQ34" s="1040"/>
      <c r="AR34" s="1040"/>
      <c r="AS34" s="1040"/>
      <c r="AT34" s="1040"/>
      <c r="AU34" s="1040"/>
      <c r="AV34" s="1040"/>
      <c r="AW34" s="1040"/>
      <c r="AX34" s="1041"/>
    </row>
    <row r="35" spans="1:50" ht="33" customHeight="1" x14ac:dyDescent="0.15">
      <c r="A35" s="1042">
        <v>66</v>
      </c>
      <c r="B35" s="1043">
        <v>1</v>
      </c>
      <c r="C35" s="244" t="s">
        <v>1118</v>
      </c>
      <c r="D35" s="245"/>
      <c r="E35" s="1022" t="s">
        <v>1134</v>
      </c>
      <c r="F35" s="1022"/>
      <c r="G35" s="1022"/>
      <c r="H35" s="1022"/>
      <c r="I35" s="1022"/>
      <c r="J35" s="1026">
        <v>5430001021765</v>
      </c>
      <c r="K35" s="1026"/>
      <c r="L35" s="1026"/>
      <c r="M35" s="1026"/>
      <c r="N35" s="1026"/>
      <c r="O35" s="1026"/>
      <c r="P35" s="1027" t="s">
        <v>1100</v>
      </c>
      <c r="Q35" s="1027"/>
      <c r="R35" s="1027"/>
      <c r="S35" s="1027"/>
      <c r="T35" s="1027"/>
      <c r="U35" s="1027"/>
      <c r="V35" s="1027"/>
      <c r="W35" s="1027"/>
      <c r="X35" s="1027"/>
      <c r="Y35" s="1028">
        <v>56</v>
      </c>
      <c r="Z35" s="1029"/>
      <c r="AA35" s="1029"/>
      <c r="AB35" s="1030"/>
      <c r="AC35" s="1031" t="s">
        <v>1065</v>
      </c>
      <c r="AD35" s="1031"/>
      <c r="AE35" s="1031"/>
      <c r="AF35" s="1031"/>
      <c r="AG35" s="1031"/>
      <c r="AH35" s="1032">
        <v>2</v>
      </c>
      <c r="AI35" s="1032"/>
      <c r="AJ35" s="1032"/>
      <c r="AK35" s="1032"/>
      <c r="AL35" s="1033">
        <v>99.9</v>
      </c>
      <c r="AM35" s="1034"/>
      <c r="AN35" s="1034"/>
      <c r="AO35" s="1035"/>
      <c r="AP35" s="1039" t="s">
        <v>302</v>
      </c>
      <c r="AQ35" s="1040"/>
      <c r="AR35" s="1040"/>
      <c r="AS35" s="1040"/>
      <c r="AT35" s="1040"/>
      <c r="AU35" s="1040"/>
      <c r="AV35" s="1040"/>
      <c r="AW35" s="1040"/>
      <c r="AX35" s="1041"/>
    </row>
    <row r="36" spans="1:50" ht="33" customHeight="1" x14ac:dyDescent="0.15">
      <c r="A36" s="1042">
        <v>67</v>
      </c>
      <c r="B36" s="1043">
        <v>1</v>
      </c>
      <c r="C36" s="244" t="s">
        <v>1118</v>
      </c>
      <c r="D36" s="245"/>
      <c r="E36" s="1022" t="s">
        <v>1134</v>
      </c>
      <c r="F36" s="1022"/>
      <c r="G36" s="1022"/>
      <c r="H36" s="1022"/>
      <c r="I36" s="1022"/>
      <c r="J36" s="1026">
        <v>5430001021765</v>
      </c>
      <c r="K36" s="1026"/>
      <c r="L36" s="1026"/>
      <c r="M36" s="1026"/>
      <c r="N36" s="1026"/>
      <c r="O36" s="1026"/>
      <c r="P36" s="1027" t="s">
        <v>1101</v>
      </c>
      <c r="Q36" s="1027"/>
      <c r="R36" s="1027"/>
      <c r="S36" s="1027"/>
      <c r="T36" s="1027"/>
      <c r="U36" s="1027"/>
      <c r="V36" s="1027"/>
      <c r="W36" s="1027"/>
      <c r="X36" s="1027"/>
      <c r="Y36" s="1028">
        <v>53</v>
      </c>
      <c r="Z36" s="1029"/>
      <c r="AA36" s="1029"/>
      <c r="AB36" s="1030"/>
      <c r="AC36" s="1031" t="s">
        <v>1065</v>
      </c>
      <c r="AD36" s="1031"/>
      <c r="AE36" s="1031"/>
      <c r="AF36" s="1031"/>
      <c r="AG36" s="1031"/>
      <c r="AH36" s="1032">
        <v>3</v>
      </c>
      <c r="AI36" s="1032"/>
      <c r="AJ36" s="1032"/>
      <c r="AK36" s="1032"/>
      <c r="AL36" s="1033">
        <v>99.9</v>
      </c>
      <c r="AM36" s="1034"/>
      <c r="AN36" s="1034"/>
      <c r="AO36" s="1035"/>
      <c r="AP36" s="1039" t="s">
        <v>302</v>
      </c>
      <c r="AQ36" s="1040"/>
      <c r="AR36" s="1040"/>
      <c r="AS36" s="1040"/>
      <c r="AT36" s="1040"/>
      <c r="AU36" s="1040"/>
      <c r="AV36" s="1040"/>
      <c r="AW36" s="1040"/>
      <c r="AX36" s="1041"/>
    </row>
    <row r="37" spans="1:50" ht="33" customHeight="1" x14ac:dyDescent="0.15">
      <c r="A37" s="1042">
        <v>68</v>
      </c>
      <c r="B37" s="1043">
        <v>1</v>
      </c>
      <c r="C37" s="244" t="s">
        <v>1118</v>
      </c>
      <c r="D37" s="245"/>
      <c r="E37" s="1022" t="s">
        <v>1134</v>
      </c>
      <c r="F37" s="1022"/>
      <c r="G37" s="1022"/>
      <c r="H37" s="1022"/>
      <c r="I37" s="1022"/>
      <c r="J37" s="1026">
        <v>5430001021765</v>
      </c>
      <c r="K37" s="1026"/>
      <c r="L37" s="1026"/>
      <c r="M37" s="1026"/>
      <c r="N37" s="1026"/>
      <c r="O37" s="1026"/>
      <c r="P37" s="1027" t="s">
        <v>1102</v>
      </c>
      <c r="Q37" s="1027"/>
      <c r="R37" s="1027"/>
      <c r="S37" s="1027"/>
      <c r="T37" s="1027"/>
      <c r="U37" s="1027"/>
      <c r="V37" s="1027"/>
      <c r="W37" s="1027"/>
      <c r="X37" s="1027"/>
      <c r="Y37" s="1028">
        <v>50</v>
      </c>
      <c r="Z37" s="1029"/>
      <c r="AA37" s="1029"/>
      <c r="AB37" s="1030"/>
      <c r="AC37" s="1031" t="s">
        <v>1065</v>
      </c>
      <c r="AD37" s="1031"/>
      <c r="AE37" s="1031"/>
      <c r="AF37" s="1031"/>
      <c r="AG37" s="1031"/>
      <c r="AH37" s="1032">
        <v>4</v>
      </c>
      <c r="AI37" s="1032"/>
      <c r="AJ37" s="1032"/>
      <c r="AK37" s="1032"/>
      <c r="AL37" s="1033">
        <v>100</v>
      </c>
      <c r="AM37" s="1034"/>
      <c r="AN37" s="1034"/>
      <c r="AO37" s="1035"/>
      <c r="AP37" s="1039" t="s">
        <v>302</v>
      </c>
      <c r="AQ37" s="1040"/>
      <c r="AR37" s="1040"/>
      <c r="AS37" s="1040"/>
      <c r="AT37" s="1040"/>
      <c r="AU37" s="1040"/>
      <c r="AV37" s="1040"/>
      <c r="AW37" s="1040"/>
      <c r="AX37" s="1041"/>
    </row>
    <row r="38" spans="1:50" ht="33" customHeight="1" x14ac:dyDescent="0.15">
      <c r="A38" s="1042">
        <v>69</v>
      </c>
      <c r="B38" s="1043">
        <v>1</v>
      </c>
      <c r="C38" s="244" t="s">
        <v>1118</v>
      </c>
      <c r="D38" s="245"/>
      <c r="E38" s="1022" t="s">
        <v>1134</v>
      </c>
      <c r="F38" s="1022"/>
      <c r="G38" s="1022"/>
      <c r="H38" s="1022"/>
      <c r="I38" s="1022"/>
      <c r="J38" s="1026">
        <v>5430001021765</v>
      </c>
      <c r="K38" s="1026"/>
      <c r="L38" s="1026"/>
      <c r="M38" s="1026"/>
      <c r="N38" s="1026"/>
      <c r="O38" s="1026"/>
      <c r="P38" s="1027" t="s">
        <v>1103</v>
      </c>
      <c r="Q38" s="1027"/>
      <c r="R38" s="1027"/>
      <c r="S38" s="1027"/>
      <c r="T38" s="1027"/>
      <c r="U38" s="1027"/>
      <c r="V38" s="1027"/>
      <c r="W38" s="1027"/>
      <c r="X38" s="1027"/>
      <c r="Y38" s="1028">
        <v>48</v>
      </c>
      <c r="Z38" s="1029"/>
      <c r="AA38" s="1029"/>
      <c r="AB38" s="1030"/>
      <c r="AC38" s="1031" t="s">
        <v>1065</v>
      </c>
      <c r="AD38" s="1031"/>
      <c r="AE38" s="1031"/>
      <c r="AF38" s="1031"/>
      <c r="AG38" s="1031"/>
      <c r="AH38" s="1032">
        <v>2</v>
      </c>
      <c r="AI38" s="1032"/>
      <c r="AJ38" s="1032"/>
      <c r="AK38" s="1032"/>
      <c r="AL38" s="1033">
        <v>99.8</v>
      </c>
      <c r="AM38" s="1034"/>
      <c r="AN38" s="1034"/>
      <c r="AO38" s="1035"/>
      <c r="AP38" s="1039" t="s">
        <v>302</v>
      </c>
      <c r="AQ38" s="1040"/>
      <c r="AR38" s="1040"/>
      <c r="AS38" s="1040"/>
      <c r="AT38" s="1040"/>
      <c r="AU38" s="1040"/>
      <c r="AV38" s="1040"/>
      <c r="AW38" s="1040"/>
      <c r="AX38" s="1041"/>
    </row>
    <row r="39" spans="1:50" ht="33" customHeight="1" x14ac:dyDescent="0.15">
      <c r="A39" s="1042">
        <v>70</v>
      </c>
      <c r="B39" s="1043">
        <v>1</v>
      </c>
      <c r="C39" s="244" t="s">
        <v>1118</v>
      </c>
      <c r="D39" s="245"/>
      <c r="E39" s="1022" t="s">
        <v>1134</v>
      </c>
      <c r="F39" s="1022"/>
      <c r="G39" s="1022"/>
      <c r="H39" s="1022"/>
      <c r="I39" s="1022"/>
      <c r="J39" s="1026">
        <v>5430001021765</v>
      </c>
      <c r="K39" s="1026"/>
      <c r="L39" s="1026"/>
      <c r="M39" s="1026"/>
      <c r="N39" s="1026"/>
      <c r="O39" s="1026"/>
      <c r="P39" s="1027" t="s">
        <v>1104</v>
      </c>
      <c r="Q39" s="1027"/>
      <c r="R39" s="1027"/>
      <c r="S39" s="1027"/>
      <c r="T39" s="1027"/>
      <c r="U39" s="1027"/>
      <c r="V39" s="1027"/>
      <c r="W39" s="1027"/>
      <c r="X39" s="1027"/>
      <c r="Y39" s="1028">
        <v>41</v>
      </c>
      <c r="Z39" s="1029"/>
      <c r="AA39" s="1029"/>
      <c r="AB39" s="1030"/>
      <c r="AC39" s="1031" t="s">
        <v>1109</v>
      </c>
      <c r="AD39" s="1031"/>
      <c r="AE39" s="1031"/>
      <c r="AF39" s="1031"/>
      <c r="AG39" s="1031"/>
      <c r="AH39" s="1032">
        <v>2</v>
      </c>
      <c r="AI39" s="1032"/>
      <c r="AJ39" s="1032"/>
      <c r="AK39" s="1032"/>
      <c r="AL39" s="1033">
        <v>99.9</v>
      </c>
      <c r="AM39" s="1034"/>
      <c r="AN39" s="1034"/>
      <c r="AO39" s="1035"/>
      <c r="AP39" s="1039" t="s">
        <v>302</v>
      </c>
      <c r="AQ39" s="1040"/>
      <c r="AR39" s="1040"/>
      <c r="AS39" s="1040"/>
      <c r="AT39" s="1040"/>
      <c r="AU39" s="1040"/>
      <c r="AV39" s="1040"/>
      <c r="AW39" s="1040"/>
      <c r="AX39" s="1041"/>
    </row>
    <row r="40" spans="1:50" ht="33" customHeight="1" x14ac:dyDescent="0.15">
      <c r="A40" s="1042">
        <v>71</v>
      </c>
      <c r="B40" s="1043">
        <v>1</v>
      </c>
      <c r="C40" s="244" t="s">
        <v>1118</v>
      </c>
      <c r="D40" s="245"/>
      <c r="E40" s="1022" t="s">
        <v>1134</v>
      </c>
      <c r="F40" s="1022"/>
      <c r="G40" s="1022"/>
      <c r="H40" s="1022"/>
      <c r="I40" s="1022"/>
      <c r="J40" s="1026">
        <v>5430001021765</v>
      </c>
      <c r="K40" s="1026"/>
      <c r="L40" s="1026"/>
      <c r="M40" s="1026"/>
      <c r="N40" s="1026"/>
      <c r="O40" s="1026"/>
      <c r="P40" s="1027" t="s">
        <v>1105</v>
      </c>
      <c r="Q40" s="1027"/>
      <c r="R40" s="1027"/>
      <c r="S40" s="1027"/>
      <c r="T40" s="1027"/>
      <c r="U40" s="1027"/>
      <c r="V40" s="1027"/>
      <c r="W40" s="1027"/>
      <c r="X40" s="1027"/>
      <c r="Y40" s="1028">
        <v>41</v>
      </c>
      <c r="Z40" s="1029"/>
      <c r="AA40" s="1029"/>
      <c r="AB40" s="1030"/>
      <c r="AC40" s="1031" t="s">
        <v>1065</v>
      </c>
      <c r="AD40" s="1031"/>
      <c r="AE40" s="1031"/>
      <c r="AF40" s="1031"/>
      <c r="AG40" s="1031"/>
      <c r="AH40" s="1032">
        <v>2</v>
      </c>
      <c r="AI40" s="1032"/>
      <c r="AJ40" s="1032"/>
      <c r="AK40" s="1032"/>
      <c r="AL40" s="1033">
        <v>99.9</v>
      </c>
      <c r="AM40" s="1034"/>
      <c r="AN40" s="1034"/>
      <c r="AO40" s="1035"/>
      <c r="AP40" s="1039" t="s">
        <v>302</v>
      </c>
      <c r="AQ40" s="1040"/>
      <c r="AR40" s="1040"/>
      <c r="AS40" s="1040"/>
      <c r="AT40" s="1040"/>
      <c r="AU40" s="1040"/>
      <c r="AV40" s="1040"/>
      <c r="AW40" s="1040"/>
      <c r="AX40" s="1041"/>
    </row>
    <row r="41" spans="1:50" ht="33" customHeight="1" x14ac:dyDescent="0.15">
      <c r="A41" s="1042">
        <v>72</v>
      </c>
      <c r="B41" s="1043">
        <v>1</v>
      </c>
      <c r="C41" s="244" t="s">
        <v>1118</v>
      </c>
      <c r="D41" s="245"/>
      <c r="E41" s="1022" t="s">
        <v>1134</v>
      </c>
      <c r="F41" s="1022"/>
      <c r="G41" s="1022"/>
      <c r="H41" s="1022"/>
      <c r="I41" s="1022"/>
      <c r="J41" s="1026">
        <v>5430001021765</v>
      </c>
      <c r="K41" s="1026"/>
      <c r="L41" s="1026"/>
      <c r="M41" s="1026"/>
      <c r="N41" s="1026"/>
      <c r="O41" s="1026"/>
      <c r="P41" s="1027" t="s">
        <v>1106</v>
      </c>
      <c r="Q41" s="1027"/>
      <c r="R41" s="1027"/>
      <c r="S41" s="1027"/>
      <c r="T41" s="1027"/>
      <c r="U41" s="1027"/>
      <c r="V41" s="1027"/>
      <c r="W41" s="1027"/>
      <c r="X41" s="1027"/>
      <c r="Y41" s="1028">
        <v>38</v>
      </c>
      <c r="Z41" s="1029"/>
      <c r="AA41" s="1029"/>
      <c r="AB41" s="1030"/>
      <c r="AC41" s="1031" t="s">
        <v>1064</v>
      </c>
      <c r="AD41" s="1031"/>
      <c r="AE41" s="1031"/>
      <c r="AF41" s="1031"/>
      <c r="AG41" s="1031"/>
      <c r="AH41" s="1032">
        <v>4</v>
      </c>
      <c r="AI41" s="1032"/>
      <c r="AJ41" s="1032"/>
      <c r="AK41" s="1032"/>
      <c r="AL41" s="1033">
        <v>79.600000000000009</v>
      </c>
      <c r="AM41" s="1034"/>
      <c r="AN41" s="1034"/>
      <c r="AO41" s="1035"/>
      <c r="AP41" s="1039" t="s">
        <v>302</v>
      </c>
      <c r="AQ41" s="1040"/>
      <c r="AR41" s="1040"/>
      <c r="AS41" s="1040"/>
      <c r="AT41" s="1040"/>
      <c r="AU41" s="1040"/>
      <c r="AV41" s="1040"/>
      <c r="AW41" s="1040"/>
      <c r="AX41" s="1041"/>
    </row>
    <row r="42" spans="1:50" ht="33" customHeight="1" x14ac:dyDescent="0.15">
      <c r="A42" s="1042">
        <v>73</v>
      </c>
      <c r="B42" s="1043">
        <v>1</v>
      </c>
      <c r="C42" s="244" t="s">
        <v>1118</v>
      </c>
      <c r="D42" s="245"/>
      <c r="E42" s="1022" t="s">
        <v>1134</v>
      </c>
      <c r="F42" s="1022"/>
      <c r="G42" s="1022"/>
      <c r="H42" s="1022"/>
      <c r="I42" s="1022"/>
      <c r="J42" s="1026">
        <v>5430001021765</v>
      </c>
      <c r="K42" s="1026"/>
      <c r="L42" s="1026"/>
      <c r="M42" s="1026"/>
      <c r="N42" s="1026"/>
      <c r="O42" s="1026"/>
      <c r="P42" s="1027" t="s">
        <v>1081</v>
      </c>
      <c r="Q42" s="1027"/>
      <c r="R42" s="1027"/>
      <c r="S42" s="1027"/>
      <c r="T42" s="1027"/>
      <c r="U42" s="1027"/>
      <c r="V42" s="1027"/>
      <c r="W42" s="1027"/>
      <c r="X42" s="1027"/>
      <c r="Y42" s="1028">
        <v>37</v>
      </c>
      <c r="Z42" s="1029"/>
      <c r="AA42" s="1029"/>
      <c r="AB42" s="1030"/>
      <c r="AC42" s="1031" t="s">
        <v>1064</v>
      </c>
      <c r="AD42" s="1031"/>
      <c r="AE42" s="1031"/>
      <c r="AF42" s="1031"/>
      <c r="AG42" s="1031"/>
      <c r="AH42" s="1032">
        <v>7</v>
      </c>
      <c r="AI42" s="1032"/>
      <c r="AJ42" s="1032"/>
      <c r="AK42" s="1032"/>
      <c r="AL42" s="1033">
        <v>79.900000000000006</v>
      </c>
      <c r="AM42" s="1034"/>
      <c r="AN42" s="1034"/>
      <c r="AO42" s="1035"/>
      <c r="AP42" s="1039" t="s">
        <v>302</v>
      </c>
      <c r="AQ42" s="1040"/>
      <c r="AR42" s="1040"/>
      <c r="AS42" s="1040"/>
      <c r="AT42" s="1040"/>
      <c r="AU42" s="1040"/>
      <c r="AV42" s="1040"/>
      <c r="AW42" s="1040"/>
      <c r="AX42" s="1041"/>
    </row>
    <row r="43" spans="1:50" ht="33" customHeight="1" x14ac:dyDescent="0.15">
      <c r="A43" s="1042">
        <v>74</v>
      </c>
      <c r="B43" s="1043">
        <v>1</v>
      </c>
      <c r="C43" s="244" t="s">
        <v>1118</v>
      </c>
      <c r="D43" s="245"/>
      <c r="E43" s="1022" t="s">
        <v>1134</v>
      </c>
      <c r="F43" s="1022"/>
      <c r="G43" s="1022"/>
      <c r="H43" s="1022"/>
      <c r="I43" s="1022"/>
      <c r="J43" s="1026">
        <v>5430001021765</v>
      </c>
      <c r="K43" s="1026"/>
      <c r="L43" s="1026"/>
      <c r="M43" s="1026"/>
      <c r="N43" s="1026"/>
      <c r="O43" s="1026"/>
      <c r="P43" s="1027" t="s">
        <v>1081</v>
      </c>
      <c r="Q43" s="1027"/>
      <c r="R43" s="1027"/>
      <c r="S43" s="1027"/>
      <c r="T43" s="1027"/>
      <c r="U43" s="1027"/>
      <c r="V43" s="1027"/>
      <c r="W43" s="1027"/>
      <c r="X43" s="1027"/>
      <c r="Y43" s="1028">
        <v>31</v>
      </c>
      <c r="Z43" s="1029"/>
      <c r="AA43" s="1029"/>
      <c r="AB43" s="1030"/>
      <c r="AC43" s="1031" t="s">
        <v>1109</v>
      </c>
      <c r="AD43" s="1031"/>
      <c r="AE43" s="1031"/>
      <c r="AF43" s="1031"/>
      <c r="AG43" s="1031"/>
      <c r="AH43" s="1032">
        <v>1</v>
      </c>
      <c r="AI43" s="1032"/>
      <c r="AJ43" s="1032"/>
      <c r="AK43" s="1032"/>
      <c r="AL43" s="1033">
        <v>100</v>
      </c>
      <c r="AM43" s="1034"/>
      <c r="AN43" s="1034"/>
      <c r="AO43" s="1035"/>
      <c r="AP43" s="1039" t="s">
        <v>302</v>
      </c>
      <c r="AQ43" s="1040"/>
      <c r="AR43" s="1040"/>
      <c r="AS43" s="1040"/>
      <c r="AT43" s="1040"/>
      <c r="AU43" s="1040"/>
      <c r="AV43" s="1040"/>
      <c r="AW43" s="1040"/>
      <c r="AX43" s="1041"/>
    </row>
    <row r="44" spans="1:50" ht="33" customHeight="1" x14ac:dyDescent="0.15">
      <c r="A44" s="1042">
        <v>75</v>
      </c>
      <c r="B44" s="1043">
        <v>1</v>
      </c>
      <c r="C44" s="244" t="s">
        <v>1118</v>
      </c>
      <c r="D44" s="245"/>
      <c r="E44" s="1022" t="s">
        <v>1134</v>
      </c>
      <c r="F44" s="1022"/>
      <c r="G44" s="1022"/>
      <c r="H44" s="1022"/>
      <c r="I44" s="1022"/>
      <c r="J44" s="1026">
        <v>5430001021765</v>
      </c>
      <c r="K44" s="1026"/>
      <c r="L44" s="1026"/>
      <c r="M44" s="1026"/>
      <c r="N44" s="1026"/>
      <c r="O44" s="1026"/>
      <c r="P44" s="1027" t="s">
        <v>1094</v>
      </c>
      <c r="Q44" s="1027"/>
      <c r="R44" s="1027"/>
      <c r="S44" s="1027"/>
      <c r="T44" s="1027"/>
      <c r="U44" s="1027"/>
      <c r="V44" s="1027"/>
      <c r="W44" s="1027"/>
      <c r="X44" s="1027"/>
      <c r="Y44" s="1028">
        <v>30</v>
      </c>
      <c r="Z44" s="1029"/>
      <c r="AA44" s="1029"/>
      <c r="AB44" s="1030"/>
      <c r="AC44" s="1031" t="s">
        <v>1109</v>
      </c>
      <c r="AD44" s="1031"/>
      <c r="AE44" s="1031"/>
      <c r="AF44" s="1031"/>
      <c r="AG44" s="1031"/>
      <c r="AH44" s="1032">
        <v>1</v>
      </c>
      <c r="AI44" s="1032"/>
      <c r="AJ44" s="1032"/>
      <c r="AK44" s="1032"/>
      <c r="AL44" s="1033">
        <v>100</v>
      </c>
      <c r="AM44" s="1034"/>
      <c r="AN44" s="1034"/>
      <c r="AO44" s="1035"/>
      <c r="AP44" s="1039" t="s">
        <v>302</v>
      </c>
      <c r="AQ44" s="1040"/>
      <c r="AR44" s="1040"/>
      <c r="AS44" s="1040"/>
      <c r="AT44" s="1040"/>
      <c r="AU44" s="1040"/>
      <c r="AV44" s="1040"/>
      <c r="AW44" s="1040"/>
      <c r="AX44" s="1041"/>
    </row>
    <row r="45" spans="1:50" ht="33" customHeight="1" x14ac:dyDescent="0.15">
      <c r="A45" s="1042">
        <v>76</v>
      </c>
      <c r="B45" s="1043">
        <v>1</v>
      </c>
      <c r="C45" s="244" t="s">
        <v>1118</v>
      </c>
      <c r="D45" s="245"/>
      <c r="E45" s="1022" t="s">
        <v>1134</v>
      </c>
      <c r="F45" s="1022"/>
      <c r="G45" s="1022"/>
      <c r="H45" s="1022"/>
      <c r="I45" s="1022"/>
      <c r="J45" s="1026">
        <v>5430001021765</v>
      </c>
      <c r="K45" s="1026"/>
      <c r="L45" s="1026"/>
      <c r="M45" s="1026"/>
      <c r="N45" s="1026"/>
      <c r="O45" s="1026"/>
      <c r="P45" s="1027" t="s">
        <v>1107</v>
      </c>
      <c r="Q45" s="1027"/>
      <c r="R45" s="1027"/>
      <c r="S45" s="1027"/>
      <c r="T45" s="1027"/>
      <c r="U45" s="1027"/>
      <c r="V45" s="1027"/>
      <c r="W45" s="1027"/>
      <c r="X45" s="1027"/>
      <c r="Y45" s="1028">
        <v>30</v>
      </c>
      <c r="Z45" s="1029"/>
      <c r="AA45" s="1029"/>
      <c r="AB45" s="1030"/>
      <c r="AC45" s="1031" t="s">
        <v>1065</v>
      </c>
      <c r="AD45" s="1031"/>
      <c r="AE45" s="1031"/>
      <c r="AF45" s="1031"/>
      <c r="AG45" s="1031"/>
      <c r="AH45" s="1032">
        <v>1</v>
      </c>
      <c r="AI45" s="1032"/>
      <c r="AJ45" s="1032"/>
      <c r="AK45" s="1032"/>
      <c r="AL45" s="1033">
        <v>99.9</v>
      </c>
      <c r="AM45" s="1034"/>
      <c r="AN45" s="1034"/>
      <c r="AO45" s="1035"/>
      <c r="AP45" s="1039" t="s">
        <v>302</v>
      </c>
      <c r="AQ45" s="1040"/>
      <c r="AR45" s="1040"/>
      <c r="AS45" s="1040"/>
      <c r="AT45" s="1040"/>
      <c r="AU45" s="1040"/>
      <c r="AV45" s="1040"/>
      <c r="AW45" s="1040"/>
      <c r="AX45" s="1041"/>
    </row>
    <row r="46" spans="1:50" ht="33" customHeight="1" x14ac:dyDescent="0.15">
      <c r="A46" s="1042">
        <v>77</v>
      </c>
      <c r="B46" s="1043">
        <v>1</v>
      </c>
      <c r="C46" s="244" t="s">
        <v>1118</v>
      </c>
      <c r="D46" s="245"/>
      <c r="E46" s="1022" t="s">
        <v>1134</v>
      </c>
      <c r="F46" s="1022"/>
      <c r="G46" s="1022"/>
      <c r="H46" s="1022"/>
      <c r="I46" s="1022"/>
      <c r="J46" s="1026">
        <v>5430001021765</v>
      </c>
      <c r="K46" s="1026"/>
      <c r="L46" s="1026"/>
      <c r="M46" s="1026"/>
      <c r="N46" s="1026"/>
      <c r="O46" s="1026"/>
      <c r="P46" s="1027" t="s">
        <v>1104</v>
      </c>
      <c r="Q46" s="1027"/>
      <c r="R46" s="1027"/>
      <c r="S46" s="1027"/>
      <c r="T46" s="1027"/>
      <c r="U46" s="1027"/>
      <c r="V46" s="1027"/>
      <c r="W46" s="1027"/>
      <c r="X46" s="1027"/>
      <c r="Y46" s="1028">
        <v>30</v>
      </c>
      <c r="Z46" s="1029"/>
      <c r="AA46" s="1029"/>
      <c r="AB46" s="1030"/>
      <c r="AC46" s="1031" t="s">
        <v>1109</v>
      </c>
      <c r="AD46" s="1031"/>
      <c r="AE46" s="1031"/>
      <c r="AF46" s="1031"/>
      <c r="AG46" s="1031"/>
      <c r="AH46" s="1032">
        <v>1</v>
      </c>
      <c r="AI46" s="1032"/>
      <c r="AJ46" s="1032"/>
      <c r="AK46" s="1032"/>
      <c r="AL46" s="1033">
        <v>99.9</v>
      </c>
      <c r="AM46" s="1034"/>
      <c r="AN46" s="1034"/>
      <c r="AO46" s="1035"/>
      <c r="AP46" s="1039" t="s">
        <v>302</v>
      </c>
      <c r="AQ46" s="1040"/>
      <c r="AR46" s="1040"/>
      <c r="AS46" s="1040"/>
      <c r="AT46" s="1040"/>
      <c r="AU46" s="1040"/>
      <c r="AV46" s="1040"/>
      <c r="AW46" s="1040"/>
      <c r="AX46" s="1041"/>
    </row>
    <row r="47" spans="1:50" ht="33" customHeight="1" x14ac:dyDescent="0.15">
      <c r="A47" s="1042">
        <v>78</v>
      </c>
      <c r="B47" s="1043">
        <v>1</v>
      </c>
      <c r="C47" s="244" t="s">
        <v>1118</v>
      </c>
      <c r="D47" s="245"/>
      <c r="E47" s="1022" t="s">
        <v>1134</v>
      </c>
      <c r="F47" s="1022"/>
      <c r="G47" s="1022"/>
      <c r="H47" s="1022"/>
      <c r="I47" s="1022"/>
      <c r="J47" s="1026">
        <v>5430001021765</v>
      </c>
      <c r="K47" s="1026"/>
      <c r="L47" s="1026"/>
      <c r="M47" s="1026"/>
      <c r="N47" s="1026"/>
      <c r="O47" s="1026"/>
      <c r="P47" s="1027" t="s">
        <v>1094</v>
      </c>
      <c r="Q47" s="1027"/>
      <c r="R47" s="1027"/>
      <c r="S47" s="1027"/>
      <c r="T47" s="1027"/>
      <c r="U47" s="1027"/>
      <c r="V47" s="1027"/>
      <c r="W47" s="1027"/>
      <c r="X47" s="1027"/>
      <c r="Y47" s="1028">
        <v>30</v>
      </c>
      <c r="Z47" s="1029"/>
      <c r="AA47" s="1029"/>
      <c r="AB47" s="1030"/>
      <c r="AC47" s="1031" t="s">
        <v>1109</v>
      </c>
      <c r="AD47" s="1031"/>
      <c r="AE47" s="1031"/>
      <c r="AF47" s="1031"/>
      <c r="AG47" s="1031"/>
      <c r="AH47" s="1032">
        <v>2</v>
      </c>
      <c r="AI47" s="1032"/>
      <c r="AJ47" s="1032"/>
      <c r="AK47" s="1032"/>
      <c r="AL47" s="1033">
        <v>100</v>
      </c>
      <c r="AM47" s="1034"/>
      <c r="AN47" s="1034"/>
      <c r="AO47" s="1035"/>
      <c r="AP47" s="1039" t="s">
        <v>302</v>
      </c>
      <c r="AQ47" s="1040"/>
      <c r="AR47" s="1040"/>
      <c r="AS47" s="1040"/>
      <c r="AT47" s="1040"/>
      <c r="AU47" s="1040"/>
      <c r="AV47" s="1040"/>
      <c r="AW47" s="1040"/>
      <c r="AX47" s="1041"/>
    </row>
    <row r="48" spans="1:50" ht="33" customHeight="1" x14ac:dyDescent="0.15">
      <c r="A48" s="1042">
        <v>79</v>
      </c>
      <c r="B48" s="1043">
        <v>1</v>
      </c>
      <c r="C48" s="244" t="s">
        <v>1118</v>
      </c>
      <c r="D48" s="245"/>
      <c r="E48" s="1022" t="s">
        <v>1134</v>
      </c>
      <c r="F48" s="1022"/>
      <c r="G48" s="1022"/>
      <c r="H48" s="1022"/>
      <c r="I48" s="1022"/>
      <c r="J48" s="1026">
        <v>5430001021765</v>
      </c>
      <c r="K48" s="1026"/>
      <c r="L48" s="1026"/>
      <c r="M48" s="1026"/>
      <c r="N48" s="1026"/>
      <c r="O48" s="1026"/>
      <c r="P48" s="1027" t="s">
        <v>1081</v>
      </c>
      <c r="Q48" s="1027"/>
      <c r="R48" s="1027"/>
      <c r="S48" s="1027"/>
      <c r="T48" s="1027"/>
      <c r="U48" s="1027"/>
      <c r="V48" s="1027"/>
      <c r="W48" s="1027"/>
      <c r="X48" s="1027"/>
      <c r="Y48" s="1028">
        <v>27</v>
      </c>
      <c r="Z48" s="1029"/>
      <c r="AA48" s="1029"/>
      <c r="AB48" s="1030"/>
      <c r="AC48" s="1031" t="s">
        <v>1109</v>
      </c>
      <c r="AD48" s="1031"/>
      <c r="AE48" s="1031"/>
      <c r="AF48" s="1031"/>
      <c r="AG48" s="1031"/>
      <c r="AH48" s="1032">
        <v>1</v>
      </c>
      <c r="AI48" s="1032"/>
      <c r="AJ48" s="1032"/>
      <c r="AK48" s="1032"/>
      <c r="AL48" s="1033">
        <v>97.3</v>
      </c>
      <c r="AM48" s="1034"/>
      <c r="AN48" s="1034"/>
      <c r="AO48" s="1035"/>
      <c r="AP48" s="1039" t="s">
        <v>302</v>
      </c>
      <c r="AQ48" s="1040"/>
      <c r="AR48" s="1040"/>
      <c r="AS48" s="1040"/>
      <c r="AT48" s="1040"/>
      <c r="AU48" s="1040"/>
      <c r="AV48" s="1040"/>
      <c r="AW48" s="1040"/>
      <c r="AX48" s="1041"/>
    </row>
    <row r="49" spans="1:50" ht="33" customHeight="1" x14ac:dyDescent="0.15">
      <c r="A49" s="1042">
        <v>80</v>
      </c>
      <c r="B49" s="1043">
        <v>1</v>
      </c>
      <c r="C49" s="244" t="s">
        <v>1118</v>
      </c>
      <c r="D49" s="245"/>
      <c r="E49" s="1022" t="s">
        <v>1134</v>
      </c>
      <c r="F49" s="1022"/>
      <c r="G49" s="1022"/>
      <c r="H49" s="1022"/>
      <c r="I49" s="1022"/>
      <c r="J49" s="1026">
        <v>5430001021765</v>
      </c>
      <c r="K49" s="1026"/>
      <c r="L49" s="1026"/>
      <c r="M49" s="1026"/>
      <c r="N49" s="1026"/>
      <c r="O49" s="1026"/>
      <c r="P49" s="1027" t="s">
        <v>1108</v>
      </c>
      <c r="Q49" s="1027"/>
      <c r="R49" s="1027"/>
      <c r="S49" s="1027"/>
      <c r="T49" s="1027"/>
      <c r="U49" s="1027"/>
      <c r="V49" s="1027"/>
      <c r="W49" s="1027"/>
      <c r="X49" s="1027"/>
      <c r="Y49" s="1028">
        <v>25</v>
      </c>
      <c r="Z49" s="1029"/>
      <c r="AA49" s="1029"/>
      <c r="AB49" s="1030"/>
      <c r="AC49" s="1031" t="s">
        <v>1065</v>
      </c>
      <c r="AD49" s="1031"/>
      <c r="AE49" s="1031"/>
      <c r="AF49" s="1031"/>
      <c r="AG49" s="1031"/>
      <c r="AH49" s="1032">
        <v>4</v>
      </c>
      <c r="AI49" s="1032"/>
      <c r="AJ49" s="1032"/>
      <c r="AK49" s="1032"/>
      <c r="AL49" s="1033">
        <v>100</v>
      </c>
      <c r="AM49" s="1034"/>
      <c r="AN49" s="1034"/>
      <c r="AO49" s="1035"/>
      <c r="AP49" s="1039" t="s">
        <v>302</v>
      </c>
      <c r="AQ49" s="1040"/>
      <c r="AR49" s="1040"/>
      <c r="AS49" s="1040"/>
      <c r="AT49" s="1040"/>
      <c r="AU49" s="1040"/>
      <c r="AV49" s="1040"/>
      <c r="AW49" s="1040"/>
      <c r="AX49" s="1041"/>
    </row>
    <row r="50" spans="1:50" ht="33" customHeight="1" x14ac:dyDescent="0.15">
      <c r="A50" s="1042">
        <v>81</v>
      </c>
      <c r="B50" s="1043">
        <v>1</v>
      </c>
      <c r="C50" s="244" t="s">
        <v>1118</v>
      </c>
      <c r="D50" s="245"/>
      <c r="E50" s="1022" t="s">
        <v>1134</v>
      </c>
      <c r="F50" s="1022"/>
      <c r="G50" s="1022"/>
      <c r="H50" s="1022"/>
      <c r="I50" s="1022"/>
      <c r="J50" s="1026">
        <v>5430001021765</v>
      </c>
      <c r="K50" s="1026"/>
      <c r="L50" s="1026"/>
      <c r="M50" s="1026"/>
      <c r="N50" s="1026"/>
      <c r="O50" s="1026"/>
      <c r="P50" s="1027" t="s">
        <v>1104</v>
      </c>
      <c r="Q50" s="1027"/>
      <c r="R50" s="1027"/>
      <c r="S50" s="1027"/>
      <c r="T50" s="1027"/>
      <c r="U50" s="1027"/>
      <c r="V50" s="1027"/>
      <c r="W50" s="1027"/>
      <c r="X50" s="1027"/>
      <c r="Y50" s="1028">
        <v>23</v>
      </c>
      <c r="Z50" s="1029"/>
      <c r="AA50" s="1029"/>
      <c r="AB50" s="1030"/>
      <c r="AC50" s="1031" t="s">
        <v>1109</v>
      </c>
      <c r="AD50" s="1031"/>
      <c r="AE50" s="1031"/>
      <c r="AF50" s="1031"/>
      <c r="AG50" s="1031"/>
      <c r="AH50" s="1032">
        <v>1</v>
      </c>
      <c r="AI50" s="1032"/>
      <c r="AJ50" s="1032"/>
      <c r="AK50" s="1032"/>
      <c r="AL50" s="1033">
        <v>99.8</v>
      </c>
      <c r="AM50" s="1034"/>
      <c r="AN50" s="1034"/>
      <c r="AO50" s="1035"/>
      <c r="AP50" s="1039" t="s">
        <v>302</v>
      </c>
      <c r="AQ50" s="1040"/>
      <c r="AR50" s="1040"/>
      <c r="AS50" s="1040"/>
      <c r="AT50" s="1040"/>
      <c r="AU50" s="1040"/>
      <c r="AV50" s="1040"/>
      <c r="AW50" s="1040"/>
      <c r="AX50" s="1041"/>
    </row>
    <row r="51" spans="1:50" ht="33" customHeight="1" x14ac:dyDescent="0.15">
      <c r="A51" s="1042">
        <v>82</v>
      </c>
      <c r="B51" s="1043">
        <v>1</v>
      </c>
      <c r="C51" s="244" t="s">
        <v>1118</v>
      </c>
      <c r="D51" s="245"/>
      <c r="E51" s="1022" t="s">
        <v>1134</v>
      </c>
      <c r="F51" s="1022"/>
      <c r="G51" s="1022"/>
      <c r="H51" s="1022"/>
      <c r="I51" s="1022"/>
      <c r="J51" s="1026">
        <v>5430001021765</v>
      </c>
      <c r="K51" s="1026"/>
      <c r="L51" s="1026"/>
      <c r="M51" s="1026"/>
      <c r="N51" s="1026"/>
      <c r="O51" s="1026"/>
      <c r="P51" s="1027" t="s">
        <v>1081</v>
      </c>
      <c r="Q51" s="1027"/>
      <c r="R51" s="1027"/>
      <c r="S51" s="1027"/>
      <c r="T51" s="1027"/>
      <c r="U51" s="1027"/>
      <c r="V51" s="1027"/>
      <c r="W51" s="1027"/>
      <c r="X51" s="1027"/>
      <c r="Y51" s="1028">
        <v>15</v>
      </c>
      <c r="Z51" s="1029"/>
      <c r="AA51" s="1029"/>
      <c r="AB51" s="1030"/>
      <c r="AC51" s="1031" t="s">
        <v>1109</v>
      </c>
      <c r="AD51" s="1031"/>
      <c r="AE51" s="1031"/>
      <c r="AF51" s="1031"/>
      <c r="AG51" s="1031"/>
      <c r="AH51" s="1032">
        <v>1</v>
      </c>
      <c r="AI51" s="1032"/>
      <c r="AJ51" s="1032"/>
      <c r="AK51" s="1032"/>
      <c r="AL51" s="1033">
        <v>100</v>
      </c>
      <c r="AM51" s="1034"/>
      <c r="AN51" s="1034"/>
      <c r="AO51" s="1035"/>
      <c r="AP51" s="1039" t="s">
        <v>302</v>
      </c>
      <c r="AQ51" s="1040"/>
      <c r="AR51" s="1040"/>
      <c r="AS51" s="1040"/>
      <c r="AT51" s="1040"/>
      <c r="AU51" s="1040"/>
      <c r="AV51" s="1040"/>
      <c r="AW51" s="1040"/>
      <c r="AX51" s="1041"/>
    </row>
    <row r="52" spans="1:50" ht="50.1" customHeight="1" x14ac:dyDescent="0.15">
      <c r="A52" s="1042">
        <v>83</v>
      </c>
      <c r="B52" s="1043">
        <v>1</v>
      </c>
      <c r="C52" s="244" t="s">
        <v>1118</v>
      </c>
      <c r="D52" s="245"/>
      <c r="E52" s="1022" t="s">
        <v>1201</v>
      </c>
      <c r="F52" s="1022"/>
      <c r="G52" s="1022"/>
      <c r="H52" s="1022"/>
      <c r="I52" s="1022"/>
      <c r="J52" s="1026">
        <v>1450001002437</v>
      </c>
      <c r="K52" s="1026"/>
      <c r="L52" s="1026"/>
      <c r="M52" s="1026"/>
      <c r="N52" s="1026"/>
      <c r="O52" s="1026"/>
      <c r="P52" s="1027" t="s">
        <v>1110</v>
      </c>
      <c r="Q52" s="1027"/>
      <c r="R52" s="1027"/>
      <c r="S52" s="1027"/>
      <c r="T52" s="1027"/>
      <c r="U52" s="1027"/>
      <c r="V52" s="1027"/>
      <c r="W52" s="1027"/>
      <c r="X52" s="1027"/>
      <c r="Y52" s="1028">
        <v>399</v>
      </c>
      <c r="Z52" s="1029"/>
      <c r="AA52" s="1029"/>
      <c r="AB52" s="1030"/>
      <c r="AC52" s="1031" t="s">
        <v>1062</v>
      </c>
      <c r="AD52" s="1031"/>
      <c r="AE52" s="1031"/>
      <c r="AF52" s="1031"/>
      <c r="AG52" s="1031"/>
      <c r="AH52" s="1032">
        <v>9</v>
      </c>
      <c r="AI52" s="1032"/>
      <c r="AJ52" s="1032"/>
      <c r="AK52" s="1032"/>
      <c r="AL52" s="1033">
        <v>90.7</v>
      </c>
      <c r="AM52" s="1034"/>
      <c r="AN52" s="1034"/>
      <c r="AO52" s="1035"/>
      <c r="AP52" s="1039" t="s">
        <v>302</v>
      </c>
      <c r="AQ52" s="1040"/>
      <c r="AR52" s="1040"/>
      <c r="AS52" s="1040"/>
      <c r="AT52" s="1040"/>
      <c r="AU52" s="1040"/>
      <c r="AV52" s="1040"/>
      <c r="AW52" s="1040"/>
      <c r="AX52" s="1041"/>
    </row>
    <row r="53" spans="1:50" ht="50.1" customHeight="1" x14ac:dyDescent="0.15">
      <c r="A53" s="1042">
        <v>84</v>
      </c>
      <c r="B53" s="1043">
        <v>1</v>
      </c>
      <c r="C53" s="244" t="s">
        <v>1118</v>
      </c>
      <c r="D53" s="245"/>
      <c r="E53" s="1022" t="s">
        <v>1201</v>
      </c>
      <c r="F53" s="1022"/>
      <c r="G53" s="1022"/>
      <c r="H53" s="1022"/>
      <c r="I53" s="1022"/>
      <c r="J53" s="1026">
        <v>1450001002437</v>
      </c>
      <c r="K53" s="1026"/>
      <c r="L53" s="1026"/>
      <c r="M53" s="1026"/>
      <c r="N53" s="1026"/>
      <c r="O53" s="1026"/>
      <c r="P53" s="1027" t="s">
        <v>1111</v>
      </c>
      <c r="Q53" s="1027"/>
      <c r="R53" s="1027"/>
      <c r="S53" s="1027"/>
      <c r="T53" s="1027"/>
      <c r="U53" s="1027"/>
      <c r="V53" s="1027"/>
      <c r="W53" s="1027"/>
      <c r="X53" s="1027"/>
      <c r="Y53" s="1028">
        <v>369</v>
      </c>
      <c r="Z53" s="1029"/>
      <c r="AA53" s="1029"/>
      <c r="AB53" s="1030"/>
      <c r="AC53" s="1031" t="s">
        <v>1062</v>
      </c>
      <c r="AD53" s="1031"/>
      <c r="AE53" s="1031"/>
      <c r="AF53" s="1031"/>
      <c r="AG53" s="1031"/>
      <c r="AH53" s="1032">
        <v>10</v>
      </c>
      <c r="AI53" s="1032"/>
      <c r="AJ53" s="1032"/>
      <c r="AK53" s="1032"/>
      <c r="AL53" s="1033">
        <v>90.9</v>
      </c>
      <c r="AM53" s="1034"/>
      <c r="AN53" s="1034"/>
      <c r="AO53" s="1035"/>
      <c r="AP53" s="1039" t="s">
        <v>302</v>
      </c>
      <c r="AQ53" s="1040"/>
      <c r="AR53" s="1040"/>
      <c r="AS53" s="1040"/>
      <c r="AT53" s="1040"/>
      <c r="AU53" s="1040"/>
      <c r="AV53" s="1040"/>
      <c r="AW53" s="1040"/>
      <c r="AX53" s="1041"/>
    </row>
    <row r="54" spans="1:50" ht="50.1" customHeight="1" x14ac:dyDescent="0.15">
      <c r="A54" s="1042">
        <v>85</v>
      </c>
      <c r="B54" s="1043">
        <v>1</v>
      </c>
      <c r="C54" s="244" t="s">
        <v>1118</v>
      </c>
      <c r="D54" s="245"/>
      <c r="E54" s="1022" t="s">
        <v>1201</v>
      </c>
      <c r="F54" s="1022"/>
      <c r="G54" s="1022"/>
      <c r="H54" s="1022"/>
      <c r="I54" s="1022"/>
      <c r="J54" s="1026">
        <v>1450001002437</v>
      </c>
      <c r="K54" s="1026"/>
      <c r="L54" s="1026"/>
      <c r="M54" s="1026"/>
      <c r="N54" s="1026"/>
      <c r="O54" s="1026"/>
      <c r="P54" s="1027" t="s">
        <v>1047</v>
      </c>
      <c r="Q54" s="1027"/>
      <c r="R54" s="1027"/>
      <c r="S54" s="1027"/>
      <c r="T54" s="1027"/>
      <c r="U54" s="1027"/>
      <c r="V54" s="1027"/>
      <c r="W54" s="1027"/>
      <c r="X54" s="1027"/>
      <c r="Y54" s="1028">
        <v>261</v>
      </c>
      <c r="Z54" s="1029"/>
      <c r="AA54" s="1029"/>
      <c r="AB54" s="1030"/>
      <c r="AC54" s="1031" t="s">
        <v>1062</v>
      </c>
      <c r="AD54" s="1031"/>
      <c r="AE54" s="1031"/>
      <c r="AF54" s="1031"/>
      <c r="AG54" s="1031"/>
      <c r="AH54" s="1032">
        <v>10</v>
      </c>
      <c r="AI54" s="1032"/>
      <c r="AJ54" s="1032"/>
      <c r="AK54" s="1032"/>
      <c r="AL54" s="1033">
        <v>90.1</v>
      </c>
      <c r="AM54" s="1034"/>
      <c r="AN54" s="1034"/>
      <c r="AO54" s="1035"/>
      <c r="AP54" s="1039" t="s">
        <v>302</v>
      </c>
      <c r="AQ54" s="1040"/>
      <c r="AR54" s="1040"/>
      <c r="AS54" s="1040"/>
      <c r="AT54" s="1040"/>
      <c r="AU54" s="1040"/>
      <c r="AV54" s="1040"/>
      <c r="AW54" s="1040"/>
      <c r="AX54" s="1041"/>
    </row>
    <row r="55" spans="1:50" ht="50.1" customHeight="1" x14ac:dyDescent="0.15">
      <c r="A55" s="1042">
        <v>86</v>
      </c>
      <c r="B55" s="1043">
        <v>1</v>
      </c>
      <c r="C55" s="244" t="s">
        <v>1118</v>
      </c>
      <c r="D55" s="245"/>
      <c r="E55" s="1022" t="s">
        <v>1201</v>
      </c>
      <c r="F55" s="1022"/>
      <c r="G55" s="1022"/>
      <c r="H55" s="1022"/>
      <c r="I55" s="1022"/>
      <c r="J55" s="1026">
        <v>1450001002437</v>
      </c>
      <c r="K55" s="1026"/>
      <c r="L55" s="1026"/>
      <c r="M55" s="1026"/>
      <c r="N55" s="1026"/>
      <c r="O55" s="1026"/>
      <c r="P55" s="1027" t="s">
        <v>1112</v>
      </c>
      <c r="Q55" s="1027"/>
      <c r="R55" s="1027"/>
      <c r="S55" s="1027"/>
      <c r="T55" s="1027"/>
      <c r="U55" s="1027"/>
      <c r="V55" s="1027"/>
      <c r="W55" s="1027"/>
      <c r="X55" s="1027"/>
      <c r="Y55" s="1028">
        <v>248</v>
      </c>
      <c r="Z55" s="1029"/>
      <c r="AA55" s="1029"/>
      <c r="AB55" s="1030"/>
      <c r="AC55" s="1031" t="s">
        <v>1062</v>
      </c>
      <c r="AD55" s="1031"/>
      <c r="AE55" s="1031"/>
      <c r="AF55" s="1031"/>
      <c r="AG55" s="1031"/>
      <c r="AH55" s="1032">
        <v>6</v>
      </c>
      <c r="AI55" s="1032"/>
      <c r="AJ55" s="1032"/>
      <c r="AK55" s="1032"/>
      <c r="AL55" s="1033">
        <v>90.3</v>
      </c>
      <c r="AM55" s="1034"/>
      <c r="AN55" s="1034"/>
      <c r="AO55" s="1035"/>
      <c r="AP55" s="1039" t="s">
        <v>302</v>
      </c>
      <c r="AQ55" s="1040"/>
      <c r="AR55" s="1040"/>
      <c r="AS55" s="1040"/>
      <c r="AT55" s="1040"/>
      <c r="AU55" s="1040"/>
      <c r="AV55" s="1040"/>
      <c r="AW55" s="1040"/>
      <c r="AX55" s="1041"/>
    </row>
    <row r="56" spans="1:50" ht="50.1" customHeight="1" x14ac:dyDescent="0.15">
      <c r="A56" s="1042">
        <v>87</v>
      </c>
      <c r="B56" s="1043">
        <v>1</v>
      </c>
      <c r="C56" s="244" t="s">
        <v>1118</v>
      </c>
      <c r="D56" s="245"/>
      <c r="E56" s="1022" t="s">
        <v>1201</v>
      </c>
      <c r="F56" s="1022"/>
      <c r="G56" s="1022"/>
      <c r="H56" s="1022"/>
      <c r="I56" s="1022"/>
      <c r="J56" s="1026">
        <v>1450001002437</v>
      </c>
      <c r="K56" s="1026"/>
      <c r="L56" s="1026"/>
      <c r="M56" s="1026"/>
      <c r="N56" s="1026"/>
      <c r="O56" s="1026"/>
      <c r="P56" s="1027" t="s">
        <v>1113</v>
      </c>
      <c r="Q56" s="1027"/>
      <c r="R56" s="1027"/>
      <c r="S56" s="1027"/>
      <c r="T56" s="1027"/>
      <c r="U56" s="1027"/>
      <c r="V56" s="1027"/>
      <c r="W56" s="1027"/>
      <c r="X56" s="1027"/>
      <c r="Y56" s="1028">
        <v>49</v>
      </c>
      <c r="Z56" s="1029"/>
      <c r="AA56" s="1029"/>
      <c r="AB56" s="1030"/>
      <c r="AC56" s="1031" t="s">
        <v>1062</v>
      </c>
      <c r="AD56" s="1031"/>
      <c r="AE56" s="1031"/>
      <c r="AF56" s="1031"/>
      <c r="AG56" s="1031"/>
      <c r="AH56" s="1032">
        <v>1</v>
      </c>
      <c r="AI56" s="1032"/>
      <c r="AJ56" s="1032"/>
      <c r="AK56" s="1032"/>
      <c r="AL56" s="1033">
        <v>90.1</v>
      </c>
      <c r="AM56" s="1034"/>
      <c r="AN56" s="1034"/>
      <c r="AO56" s="1035"/>
      <c r="AP56" s="1039" t="s">
        <v>302</v>
      </c>
      <c r="AQ56" s="1040"/>
      <c r="AR56" s="1040"/>
      <c r="AS56" s="1040"/>
      <c r="AT56" s="1040"/>
      <c r="AU56" s="1040"/>
      <c r="AV56" s="1040"/>
      <c r="AW56" s="1040"/>
      <c r="AX56" s="1041"/>
    </row>
    <row r="57" spans="1:50" ht="48" hidden="1" customHeight="1" x14ac:dyDescent="0.15">
      <c r="A57" s="1042">
        <v>88</v>
      </c>
      <c r="B57" s="1043">
        <v>1</v>
      </c>
      <c r="C57" s="1044"/>
      <c r="D57" s="1044"/>
      <c r="E57" s="1022"/>
      <c r="F57" s="1022"/>
      <c r="G57" s="1022"/>
      <c r="H57" s="1022"/>
      <c r="I57" s="1022"/>
      <c r="J57" s="1026"/>
      <c r="K57" s="1026"/>
      <c r="L57" s="1026"/>
      <c r="M57" s="1026"/>
      <c r="N57" s="1026"/>
      <c r="O57" s="1026"/>
      <c r="P57" s="1027"/>
      <c r="Q57" s="1027"/>
      <c r="R57" s="1027"/>
      <c r="S57" s="1027"/>
      <c r="T57" s="1027"/>
      <c r="U57" s="1027"/>
      <c r="V57" s="1027"/>
      <c r="W57" s="1027"/>
      <c r="X57" s="1027"/>
      <c r="Y57" s="1028"/>
      <c r="Z57" s="1029"/>
      <c r="AA57" s="1029"/>
      <c r="AB57" s="1030"/>
      <c r="AC57" s="1031"/>
      <c r="AD57" s="1031"/>
      <c r="AE57" s="1031"/>
      <c r="AF57" s="1031"/>
      <c r="AG57" s="1031"/>
      <c r="AH57" s="1032"/>
      <c r="AI57" s="1032"/>
      <c r="AJ57" s="1032"/>
      <c r="AK57" s="1032"/>
      <c r="AL57" s="1033"/>
      <c r="AM57" s="1034"/>
      <c r="AN57" s="1034"/>
      <c r="AO57" s="1035"/>
      <c r="AP57" s="1022"/>
      <c r="AQ57" s="1022"/>
      <c r="AR57" s="1022"/>
      <c r="AS57" s="1022"/>
      <c r="AT57" s="1022"/>
      <c r="AU57" s="1022"/>
      <c r="AV57" s="1022"/>
      <c r="AW57" s="1022"/>
      <c r="AX57" s="1022"/>
    </row>
    <row r="58" spans="1:50" ht="48" hidden="1" customHeight="1" x14ac:dyDescent="0.15">
      <c r="A58" s="1042">
        <v>89</v>
      </c>
      <c r="B58" s="1043">
        <v>1</v>
      </c>
      <c r="C58" s="1044"/>
      <c r="D58" s="1044"/>
      <c r="E58" s="1022"/>
      <c r="F58" s="1022"/>
      <c r="G58" s="1022"/>
      <c r="H58" s="1022"/>
      <c r="I58" s="1022"/>
      <c r="J58" s="1026"/>
      <c r="K58" s="1026"/>
      <c r="L58" s="1026"/>
      <c r="M58" s="1026"/>
      <c r="N58" s="1026"/>
      <c r="O58" s="1026"/>
      <c r="P58" s="1027"/>
      <c r="Q58" s="1027"/>
      <c r="R58" s="1027"/>
      <c r="S58" s="1027"/>
      <c r="T58" s="1027"/>
      <c r="U58" s="1027"/>
      <c r="V58" s="1027"/>
      <c r="W58" s="1027"/>
      <c r="X58" s="1027"/>
      <c r="Y58" s="1028"/>
      <c r="Z58" s="1029"/>
      <c r="AA58" s="1029"/>
      <c r="AB58" s="1030"/>
      <c r="AC58" s="1031"/>
      <c r="AD58" s="1031"/>
      <c r="AE58" s="1031"/>
      <c r="AF58" s="1031"/>
      <c r="AG58" s="1031"/>
      <c r="AH58" s="1032"/>
      <c r="AI58" s="1032"/>
      <c r="AJ58" s="1032"/>
      <c r="AK58" s="1032"/>
      <c r="AL58" s="1033"/>
      <c r="AM58" s="1034"/>
      <c r="AN58" s="1034"/>
      <c r="AO58" s="1035"/>
      <c r="AP58" s="1022"/>
      <c r="AQ58" s="1022"/>
      <c r="AR58" s="1022"/>
      <c r="AS58" s="1022"/>
      <c r="AT58" s="1022"/>
      <c r="AU58" s="1022"/>
      <c r="AV58" s="1022"/>
      <c r="AW58" s="1022"/>
      <c r="AX58" s="1022"/>
    </row>
    <row r="59" spans="1:50" ht="48" hidden="1" customHeight="1" x14ac:dyDescent="0.15">
      <c r="A59" s="1042">
        <v>90</v>
      </c>
      <c r="B59" s="1043">
        <v>1</v>
      </c>
      <c r="C59" s="1044"/>
      <c r="D59" s="1044"/>
      <c r="E59" s="1022"/>
      <c r="F59" s="1022"/>
      <c r="G59" s="1022"/>
      <c r="H59" s="1022"/>
      <c r="I59" s="1022"/>
      <c r="J59" s="1026"/>
      <c r="K59" s="1026"/>
      <c r="L59" s="1026"/>
      <c r="M59" s="1026"/>
      <c r="N59" s="1026"/>
      <c r="O59" s="1026"/>
      <c r="P59" s="1027"/>
      <c r="Q59" s="1027"/>
      <c r="R59" s="1027"/>
      <c r="S59" s="1027"/>
      <c r="T59" s="1027"/>
      <c r="U59" s="1027"/>
      <c r="V59" s="1027"/>
      <c r="W59" s="1027"/>
      <c r="X59" s="1027"/>
      <c r="Y59" s="1028"/>
      <c r="Z59" s="1029"/>
      <c r="AA59" s="1029"/>
      <c r="AB59" s="1030"/>
      <c r="AC59" s="1031"/>
      <c r="AD59" s="1031"/>
      <c r="AE59" s="1031"/>
      <c r="AF59" s="1031"/>
      <c r="AG59" s="1031"/>
      <c r="AH59" s="1032"/>
      <c r="AI59" s="1032"/>
      <c r="AJ59" s="1032"/>
      <c r="AK59" s="1032"/>
      <c r="AL59" s="1033"/>
      <c r="AM59" s="1034"/>
      <c r="AN59" s="1034"/>
      <c r="AO59" s="1035"/>
      <c r="AP59" s="1022"/>
      <c r="AQ59" s="1022"/>
      <c r="AR59" s="1022"/>
      <c r="AS59" s="1022"/>
      <c r="AT59" s="1022"/>
      <c r="AU59" s="1022"/>
      <c r="AV59" s="1022"/>
      <c r="AW59" s="1022"/>
      <c r="AX59" s="1022"/>
    </row>
    <row r="60" spans="1:50" ht="48" hidden="1" customHeight="1" x14ac:dyDescent="0.15">
      <c r="A60" s="1042">
        <v>91</v>
      </c>
      <c r="B60" s="1043">
        <v>1</v>
      </c>
      <c r="C60" s="1044"/>
      <c r="D60" s="1044"/>
      <c r="E60" s="1022"/>
      <c r="F60" s="1022"/>
      <c r="G60" s="1022"/>
      <c r="H60" s="1022"/>
      <c r="I60" s="1022"/>
      <c r="J60" s="1026"/>
      <c r="K60" s="1026"/>
      <c r="L60" s="1026"/>
      <c r="M60" s="1026"/>
      <c r="N60" s="1026"/>
      <c r="O60" s="1026"/>
      <c r="P60" s="1027"/>
      <c r="Q60" s="1027"/>
      <c r="R60" s="1027"/>
      <c r="S60" s="1027"/>
      <c r="T60" s="1027"/>
      <c r="U60" s="1027"/>
      <c r="V60" s="1027"/>
      <c r="W60" s="1027"/>
      <c r="X60" s="1027"/>
      <c r="Y60" s="1028"/>
      <c r="Z60" s="1029"/>
      <c r="AA60" s="1029"/>
      <c r="AB60" s="1030"/>
      <c r="AC60" s="1031"/>
      <c r="AD60" s="1031"/>
      <c r="AE60" s="1031"/>
      <c r="AF60" s="1031"/>
      <c r="AG60" s="1031"/>
      <c r="AH60" s="1032"/>
      <c r="AI60" s="1032"/>
      <c r="AJ60" s="1032"/>
      <c r="AK60" s="1032"/>
      <c r="AL60" s="1033"/>
      <c r="AM60" s="1034"/>
      <c r="AN60" s="1034"/>
      <c r="AO60" s="1035"/>
      <c r="AP60" s="1022"/>
      <c r="AQ60" s="1022"/>
      <c r="AR60" s="1022"/>
      <c r="AS60" s="1022"/>
      <c r="AT60" s="1022"/>
      <c r="AU60" s="1022"/>
      <c r="AV60" s="1022"/>
      <c r="AW60" s="1022"/>
      <c r="AX60" s="1022"/>
    </row>
    <row r="61" spans="1:50" ht="48" hidden="1" customHeight="1" x14ac:dyDescent="0.15">
      <c r="A61" s="1042">
        <v>92</v>
      </c>
      <c r="B61" s="1043">
        <v>1</v>
      </c>
      <c r="C61" s="1044"/>
      <c r="D61" s="1044"/>
      <c r="E61" s="1022"/>
      <c r="F61" s="1022"/>
      <c r="G61" s="1022"/>
      <c r="H61" s="1022"/>
      <c r="I61" s="1022"/>
      <c r="J61" s="1026"/>
      <c r="K61" s="1026"/>
      <c r="L61" s="1026"/>
      <c r="M61" s="1026"/>
      <c r="N61" s="1026"/>
      <c r="O61" s="1026"/>
      <c r="P61" s="1027"/>
      <c r="Q61" s="1027"/>
      <c r="R61" s="1027"/>
      <c r="S61" s="1027"/>
      <c r="T61" s="1027"/>
      <c r="U61" s="1027"/>
      <c r="V61" s="1027"/>
      <c r="W61" s="1027"/>
      <c r="X61" s="1027"/>
      <c r="Y61" s="1028"/>
      <c r="Z61" s="1029"/>
      <c r="AA61" s="1029"/>
      <c r="AB61" s="1030"/>
      <c r="AC61" s="1031"/>
      <c r="AD61" s="1031"/>
      <c r="AE61" s="1031"/>
      <c r="AF61" s="1031"/>
      <c r="AG61" s="1031"/>
      <c r="AH61" s="1032"/>
      <c r="AI61" s="1032"/>
      <c r="AJ61" s="1032"/>
      <c r="AK61" s="1032"/>
      <c r="AL61" s="1033"/>
      <c r="AM61" s="1034"/>
      <c r="AN61" s="1034"/>
      <c r="AO61" s="1035"/>
      <c r="AP61" s="1022"/>
      <c r="AQ61" s="1022"/>
      <c r="AR61" s="1022"/>
      <c r="AS61" s="1022"/>
      <c r="AT61" s="1022"/>
      <c r="AU61" s="1022"/>
      <c r="AV61" s="1022"/>
      <c r="AW61" s="1022"/>
      <c r="AX61" s="1022"/>
    </row>
    <row r="62" spans="1:50" ht="48" hidden="1" customHeight="1" x14ac:dyDescent="0.15">
      <c r="A62" s="1042">
        <v>93</v>
      </c>
      <c r="B62" s="1043">
        <v>1</v>
      </c>
      <c r="C62" s="1044"/>
      <c r="D62" s="1044"/>
      <c r="E62" s="1022"/>
      <c r="F62" s="1022"/>
      <c r="G62" s="1022"/>
      <c r="H62" s="1022"/>
      <c r="I62" s="1022"/>
      <c r="J62" s="1026"/>
      <c r="K62" s="1026"/>
      <c r="L62" s="1026"/>
      <c r="M62" s="1026"/>
      <c r="N62" s="1026"/>
      <c r="O62" s="1026"/>
      <c r="P62" s="1027"/>
      <c r="Q62" s="1027"/>
      <c r="R62" s="1027"/>
      <c r="S62" s="1027"/>
      <c r="T62" s="1027"/>
      <c r="U62" s="1027"/>
      <c r="V62" s="1027"/>
      <c r="W62" s="1027"/>
      <c r="X62" s="1027"/>
      <c r="Y62" s="1028"/>
      <c r="Z62" s="1029"/>
      <c r="AA62" s="1029"/>
      <c r="AB62" s="1030"/>
      <c r="AC62" s="1031"/>
      <c r="AD62" s="1031"/>
      <c r="AE62" s="1031"/>
      <c r="AF62" s="1031"/>
      <c r="AG62" s="1031"/>
      <c r="AH62" s="1032"/>
      <c r="AI62" s="1032"/>
      <c r="AJ62" s="1032"/>
      <c r="AK62" s="1032"/>
      <c r="AL62" s="1033"/>
      <c r="AM62" s="1034"/>
      <c r="AN62" s="1034"/>
      <c r="AO62" s="1035"/>
      <c r="AP62" s="1022"/>
      <c r="AQ62" s="1022"/>
      <c r="AR62" s="1022"/>
      <c r="AS62" s="1022"/>
      <c r="AT62" s="1022"/>
      <c r="AU62" s="1022"/>
      <c r="AV62" s="1022"/>
      <c r="AW62" s="1022"/>
      <c r="AX62" s="1022"/>
    </row>
    <row r="63" spans="1:50" ht="48" hidden="1" customHeight="1" x14ac:dyDescent="0.15">
      <c r="A63" s="1042">
        <v>94</v>
      </c>
      <c r="B63" s="1043">
        <v>1</v>
      </c>
      <c r="C63" s="1044"/>
      <c r="D63" s="1044"/>
      <c r="E63" s="1022"/>
      <c r="F63" s="1022"/>
      <c r="G63" s="1022"/>
      <c r="H63" s="1022"/>
      <c r="I63" s="1022"/>
      <c r="J63" s="1026"/>
      <c r="K63" s="1026"/>
      <c r="L63" s="1026"/>
      <c r="M63" s="1026"/>
      <c r="N63" s="1026"/>
      <c r="O63" s="1026"/>
      <c r="P63" s="1027"/>
      <c r="Q63" s="1027"/>
      <c r="R63" s="1027"/>
      <c r="S63" s="1027"/>
      <c r="T63" s="1027"/>
      <c r="U63" s="1027"/>
      <c r="V63" s="1027"/>
      <c r="W63" s="1027"/>
      <c r="X63" s="1027"/>
      <c r="Y63" s="1028"/>
      <c r="Z63" s="1029"/>
      <c r="AA63" s="1029"/>
      <c r="AB63" s="1030"/>
      <c r="AC63" s="1031"/>
      <c r="AD63" s="1031"/>
      <c r="AE63" s="1031"/>
      <c r="AF63" s="1031"/>
      <c r="AG63" s="1031"/>
      <c r="AH63" s="1032"/>
      <c r="AI63" s="1032"/>
      <c r="AJ63" s="1032"/>
      <c r="AK63" s="1032"/>
      <c r="AL63" s="1033"/>
      <c r="AM63" s="1034"/>
      <c r="AN63" s="1034"/>
      <c r="AO63" s="1035"/>
      <c r="AP63" s="1022"/>
      <c r="AQ63" s="1022"/>
      <c r="AR63" s="1022"/>
      <c r="AS63" s="1022"/>
      <c r="AT63" s="1022"/>
      <c r="AU63" s="1022"/>
      <c r="AV63" s="1022"/>
      <c r="AW63" s="1022"/>
      <c r="AX63" s="1022"/>
    </row>
    <row r="64" spans="1:50" ht="48" hidden="1" customHeight="1" x14ac:dyDescent="0.15">
      <c r="A64" s="1042">
        <v>95</v>
      </c>
      <c r="B64" s="1043">
        <v>1</v>
      </c>
      <c r="C64" s="1044"/>
      <c r="D64" s="1044"/>
      <c r="E64" s="1022"/>
      <c r="F64" s="1022"/>
      <c r="G64" s="1022"/>
      <c r="H64" s="1022"/>
      <c r="I64" s="1022"/>
      <c r="J64" s="1026"/>
      <c r="K64" s="1026"/>
      <c r="L64" s="1026"/>
      <c r="M64" s="1026"/>
      <c r="N64" s="1026"/>
      <c r="O64" s="1026"/>
      <c r="P64" s="1027"/>
      <c r="Q64" s="1027"/>
      <c r="R64" s="1027"/>
      <c r="S64" s="1027"/>
      <c r="T64" s="1027"/>
      <c r="U64" s="1027"/>
      <c r="V64" s="1027"/>
      <c r="W64" s="1027"/>
      <c r="X64" s="1027"/>
      <c r="Y64" s="1028"/>
      <c r="Z64" s="1029"/>
      <c r="AA64" s="1029"/>
      <c r="AB64" s="1030"/>
      <c r="AC64" s="1031"/>
      <c r="AD64" s="1031"/>
      <c r="AE64" s="1031"/>
      <c r="AF64" s="1031"/>
      <c r="AG64" s="1031"/>
      <c r="AH64" s="1032"/>
      <c r="AI64" s="1032"/>
      <c r="AJ64" s="1032"/>
      <c r="AK64" s="1032"/>
      <c r="AL64" s="1033"/>
      <c r="AM64" s="1034"/>
      <c r="AN64" s="1034"/>
      <c r="AO64" s="1035"/>
      <c r="AP64" s="1022"/>
      <c r="AQ64" s="1022"/>
      <c r="AR64" s="1022"/>
      <c r="AS64" s="1022"/>
      <c r="AT64" s="1022"/>
      <c r="AU64" s="1022"/>
      <c r="AV64" s="1022"/>
      <c r="AW64" s="1022"/>
      <c r="AX64" s="1022"/>
    </row>
    <row r="65" spans="1:50" ht="48" hidden="1" customHeight="1" x14ac:dyDescent="0.15">
      <c r="A65" s="1042">
        <v>96</v>
      </c>
      <c r="B65" s="1043">
        <v>1</v>
      </c>
      <c r="C65" s="1044"/>
      <c r="D65" s="1044"/>
      <c r="E65" s="1022"/>
      <c r="F65" s="1022"/>
      <c r="G65" s="1022"/>
      <c r="H65" s="1022"/>
      <c r="I65" s="1022"/>
      <c r="J65" s="1026"/>
      <c r="K65" s="1026"/>
      <c r="L65" s="1026"/>
      <c r="M65" s="1026"/>
      <c r="N65" s="1026"/>
      <c r="O65" s="1026"/>
      <c r="P65" s="1027"/>
      <c r="Q65" s="1027"/>
      <c r="R65" s="1027"/>
      <c r="S65" s="1027"/>
      <c r="T65" s="1027"/>
      <c r="U65" s="1027"/>
      <c r="V65" s="1027"/>
      <c r="W65" s="1027"/>
      <c r="X65" s="1027"/>
      <c r="Y65" s="1028"/>
      <c r="Z65" s="1029"/>
      <c r="AA65" s="1029"/>
      <c r="AB65" s="1030"/>
      <c r="AC65" s="1031"/>
      <c r="AD65" s="1031"/>
      <c r="AE65" s="1031"/>
      <c r="AF65" s="1031"/>
      <c r="AG65" s="1031"/>
      <c r="AH65" s="1032"/>
      <c r="AI65" s="1032"/>
      <c r="AJ65" s="1032"/>
      <c r="AK65" s="1032"/>
      <c r="AL65" s="1033"/>
      <c r="AM65" s="1034"/>
      <c r="AN65" s="1034"/>
      <c r="AO65" s="1035"/>
      <c r="AP65" s="1022"/>
      <c r="AQ65" s="1022"/>
      <c r="AR65" s="1022"/>
      <c r="AS65" s="1022"/>
      <c r="AT65" s="1022"/>
      <c r="AU65" s="1022"/>
      <c r="AV65" s="1022"/>
      <c r="AW65" s="1022"/>
      <c r="AX65" s="1022"/>
    </row>
    <row r="66" spans="1:50" ht="48" hidden="1" customHeight="1" x14ac:dyDescent="0.15">
      <c r="A66" s="1042">
        <v>97</v>
      </c>
      <c r="B66" s="1043">
        <v>1</v>
      </c>
      <c r="C66" s="1044"/>
      <c r="D66" s="1044"/>
      <c r="E66" s="1022"/>
      <c r="F66" s="1022"/>
      <c r="G66" s="1022"/>
      <c r="H66" s="1022"/>
      <c r="I66" s="1022"/>
      <c r="J66" s="1026"/>
      <c r="K66" s="1026"/>
      <c r="L66" s="1026"/>
      <c r="M66" s="1026"/>
      <c r="N66" s="1026"/>
      <c r="O66" s="1026"/>
      <c r="P66" s="1027"/>
      <c r="Q66" s="1027"/>
      <c r="R66" s="1027"/>
      <c r="S66" s="1027"/>
      <c r="T66" s="1027"/>
      <c r="U66" s="1027"/>
      <c r="V66" s="1027"/>
      <c r="W66" s="1027"/>
      <c r="X66" s="1027"/>
      <c r="Y66" s="1028"/>
      <c r="Z66" s="1029"/>
      <c r="AA66" s="1029"/>
      <c r="AB66" s="1030"/>
      <c r="AC66" s="1031"/>
      <c r="AD66" s="1031"/>
      <c r="AE66" s="1031"/>
      <c r="AF66" s="1031"/>
      <c r="AG66" s="1031"/>
      <c r="AH66" s="1032"/>
      <c r="AI66" s="1032"/>
      <c r="AJ66" s="1032"/>
      <c r="AK66" s="1032"/>
      <c r="AL66" s="1033"/>
      <c r="AM66" s="1034"/>
      <c r="AN66" s="1034"/>
      <c r="AO66" s="1035"/>
      <c r="AP66" s="1022"/>
      <c r="AQ66" s="1022"/>
      <c r="AR66" s="1022"/>
      <c r="AS66" s="1022"/>
      <c r="AT66" s="1022"/>
      <c r="AU66" s="1022"/>
      <c r="AV66" s="1022"/>
      <c r="AW66" s="1022"/>
      <c r="AX66" s="1022"/>
    </row>
    <row r="67" spans="1:50" ht="48" hidden="1" customHeight="1" x14ac:dyDescent="0.15">
      <c r="A67" s="1042">
        <v>98</v>
      </c>
      <c r="B67" s="1043">
        <v>1</v>
      </c>
      <c r="C67" s="1044"/>
      <c r="D67" s="1044"/>
      <c r="E67" s="1022"/>
      <c r="F67" s="1022"/>
      <c r="G67" s="1022"/>
      <c r="H67" s="1022"/>
      <c r="I67" s="1022"/>
      <c r="J67" s="1026"/>
      <c r="K67" s="1026"/>
      <c r="L67" s="1026"/>
      <c r="M67" s="1026"/>
      <c r="N67" s="1026"/>
      <c r="O67" s="1026"/>
      <c r="P67" s="1027"/>
      <c r="Q67" s="1027"/>
      <c r="R67" s="1027"/>
      <c r="S67" s="1027"/>
      <c r="T67" s="1027"/>
      <c r="U67" s="1027"/>
      <c r="V67" s="1027"/>
      <c r="W67" s="1027"/>
      <c r="X67" s="1027"/>
      <c r="Y67" s="1028"/>
      <c r="Z67" s="1029"/>
      <c r="AA67" s="1029"/>
      <c r="AB67" s="1030"/>
      <c r="AC67" s="1031"/>
      <c r="AD67" s="1031"/>
      <c r="AE67" s="1031"/>
      <c r="AF67" s="1031"/>
      <c r="AG67" s="1031"/>
      <c r="AH67" s="1032"/>
      <c r="AI67" s="1032"/>
      <c r="AJ67" s="1032"/>
      <c r="AK67" s="1032"/>
      <c r="AL67" s="1033"/>
      <c r="AM67" s="1034"/>
      <c r="AN67" s="1034"/>
      <c r="AO67" s="1035"/>
      <c r="AP67" s="1022"/>
      <c r="AQ67" s="1022"/>
      <c r="AR67" s="1022"/>
      <c r="AS67" s="1022"/>
      <c r="AT67" s="1022"/>
      <c r="AU67" s="1022"/>
      <c r="AV67" s="1022"/>
      <c r="AW67" s="1022"/>
      <c r="AX67" s="1022"/>
    </row>
    <row r="68" spans="1:50" ht="48" hidden="1" customHeight="1" x14ac:dyDescent="0.15">
      <c r="A68" s="1042">
        <v>99</v>
      </c>
      <c r="B68" s="1043">
        <v>1</v>
      </c>
      <c r="C68" s="1044"/>
      <c r="D68" s="1044"/>
      <c r="E68" s="1022"/>
      <c r="F68" s="1022"/>
      <c r="G68" s="1022"/>
      <c r="H68" s="1022"/>
      <c r="I68" s="1022"/>
      <c r="J68" s="1026"/>
      <c r="K68" s="1026"/>
      <c r="L68" s="1026"/>
      <c r="M68" s="1026"/>
      <c r="N68" s="1026"/>
      <c r="O68" s="1026"/>
      <c r="P68" s="1027"/>
      <c r="Q68" s="1027"/>
      <c r="R68" s="1027"/>
      <c r="S68" s="1027"/>
      <c r="T68" s="1027"/>
      <c r="U68" s="1027"/>
      <c r="V68" s="1027"/>
      <c r="W68" s="1027"/>
      <c r="X68" s="1027"/>
      <c r="Y68" s="1028"/>
      <c r="Z68" s="1029"/>
      <c r="AA68" s="1029"/>
      <c r="AB68" s="1030"/>
      <c r="AC68" s="1031"/>
      <c r="AD68" s="1031"/>
      <c r="AE68" s="1031"/>
      <c r="AF68" s="1031"/>
      <c r="AG68" s="1031"/>
      <c r="AH68" s="1032"/>
      <c r="AI68" s="1032"/>
      <c r="AJ68" s="1032"/>
      <c r="AK68" s="1032"/>
      <c r="AL68" s="1033"/>
      <c r="AM68" s="1034"/>
      <c r="AN68" s="1034"/>
      <c r="AO68" s="1035"/>
      <c r="AP68" s="1022"/>
      <c r="AQ68" s="1022"/>
      <c r="AR68" s="1022"/>
      <c r="AS68" s="1022"/>
      <c r="AT68" s="1022"/>
      <c r="AU68" s="1022"/>
      <c r="AV68" s="1022"/>
      <c r="AW68" s="1022"/>
      <c r="AX68" s="1022"/>
    </row>
    <row r="69" spans="1:50" ht="48" hidden="1" customHeight="1" x14ac:dyDescent="0.15">
      <c r="A69" s="1042">
        <v>100</v>
      </c>
      <c r="B69" s="1043">
        <v>1</v>
      </c>
      <c r="C69" s="1044"/>
      <c r="D69" s="1044"/>
      <c r="E69" s="1022"/>
      <c r="F69" s="1022"/>
      <c r="G69" s="1022"/>
      <c r="H69" s="1022"/>
      <c r="I69" s="1022"/>
      <c r="J69" s="1026"/>
      <c r="K69" s="1026"/>
      <c r="L69" s="1026"/>
      <c r="M69" s="1026"/>
      <c r="N69" s="1026"/>
      <c r="O69" s="1026"/>
      <c r="P69" s="1027"/>
      <c r="Q69" s="1027"/>
      <c r="R69" s="1027"/>
      <c r="S69" s="1027"/>
      <c r="T69" s="1027"/>
      <c r="U69" s="1027"/>
      <c r="V69" s="1027"/>
      <c r="W69" s="1027"/>
      <c r="X69" s="1027"/>
      <c r="Y69" s="1028"/>
      <c r="Z69" s="1029"/>
      <c r="AA69" s="1029"/>
      <c r="AB69" s="1030"/>
      <c r="AC69" s="1031"/>
      <c r="AD69" s="1031"/>
      <c r="AE69" s="1031"/>
      <c r="AF69" s="1031"/>
      <c r="AG69" s="1031"/>
      <c r="AH69" s="1032"/>
      <c r="AI69" s="1032"/>
      <c r="AJ69" s="1032"/>
      <c r="AK69" s="1032"/>
      <c r="AL69" s="1033"/>
      <c r="AM69" s="1034"/>
      <c r="AN69" s="1034"/>
      <c r="AO69" s="1035"/>
      <c r="AP69" s="1022"/>
      <c r="AQ69" s="1022"/>
      <c r="AR69" s="1022"/>
      <c r="AS69" s="1022"/>
      <c r="AT69" s="1022"/>
      <c r="AU69" s="1022"/>
      <c r="AV69" s="1022"/>
      <c r="AW69" s="1022"/>
      <c r="AX69" s="1022"/>
    </row>
  </sheetData>
  <mergeCells count="680">
    <mergeCell ref="AP67:AX67"/>
    <mergeCell ref="A68:B68"/>
    <mergeCell ref="C68:D68"/>
    <mergeCell ref="E68:I68"/>
    <mergeCell ref="J68:O68"/>
    <mergeCell ref="P68:X68"/>
    <mergeCell ref="Y68:AB68"/>
    <mergeCell ref="AC69:AG69"/>
    <mergeCell ref="AH69:AK69"/>
    <mergeCell ref="AL69:AO69"/>
    <mergeCell ref="AP69:AX69"/>
    <mergeCell ref="AC68:AG68"/>
    <mergeCell ref="AH68:AK68"/>
    <mergeCell ref="AL68:AO68"/>
    <mergeCell ref="AP68:AX68"/>
    <mergeCell ref="A69:B69"/>
    <mergeCell ref="C69:D69"/>
    <mergeCell ref="E69:I69"/>
    <mergeCell ref="J69:O69"/>
    <mergeCell ref="P69:X69"/>
    <mergeCell ref="Y69:AB69"/>
    <mergeCell ref="A67:B67"/>
    <mergeCell ref="C67:D67"/>
    <mergeCell ref="E67:I67"/>
    <mergeCell ref="J67:O67"/>
    <mergeCell ref="P67:X67"/>
    <mergeCell ref="Y67:AB67"/>
    <mergeCell ref="AC67:AG67"/>
    <mergeCell ref="AH67:AK67"/>
    <mergeCell ref="AL67:AO67"/>
    <mergeCell ref="AP65:AX65"/>
    <mergeCell ref="A66:B66"/>
    <mergeCell ref="C66:D66"/>
    <mergeCell ref="E66:I66"/>
    <mergeCell ref="J66:O66"/>
    <mergeCell ref="P66:X66"/>
    <mergeCell ref="Y66:AB66"/>
    <mergeCell ref="AC66:AG66"/>
    <mergeCell ref="AH66:AK66"/>
    <mergeCell ref="AL66:AO66"/>
    <mergeCell ref="AP66:AX66"/>
    <mergeCell ref="A65:B65"/>
    <mergeCell ref="C65:D65"/>
    <mergeCell ref="E65:I65"/>
    <mergeCell ref="J65:O65"/>
    <mergeCell ref="P65:X65"/>
    <mergeCell ref="Y65:AB65"/>
    <mergeCell ref="AC65:AG65"/>
    <mergeCell ref="AH65:AK65"/>
    <mergeCell ref="AL65:AO65"/>
    <mergeCell ref="AC63:AG63"/>
    <mergeCell ref="AH63:AK63"/>
    <mergeCell ref="AL63:AO63"/>
    <mergeCell ref="AP63:AX63"/>
    <mergeCell ref="A64:B64"/>
    <mergeCell ref="C64:D64"/>
    <mergeCell ref="E64:I64"/>
    <mergeCell ref="J64:O64"/>
    <mergeCell ref="P64:X64"/>
    <mergeCell ref="Y64:AB64"/>
    <mergeCell ref="A63:B63"/>
    <mergeCell ref="C63:D63"/>
    <mergeCell ref="E63:I63"/>
    <mergeCell ref="J63:O63"/>
    <mergeCell ref="P63:X63"/>
    <mergeCell ref="Y63:AB63"/>
    <mergeCell ref="AC64:AG64"/>
    <mergeCell ref="AH64:AK64"/>
    <mergeCell ref="AL64:AO64"/>
    <mergeCell ref="AP64:AX64"/>
    <mergeCell ref="AC62:AG62"/>
    <mergeCell ref="AH62:AK62"/>
    <mergeCell ref="AL62:AO62"/>
    <mergeCell ref="AP62:AX62"/>
    <mergeCell ref="A29:B29"/>
    <mergeCell ref="C29:D29"/>
    <mergeCell ref="E29:I29"/>
    <mergeCell ref="J29:O29"/>
    <mergeCell ref="P29:X29"/>
    <mergeCell ref="Y29:AB29"/>
    <mergeCell ref="AC61:AG61"/>
    <mergeCell ref="AH61:AK61"/>
    <mergeCell ref="AL61:AO61"/>
    <mergeCell ref="AP61:AX61"/>
    <mergeCell ref="A62:B62"/>
    <mergeCell ref="C62:D62"/>
    <mergeCell ref="E62:I62"/>
    <mergeCell ref="J62:O62"/>
    <mergeCell ref="P62:X62"/>
    <mergeCell ref="Y62:AB62"/>
    <mergeCell ref="AC60:AG60"/>
    <mergeCell ref="AH60:AK60"/>
    <mergeCell ref="AL60:AO60"/>
    <mergeCell ref="AP60:AX60"/>
    <mergeCell ref="A61:B61"/>
    <mergeCell ref="C61:D61"/>
    <mergeCell ref="E61:I61"/>
    <mergeCell ref="J61:O61"/>
    <mergeCell ref="P61:X61"/>
    <mergeCell ref="Y61:AB61"/>
    <mergeCell ref="AC59:AG59"/>
    <mergeCell ref="AH59:AK59"/>
    <mergeCell ref="AL59:AO59"/>
    <mergeCell ref="AP57:AX57"/>
    <mergeCell ref="A58:B58"/>
    <mergeCell ref="C58:D58"/>
    <mergeCell ref="E58:I58"/>
    <mergeCell ref="J58:O58"/>
    <mergeCell ref="P58:X58"/>
    <mergeCell ref="Y58:AB58"/>
    <mergeCell ref="AP59:AX59"/>
    <mergeCell ref="A60:B60"/>
    <mergeCell ref="C60:D60"/>
    <mergeCell ref="E60:I60"/>
    <mergeCell ref="J60:O60"/>
    <mergeCell ref="P60:X60"/>
    <mergeCell ref="Y60:AB60"/>
    <mergeCell ref="AC58:AG58"/>
    <mergeCell ref="AH58:AK58"/>
    <mergeCell ref="AL58:AO58"/>
    <mergeCell ref="AP58:AX58"/>
    <mergeCell ref="A59:B59"/>
    <mergeCell ref="C59:D59"/>
    <mergeCell ref="E59:I59"/>
    <mergeCell ref="J59:O59"/>
    <mergeCell ref="P59:X59"/>
    <mergeCell ref="Y59:AB59"/>
    <mergeCell ref="A57:B57"/>
    <mergeCell ref="C57:D57"/>
    <mergeCell ref="E57:I57"/>
    <mergeCell ref="J57:O57"/>
    <mergeCell ref="P57:X57"/>
    <mergeCell ref="Y57:AB57"/>
    <mergeCell ref="AC57:AG57"/>
    <mergeCell ref="AH57:AK57"/>
    <mergeCell ref="AL57:AO57"/>
    <mergeCell ref="AP55:AX55"/>
    <mergeCell ref="A56:B56"/>
    <mergeCell ref="C56:D56"/>
    <mergeCell ref="E56:I56"/>
    <mergeCell ref="J56:O56"/>
    <mergeCell ref="P56:X56"/>
    <mergeCell ref="Y56:AB56"/>
    <mergeCell ref="AC56:AG56"/>
    <mergeCell ref="AH56:AK56"/>
    <mergeCell ref="AL56:AO56"/>
    <mergeCell ref="AP56:AX56"/>
    <mergeCell ref="A55:B55"/>
    <mergeCell ref="C55:D55"/>
    <mergeCell ref="E55:I55"/>
    <mergeCell ref="J55:O55"/>
    <mergeCell ref="P55:X55"/>
    <mergeCell ref="Y55:AB55"/>
    <mergeCell ref="AC55:AG55"/>
    <mergeCell ref="AH55:AK55"/>
    <mergeCell ref="AL55:AO55"/>
    <mergeCell ref="AP53:AX53"/>
    <mergeCell ref="A54:B54"/>
    <mergeCell ref="C54:D54"/>
    <mergeCell ref="E54:I54"/>
    <mergeCell ref="J54:O54"/>
    <mergeCell ref="P54:X54"/>
    <mergeCell ref="Y54:AB54"/>
    <mergeCell ref="AC54:AG54"/>
    <mergeCell ref="AH54:AK54"/>
    <mergeCell ref="AL54:AO54"/>
    <mergeCell ref="AP54:AX54"/>
    <mergeCell ref="A53:B53"/>
    <mergeCell ref="C53:D53"/>
    <mergeCell ref="E53:I53"/>
    <mergeCell ref="J53:O53"/>
    <mergeCell ref="P53:X53"/>
    <mergeCell ref="Y53:AB53"/>
    <mergeCell ref="AC53:AG53"/>
    <mergeCell ref="AH53:AK53"/>
    <mergeCell ref="AL53:AO53"/>
    <mergeCell ref="AP51:AX51"/>
    <mergeCell ref="A52:B52"/>
    <mergeCell ref="C52:D52"/>
    <mergeCell ref="E52:I52"/>
    <mergeCell ref="J52:O52"/>
    <mergeCell ref="P52:X52"/>
    <mergeCell ref="Y52:AB52"/>
    <mergeCell ref="AC52:AG52"/>
    <mergeCell ref="AH52:AK52"/>
    <mergeCell ref="AL52:AO52"/>
    <mergeCell ref="AP52:AX52"/>
    <mergeCell ref="A51:B51"/>
    <mergeCell ref="C51:D51"/>
    <mergeCell ref="E51:I51"/>
    <mergeCell ref="J51:O51"/>
    <mergeCell ref="P51:X51"/>
    <mergeCell ref="Y51:AB51"/>
    <mergeCell ref="AC51:AG51"/>
    <mergeCell ref="AH51:AK51"/>
    <mergeCell ref="AL51:AO51"/>
    <mergeCell ref="AP49:AX49"/>
    <mergeCell ref="A50:B50"/>
    <mergeCell ref="C50:D50"/>
    <mergeCell ref="E50:I50"/>
    <mergeCell ref="J50:O50"/>
    <mergeCell ref="P50:X50"/>
    <mergeCell ref="Y50:AB50"/>
    <mergeCell ref="AC50:AG50"/>
    <mergeCell ref="AH50:AK50"/>
    <mergeCell ref="AL50:AO50"/>
    <mergeCell ref="AP50:AX50"/>
    <mergeCell ref="A49:B49"/>
    <mergeCell ref="C49:D49"/>
    <mergeCell ref="E49:I49"/>
    <mergeCell ref="J49:O49"/>
    <mergeCell ref="P49:X49"/>
    <mergeCell ref="Y49:AB49"/>
    <mergeCell ref="AC49:AG49"/>
    <mergeCell ref="AH49:AK49"/>
    <mergeCell ref="AL49:AO49"/>
    <mergeCell ref="AP47:AX47"/>
    <mergeCell ref="A48:B48"/>
    <mergeCell ref="C48:D48"/>
    <mergeCell ref="E48:I48"/>
    <mergeCell ref="J48:O48"/>
    <mergeCell ref="P48:X48"/>
    <mergeCell ref="Y48:AB48"/>
    <mergeCell ref="AC48:AG48"/>
    <mergeCell ref="AH48:AK48"/>
    <mergeCell ref="AL48:AO48"/>
    <mergeCell ref="AP48:AX48"/>
    <mergeCell ref="A47:B47"/>
    <mergeCell ref="C47:D47"/>
    <mergeCell ref="E47:I47"/>
    <mergeCell ref="J47:O47"/>
    <mergeCell ref="P47:X47"/>
    <mergeCell ref="Y47:AB47"/>
    <mergeCell ref="AC47:AG47"/>
    <mergeCell ref="AH47:AK47"/>
    <mergeCell ref="AL47:AO47"/>
    <mergeCell ref="AP45:AX45"/>
    <mergeCell ref="A46:B46"/>
    <mergeCell ref="C46:D46"/>
    <mergeCell ref="E46:I46"/>
    <mergeCell ref="J46:O46"/>
    <mergeCell ref="P46:X46"/>
    <mergeCell ref="Y46:AB46"/>
    <mergeCell ref="AC46:AG46"/>
    <mergeCell ref="AH46:AK46"/>
    <mergeCell ref="AL46:AO46"/>
    <mergeCell ref="AP46:AX46"/>
    <mergeCell ref="A45:B45"/>
    <mergeCell ref="C45:D45"/>
    <mergeCell ref="E45:I45"/>
    <mergeCell ref="J45:O45"/>
    <mergeCell ref="P45:X45"/>
    <mergeCell ref="Y45:AB45"/>
    <mergeCell ref="AC45:AG45"/>
    <mergeCell ref="AH45:AK45"/>
    <mergeCell ref="AL45:AO45"/>
    <mergeCell ref="AP43:AX43"/>
    <mergeCell ref="A44:B44"/>
    <mergeCell ref="C44:D44"/>
    <mergeCell ref="E44:I44"/>
    <mergeCell ref="J44:O44"/>
    <mergeCell ref="P44:X44"/>
    <mergeCell ref="Y44:AB44"/>
    <mergeCell ref="AC44:AG44"/>
    <mergeCell ref="AH44:AK44"/>
    <mergeCell ref="AL44:AO44"/>
    <mergeCell ref="AP44:AX44"/>
    <mergeCell ref="A43:B43"/>
    <mergeCell ref="C43:D43"/>
    <mergeCell ref="E43:I43"/>
    <mergeCell ref="J43:O43"/>
    <mergeCell ref="P43:X43"/>
    <mergeCell ref="Y43:AB43"/>
    <mergeCell ref="AC43:AG43"/>
    <mergeCell ref="AH43:AK43"/>
    <mergeCell ref="AL43:AO43"/>
    <mergeCell ref="AP41:AX41"/>
    <mergeCell ref="A42:B42"/>
    <mergeCell ref="C42:D42"/>
    <mergeCell ref="E42:I42"/>
    <mergeCell ref="J42:O42"/>
    <mergeCell ref="P42:X42"/>
    <mergeCell ref="Y42:AB42"/>
    <mergeCell ref="AC42:AG42"/>
    <mergeCell ref="AH42:AK42"/>
    <mergeCell ref="AL42:AO42"/>
    <mergeCell ref="AP42:AX42"/>
    <mergeCell ref="A41:B41"/>
    <mergeCell ref="C41:D41"/>
    <mergeCell ref="E41:I41"/>
    <mergeCell ref="J41:O41"/>
    <mergeCell ref="P41:X41"/>
    <mergeCell ref="Y41:AB41"/>
    <mergeCell ref="AC41:AG41"/>
    <mergeCell ref="AH41:AK41"/>
    <mergeCell ref="AL41:AO41"/>
    <mergeCell ref="AP39:AX39"/>
    <mergeCell ref="A40:B40"/>
    <mergeCell ref="C40:D40"/>
    <mergeCell ref="E40:I40"/>
    <mergeCell ref="J40:O40"/>
    <mergeCell ref="P40:X40"/>
    <mergeCell ref="Y40:AB40"/>
    <mergeCell ref="AC40:AG40"/>
    <mergeCell ref="AH40:AK40"/>
    <mergeCell ref="AL40:AO40"/>
    <mergeCell ref="AP40:AX40"/>
    <mergeCell ref="A39:B39"/>
    <mergeCell ref="C39:D39"/>
    <mergeCell ref="E39:I39"/>
    <mergeCell ref="J39:O39"/>
    <mergeCell ref="P39:X39"/>
    <mergeCell ref="Y39:AB39"/>
    <mergeCell ref="AC39:AG39"/>
    <mergeCell ref="AH39:AK39"/>
    <mergeCell ref="AL39:AO39"/>
    <mergeCell ref="AP37:AX37"/>
    <mergeCell ref="A38:B38"/>
    <mergeCell ref="C38:D38"/>
    <mergeCell ref="E38:I38"/>
    <mergeCell ref="J38:O38"/>
    <mergeCell ref="P38:X38"/>
    <mergeCell ref="Y38:AB38"/>
    <mergeCell ref="AC38:AG38"/>
    <mergeCell ref="AH38:AK38"/>
    <mergeCell ref="AL38:AO38"/>
    <mergeCell ref="AP38:AX38"/>
    <mergeCell ref="A37:B37"/>
    <mergeCell ref="C37:D37"/>
    <mergeCell ref="E37:I37"/>
    <mergeCell ref="J37:O37"/>
    <mergeCell ref="P37:X37"/>
    <mergeCell ref="Y37:AB37"/>
    <mergeCell ref="AC37:AG37"/>
    <mergeCell ref="AH37:AK37"/>
    <mergeCell ref="AL37:AO37"/>
    <mergeCell ref="AP35:AX35"/>
    <mergeCell ref="A36:B36"/>
    <mergeCell ref="C36:D36"/>
    <mergeCell ref="E36:I36"/>
    <mergeCell ref="J36:O36"/>
    <mergeCell ref="P36:X36"/>
    <mergeCell ref="Y36:AB36"/>
    <mergeCell ref="AC36:AG36"/>
    <mergeCell ref="AH36:AK36"/>
    <mergeCell ref="AL36:AO36"/>
    <mergeCell ref="AP36:AX36"/>
    <mergeCell ref="A35:B35"/>
    <mergeCell ref="C35:D35"/>
    <mergeCell ref="E35:I35"/>
    <mergeCell ref="J35:O35"/>
    <mergeCell ref="P35:X35"/>
    <mergeCell ref="Y35:AB35"/>
    <mergeCell ref="AC35:AG35"/>
    <mergeCell ref="AH35:AK35"/>
    <mergeCell ref="AL35:AO35"/>
    <mergeCell ref="AP33:AX33"/>
    <mergeCell ref="A34:B34"/>
    <mergeCell ref="C34:D34"/>
    <mergeCell ref="E34:I34"/>
    <mergeCell ref="J34:O34"/>
    <mergeCell ref="P34:X34"/>
    <mergeCell ref="Y34:AB34"/>
    <mergeCell ref="AC34:AG34"/>
    <mergeCell ref="AH34:AK34"/>
    <mergeCell ref="AL34:AO34"/>
    <mergeCell ref="AP34:AX34"/>
    <mergeCell ref="A33:B33"/>
    <mergeCell ref="C33:D33"/>
    <mergeCell ref="E33:I33"/>
    <mergeCell ref="J33:O33"/>
    <mergeCell ref="P33:X33"/>
    <mergeCell ref="Y33:AB33"/>
    <mergeCell ref="AC33:AG33"/>
    <mergeCell ref="AH33:AK33"/>
    <mergeCell ref="AL33:AO33"/>
    <mergeCell ref="AP31:AX31"/>
    <mergeCell ref="A32:B32"/>
    <mergeCell ref="C32:D32"/>
    <mergeCell ref="E32:I32"/>
    <mergeCell ref="J32:O32"/>
    <mergeCell ref="P32:X32"/>
    <mergeCell ref="Y32:AB32"/>
    <mergeCell ref="AC32:AG32"/>
    <mergeCell ref="AH32:AK32"/>
    <mergeCell ref="AL32:AO32"/>
    <mergeCell ref="AP32:AX32"/>
    <mergeCell ref="A31:B31"/>
    <mergeCell ref="C31:D31"/>
    <mergeCell ref="E31:I31"/>
    <mergeCell ref="J31:O31"/>
    <mergeCell ref="P31:X31"/>
    <mergeCell ref="Y31:AB31"/>
    <mergeCell ref="AC31:AG31"/>
    <mergeCell ref="AH31:AK31"/>
    <mergeCell ref="AL31:AO31"/>
    <mergeCell ref="AC29:AG29"/>
    <mergeCell ref="AH29:AK29"/>
    <mergeCell ref="AL29:AO29"/>
    <mergeCell ref="AP29:AX29"/>
    <mergeCell ref="A30:B30"/>
    <mergeCell ref="C30:D30"/>
    <mergeCell ref="E30:I30"/>
    <mergeCell ref="J30:O30"/>
    <mergeCell ref="P30:X30"/>
    <mergeCell ref="Y30:AB30"/>
    <mergeCell ref="AC30:AG30"/>
    <mergeCell ref="AH30:AK30"/>
    <mergeCell ref="AL30:AO30"/>
    <mergeCell ref="AP30:AX30"/>
    <mergeCell ref="AP26:AX26"/>
    <mergeCell ref="A27:B27"/>
    <mergeCell ref="C27:D27"/>
    <mergeCell ref="E27:I27"/>
    <mergeCell ref="J27:O27"/>
    <mergeCell ref="P27:X27"/>
    <mergeCell ref="Y27:AB27"/>
    <mergeCell ref="AC28:AG28"/>
    <mergeCell ref="AH28:AK28"/>
    <mergeCell ref="AL28:AO28"/>
    <mergeCell ref="AP28:AX28"/>
    <mergeCell ref="AC27:AG27"/>
    <mergeCell ref="AH27:AK27"/>
    <mergeCell ref="AL27:AO27"/>
    <mergeCell ref="AP27:AX27"/>
    <mergeCell ref="A28:B28"/>
    <mergeCell ref="C28:D28"/>
    <mergeCell ref="E28:I28"/>
    <mergeCell ref="J28:O28"/>
    <mergeCell ref="P28:X28"/>
    <mergeCell ref="Y28:AB28"/>
    <mergeCell ref="A26:B26"/>
    <mergeCell ref="C26:D26"/>
    <mergeCell ref="E26:I26"/>
    <mergeCell ref="J26:O26"/>
    <mergeCell ref="P26:X26"/>
    <mergeCell ref="Y26:AB26"/>
    <mergeCell ref="AC26:AG26"/>
    <mergeCell ref="AH26:AK26"/>
    <mergeCell ref="AL26:AO26"/>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s>
  <phoneticPr fontId="5"/>
  <conditionalFormatting sqref="Y10 Y12 Y14 Y16 Y18 Y20 Y22 Y24 Y26 Y28">
    <cfRule type="expression" dxfId="53" priority="79">
      <formula>IF(RIGHT(TEXT(Y10,"0.#"),1)=".",FALSE,TRUE)</formula>
    </cfRule>
    <cfRule type="expression" dxfId="52" priority="80">
      <formula>IF(RIGHT(TEXT(Y10,"0.#"),1)=".",TRUE,FALSE)</formula>
    </cfRule>
  </conditionalFormatting>
  <conditionalFormatting sqref="AL10:AO10 AL12:AO12 AL14:AO14 AL16:AO16 AL18:AO18 AL20:AO20 AL22:AO22 AL24:AO24 AL26:AO26 AL28:AO28">
    <cfRule type="expression" dxfId="51" priority="81">
      <formula>IF(AND(AL10&gt;=0,RIGHT(TEXT(AL10,"0.#"),1)&lt;&gt;"."),TRUE,FALSE)</formula>
    </cfRule>
    <cfRule type="expression" dxfId="50" priority="82">
      <formula>IF(AND(AL10&gt;=0,RIGHT(TEXT(AL10,"0.#"),1)="."),TRUE,FALSE)</formula>
    </cfRule>
    <cfRule type="expression" dxfId="49" priority="83">
      <formula>IF(AND(AL10&lt;0,RIGHT(TEXT(AL10,"0.#"),1)&lt;&gt;"."),TRUE,FALSE)</formula>
    </cfRule>
    <cfRule type="expression" dxfId="48" priority="84">
      <formula>IF(AND(AL10&lt;0,RIGHT(TEXT(AL10,"0.#"),1)="."),TRUE,FALSE)</formula>
    </cfRule>
  </conditionalFormatting>
  <conditionalFormatting sqref="Y11 Y13 Y15 Y17 Y19 Y21 Y23 Y25 Y27">
    <cfRule type="expression" dxfId="47" priority="73">
      <formula>IF(RIGHT(TEXT(Y11,"0.#"),1)=".",FALSE,TRUE)</formula>
    </cfRule>
    <cfRule type="expression" dxfId="46" priority="74">
      <formula>IF(RIGHT(TEXT(Y11,"0.#"),1)=".",TRUE,FALSE)</formula>
    </cfRule>
  </conditionalFormatting>
  <conditionalFormatting sqref="AL11:AO11 AL13:AO13 AL15:AO15 AL17:AO17 AL19:AO19 AL21:AO21 AL23:AO23 AL25:AO25 AL27:AO27">
    <cfRule type="expression" dxfId="45" priority="75">
      <formula>IF(AND(AL11&gt;=0,RIGHT(TEXT(AL11,"0.#"),1)&lt;&gt;"."),TRUE,FALSE)</formula>
    </cfRule>
    <cfRule type="expression" dxfId="44" priority="76">
      <formula>IF(AND(AL11&gt;=0,RIGHT(TEXT(AL11,"0.#"),1)="."),TRUE,FALSE)</formula>
    </cfRule>
    <cfRule type="expression" dxfId="43" priority="77">
      <formula>IF(AND(AL11&lt;0,RIGHT(TEXT(AL11,"0.#"),1)&lt;&gt;"."),TRUE,FALSE)</formula>
    </cfRule>
    <cfRule type="expression" dxfId="42" priority="78">
      <formula>IF(AND(AL11&lt;0,RIGHT(TEXT(AL11,"0.#"),1)="."),TRUE,FALSE)</formula>
    </cfRule>
  </conditionalFormatting>
  <conditionalFormatting sqref="AL3:AO3">
    <cfRule type="expression" dxfId="41" priority="33">
      <formula>IF(AND(AL3&gt;=0,RIGHT(TEXT(AL3,"0.#"),1)&lt;&gt;"."),TRUE,FALSE)</formula>
    </cfRule>
    <cfRule type="expression" dxfId="40" priority="34">
      <formula>IF(AND(AL3&gt;=0,RIGHT(TEXT(AL3,"0.#"),1)="."),TRUE,FALSE)</formula>
    </cfRule>
    <cfRule type="expression" dxfId="39" priority="35">
      <formula>IF(AND(AL3&lt;0,RIGHT(TEXT(AL3,"0.#"),1)&lt;&gt;"."),TRUE,FALSE)</formula>
    </cfRule>
    <cfRule type="expression" dxfId="38" priority="36">
      <formula>IF(AND(AL3&lt;0,RIGHT(TEXT(AL3,"0.#"),1)="."),TRUE,FALSE)</formula>
    </cfRule>
  </conditionalFormatting>
  <conditionalFormatting sqref="Y3">
    <cfRule type="expression" dxfId="37" priority="31">
      <formula>IF(RIGHT(TEXT(Y3,"0.#"),1)=".",FALSE,TRUE)</formula>
    </cfRule>
    <cfRule type="expression" dxfId="36" priority="32">
      <formula>IF(RIGHT(TEXT(Y3,"0.#"),1)=".",TRUE,FALSE)</formula>
    </cfRule>
  </conditionalFormatting>
  <conditionalFormatting sqref="Y7">
    <cfRule type="expression" dxfId="35" priority="7">
      <formula>IF(RIGHT(TEXT(Y7,"0.#"),1)=".",FALSE,TRUE)</formula>
    </cfRule>
    <cfRule type="expression" dxfId="34" priority="8">
      <formula>IF(RIGHT(TEXT(Y7,"0.#"),1)=".",TRUE,FALSE)</formula>
    </cfRule>
  </conditionalFormatting>
  <conditionalFormatting sqref="Y4">
    <cfRule type="expression" dxfId="33" priority="25">
      <formula>IF(RIGHT(TEXT(Y4,"0.#"),1)=".",FALSE,TRUE)</formula>
    </cfRule>
    <cfRule type="expression" dxfId="32" priority="26">
      <formula>IF(RIGHT(TEXT(Y4,"0.#"),1)=".",TRUE,FALSE)</formula>
    </cfRule>
  </conditionalFormatting>
  <conditionalFormatting sqref="AL4:AO4">
    <cfRule type="expression" dxfId="31" priority="27">
      <formula>IF(AND(AL4&gt;=0,RIGHT(TEXT(AL4,"0.#"),1)&lt;&gt;"."),TRUE,FALSE)</formula>
    </cfRule>
    <cfRule type="expression" dxfId="30" priority="28">
      <formula>IF(AND(AL4&gt;=0,RIGHT(TEXT(AL4,"0.#"),1)="."),TRUE,FALSE)</formula>
    </cfRule>
    <cfRule type="expression" dxfId="29" priority="29">
      <formula>IF(AND(AL4&lt;0,RIGHT(TEXT(AL4,"0.#"),1)&lt;&gt;"."),TRUE,FALSE)</formula>
    </cfRule>
    <cfRule type="expression" dxfId="28" priority="30">
      <formula>IF(AND(AL4&lt;0,RIGHT(TEXT(AL4,"0.#"),1)="."),TRUE,FALSE)</formula>
    </cfRule>
  </conditionalFormatting>
  <conditionalFormatting sqref="Y5">
    <cfRule type="expression" dxfId="27" priority="19">
      <formula>IF(RIGHT(TEXT(Y5,"0.#"),1)=".",FALSE,TRUE)</formula>
    </cfRule>
    <cfRule type="expression" dxfId="26" priority="20">
      <formula>IF(RIGHT(TEXT(Y5,"0.#"),1)=".",TRUE,FALSE)</formula>
    </cfRule>
  </conditionalFormatting>
  <conditionalFormatting sqref="AL5:AO5">
    <cfRule type="expression" dxfId="25" priority="21">
      <formula>IF(AND(AL5&gt;=0,RIGHT(TEXT(AL5,"0.#"),1)&lt;&gt;"."),TRUE,FALSE)</formula>
    </cfRule>
    <cfRule type="expression" dxfId="24" priority="22">
      <formula>IF(AND(AL5&gt;=0,RIGHT(TEXT(AL5,"0.#"),1)="."),TRUE,FALSE)</formula>
    </cfRule>
    <cfRule type="expression" dxfId="23" priority="23">
      <formula>IF(AND(AL5&lt;0,RIGHT(TEXT(AL5,"0.#"),1)&lt;&gt;"."),TRUE,FALSE)</formula>
    </cfRule>
    <cfRule type="expression" dxfId="22" priority="24">
      <formula>IF(AND(AL5&lt;0,RIGHT(TEXT(AL5,"0.#"),1)="."),TRUE,FALSE)</formula>
    </cfRule>
  </conditionalFormatting>
  <conditionalFormatting sqref="Y6 Y8">
    <cfRule type="expression" dxfId="21" priority="13">
      <formula>IF(RIGHT(TEXT(Y6,"0.#"),1)=".",FALSE,TRUE)</formula>
    </cfRule>
    <cfRule type="expression" dxfId="20" priority="14">
      <formula>IF(RIGHT(TEXT(Y6,"0.#"),1)=".",TRUE,FALSE)</formula>
    </cfRule>
  </conditionalFormatting>
  <conditionalFormatting sqref="AL6:AO6 AL8:AO8">
    <cfRule type="expression" dxfId="19" priority="15">
      <formula>IF(AND(AL6&gt;=0,RIGHT(TEXT(AL6,"0.#"),1)&lt;&gt;"."),TRUE,FALSE)</formula>
    </cfRule>
    <cfRule type="expression" dxfId="18" priority="16">
      <formula>IF(AND(AL6&gt;=0,RIGHT(TEXT(AL6,"0.#"),1)="."),TRUE,FALSE)</formula>
    </cfRule>
    <cfRule type="expression" dxfId="17" priority="17">
      <formula>IF(AND(AL6&lt;0,RIGHT(TEXT(AL6,"0.#"),1)&lt;&gt;"."),TRUE,FALSE)</formula>
    </cfRule>
    <cfRule type="expression" dxfId="16" priority="18">
      <formula>IF(AND(AL6&lt;0,RIGHT(TEXT(AL6,"0.#"),1)="."),TRUE,FALSE)</formula>
    </cfRule>
  </conditionalFormatting>
  <conditionalFormatting sqref="AL7:AO7">
    <cfRule type="expression" dxfId="15" priority="9">
      <formula>IF(AND(AL7&gt;=0,RIGHT(TEXT(AL7,"0.#"),1)&lt;&gt;"."),TRUE,FALSE)</formula>
    </cfRule>
    <cfRule type="expression" dxfId="14" priority="10">
      <formula>IF(AND(AL7&gt;=0,RIGHT(TEXT(AL7,"0.#"),1)="."),TRUE,FALSE)</formula>
    </cfRule>
    <cfRule type="expression" dxfId="13" priority="11">
      <formula>IF(AND(AL7&lt;0,RIGHT(TEXT(AL7,"0.#"),1)&lt;&gt;"."),TRUE,FALSE)</formula>
    </cfRule>
    <cfRule type="expression" dxfId="12" priority="12">
      <formula>IF(AND(AL7&lt;0,RIGHT(TEXT(AL7,"0.#"),1)="."),TRUE,FALSE)</formula>
    </cfRule>
  </conditionalFormatting>
  <conditionalFormatting sqref="Y9">
    <cfRule type="expression" dxfId="11" priority="37">
      <formula>IF(RIGHT(TEXT(Y9,"0.#"),1)=".",FALSE,TRUE)</formula>
    </cfRule>
    <cfRule type="expression" dxfId="10" priority="38">
      <formula>IF(RIGHT(TEXT(Y9,"0.#"),1)=".",TRUE,FALSE)</formula>
    </cfRule>
  </conditionalFormatting>
  <conditionalFormatting sqref="AL9:AO9">
    <cfRule type="expression" dxfId="9" priority="39">
      <formula>IF(AND(AL9&gt;=0,RIGHT(TEXT(AL9,"0.#"),1)&lt;&gt;"."),TRUE,FALSE)</formula>
    </cfRule>
    <cfRule type="expression" dxfId="8" priority="40">
      <formula>IF(AND(AL9&gt;=0,RIGHT(TEXT(AL9,"0.#"),1)="."),TRUE,FALSE)</formula>
    </cfRule>
    <cfRule type="expression" dxfId="7" priority="41">
      <formula>IF(AND(AL9&lt;0,RIGHT(TEXT(AL9,"0.#"),1)&lt;&gt;"."),TRUE,FALSE)</formula>
    </cfRule>
    <cfRule type="expression" dxfId="6" priority="42">
      <formula>IF(AND(AL9&lt;0,RIGHT(TEXT(AL9,"0.#"),1)="."),TRUE,FALSE)</formula>
    </cfRule>
  </conditionalFormatting>
  <conditionalFormatting sqref="Y29:Y69">
    <cfRule type="expression" dxfId="5" priority="1">
      <formula>IF(RIGHT(TEXT(Y29,"0.#"),1)=".",FALSE,TRUE)</formula>
    </cfRule>
    <cfRule type="expression" dxfId="4" priority="2">
      <formula>IF(RIGHT(TEXT(Y29,"0.#"),1)=".",TRUE,FALSE)</formula>
    </cfRule>
  </conditionalFormatting>
  <conditionalFormatting sqref="AL29:AO69">
    <cfRule type="expression" dxfId="3" priority="3">
      <formula>IF(AND(AL29&gt;=0,RIGHT(TEXT(AL29,"0.#"),1)&lt;&gt;"."),TRUE,FALSE)</formula>
    </cfRule>
    <cfRule type="expression" dxfId="2" priority="4">
      <formula>IF(AND(AL29&gt;=0,RIGHT(TEXT(AL29,"0.#"),1)="."),TRUE,FALSE)</formula>
    </cfRule>
    <cfRule type="expression" dxfId="1" priority="5">
      <formula>IF(AND(AL29&lt;0,RIGHT(TEXT(AL29,"0.#"),1)&lt;&gt;"."),TRUE,FALSE)</formula>
    </cfRule>
    <cfRule type="expression" dxfId="0" priority="6">
      <formula>IF(AND(AL29&lt;0,RIGHT(TEXT(AL29,"0.#"),1)="."),TRUE,FALSE)</formula>
    </cfRule>
  </conditionalFormatting>
  <dataValidations count="5">
    <dataValidation type="list" allowBlank="1" showInputMessage="1" showErrorMessage="1" sqref="C57:D69 AC6:AG69">
      <formula1>#REF!</formula1>
    </dataValidation>
    <dataValidation type="custom" imeMode="disabled" allowBlank="1" showInputMessage="1" showErrorMessage="1" sqref="AH3:AK69">
      <formula1>OR(AND(MOD(IF(ISNUMBER(AH3),AH3,0.5),1)=0,0&lt;=AH3),AH3="-")</formula1>
    </dataValidation>
    <dataValidation type="custom" imeMode="off" allowBlank="1" showInputMessage="1" showErrorMessage="1" sqref="J10:O69">
      <formula1>OR(ISNUMBER(J10),J10="-")</formula1>
    </dataValidation>
    <dataValidation type="custom" imeMode="disabled" allowBlank="1" showInputMessage="1" showErrorMessage="1" sqref="AL3:AL69 Y3:AB69">
      <formula1>OR(ISNUMBER(Y3),Y3="-")</formula1>
    </dataValidation>
    <dataValidation type="custom" allowBlank="1" showInputMessage="1" showErrorMessage="1" errorTitle="法人番号チェック" error="法人番号は13桁の数字で入力してください。" sqref="J3:O9">
      <formula1>OR(J3="-",AND(LEN(J3)=13,IFERROR(SEARCH("-",J3),"")="",IFERROR(SEARCH(".",J3),"")="",ISNUMBER(J3)))</formula1>
    </dataValidation>
  </dataValidations>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'D:\引き継ぎ\2021年度（R3）\02_行政事業レビュー\02_中間公表まで\R30629_会計課へ提出（修正版）\[2021国交省20048400.xlsx]入力規則等'!#REF!</xm:f>
          </x14:formula1>
          <xm:sqref>AC3:AG5</xm:sqref>
        </x14:dataValidation>
        <x14:dataValidation type="list" allowBlank="1" showInputMessage="1" showErrorMessage="1">
          <x14:formula1>
            <xm:f>入力規則等!$AK$2:$AK$49</xm:f>
          </x14:formula1>
          <xm:sqref>C3:D56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SheetLayoutView="100" workbookViewId="0">
      <selection activeCell="A3" sqref="A3:AX3"/>
    </sheetView>
  </sheetViews>
  <sheetFormatPr defaultRowHeight="13.5" x14ac:dyDescent="0.15"/>
  <cols>
    <col min="1" max="49" width="2.625" style="100" customWidth="1"/>
    <col min="50" max="50" width="6.625" style="100" customWidth="1"/>
    <col min="51" max="16384" width="9" style="100"/>
  </cols>
  <sheetData>
    <row r="1" spans="1:50" ht="14.25" x14ac:dyDescent="0.15">
      <c r="A1" s="98"/>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row>
    <row r="2" spans="1:50" ht="21" customHeight="1" x14ac:dyDescent="0.15">
      <c r="A2" s="1052" t="s">
        <v>634</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180" customHeight="1" x14ac:dyDescent="0.15">
      <c r="A3" s="1055" t="s">
        <v>635</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056"/>
      <c r="AM3" s="1056"/>
      <c r="AN3" s="1056"/>
      <c r="AO3" s="1056"/>
      <c r="AP3" s="1056"/>
      <c r="AQ3" s="1056"/>
      <c r="AR3" s="1056"/>
      <c r="AS3" s="1056"/>
      <c r="AT3" s="1056"/>
      <c r="AU3" s="1056"/>
      <c r="AV3" s="1056"/>
      <c r="AW3" s="1056"/>
      <c r="AX3" s="1057"/>
    </row>
    <row r="4" spans="1:50" ht="50.1" customHeight="1" x14ac:dyDescent="0.15">
      <c r="A4" s="1048" t="s">
        <v>636</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0"/>
    </row>
    <row r="5" spans="1:50" ht="50.1" customHeight="1" x14ac:dyDescent="0.15">
      <c r="A5" s="1058" t="s">
        <v>637</v>
      </c>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60"/>
    </row>
    <row r="6" spans="1:50" ht="195" customHeight="1" x14ac:dyDescent="0.15">
      <c r="A6" s="1048" t="s">
        <v>708</v>
      </c>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1"/>
      <c r="AS6" s="1051"/>
      <c r="AT6" s="1051"/>
      <c r="AU6" s="1051"/>
      <c r="AV6" s="1051"/>
      <c r="AW6" s="1051"/>
      <c r="AX6" s="1050"/>
    </row>
    <row r="7" spans="1:50" ht="60" customHeight="1" x14ac:dyDescent="0.15">
      <c r="A7" s="1048" t="s">
        <v>638</v>
      </c>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0"/>
    </row>
    <row r="8" spans="1:50" ht="60" customHeight="1" x14ac:dyDescent="0.15">
      <c r="A8" s="1048" t="s">
        <v>639</v>
      </c>
      <c r="B8" s="1051"/>
      <c r="C8" s="1051"/>
      <c r="D8" s="1051"/>
      <c r="E8" s="1051"/>
      <c r="F8" s="1051"/>
      <c r="G8" s="1051"/>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1"/>
      <c r="AK8" s="1051"/>
      <c r="AL8" s="1051"/>
      <c r="AM8" s="1051"/>
      <c r="AN8" s="1051"/>
      <c r="AO8" s="1051"/>
      <c r="AP8" s="1051"/>
      <c r="AQ8" s="1051"/>
      <c r="AR8" s="1051"/>
      <c r="AS8" s="1051"/>
      <c r="AT8" s="1051"/>
      <c r="AU8" s="1051"/>
      <c r="AV8" s="1051"/>
      <c r="AW8" s="1051"/>
      <c r="AX8" s="1050"/>
    </row>
    <row r="9" spans="1:50" ht="144.94999999999999" customHeight="1" x14ac:dyDescent="0.15">
      <c r="A9" s="1048" t="s">
        <v>640</v>
      </c>
      <c r="B9" s="1051"/>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0"/>
    </row>
    <row r="10" spans="1:50" ht="33" customHeight="1" x14ac:dyDescent="0.15">
      <c r="A10" s="1048" t="s">
        <v>641</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1051"/>
      <c r="AL10" s="1051"/>
      <c r="AM10" s="1051"/>
      <c r="AN10" s="1051"/>
      <c r="AO10" s="1051"/>
      <c r="AP10" s="1051"/>
      <c r="AQ10" s="1051"/>
      <c r="AR10" s="1051"/>
      <c r="AS10" s="1051"/>
      <c r="AT10" s="1051"/>
      <c r="AU10" s="1051"/>
      <c r="AV10" s="1051"/>
      <c r="AW10" s="1051"/>
      <c r="AX10" s="1050"/>
    </row>
    <row r="11" spans="1:50" ht="33" customHeight="1" x14ac:dyDescent="0.15">
      <c r="A11" s="1048" t="s">
        <v>642</v>
      </c>
      <c r="B11" s="1051"/>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1"/>
      <c r="AL11" s="1051"/>
      <c r="AM11" s="1051"/>
      <c r="AN11" s="1051"/>
      <c r="AO11" s="1051"/>
      <c r="AP11" s="1051"/>
      <c r="AQ11" s="1051"/>
      <c r="AR11" s="1051"/>
      <c r="AS11" s="1051"/>
      <c r="AT11" s="1051"/>
      <c r="AU11" s="1051"/>
      <c r="AV11" s="1051"/>
      <c r="AW11" s="1051"/>
      <c r="AX11" s="1050"/>
    </row>
    <row r="12" spans="1:50" ht="33" customHeight="1" x14ac:dyDescent="0.15">
      <c r="A12" s="1048" t="s">
        <v>643</v>
      </c>
      <c r="B12" s="1051"/>
      <c r="C12" s="1051"/>
      <c r="D12" s="1051"/>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0"/>
    </row>
    <row r="13" spans="1:50" ht="49.5" customHeight="1" x14ac:dyDescent="0.15">
      <c r="A13" s="1048" t="s">
        <v>709</v>
      </c>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1"/>
      <c r="AM13" s="1051"/>
      <c r="AN13" s="1051"/>
      <c r="AO13" s="1051"/>
      <c r="AP13" s="1051"/>
      <c r="AQ13" s="1051"/>
      <c r="AR13" s="1051"/>
      <c r="AS13" s="1051"/>
      <c r="AT13" s="1051"/>
      <c r="AU13" s="1051"/>
      <c r="AV13" s="1051"/>
      <c r="AW13" s="1051"/>
      <c r="AX13" s="1050"/>
    </row>
    <row r="14" spans="1:50" ht="80.099999999999994" customHeight="1" x14ac:dyDescent="0.15">
      <c r="A14" s="1048" t="s">
        <v>707</v>
      </c>
      <c r="B14" s="1049"/>
      <c r="C14" s="1049"/>
      <c r="D14" s="1049"/>
      <c r="E14" s="1049"/>
      <c r="F14" s="1049"/>
      <c r="G14" s="1049"/>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49"/>
      <c r="AK14" s="1049"/>
      <c r="AL14" s="1049"/>
      <c r="AM14" s="1049"/>
      <c r="AN14" s="1049"/>
      <c r="AO14" s="1049"/>
      <c r="AP14" s="1049"/>
      <c r="AQ14" s="1049"/>
      <c r="AR14" s="1049"/>
      <c r="AS14" s="1049"/>
      <c r="AT14" s="1049"/>
      <c r="AU14" s="1049"/>
      <c r="AV14" s="1049"/>
      <c r="AW14" s="1049"/>
      <c r="AX14" s="1050"/>
    </row>
    <row r="15" spans="1:50" ht="60" customHeight="1" x14ac:dyDescent="0.15">
      <c r="A15" s="1048" t="s">
        <v>644</v>
      </c>
      <c r="B15" s="1049"/>
      <c r="C15" s="1049"/>
      <c r="D15" s="1049"/>
      <c r="E15" s="1049"/>
      <c r="F15" s="1049"/>
      <c r="G15" s="1049"/>
      <c r="H15" s="1049"/>
      <c r="I15" s="1049"/>
      <c r="J15" s="1049"/>
      <c r="K15" s="1049"/>
      <c r="L15" s="1049"/>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50"/>
    </row>
    <row r="16" spans="1:50" ht="60" customHeight="1" x14ac:dyDescent="0.15">
      <c r="A16" s="1048" t="s">
        <v>645</v>
      </c>
      <c r="B16" s="1051"/>
      <c r="C16" s="1051"/>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1"/>
      <c r="AL16" s="1051"/>
      <c r="AM16" s="1051"/>
      <c r="AN16" s="1051"/>
      <c r="AO16" s="1051"/>
      <c r="AP16" s="1051"/>
      <c r="AQ16" s="1051"/>
      <c r="AR16" s="1051"/>
      <c r="AS16" s="1051"/>
      <c r="AT16" s="1051"/>
      <c r="AU16" s="1051"/>
      <c r="AV16" s="1051"/>
      <c r="AW16" s="1051"/>
      <c r="AX16" s="1050"/>
    </row>
    <row r="17" spans="1:50" ht="32.25" customHeight="1" x14ac:dyDescent="0.15">
      <c r="A17" s="1048" t="s">
        <v>646</v>
      </c>
      <c r="B17" s="1051"/>
      <c r="C17" s="1051"/>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c r="AK17" s="1051"/>
      <c r="AL17" s="1051"/>
      <c r="AM17" s="1051"/>
      <c r="AN17" s="1051"/>
      <c r="AO17" s="1051"/>
      <c r="AP17" s="1051"/>
      <c r="AQ17" s="1051"/>
      <c r="AR17" s="1051"/>
      <c r="AS17" s="1051"/>
      <c r="AT17" s="1051"/>
      <c r="AU17" s="1051"/>
      <c r="AV17" s="1051"/>
      <c r="AW17" s="1051"/>
      <c r="AX17" s="1050"/>
    </row>
    <row r="18" spans="1:50" ht="33" customHeight="1" x14ac:dyDescent="0.15">
      <c r="A18" s="1048" t="s">
        <v>647</v>
      </c>
      <c r="B18" s="1051"/>
      <c r="C18" s="1051"/>
      <c r="D18" s="1051"/>
      <c r="E18" s="1051"/>
      <c r="F18" s="1051"/>
      <c r="G18" s="1051"/>
      <c r="H18" s="1051"/>
      <c r="I18" s="1051"/>
      <c r="J18" s="1051"/>
      <c r="K18" s="1051"/>
      <c r="L18" s="1051"/>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0"/>
    </row>
    <row r="19" spans="1:50" ht="33" customHeight="1" x14ac:dyDescent="0.15">
      <c r="A19" s="1045" t="s">
        <v>648</v>
      </c>
      <c r="B19" s="1046"/>
      <c r="C19" s="1046"/>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6"/>
      <c r="AL19" s="1046"/>
      <c r="AM19" s="1046"/>
      <c r="AN19" s="1046"/>
      <c r="AO19" s="1046"/>
      <c r="AP19" s="1046"/>
      <c r="AQ19" s="1046"/>
      <c r="AR19" s="1046"/>
      <c r="AS19" s="1046"/>
      <c r="AT19" s="1046"/>
      <c r="AU19" s="1046"/>
      <c r="AV19" s="1046"/>
      <c r="AW19" s="1046"/>
      <c r="AX19" s="1047"/>
    </row>
  </sheetData>
  <mergeCells count="18">
    <mergeCell ref="A13:AX13"/>
    <mergeCell ref="A2:AX2"/>
    <mergeCell ref="A3:AX3"/>
    <mergeCell ref="A4:AX4"/>
    <mergeCell ref="A5:AX5"/>
    <mergeCell ref="A6:AX6"/>
    <mergeCell ref="A7:AX7"/>
    <mergeCell ref="A8:AX8"/>
    <mergeCell ref="A9:AX9"/>
    <mergeCell ref="A10:AX10"/>
    <mergeCell ref="A11:AX11"/>
    <mergeCell ref="A12:AX12"/>
    <mergeCell ref="A19:AX19"/>
    <mergeCell ref="A14:AX14"/>
    <mergeCell ref="A15:AX15"/>
    <mergeCell ref="A16:AX16"/>
    <mergeCell ref="A17:AX17"/>
    <mergeCell ref="A18:AX18"/>
  </mergeCells>
  <phoneticPr fontId="5"/>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2022-08-24T23:54:38Z</cp:lastPrinted>
  <dcterms:created xsi:type="dcterms:W3CDTF">2012-03-13T00:50:25Z</dcterms:created>
  <dcterms:modified xsi:type="dcterms:W3CDTF">2022-09-05T08:49:53Z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