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北海道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c r="AY76" i="11"/>
  <c r="AY68" i="11"/>
  <c r="AY70" i="11"/>
  <c r="AY65" i="11"/>
  <c r="AY67" i="11"/>
  <c r="AY64" i="11"/>
  <c r="AY400" i="11"/>
  <c r="AY397" i="11"/>
  <c r="AY396" i="11"/>
  <c r="AY399" i="11"/>
  <c r="AY372" i="11"/>
  <c r="AY371" i="11"/>
  <c r="AY370" i="11"/>
  <c r="AY369" i="11"/>
  <c r="AY368" i="11"/>
  <c r="AY367" i="11"/>
  <c r="AY334" i="11"/>
  <c r="AY339" i="11"/>
  <c r="AY337" i="11"/>
  <c r="AY331" i="11"/>
  <c r="AY327" i="11"/>
  <c r="AY323" i="11"/>
  <c r="AY321" i="11"/>
  <c r="AY330" i="11"/>
  <c r="AY398"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08" i="11"/>
  <c r="AY210" i="11"/>
  <c r="AY207" i="11"/>
  <c r="AY203" i="11"/>
  <c r="AY200" i="11"/>
  <c r="AY206" i="11"/>
  <c r="AY198" i="11"/>
  <c r="AY195" i="11"/>
  <c r="AY196" i="11"/>
  <c r="AY190" i="11"/>
  <c r="AY192" i="11"/>
  <c r="AY180" i="11"/>
  <c r="AY187" i="11"/>
  <c r="AY176" i="11"/>
  <c r="AY173" i="11"/>
  <c r="AY179" i="11"/>
  <c r="AY170" i="11"/>
  <c r="AY172" i="11"/>
  <c r="AY167" i="11"/>
  <c r="AY169" i="11"/>
  <c r="AY136" i="11"/>
  <c r="AY137" i="11"/>
  <c r="AY135" i="11"/>
  <c r="AY134" i="11"/>
  <c r="AY133" i="11"/>
  <c r="AY132" i="11"/>
  <c r="AY145" i="11"/>
  <c r="AY144" i="11"/>
  <c r="AY142" i="11"/>
  <c r="AY141" i="11"/>
  <c r="AY140" i="11"/>
  <c r="AY139" i="11"/>
  <c r="AY143" i="11"/>
  <c r="AY166" i="11"/>
  <c r="AY164" i="11"/>
  <c r="AY163" i="11"/>
  <c r="AY161" i="11"/>
  <c r="AY162" i="11"/>
  <c r="AY156" i="11"/>
  <c r="AY158" i="11"/>
  <c r="AY146" i="11"/>
  <c r="AY150" i="11"/>
  <c r="AY130" i="11"/>
  <c r="AY128" i="11"/>
  <c r="AY127" i="11"/>
  <c r="AY131" i="11"/>
  <c r="AY124" i="11"/>
  <c r="AY122" i="11"/>
  <c r="AY123" i="11"/>
  <c r="AY112" i="11"/>
  <c r="AY119" i="11"/>
  <c r="AY100" i="11"/>
  <c r="AY99" i="11"/>
  <c r="AY101" i="11"/>
  <c r="AY98" i="11"/>
  <c r="AY102" i="11"/>
  <c r="AY104" i="11"/>
  <c r="AY113" i="11"/>
  <c r="AY117" i="11"/>
  <c r="AY121" i="11"/>
  <c r="AY125" i="11"/>
  <c r="AY129" i="11"/>
  <c r="AY151" i="11"/>
  <c r="AY15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6" i="11"/>
  <c r="AY93" i="11"/>
  <c r="AY95" i="11"/>
  <c r="AY88" i="11"/>
  <c r="AY91" i="11"/>
  <c r="AY85" i="11"/>
  <c r="AY84" i="11"/>
  <c r="AY81" i="11"/>
  <c r="AY80" i="11"/>
  <c r="AY78" i="11"/>
  <c r="AY87" i="11"/>
  <c r="AY44" i="11"/>
  <c r="AY52" i="11"/>
  <c r="AY92" i="11"/>
  <c r="AY97" i="11"/>
  <c r="AY89" i="11"/>
  <c r="AY86"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<sst xmlns="http://schemas.openxmlformats.org/spreadsheetml/2006/main" count="1334" uniqueCount="697">
  <si>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</si>
  <si>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</si>
  <si>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</si>
  <si>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</si>
  <si>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</si>
  <si>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</si>
  <si>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</si>
  <si>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</si>
  <si>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</si>
  <si>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</si>
  <si>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</si>
  <si>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</si>
  <si>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</si>
  <si>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</si>
  <si>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</si>
  <si>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</si>
  <si>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</si>
  <si>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</si>
  <si>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</si>
  <si>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</si>
  <si>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</si>
  <si>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</si>
  <si>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</si>
  <si>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</si>
  <si>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</si>
  <si>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</si>
  <si>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</si>
  <si>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</si>
  <si>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</si>
  <si>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</si>
  <si>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</si>
  <si>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</si>
  <si>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</si>
  <si>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</si>
  <si>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</si>
  <si>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</si>
  <si>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</si>
  <si>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</si>
  <si>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</si>
  <si>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</si>
  <si>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</si>
  <si>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</si>
  <si>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</si>
  <si>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</si>
  <si>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</si>
  <si>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</si>
  <si>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</si>
  <si>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</si>
  <si>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</si>
  <si>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</si>
  <si>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</si>
  <si>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</si>
  <si>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</si>
  <si>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</si>
  <si>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</si>
  <si>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</si>
  <si>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</si>
  <si>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</si>
  <si>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</si>
  <si>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</si>
  <si>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</si>
  <si>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</si>
  <si>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</si>
  <si>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</si>
  <si>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</si>
  <si>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</si>
  <si>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</si>
  <si>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</si>
  <si>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</si>
  <si>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</si>
  <si>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</si>
  <si>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</si>
  <si>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</si>
  <si>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</si>
  <si>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</si>
  <si>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</si>
  <si>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</si>
  <si>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</si>
  <si>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</si>
  <si>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</si>
  <si>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</si>
  <si>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</si>
  <si>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</si>
  <si>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</si>
  <si>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</si>
  <si>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</si>
  <si>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</si>
  <si>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</si>
  <si>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</si>
  <si>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</si>
  <si>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</si>
  <si>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</si>
  <si>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</si>
  <si>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</si>
  <si>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</si>
  <si>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</si>
  <si>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</si>
  <si>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</si>
  <si>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</si>
  <si>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</si>
  <si>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</si>
  <si>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</si>
  <si>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</si>
  <si>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</si>
  <si>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</si>
  <si>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</si>
  <si>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</si>
  <si>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</si>
  <si>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</si>
  <si>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</si>
  <si>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</si>
  <si>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</si>
  <si>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</si>
  <si>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</si>
  <si>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</si>
  <si>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</si>
  <si>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</si>
  <si>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</si>
  <si>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</si>
  <si>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</si>
  <si>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</si>
  <si>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</si>
  <si>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</si>
  <si>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</si>
  <si>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</si>
  <si>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</si>
  <si>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</si>
  <si>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</si>
  <si>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</si>
  <si>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</si>
  <si>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</si>
  <si>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</si>
  <si>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</si>
  <si>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</si>
  <si>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</si>
  <si>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</si>
  <si>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</si>
  <si>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</si>
  <si>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</si>
  <si>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</si>
  <si>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</si>
  <si>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</si>
  <si>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</si>
  <si>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</si>
  <si>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</si>
  <si>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</si>
  <si>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</si>
  <si>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</si>
  <si>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</si>
  <si>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</si>
  <si>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</si>
  <si>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</si>
  <si>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</si>
  <si>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</si>
  <si>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</si>
  <si>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</si>
  <si>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</si>
  <si>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</si>
  <si>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</si>
  <si>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</si>
  <si>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</si>
  <si>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</si>
  <si>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</si>
  <si>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</si>
  <si>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</si>
  <si>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</si>
  <si>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</si>
  <si>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</si>
  <si>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</si>
  <si>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</si>
  <si>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</si>
  <si>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</si>
  <si>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</si>
  <si>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</si>
  <si>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</si>
  <si>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</si>
  <si>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</si>
  <si>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</si>
  <si>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</si>
  <si>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</si>
  <si>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</si>
  <si>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</si>
  <si>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</si>
  <si>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</si>
  <si>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</si>
  <si>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</si>
  <si>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</si>
  <si>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</si>
  <si>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</si>
  <si>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</si>
  <si>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</si>
  <si>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</si>
  <si>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</si>
  <si>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</si>
  <si>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</si>
  <si>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</si>
  <si>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</si>
  <si>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</si>
  <si>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</si>
  <si>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</si>
  <si>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</si>
  <si>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</si>
  <si>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</si>
  <si>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</si>
  <si>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</si>
  <si>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</si>
  <si>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</si>
  <si>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</si>
  <si>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</si>
  <si>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</si>
  <si>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</si>
  <si>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</si>
  <si>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</si>
  <si>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</si>
  <si>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</si>
  <si>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</si>
  <si>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</si>
  <si>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</si>
  <si>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</si>
  <si>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</si>
  <si>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</si>
  <si>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</si>
  <si>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</si>
  <si>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</si>
  <si>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</si>
  <si>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</si>
  <si>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</si>
  <si>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</si>
  <si>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</si>
  <si>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</si>
  <si>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</si>
  <si>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</si>
  <si>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</si>
  <si>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</si>
  <si>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</si>
  <si>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</si>
  <si>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</si>
  <si>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</si>
  <si>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</si>
  <si>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</si>
  <si>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</si>
  <si>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</si>
  <si>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</si>
  <si>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</si>
  <si>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</si>
  <si>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</si>
  <si>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</si>
  <si>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</si>
  <si>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</si>
  <si>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</si>
  <si>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</si>
  <si>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</si>
  <si>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</si>
  <si>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</si>
  <si>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</si>
  <si>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</si>
  <si>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</si>
  <si>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</si>
  <si>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</si>
  <si>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</si>
  <si>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</si>
  <si>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</si>
  <si>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</si>
  <si>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</si>
  <si>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</si>
  <si>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</si>
  <si>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</si>
  <si>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</si>
  <si>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</si>
  <si>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</si>
  <si>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</si>
  <si>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</si>
  <si>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</si>
  <si>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</si>
  <si>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</si>
  <si>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</si>
  <si>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</si>
  <si>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</si>
  <si>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</si>
  <si>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</si>
  <si>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</si>
  <si>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</si>
  <si>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</si>
  <si>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</si>
  <si>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</si>
  <si>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</si>
  <si>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</si>
  <si>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</si>
  <si>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</si>
  <si>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</si>
  <si>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</si>
  <si>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</si>
  <si>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</si>
  <si>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</si>
  <si>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</si>
  <si>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</si>
  <si>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</si>
  <si>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</si>
  <si>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</si>
  <si>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</si>
  <si>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</si>
  <si>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</si>
  <si>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</si>
  <si>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</si>
  <si>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</si>
  <si>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</si>
  <si>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</si>
  <si>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</si>
  <si>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</si>
  <si>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</si>
  <si>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</si>
  <si>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</si>
  <si>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</si>
  <si>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</si>
  <si>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</si>
  <si>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</si>
  <si>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</si>
  <si>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</si>
  <si>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</si>
  <si>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</si>
  <si>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</si>
  <si>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</si>
  <si>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</si>
  <si>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</si>
  <si>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</si>
  <si>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</si>
  <si>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</si>
  <si>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</si>
  <si>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</si>
  <si>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</si>
  <si>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</si>
  <si>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</si>
  <si>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</si>
  <si>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</si>
  <si>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</si>
  <si>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</si>
  <si>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</si>
  <si>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</si>
  <si>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</si>
  <si>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</si>
  <si>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</si>
  <si>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</si>
  <si>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</si>
  <si>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</si>
  <si>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</si>
  <si>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</si>
  <si>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</si>
  <si>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</si>
  <si>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</si>
  <si>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</si>
  <si>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</si>
  <si>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</si>
  <si>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</si>
  <si>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</si>
  <si>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</si>
  <si>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</si>
  <si>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</si>
  <si>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</si>
  <si>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</si>
  <si>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</si>
  <si>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</si>
  <si>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</si>
  <si>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</si>
  <si>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</si>
  <si>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</si>
  <si>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</si>
  <si>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</si>
  <si>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</si>
  <si>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</si>
  <si>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</si>
  <si>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</si>
  <si>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</si>
  <si>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</si>
  <si>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</si>
  <si>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</si>
  <si>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</si>
  <si>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</si>
  <si>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</si>
  <si>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</si>
  <si>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</si>
  <si>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</si>
  <si>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</si>
  <si>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</si>
  <si>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</si>
  <si>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</si>
  <si>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</si>
  <si>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</si>
  <si>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</si>
  <si>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</si>
  <si>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</si>
  <si>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</si>
  <si>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</si>
  <si>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</si>
  <si>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</si>
  <si>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</si>
  <si>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</si>
  <si>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</si>
  <si>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</si>
  <si>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</si>
  <si>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</si>
  <si>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</si>
  <si>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</si>
  <si>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</si>
  <si>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</si>
  <si>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</si>
  <si>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</si>
  <si>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</si>
  <si>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</si>
  <si>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</si>
  <si>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</si>
  <si>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</si>
  <si>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</si>
  <si>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</si>
  <si>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</si>
  <si>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</si>
  <si>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</si>
  <si>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</si>
  <si>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</si>
  <si>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</si>
  <si>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</si>
  <si>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</si>
  <si>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</si>
  <si>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</si>
  <si>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</si>
  <si>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</si>
  <si>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</si>
  <si>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</si>
  <si>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</si>
  <si>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</si>
  <si>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</si>
  <si>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</si>
  <si>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</si>
  <si>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</si>
  <si>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</si>
  <si>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</si>
  <si>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</si>
  <si>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</si>
  <si>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</si>
  <si>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</si>
  <si>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</si>
  <si>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</si>
  <si>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</si>
  <si>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</si>
  <si>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</si>
  <si>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</si>
  <si>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</si>
  <si>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</si>
  <si>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</si>
  <si>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</si>
  <si>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</si>
  <si>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</si>
  <si>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</si>
  <si>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</si>
  <si>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</si>
  <si>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</si>
  <si>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</si>
  <si>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</si>
  <si>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</si>
  <si>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</si>
  <si>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</si>
  <si>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</si>
  <si>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</si>
  <si>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</si>
  <si>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</si>
  <si>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</si>
  <si>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</si>
  <si>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</si>
  <si>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</si>
  <si>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</si>
  <si>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</si>
  <si>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</si>
  <si>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</si>
  <si>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</si>
  <si>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</si>
  <si>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</si>
  <si>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</si>
  <si>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</si>
  <si>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</si>
  <si>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</si>
  <si>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</si>
  <si>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</si>
  <si>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</si>
  <si>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</si>
  <si>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</si>
  <si>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</si>
  <si>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</si>
  <si>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</si>
  <si>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</si>
  <si>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</si>
  <si>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</si>
  <si>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</si>
  <si>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</si>
  <si>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</si>
  <si>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</si>
  <si>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</si>
  <si>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</si>
  <si>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</si>
  <si>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</si>
  <si>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</si>
  <si>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</si>
  <si>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</si>
  <si>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</si>
  <si>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</si>
  <si>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</si>
  <si>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</si>
  <si>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</si>
  <si>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</si>
  <si>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</si>
  <si>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</si>
  <si>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</si>
  <si>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</si>
  <si>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</si>
  <si>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</si>
  <si>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</si>
  <si>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</si>
  <si>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</si>
  <si>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</si>
  <si>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</si>
  <si>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</si>
  <si>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</si>
  <si>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</si>
  <si>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</si>
  <si>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</si>
  <si>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</si>
  <si>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</si>
  <si>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</si>
  <si>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</si>
  <si>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</si>
  <si>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</si>
  <si>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</si>
  <si>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</si>
  <si>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</si>
  <si>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</si>
  <si>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</si>
  <si>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</si>
  <si>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</si>
  <si>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</si>
  <si>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</si>
  <si>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</si>
  <si>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</si>
  <si>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</si>
  <si>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</si>
  <si>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</si>
  <si>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</si>
  <si>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</si>
  <si>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</si>
  <si>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</si>
  <si>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</si>
  <si>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</si>
  <si>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</si>
  <si>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</si>
  <si>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</si>
  <si>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</si>
  <si>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</si>
  <si>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</si>
  <si>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</si>
  <si>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</si>
  <si>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</si>
  <si>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</si>
  <si>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</si>
  <si>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</si>
  <si>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</si>
  <si>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</si>
  <si>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</si>
  <si>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</si>
  <si>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</si>
  <si>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</si>
  <si>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</si>
  <si>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</si>
  <si>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</si>
  <si>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</si>
  <si>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</si>
  <si>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</si>
  <si>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</si>
  <si>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</si>
  <si>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</si>
  <si>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</si>
  <si>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</si>
  <si>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</si>
  <si>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</si>
  <si>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</si>
  <si>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</si>
  <si>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</si>
  <si>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</si>
  <si>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</si>
  <si>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</si>
  <si>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</si>
  <si>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</si>
  <si>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</si>
  <si>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</si>
  <si>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</si>
  <si>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</si>
  <si>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</si>
  <si>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</si>
  <si>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</si>
  <si>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</si>
  <si>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</si>
  <si>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</si>
  <si>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</si>
  <si>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</si>
  <si>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</si>
  <si>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</si>
  <si>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</si>
  <si>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</si>
  <si>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北海道開発計画推進等経費</t>
  </si>
  <si>
    <t>北海道局</t>
  </si>
  <si>
    <t>米津　仁司</t>
  </si>
  <si>
    <t>昭和２６年度</t>
  </si>
  <si>
    <t>終了予定なし</t>
  </si>
  <si>
    <t>参事官室</t>
  </si>
  <si>
    <t>北海道開発法（昭和２５年法律第１２６号）
第２条第１項</t>
  </si>
  <si>
    <t>北海道総合開発計画
（平成２８年３月２９日閣議決定）</t>
  </si>
  <si>
    <t>-</t>
  </si>
  <si>
    <t>北海道総合開発推進調査費</t>
  </si>
  <si>
    <t>職員旅費</t>
  </si>
  <si>
    <t>委員等旅費</t>
  </si>
  <si>
    <t>諸謝金</t>
  </si>
  <si>
    <t>回</t>
  </si>
  <si>
    <t>北海道開発局ホームページに掲載されている北海道開発計画調査報告書へのアクセス数
URL：https://www.hkd.mlit.go.jp/ky/ki/chousa/u23dsn0000001rud.html</t>
  </si>
  <si>
    <t>計画の主要施策に係る調査成果の周知先機関数</t>
  </si>
  <si>
    <t>件</t>
  </si>
  <si>
    <t>計画の主要施策に係る調査実績額／周知先機関数　　　　　　　　　　　</t>
    <phoneticPr fontId="5"/>
  </si>
  <si>
    <t>千円</t>
  </si>
  <si>
    <t>　千円/件</t>
    <phoneticPr fontId="5"/>
  </si>
  <si>
    <t>／　</t>
    <phoneticPr fontId="5"/>
  </si>
  <si>
    <t>383</t>
  </si>
  <si>
    <t>412</t>
  </si>
  <si>
    <t>410</t>
  </si>
  <si>
    <t>391</t>
  </si>
  <si>
    <t>408</t>
  </si>
  <si>
    <t>425</t>
  </si>
  <si>
    <t>414</t>
  </si>
  <si>
    <t>415</t>
  </si>
  <si>
    <t>○</t>
  </si>
  <si>
    <t>-</t>
    <phoneticPr fontId="5"/>
  </si>
  <si>
    <t>１０　国土の総合的な利用、整備及び保全、国土に関する情報の整備</t>
    <phoneticPr fontId="5"/>
  </si>
  <si>
    <t>４０　北海道総合開発を推進する</t>
    <phoneticPr fontId="5"/>
  </si>
  <si>
    <t>　地域の課題やニーズを把握し、政府の方針を踏まえ調査内容を決定している。</t>
  </si>
  <si>
    <t>　北海道総合開発計画は、国が策定する計画であることから、計画の企画、立案及び推進に必要な調査等は国自らが実施する必要がある。</t>
  </si>
  <si>
    <t>　北海道総合開発計画の企画、立案及び推進を目的としている唯一の経費である。</t>
  </si>
  <si>
    <t>有</t>
  </si>
  <si>
    <t>　複数の者からの参考見積に基づくなど適正に予定価格を算出をした上で、入札を行っている。</t>
    <rPh sb="1" eb="3">
      <t>フクスウ</t>
    </rPh>
    <rPh sb="4" eb="5">
      <t>モノ</t>
    </rPh>
    <rPh sb="8" eb="10">
      <t>サンコウ</t>
    </rPh>
    <rPh sb="10" eb="12">
      <t>ミツ</t>
    </rPh>
    <rPh sb="13" eb="14">
      <t>モト</t>
    </rPh>
    <rPh sb="18" eb="20">
      <t>テキセイ</t>
    </rPh>
    <rPh sb="21" eb="23">
      <t>ヨテイ</t>
    </rPh>
    <rPh sb="23" eb="25">
      <t>カカク</t>
    </rPh>
    <rPh sb="26" eb="28">
      <t>サンシュツ</t>
    </rPh>
    <rPh sb="31" eb="32">
      <t>ウエ</t>
    </rPh>
    <rPh sb="34" eb="36">
      <t>ニュウサツ</t>
    </rPh>
    <rPh sb="37" eb="38">
      <t>オコナ</t>
    </rPh>
    <phoneticPr fontId="4"/>
  </si>
  <si>
    <t>‐</t>
  </si>
  <si>
    <t>事業の目的に必要な費目・使途に限定している。</t>
    <rPh sb="0" eb="2">
      <t>ジギョウ</t>
    </rPh>
    <rPh sb="3" eb="5">
      <t>モクテキ</t>
    </rPh>
    <rPh sb="6" eb="8">
      <t>ヒツヨウ</t>
    </rPh>
    <rPh sb="9" eb="10">
      <t>ヒ</t>
    </rPh>
    <rPh sb="10" eb="11">
      <t>メ</t>
    </rPh>
    <rPh sb="12" eb="13">
      <t>シ</t>
    </rPh>
    <rPh sb="13" eb="14">
      <t>ト</t>
    </rPh>
    <rPh sb="15" eb="17">
      <t>ゲンテイ</t>
    </rPh>
    <phoneticPr fontId="4"/>
  </si>
  <si>
    <t>■事業仕分け第１弾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　北海道庁の仕事との整理等及び全国的に行われている各省庁の地方振興施策とのすり合わせを行った上で、事業の見直しを行うべき。
・　企画・立案の過程において客観的な数値目標を策定して事業をモニタリングし、調査内容と成果の結びつきをより明確化すべき。
・　単年度限りで終わりでなく、調査のフォローアップや新たな事業の立ち上げなども進めるべき。
（対応状況）
　・　北海道総合開発計画の主要施策から、国土審議会北海道開発分科会等の有識者のご意見や、地域のニーズを踏まえ、その時々の政府の方針に沿った事業に絞り込みを行うとともに、北海道庁との会議を毎年度継続的に開催し、事業の立案状況を説明し、役割分担しつつ、連携して事業を実施する。また、他省庁の施策も活用した民間や地方自治体の取組に繋がる成果重視の事業を実施することとし、連携して事業を実施する。
　・　一定期間経過後に北海道総合開発計画のモニタリングにおいて、調査内容が計画の推進にどのように寄与したのか考察し、考察結果について外部有識者の点検を受ける。
　・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t>
    <phoneticPr fontId="5"/>
  </si>
  <si>
    <t>国交</t>
  </si>
  <si>
    <t>役務費</t>
    <rPh sb="0" eb="2">
      <t>エキム</t>
    </rPh>
    <rPh sb="2" eb="3">
      <t>ヒ</t>
    </rPh>
    <phoneticPr fontId="4"/>
  </si>
  <si>
    <t>北海道水素地域づくりプラットフォーム会合運営補助等</t>
    <rPh sb="0" eb="3">
      <t>ホッカイドウ</t>
    </rPh>
    <rPh sb="3" eb="5">
      <t>スイソ</t>
    </rPh>
    <rPh sb="5" eb="7">
      <t>チイキ</t>
    </rPh>
    <rPh sb="18" eb="20">
      <t>カイゴウ</t>
    </rPh>
    <rPh sb="20" eb="22">
      <t>ウンエイ</t>
    </rPh>
    <rPh sb="22" eb="24">
      <t>ホジョ</t>
    </rPh>
    <rPh sb="24" eb="25">
      <t>トウ</t>
    </rPh>
    <phoneticPr fontId="4"/>
  </si>
  <si>
    <t>北海道開発局ホームページに掲載されている北海道開発計画調査報告書へのアクセス数（令和2年度の12月及び1月は、システムの不具合により一部集計できていない。）</t>
    <phoneticPr fontId="5"/>
  </si>
  <si>
    <t>北海道総合開発計画推進業務</t>
    <rPh sb="0" eb="3">
      <t>ホッカイドウ</t>
    </rPh>
    <rPh sb="3" eb="5">
      <t>ソウゴウ</t>
    </rPh>
    <rPh sb="5" eb="7">
      <t>カイハツ</t>
    </rPh>
    <rPh sb="7" eb="9">
      <t>ケイカク</t>
    </rPh>
    <rPh sb="9" eb="11">
      <t>スイシン</t>
    </rPh>
    <rPh sb="11" eb="13">
      <t>ギョウム</t>
    </rPh>
    <phoneticPr fontId="5"/>
  </si>
  <si>
    <t>役務費</t>
    <rPh sb="0" eb="2">
      <t>エキム</t>
    </rPh>
    <rPh sb="2" eb="3">
      <t>ヒ</t>
    </rPh>
    <phoneticPr fontId="5"/>
  </si>
  <si>
    <t>根室地域への旅行者誘客調査業務</t>
    <phoneticPr fontId="5"/>
  </si>
  <si>
    <t>A.民間企業（１社）</t>
    <rPh sb="2" eb="4">
      <t>ミンカン</t>
    </rPh>
    <rPh sb="4" eb="6">
      <t>キギョウ</t>
    </rPh>
    <rPh sb="8" eb="9">
      <t>シャ</t>
    </rPh>
    <phoneticPr fontId="5"/>
  </si>
  <si>
    <t>株式会社ドーコン</t>
    <phoneticPr fontId="5"/>
  </si>
  <si>
    <t>北海道総合開発計画推進業務</t>
    <phoneticPr fontId="5"/>
  </si>
  <si>
    <t>-</t>
    <phoneticPr fontId="5"/>
  </si>
  <si>
    <t>B.民間企業（６社）</t>
    <rPh sb="2" eb="4">
      <t>ミンカン</t>
    </rPh>
    <rPh sb="4" eb="6">
      <t>キギョウ</t>
    </rPh>
    <rPh sb="8" eb="9">
      <t>シャ</t>
    </rPh>
    <phoneticPr fontId="5"/>
  </si>
  <si>
    <t>株式会社ＪＴＢ</t>
    <phoneticPr fontId="5"/>
  </si>
  <si>
    <t>株式会社北海道二十一世紀総合研究所</t>
    <rPh sb="0" eb="4">
      <t>カブシキガイシャ</t>
    </rPh>
    <phoneticPr fontId="5"/>
  </si>
  <si>
    <t>北海道の価値創造力の強化に資する地域づくり人材の育成等に関する業務</t>
    <rPh sb="13" eb="14">
      <t>シ</t>
    </rPh>
    <rPh sb="16" eb="18">
      <t>チイキ</t>
    </rPh>
    <rPh sb="21" eb="23">
      <t>ジンザイ</t>
    </rPh>
    <rPh sb="24" eb="26">
      <t>イクセイ</t>
    </rPh>
    <rPh sb="26" eb="27">
      <t>トウ</t>
    </rPh>
    <rPh sb="28" eb="29">
      <t>カン</t>
    </rPh>
    <rPh sb="31" eb="33">
      <t>ギョウム</t>
    </rPh>
    <phoneticPr fontId="4"/>
  </si>
  <si>
    <t>有限会社北斗エージェンシー</t>
    <rPh sb="0" eb="4">
      <t>ユウゲンガイシャ</t>
    </rPh>
    <phoneticPr fontId="5"/>
  </si>
  <si>
    <t>北方四島の近況に精通する有識者に対するヒアリング、資料収集等</t>
    <rPh sb="27" eb="29">
      <t>シュウシュウ</t>
    </rPh>
    <rPh sb="29" eb="30">
      <t>トウ</t>
    </rPh>
    <phoneticPr fontId="4"/>
  </si>
  <si>
    <t>株式会社札幌会議録センター</t>
    <rPh sb="0" eb="4">
      <t>カブシキガイシャ</t>
    </rPh>
    <rPh sb="4" eb="6">
      <t>サッポロ</t>
    </rPh>
    <rPh sb="6" eb="9">
      <t>カイギロク</t>
    </rPh>
    <phoneticPr fontId="5"/>
  </si>
  <si>
    <t>テープ反訳等業務（単価契約）</t>
    <rPh sb="3" eb="5">
      <t>ハンヤク</t>
    </rPh>
    <rPh sb="5" eb="6">
      <t>トウ</t>
    </rPh>
    <rPh sb="6" eb="8">
      <t>ギョウム</t>
    </rPh>
    <rPh sb="9" eb="11">
      <t>タンカ</t>
    </rPh>
    <rPh sb="11" eb="13">
      <t>ケイヤク</t>
    </rPh>
    <phoneticPr fontId="5"/>
  </si>
  <si>
    <t>株式会社青工</t>
    <rPh sb="0" eb="4">
      <t>カブシキガイシャ</t>
    </rPh>
    <rPh sb="4" eb="5">
      <t>アオ</t>
    </rPh>
    <rPh sb="5" eb="6">
      <t>コウ</t>
    </rPh>
    <phoneticPr fontId="5"/>
  </si>
  <si>
    <t>複写等業務（単価契約）</t>
    <rPh sb="0" eb="2">
      <t>フクシャ</t>
    </rPh>
    <rPh sb="2" eb="3">
      <t>トウ</t>
    </rPh>
    <rPh sb="3" eb="5">
      <t>ギョウム</t>
    </rPh>
    <rPh sb="6" eb="8">
      <t>タンカ</t>
    </rPh>
    <rPh sb="8" eb="10">
      <t>ケイヤク</t>
    </rPh>
    <phoneticPr fontId="4"/>
  </si>
  <si>
    <t>株式会社道新デジタルメディア</t>
    <rPh sb="0" eb="4">
      <t>カブシキガイシャ</t>
    </rPh>
    <rPh sb="4" eb="6">
      <t>ドウシン</t>
    </rPh>
    <phoneticPr fontId="4"/>
  </si>
  <si>
    <t>北海道新聞データベースオンライン情報サービス</t>
    <rPh sb="0" eb="3">
      <t>ホッカイドウ</t>
    </rPh>
    <rPh sb="3" eb="5">
      <t>シンブン</t>
    </rPh>
    <rPh sb="16" eb="18">
      <t>ジョウホウ</t>
    </rPh>
    <phoneticPr fontId="4"/>
  </si>
  <si>
    <t>北海道水素地域づくりプラットフォーム会合運営補助等</t>
    <rPh sb="24" eb="25">
      <t>トウ</t>
    </rPh>
    <phoneticPr fontId="4"/>
  </si>
  <si>
    <t>一般財団法人北海道開発協会</t>
    <rPh sb="0" eb="2">
      <t>イッパン</t>
    </rPh>
    <rPh sb="2" eb="4">
      <t>ザイダン</t>
    </rPh>
    <rPh sb="4" eb="6">
      <t>ホウジン</t>
    </rPh>
    <rPh sb="6" eb="9">
      <t>ホッカイドウ</t>
    </rPh>
    <rPh sb="9" eb="11">
      <t>カイハツ</t>
    </rPh>
    <rPh sb="11" eb="13">
      <t>キョウカイ</t>
    </rPh>
    <phoneticPr fontId="4"/>
  </si>
  <si>
    <t>-</t>
    <phoneticPr fontId="5"/>
  </si>
  <si>
    <t>北海道総合開発計画は、北海道開発法に基づき、北海道の優れた資源・特性を活かして我が国が直面する課題の解決に貢献するため、国が策定・推進する計画である。
本経費は、食や観光関連産業の育成等を目指す北海道総合開発計画の推進等に必要な調査等を実施するための予算である。</t>
    <phoneticPr fontId="5"/>
  </si>
  <si>
    <t>　当初の活動見込みを上回っており、十分な活動実績となっている。</t>
    <rPh sb="10" eb="11">
      <t>ウエ</t>
    </rPh>
    <rPh sb="17" eb="19">
      <t>ジュウブン</t>
    </rPh>
    <rPh sb="20" eb="22">
      <t>カツドウ</t>
    </rPh>
    <rPh sb="22" eb="24">
      <t>ジッセキ</t>
    </rPh>
    <phoneticPr fontId="4"/>
  </si>
  <si>
    <t>・平成２７年度公開プロセスでの指摘を踏まえ、北海道の優れた資源・特性を活かして我が国の課題解決に貢献する北海道開発の目的と、その時々の政府の方針に沿った調査等を実施している。
・発注先の選定に当たっては、一般競争入札を原則とし、一般競争入札によらない場合であっても、企画競争を行うことにより、透明性・公平性・競争性の確保を図っている。
・本事業の効果を客観的に検証できる成果指標について検討を行い、平成２９年度行政事業レビューから、北海道開発局ホームページに掲載された調査報告書へのアクセス数を新たな成果指標とすることで、調査成果の関係者への周知・共有がどの程度広範に図られているかを検証することとしたところ。</t>
    <rPh sb="96" eb="97">
      <t>ア</t>
    </rPh>
    <rPh sb="102" eb="104">
      <t>イッパン</t>
    </rPh>
    <rPh sb="169" eb="170">
      <t>ホン</t>
    </rPh>
    <rPh sb="170" eb="172">
      <t>ジギョウ</t>
    </rPh>
    <rPh sb="173" eb="175">
      <t>コウカ</t>
    </rPh>
    <rPh sb="176" eb="179">
      <t>キャッカンテキ</t>
    </rPh>
    <rPh sb="180" eb="182">
      <t>ケンショウ</t>
    </rPh>
    <rPh sb="185" eb="187">
      <t>セイカ</t>
    </rPh>
    <rPh sb="187" eb="189">
      <t>シヒョウ</t>
    </rPh>
    <rPh sb="193" eb="195">
      <t>ケントウ</t>
    </rPh>
    <rPh sb="196" eb="197">
      <t>オコナ</t>
    </rPh>
    <rPh sb="199" eb="201">
      <t>ヘイセイ</t>
    </rPh>
    <rPh sb="203" eb="205">
      <t>ネンド</t>
    </rPh>
    <rPh sb="205" eb="207">
      <t>ギョウセイ</t>
    </rPh>
    <rPh sb="207" eb="209">
      <t>ジギョウ</t>
    </rPh>
    <rPh sb="247" eb="248">
      <t>アラ</t>
    </rPh>
    <rPh sb="252" eb="254">
      <t>シヒョウ</t>
    </rPh>
    <rPh sb="261" eb="263">
      <t>チョウサ</t>
    </rPh>
    <rPh sb="263" eb="265">
      <t>セイカ</t>
    </rPh>
    <rPh sb="266" eb="269">
      <t>カンケイシャ</t>
    </rPh>
    <rPh sb="271" eb="273">
      <t>シュウチ</t>
    </rPh>
    <rPh sb="274" eb="276">
      <t>キョウユウ</t>
    </rPh>
    <rPh sb="279" eb="281">
      <t>テイド</t>
    </rPh>
    <rPh sb="281" eb="283">
      <t>コウハン</t>
    </rPh>
    <rPh sb="284" eb="285">
      <t>ハカ</t>
    </rPh>
    <rPh sb="292" eb="294">
      <t>ケンショウ</t>
    </rPh>
    <phoneticPr fontId="4"/>
  </si>
  <si>
    <t>A.民間企業（株式会社ドーコン）</t>
    <rPh sb="2" eb="4">
      <t>ミンカン</t>
    </rPh>
    <rPh sb="4" eb="6">
      <t>キギョウ</t>
    </rPh>
    <rPh sb="7" eb="11">
      <t>カブシキガイシャ</t>
    </rPh>
    <phoneticPr fontId="4"/>
  </si>
  <si>
    <t>B.民間企業（株式会社ＪＴＢ）</t>
    <rPh sb="2" eb="4">
      <t>ミンカン</t>
    </rPh>
    <rPh sb="4" eb="6">
      <t>キギョウ</t>
    </rPh>
    <rPh sb="7" eb="11">
      <t>カブシキガイシャ</t>
    </rPh>
    <phoneticPr fontId="5"/>
  </si>
  <si>
    <t>　計画に基づく施策の進捗状況の把握に活用しているほか、関係者への調査成果の周知を図っており、説明会や調査等実施時の連携を通じて調査の成果を理解した地方公共団体、民間企業等がこれを活用して独自の取組を行っている事例もある。</t>
    <rPh sb="1" eb="3">
      <t>ケイカク</t>
    </rPh>
    <rPh sb="4" eb="5">
      <t>モト</t>
    </rPh>
    <rPh sb="7" eb="9">
      <t>セサク</t>
    </rPh>
    <rPh sb="10" eb="12">
      <t>シンチョク</t>
    </rPh>
    <rPh sb="12" eb="14">
      <t>ジョウキョウ</t>
    </rPh>
    <rPh sb="15" eb="17">
      <t>ハアク</t>
    </rPh>
    <rPh sb="18" eb="20">
      <t>カツヨウ</t>
    </rPh>
    <rPh sb="27" eb="30">
      <t>カンケイシャ</t>
    </rPh>
    <rPh sb="32" eb="34">
      <t>チョウサ</t>
    </rPh>
    <rPh sb="34" eb="36">
      <t>セイカ</t>
    </rPh>
    <rPh sb="37" eb="39">
      <t>シュウチ</t>
    </rPh>
    <rPh sb="40" eb="41">
      <t>ハカ</t>
    </rPh>
    <rPh sb="46" eb="49">
      <t>セツメイカイ</t>
    </rPh>
    <rPh sb="50" eb="52">
      <t>チョウサ</t>
    </rPh>
    <rPh sb="52" eb="53">
      <t>トウ</t>
    </rPh>
    <rPh sb="53" eb="55">
      <t>ジッシ</t>
    </rPh>
    <rPh sb="55" eb="56">
      <t>ジ</t>
    </rPh>
    <rPh sb="57" eb="59">
      <t>レンケイ</t>
    </rPh>
    <rPh sb="60" eb="61">
      <t>ツウ</t>
    </rPh>
    <rPh sb="63" eb="65">
      <t>チョウサ</t>
    </rPh>
    <rPh sb="66" eb="68">
      <t>セイカ</t>
    </rPh>
    <rPh sb="69" eb="71">
      <t>リカイ</t>
    </rPh>
    <rPh sb="73" eb="75">
      <t>チホウ</t>
    </rPh>
    <rPh sb="75" eb="77">
      <t>コウキョウ</t>
    </rPh>
    <rPh sb="77" eb="79">
      <t>ダンタイ</t>
    </rPh>
    <rPh sb="80" eb="82">
      <t>ミンカン</t>
    </rPh>
    <rPh sb="82" eb="84">
      <t>キギョウ</t>
    </rPh>
    <rPh sb="84" eb="85">
      <t>トウ</t>
    </rPh>
    <rPh sb="89" eb="91">
      <t>カツヨウ</t>
    </rPh>
    <rPh sb="93" eb="95">
      <t>ドクジ</t>
    </rPh>
    <rPh sb="96" eb="97">
      <t>ト</t>
    </rPh>
    <rPh sb="97" eb="98">
      <t>ク</t>
    </rPh>
    <rPh sb="99" eb="100">
      <t>オコナ</t>
    </rPh>
    <rPh sb="104" eb="106">
      <t>ジレイ</t>
    </rPh>
    <phoneticPr fontId="4"/>
  </si>
  <si>
    <t>　成果実績は成果目標を上回っており、十分な成果実績となっている。</t>
    <rPh sb="6" eb="8">
      <t>セイカ</t>
    </rPh>
    <rPh sb="8" eb="10">
      <t>モクヒョウ</t>
    </rPh>
    <rPh sb="11" eb="13">
      <t>ウワマワ</t>
    </rPh>
    <rPh sb="18" eb="20">
      <t>ジュウブン</t>
    </rPh>
    <rPh sb="21" eb="23">
      <t>セイカ</t>
    </rPh>
    <rPh sb="23" eb="25">
      <t>ジッセキ</t>
    </rPh>
    <phoneticPr fontId="5"/>
  </si>
  <si>
    <t>・国土審議会北海道開発分科会等の有識者のご意見や、地域のニーズを踏まえつつ、引き続き調査等を実施する。
・引き続き地方公共団体、大学、民間企業等関係者への周知・広報に努める。
・令和３年度から、北海道開発局、北海道及び市町村等から構成される地域づくり連携会議において、調査の概要について周知を行うとともに、北海道開発局ホームページ内の調査報告書が掲載されている箇所についても周知を行った結果、ホームページへのアクセス数は大幅に増加し成果が現れた。令和４年度においても引き続き周知に努める。</t>
    <rPh sb="57" eb="59">
      <t>チホウ</t>
    </rPh>
    <rPh sb="59" eb="61">
      <t>コウキョウ</t>
    </rPh>
    <rPh sb="61" eb="63">
      <t>ダンタイ</t>
    </rPh>
    <rPh sb="64" eb="66">
      <t>ダイガク</t>
    </rPh>
    <rPh sb="67" eb="69">
      <t>ミンカン</t>
    </rPh>
    <rPh sb="69" eb="71">
      <t>キギョウ</t>
    </rPh>
    <rPh sb="71" eb="72">
      <t>トウ</t>
    </rPh>
    <rPh sb="72" eb="75">
      <t>カンケイシャ</t>
    </rPh>
    <rPh sb="89" eb="91">
      <t>レイワ</t>
    </rPh>
    <rPh sb="92" eb="94">
      <t>ネンド</t>
    </rPh>
    <rPh sb="120" eb="122">
      <t>チイキ</t>
    </rPh>
    <rPh sb="125" eb="127">
      <t>レンケイ</t>
    </rPh>
    <rPh sb="127" eb="129">
      <t>カイギ</t>
    </rPh>
    <rPh sb="134" eb="136">
      <t>チョウサ</t>
    </rPh>
    <rPh sb="137" eb="139">
      <t>ガイヨウ</t>
    </rPh>
    <rPh sb="143" eb="145">
      <t>シュウチ</t>
    </rPh>
    <rPh sb="146" eb="147">
      <t>オコナ</t>
    </rPh>
    <rPh sb="153" eb="156">
      <t>ホッカイドウ</t>
    </rPh>
    <rPh sb="156" eb="159">
      <t>カイハツキョク</t>
    </rPh>
    <rPh sb="165" eb="166">
      <t>ナイ</t>
    </rPh>
    <rPh sb="167" eb="169">
      <t>チョウサ</t>
    </rPh>
    <rPh sb="169" eb="172">
      <t>ホウコクショ</t>
    </rPh>
    <rPh sb="173" eb="175">
      <t>ケイサイ</t>
    </rPh>
    <rPh sb="180" eb="182">
      <t>カショ</t>
    </rPh>
    <rPh sb="187" eb="189">
      <t>シュウチ</t>
    </rPh>
    <rPh sb="190" eb="191">
      <t>オコナ</t>
    </rPh>
    <rPh sb="193" eb="195">
      <t>ケッカ</t>
    </rPh>
    <rPh sb="208" eb="209">
      <t>スウ</t>
    </rPh>
    <rPh sb="210" eb="212">
      <t>オオハバ</t>
    </rPh>
    <rPh sb="213" eb="215">
      <t>ゾウカ</t>
    </rPh>
    <rPh sb="216" eb="218">
      <t>セイカ</t>
    </rPh>
    <rPh sb="219" eb="220">
      <t>アラワ</t>
    </rPh>
    <rPh sb="223" eb="225">
      <t>レイワ</t>
    </rPh>
    <rPh sb="226" eb="228">
      <t>ネンド</t>
    </rPh>
    <rPh sb="233" eb="234">
      <t>ヒ</t>
    </rPh>
    <rPh sb="235" eb="236">
      <t>ツヅ</t>
    </rPh>
    <rPh sb="237" eb="239">
      <t>シュウチ</t>
    </rPh>
    <rPh sb="240" eb="241">
      <t>ツト</t>
    </rPh>
    <phoneticPr fontId="4"/>
  </si>
  <si>
    <t>C.一般財団法人（一般財団法人北海道開発協会）</t>
    <rPh sb="2" eb="4">
      <t>イッパン</t>
    </rPh>
    <rPh sb="4" eb="6">
      <t>ザイダン</t>
    </rPh>
    <rPh sb="6" eb="8">
      <t>ホウジン</t>
    </rPh>
    <rPh sb="8" eb="10">
      <t>コウホウジン</t>
    </rPh>
    <rPh sb="9" eb="11">
      <t>イッパン</t>
    </rPh>
    <rPh sb="11" eb="15">
      <t>ザイダンホウジン</t>
    </rPh>
    <rPh sb="15" eb="18">
      <t>ホッカイドウ</t>
    </rPh>
    <rPh sb="18" eb="20">
      <t>カイハツ</t>
    </rPh>
    <rPh sb="20" eb="22">
      <t>キョウカイ</t>
    </rPh>
    <phoneticPr fontId="4"/>
  </si>
  <si>
    <t>C.一般財団法人（１法人）</t>
    <rPh sb="2" eb="4">
      <t>イッパン</t>
    </rPh>
    <rPh sb="4" eb="6">
      <t>ザイダン</t>
    </rPh>
    <rPh sb="6" eb="8">
      <t>ホウジン</t>
    </rPh>
    <rPh sb="10" eb="12">
      <t>ホウジン</t>
    </rPh>
    <phoneticPr fontId="5"/>
  </si>
  <si>
    <t>　支出先の選定に当たっては、一般競争入札を原則としている。一般競争入札によらない場合であっても、企画競争を行うことにより、競争性及び透明性を確保している。
　なお、競争参加資格において特定の条件は定めておらず、また、十分な履行期間の確保もしており、結果的に応募者が１者であったというだけで、他の事業者が応募できる機会は広く確保されている。</t>
    <rPh sb="29" eb="31">
      <t>イッパン</t>
    </rPh>
    <rPh sb="31" eb="33">
      <t>キョウソウ</t>
    </rPh>
    <rPh sb="33" eb="35">
      <t>ニュウサツ</t>
    </rPh>
    <rPh sb="40" eb="42">
      <t>バアイ</t>
    </rPh>
    <rPh sb="48" eb="50">
      <t>キカク</t>
    </rPh>
    <rPh sb="50" eb="52">
      <t>キョウソウ</t>
    </rPh>
    <rPh sb="70" eb="72">
      <t>カクホ</t>
    </rPh>
    <rPh sb="82" eb="84">
      <t>キョウソウ</t>
    </rPh>
    <rPh sb="84" eb="86">
      <t>サンカ</t>
    </rPh>
    <rPh sb="86" eb="88">
      <t>シカク</t>
    </rPh>
    <rPh sb="92" eb="94">
      <t>トクテイ</t>
    </rPh>
    <rPh sb="95" eb="97">
      <t>ジョウケン</t>
    </rPh>
    <rPh sb="98" eb="99">
      <t>サダ</t>
    </rPh>
    <rPh sb="108" eb="110">
      <t>ジュウブン</t>
    </rPh>
    <rPh sb="111" eb="113">
      <t>リコウ</t>
    </rPh>
    <rPh sb="113" eb="115">
      <t>キカン</t>
    </rPh>
    <rPh sb="116" eb="118">
      <t>カクホ</t>
    </rPh>
    <rPh sb="128" eb="130">
      <t>オウボ</t>
    </rPh>
    <rPh sb="151" eb="153">
      <t>オウボ</t>
    </rPh>
    <phoneticPr fontId="5"/>
  </si>
  <si>
    <t>北海道総合開発計画に基づく施策の進捗状況や推進方策を検討するための基本的な調査、計画に掲げられた主要施策の推進を図るための調査等
・北海道の経済社会動向、計画のモニタリング、北方領土や隣接地域の現況等に関する調査
・北海道の強みである「食」や「観光」、これらを支える「生産空間」に関する調査（令和３年度：根室地域への旅行者誘客調査業務等、令和４年度：苫小牧東部地域におけるカーボンニュートラルの推進等に関する調査業務等）
・関係機関等との連絡調整</t>
    <rPh sb="146" eb="148">
      <t>レイワ</t>
    </rPh>
    <rPh sb="149" eb="151">
      <t>ネンド</t>
    </rPh>
    <rPh sb="152" eb="154">
      <t>ネムロ</t>
    </rPh>
    <rPh sb="154" eb="156">
      <t>チイキ</t>
    </rPh>
    <rPh sb="158" eb="161">
      <t>リョコウシャ</t>
    </rPh>
    <rPh sb="161" eb="163">
      <t>ユウキャク</t>
    </rPh>
    <rPh sb="163" eb="165">
      <t>チョウサ</t>
    </rPh>
    <rPh sb="165" eb="167">
      <t>ギョウム</t>
    </rPh>
    <rPh sb="167" eb="168">
      <t>トウ</t>
    </rPh>
    <rPh sb="169" eb="171">
      <t>レイワ</t>
    </rPh>
    <rPh sb="172" eb="174">
      <t>ネンド</t>
    </rPh>
    <rPh sb="208" eb="209">
      <t>トウ</t>
    </rPh>
    <phoneticPr fontId="5"/>
  </si>
  <si>
    <t>40,306/215</t>
    <phoneticPr fontId="5"/>
  </si>
  <si>
    <t>27,290/123</t>
    <phoneticPr fontId="5"/>
  </si>
  <si>
    <t>24,961/204</t>
    <phoneticPr fontId="5"/>
  </si>
  <si>
    <t>12,830/215</t>
    <phoneticPr fontId="5"/>
  </si>
  <si>
    <t>北海道総合開発計画の推進等に必要な調査等を実施し、調査結果を取りまとめて関係機関等と共有する。</t>
    <rPh sb="0" eb="3">
      <t>ホッカイドウ</t>
    </rPh>
    <rPh sb="3" eb="5">
      <t>ソウゴウ</t>
    </rPh>
    <rPh sb="5" eb="7">
      <t>カイハツ</t>
    </rPh>
    <rPh sb="7" eb="9">
      <t>ケイカク</t>
    </rPh>
    <rPh sb="10" eb="12">
      <t>スイシン</t>
    </rPh>
    <rPh sb="12" eb="13">
      <t>トウ</t>
    </rPh>
    <rPh sb="14" eb="16">
      <t>ヒツヨウ</t>
    </rPh>
    <rPh sb="17" eb="19">
      <t>チョウサ</t>
    </rPh>
    <rPh sb="19" eb="20">
      <t>トウ</t>
    </rPh>
    <rPh sb="21" eb="23">
      <t>ジッシ</t>
    </rPh>
    <rPh sb="25" eb="27">
      <t>チョウサ</t>
    </rPh>
    <rPh sb="27" eb="29">
      <t>ケッカ</t>
    </rPh>
    <rPh sb="30" eb="31">
      <t>ト</t>
    </rPh>
    <rPh sb="36" eb="38">
      <t>カンケイ</t>
    </rPh>
    <rPh sb="38" eb="41">
      <t>キカントウ</t>
    </rPh>
    <rPh sb="42" eb="44">
      <t>キョウユウ</t>
    </rPh>
    <phoneticPr fontId="5"/>
  </si>
  <si>
    <t>調査成果を周知・共有することにより関係機関等が成果を活用することを促進</t>
    <rPh sb="0" eb="2">
      <t>チョウサ</t>
    </rPh>
    <rPh sb="2" eb="4">
      <t>セイカ</t>
    </rPh>
    <rPh sb="5" eb="7">
      <t>シュウチ</t>
    </rPh>
    <rPh sb="8" eb="10">
      <t>キョウユウ</t>
    </rPh>
    <rPh sb="17" eb="19">
      <t>カンケイ</t>
    </rPh>
    <rPh sb="19" eb="22">
      <t>キカントウ</t>
    </rPh>
    <rPh sb="23" eb="25">
      <t>セイカ</t>
    </rPh>
    <rPh sb="26" eb="28">
      <t>カツヨウ</t>
    </rPh>
    <rPh sb="33" eb="35">
      <t>ソクシン</t>
    </rPh>
    <phoneticPr fontId="5"/>
  </si>
  <si>
    <t>北海道開発局ホームページに掲載されている北海道開発計画調査報告書への年間アクセス数が過去最高値である2,694回以上となることを令和7年度まで目指す（調査報告書へのアクセスは調査成果活用の端緒を示すもの。）</t>
    <rPh sb="75" eb="77">
      <t>チョウサ</t>
    </rPh>
    <rPh sb="77" eb="80">
      <t>ホウコクショ</t>
    </rPh>
    <rPh sb="91" eb="93">
      <t>カツヨウ</t>
    </rPh>
    <rPh sb="94" eb="96">
      <t>タンチョ</t>
    </rPh>
    <rPh sb="97" eb="98">
      <t>シメ</t>
    </rPh>
    <phoneticPr fontId="5"/>
  </si>
  <si>
    <t>一者応札については、原因を分析し、改善に向けて取り組まれたい。また、コスト削減に努めながら、効果的・効率的な事業の実施に取り組まれたい。</t>
    <phoneticPr fontId="5"/>
  </si>
  <si>
    <t>-</t>
    <phoneticPr fontId="5"/>
  </si>
  <si>
    <t>重要政策推進枠:49</t>
    <rPh sb="0" eb="2">
      <t>ジュウヨウ</t>
    </rPh>
    <rPh sb="2" eb="4">
      <t>セイサク</t>
    </rPh>
    <rPh sb="4" eb="6">
      <t>スイシン</t>
    </rPh>
    <rPh sb="6" eb="7">
      <t>ワク</t>
    </rPh>
    <phoneticPr fontId="5"/>
  </si>
  <si>
    <t>一者応募については、競争参加資格を全等級へ拡大した上で多くの業者が入札に参加することが可能であるなど、入札に参加できる機会は広く確保されていたと考えているが、結果的に応募者が一者の契約があったところである。発注先の選定に当たっては、今後も引き続き、一般競争入札又は企画競争を行うことにより、入札、契約手続の透明性・競争性の確保に努め、コスト削減を図りつつ、効果的・効率的な事業の実施に取り組んでいきたい。</t>
    <rPh sb="10" eb="12">
      <t>キョウソウ</t>
    </rPh>
    <rPh sb="12" eb="14">
      <t>サンカ</t>
    </rPh>
    <rPh sb="14" eb="16">
      <t>シカク</t>
    </rPh>
    <rPh sb="17" eb="18">
      <t>ゼン</t>
    </rPh>
    <rPh sb="18" eb="20">
      <t>トウキュウ</t>
    </rPh>
    <rPh sb="21" eb="23">
      <t>カクダイ</t>
    </rPh>
    <rPh sb="25" eb="26">
      <t>ウエ</t>
    </rPh>
    <rPh sb="27" eb="28">
      <t>オオ</t>
    </rPh>
    <rPh sb="30" eb="32">
      <t>ギョウシャ</t>
    </rPh>
    <rPh sb="33" eb="35">
      <t>ニュウサツ</t>
    </rPh>
    <rPh sb="36" eb="38">
      <t>サンカ</t>
    </rPh>
    <rPh sb="43" eb="45">
      <t>カノウ</t>
    </rPh>
    <rPh sb="51" eb="53">
      <t>ニュウサツ</t>
    </rPh>
    <rPh sb="54" eb="56">
      <t>サンカ</t>
    </rPh>
    <rPh sb="59" eb="61">
      <t>キカイ</t>
    </rPh>
    <rPh sb="62" eb="63">
      <t>ヒロ</t>
    </rPh>
    <rPh sb="64" eb="66">
      <t>カクホ</t>
    </rPh>
    <rPh sb="72" eb="73">
      <t>カンガ</t>
    </rPh>
    <rPh sb="79" eb="82">
      <t>ケッカテキ</t>
    </rPh>
    <rPh sb="83" eb="86">
      <t>オウボシャ</t>
    </rPh>
    <rPh sb="87" eb="88">
      <t>イッ</t>
    </rPh>
    <rPh sb="88" eb="89">
      <t>シャ</t>
    </rPh>
    <rPh sb="90" eb="92">
      <t>ケイヤク</t>
    </rPh>
    <rPh sb="116" eb="118">
      <t>コンゴ</t>
    </rPh>
    <rPh sb="119" eb="120">
      <t>ヒ</t>
    </rPh>
    <rPh sb="121" eb="122">
      <t>ツヅ</t>
    </rPh>
    <rPh sb="130" eb="131">
      <t>マタ</t>
    </rPh>
    <rPh sb="145" eb="147">
      <t>ニュウサツ</t>
    </rPh>
    <rPh sb="148" eb="150">
      <t>ケイヤク</t>
    </rPh>
    <rPh sb="150" eb="152">
      <t>テツヅ</t>
    </rPh>
    <rPh sb="164" eb="165">
      <t>ツト</t>
    </rPh>
    <rPh sb="170" eb="172">
      <t>サクゲン</t>
    </rPh>
    <rPh sb="178" eb="181">
      <t>コウカテキ</t>
    </rPh>
    <rPh sb="182" eb="185">
      <t>コウリツテキ</t>
    </rPh>
    <rPh sb="186" eb="188">
      <t>ジギョウ</t>
    </rPh>
    <rPh sb="189" eb="191">
      <t>ジッシ</t>
    </rPh>
    <rPh sb="192" eb="193">
      <t>ト</t>
    </rPh>
    <rPh sb="194" eb="195">
      <t>ク</t>
    </rPh>
    <phoneticPr fontId="5"/>
  </si>
  <si>
    <t>-</t>
    <phoneticPr fontId="5"/>
  </si>
  <si>
    <t>https://www.mlit.go.jp/seisakutokatsu/hyouka/seisakutokatsu_hyouka_tk_000037.html</t>
    <phoneticPr fontId="5"/>
  </si>
  <si>
    <t>P78（全体版）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</si>
</sst>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85725</xdr:colOff>
      <xdr:row>269</xdr:row>
      <xdr:rowOff>22411</xdr:rowOff>
    </xdr:from>
    <xdr:to>
      <xdr:col>33</xdr:col>
      <xdr:colOff>70372</xdr:colOff>
      <xdr:row>271</xdr:row>
      <xdr:rowOff>47646</xdr:rowOff>
    </xdr:to>
    <xdr:sp macro="" textlink="">
      <xdr:nvSpPr>
        <xdr:cNvPr id="3" name="テキスト ボックス 2"/>
        <xdr:cNvSpPr txBox="1"/>
      </xdr:nvSpPr>
      <xdr:spPr>
        <a:xfrm>
          <a:off x="4886325" y="41675236"/>
          <a:ext cx="1784872" cy="7300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５１百万円</a:t>
          </a:r>
        </a:p>
      </xdr:txBody>
    </xdr:sp>
    <xdr:clientData/>
  </xdr:twoCellAnchor>
  <xdr:twoCellAnchor>
    <xdr:from>
      <xdr:col>8</xdr:col>
      <xdr:colOff>190500</xdr:colOff>
      <xdr:row>270</xdr:row>
      <xdr:rowOff>268940</xdr:rowOff>
    </xdr:from>
    <xdr:to>
      <xdr:col>14</xdr:col>
      <xdr:colOff>73884</xdr:colOff>
      <xdr:row>276</xdr:row>
      <xdr:rowOff>33617</xdr:rowOff>
    </xdr:to>
    <xdr:grpSp>
      <xdr:nvGrpSpPr>
        <xdr:cNvPr id="8" name="グループ化 7"/>
        <xdr:cNvGrpSpPr/>
      </xdr:nvGrpSpPr>
      <xdr:grpSpPr>
        <a:xfrm>
          <a:off x="1799167" y="43438357"/>
          <a:ext cx="1089884" cy="1860177"/>
          <a:chOff x="2353235" y="41506587"/>
          <a:chExt cx="1093619" cy="1848971"/>
        </a:xfrm>
      </xdr:grpSpPr>
      <xdr:sp macro="" textlink="">
        <xdr:nvSpPr>
          <xdr:cNvPr id="5" name="テキスト ボックス 4"/>
          <xdr:cNvSpPr txBox="1"/>
        </xdr:nvSpPr>
        <xdr:spPr>
          <a:xfrm>
            <a:off x="2353235" y="41506587"/>
            <a:ext cx="1093619" cy="1848971"/>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０．１百万円</a:t>
            </a:r>
            <a:endParaRPr kumimoji="1" lang="en-US" altLang="ja-JP" sz="1100"/>
          </a:p>
          <a:p>
            <a:pPr algn="ctr"/>
            <a:endParaRPr kumimoji="1" lang="en-US" altLang="ja-JP" sz="1100"/>
          </a:p>
          <a:p>
            <a:pPr algn="ctr"/>
            <a:r>
              <a:rPr kumimoji="1" lang="ja-JP" altLang="ja-JP" sz="1100">
                <a:solidFill>
                  <a:schemeClr val="dk1"/>
                </a:solidFill>
                <a:effectLst/>
                <a:latin typeface="+mn-lt"/>
                <a:ea typeface="+mn-ea"/>
                <a:cs typeface="+mn-cs"/>
              </a:rPr>
              <a:t>職員旅費</a:t>
            </a:r>
            <a:endParaRPr lang="ja-JP" altLang="ja-JP">
              <a:effectLst/>
            </a:endParaRPr>
          </a:p>
          <a:p>
            <a:pPr algn="ctr"/>
            <a:r>
              <a:rPr kumimoji="1" lang="ja-JP" altLang="ja-JP" sz="1100">
                <a:solidFill>
                  <a:schemeClr val="dk1"/>
                </a:solidFill>
                <a:effectLst/>
                <a:latin typeface="+mn-lt"/>
                <a:ea typeface="+mn-ea"/>
                <a:cs typeface="+mn-cs"/>
              </a:rPr>
              <a:t>１百万円</a:t>
            </a:r>
            <a:endParaRPr kumimoji="1" lang="en-US" altLang="ja-JP" sz="1100">
              <a:solidFill>
                <a:schemeClr val="dk1"/>
              </a:solidFill>
              <a:effectLst/>
              <a:latin typeface="+mn-lt"/>
              <a:ea typeface="+mn-ea"/>
              <a:cs typeface="+mn-cs"/>
            </a:endParaRPr>
          </a:p>
          <a:p>
            <a:pPr algn="ct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委員等旅費</a:t>
            </a:r>
            <a:endParaRPr lang="ja-JP" altLang="ja-JP">
              <a:effectLst/>
            </a:endParaRPr>
          </a:p>
          <a:p>
            <a:pPr algn="ctr"/>
            <a:r>
              <a:rPr kumimoji="1" lang="ja-JP" altLang="ja-JP" sz="1100">
                <a:solidFill>
                  <a:schemeClr val="dk1"/>
                </a:solidFill>
                <a:effectLst/>
                <a:latin typeface="+mn-lt"/>
                <a:ea typeface="+mn-ea"/>
                <a:cs typeface="+mn-cs"/>
              </a:rPr>
              <a:t>０．１百万円</a:t>
            </a:r>
            <a:endParaRPr kumimoji="1" lang="en-US" altLang="ja-JP" sz="1100"/>
          </a:p>
          <a:p>
            <a:pPr algn="ctr"/>
            <a:endParaRPr kumimoji="1" lang="ja-JP" altLang="en-US" sz="1100"/>
          </a:p>
        </xdr:txBody>
      </xdr:sp>
      <xdr:sp macro="" textlink="">
        <xdr:nvSpPr>
          <xdr:cNvPr id="10" name="大かっこ 38"/>
          <xdr:cNvSpPr/>
        </xdr:nvSpPr>
        <xdr:spPr>
          <a:xfrm>
            <a:off x="2398058" y="41607440"/>
            <a:ext cx="999004" cy="1658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twoCellAnchor>
    <xdr:from>
      <xdr:col>22</xdr:col>
      <xdr:colOff>85725</xdr:colOff>
      <xdr:row>271</xdr:row>
      <xdr:rowOff>168088</xdr:rowOff>
    </xdr:from>
    <xdr:to>
      <xdr:col>35</xdr:col>
      <xdr:colOff>162486</xdr:colOff>
      <xdr:row>273</xdr:row>
      <xdr:rowOff>89648</xdr:rowOff>
    </xdr:to>
    <xdr:sp macro="" textlink="">
      <xdr:nvSpPr>
        <xdr:cNvPr id="11" name="大かっこ 10"/>
        <xdr:cNvSpPr/>
      </xdr:nvSpPr>
      <xdr:spPr>
        <a:xfrm>
          <a:off x="4486275" y="42525763"/>
          <a:ext cx="2677086" cy="626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100854</xdr:colOff>
      <xdr:row>277</xdr:row>
      <xdr:rowOff>67235</xdr:rowOff>
    </xdr:from>
    <xdr:to>
      <xdr:col>28</xdr:col>
      <xdr:colOff>33618</xdr:colOff>
      <xdr:row>280</xdr:row>
      <xdr:rowOff>84667</xdr:rowOff>
    </xdr:to>
    <xdr:sp macro="" textlink="">
      <xdr:nvSpPr>
        <xdr:cNvPr id="14" name="大かっこ 13"/>
        <xdr:cNvSpPr/>
      </xdr:nvSpPr>
      <xdr:spPr>
        <a:xfrm>
          <a:off x="2312771" y="44802985"/>
          <a:ext cx="3351180" cy="1065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137273</xdr:colOff>
      <xdr:row>277</xdr:row>
      <xdr:rowOff>78441</xdr:rowOff>
    </xdr:from>
    <xdr:to>
      <xdr:col>46</xdr:col>
      <xdr:colOff>15689</xdr:colOff>
      <xdr:row>280</xdr:row>
      <xdr:rowOff>84667</xdr:rowOff>
    </xdr:to>
    <xdr:sp macro="" textlink="">
      <xdr:nvSpPr>
        <xdr:cNvPr id="15" name="大かっこ 14"/>
        <xdr:cNvSpPr/>
      </xdr:nvSpPr>
      <xdr:spPr>
        <a:xfrm>
          <a:off x="6169773" y="44814191"/>
          <a:ext cx="3095749" cy="10539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195088</xdr:colOff>
      <xdr:row>273</xdr:row>
      <xdr:rowOff>86502</xdr:rowOff>
    </xdr:from>
    <xdr:to>
      <xdr:col>38</xdr:col>
      <xdr:colOff>56254</xdr:colOff>
      <xdr:row>275</xdr:row>
      <xdr:rowOff>2</xdr:rowOff>
    </xdr:to>
    <xdr:cxnSp macro="">
      <xdr:nvCxnSpPr>
        <xdr:cNvPr id="16" name="カギ線コネクタ 15"/>
        <xdr:cNvCxnSpPr/>
      </xdr:nvCxnSpPr>
      <xdr:spPr>
        <a:xfrm rot="16200000" flipH="1">
          <a:off x="6455421" y="42795252"/>
          <a:ext cx="612000" cy="187200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157292</xdr:colOff>
      <xdr:row>273</xdr:row>
      <xdr:rowOff>81555</xdr:rowOff>
    </xdr:from>
    <xdr:to>
      <xdr:col>28</xdr:col>
      <xdr:colOff>183542</xdr:colOff>
      <xdr:row>274</xdr:row>
      <xdr:rowOff>344305</xdr:rowOff>
    </xdr:to>
    <xdr:cxnSp macro="">
      <xdr:nvCxnSpPr>
        <xdr:cNvPr id="17" name="カギ線コネクタ 16"/>
        <xdr:cNvCxnSpPr/>
      </xdr:nvCxnSpPr>
      <xdr:spPr>
        <a:xfrm rot="5400000">
          <a:off x="4589875" y="42808305"/>
          <a:ext cx="612000" cy="183600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26000</xdr:colOff>
      <xdr:row>277</xdr:row>
      <xdr:rowOff>120900</xdr:rowOff>
    </xdr:from>
    <xdr:to>
      <xdr:col>27</xdr:col>
      <xdr:colOff>89647</xdr:colOff>
      <xdr:row>280</xdr:row>
      <xdr:rowOff>275167</xdr:rowOff>
    </xdr:to>
    <xdr:sp macro="" textlink="">
      <xdr:nvSpPr>
        <xdr:cNvPr id="18" name="テキスト ボックス 17"/>
        <xdr:cNvSpPr txBox="1"/>
      </xdr:nvSpPr>
      <xdr:spPr>
        <a:xfrm>
          <a:off x="2439000" y="44856650"/>
          <a:ext cx="3079897" cy="12020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clientData/>
  </xdr:twoCellAnchor>
  <xdr:twoCellAnchor>
    <xdr:from>
      <xdr:col>31</xdr:col>
      <xdr:colOff>92300</xdr:colOff>
      <xdr:row>277</xdr:row>
      <xdr:rowOff>89771</xdr:rowOff>
    </xdr:from>
    <xdr:to>
      <xdr:col>45</xdr:col>
      <xdr:colOff>71905</xdr:colOff>
      <xdr:row>280</xdr:row>
      <xdr:rowOff>296332</xdr:rowOff>
    </xdr:to>
    <xdr:sp macro="" textlink="">
      <xdr:nvSpPr>
        <xdr:cNvPr id="19" name="テキスト ボックス 18"/>
        <xdr:cNvSpPr txBox="1"/>
      </xdr:nvSpPr>
      <xdr:spPr>
        <a:xfrm>
          <a:off x="6325883" y="44825521"/>
          <a:ext cx="2794772" cy="125431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ja-JP" sz="1100">
              <a:solidFill>
                <a:schemeClr val="dk1"/>
              </a:solidFill>
              <a:latin typeface="+mn-lt"/>
              <a:ea typeface="+mn-ea"/>
              <a:cs typeface="+mn-cs"/>
            </a:rPr>
            <a:t>道内の</a:t>
          </a:r>
          <a:r>
            <a:rPr lang="ja-JP" altLang="en-US" sz="1100">
              <a:solidFill>
                <a:schemeClr val="dk1"/>
              </a:solidFill>
              <a:latin typeface="+mn-lt"/>
              <a:ea typeface="+mn-ea"/>
              <a:cs typeface="+mn-cs"/>
            </a:rPr>
            <a:t>地方公共団体</a:t>
          </a:r>
          <a:r>
            <a:rPr lang="ja-JP" altLang="ja-JP" sz="1100">
              <a:solidFill>
                <a:schemeClr val="dk1"/>
              </a:solidFill>
              <a:latin typeface="+mn-lt"/>
              <a:ea typeface="+mn-ea"/>
              <a:cs typeface="+mn-cs"/>
            </a:rPr>
            <a:t>、大学、関係行政機関等との連携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xdr:txBody>
    </xdr:sp>
    <xdr:clientData/>
  </xdr:twoCellAnchor>
  <xdr:twoCellAnchor>
    <xdr:from>
      <xdr:col>14</xdr:col>
      <xdr:colOff>100293</xdr:colOff>
      <xdr:row>282</xdr:row>
      <xdr:rowOff>42992</xdr:rowOff>
    </xdr:from>
    <xdr:to>
      <xdr:col>25</xdr:col>
      <xdr:colOff>34029</xdr:colOff>
      <xdr:row>283</xdr:row>
      <xdr:rowOff>55610</xdr:rowOff>
    </xdr:to>
    <xdr:sp macro="" textlink="">
      <xdr:nvSpPr>
        <xdr:cNvPr id="26" name="テキスト ボックス 25"/>
        <xdr:cNvSpPr txBox="1"/>
      </xdr:nvSpPr>
      <xdr:spPr>
        <a:xfrm>
          <a:off x="2900643" y="46277342"/>
          <a:ext cx="2134011" cy="365043"/>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85425</xdr:colOff>
      <xdr:row>283</xdr:row>
      <xdr:rowOff>85652</xdr:rowOff>
    </xdr:from>
    <xdr:to>
      <xdr:col>24</xdr:col>
      <xdr:colOff>70072</xdr:colOff>
      <xdr:row>285</xdr:row>
      <xdr:rowOff>110887</xdr:rowOff>
    </xdr:to>
    <xdr:sp macro="" textlink="">
      <xdr:nvSpPr>
        <xdr:cNvPr id="27" name="テキスト ボックス 37"/>
        <xdr:cNvSpPr txBox="1"/>
      </xdr:nvSpPr>
      <xdr:spPr>
        <a:xfrm>
          <a:off x="3085800" y="46672427"/>
          <a:ext cx="1784872" cy="7300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a:t>
          </a:r>
          <a:r>
            <a:rPr kumimoji="1" lang="en-US" altLang="ja-JP" sz="1100"/>
            <a:t>.</a:t>
          </a:r>
          <a:r>
            <a:rPr kumimoji="1" lang="ja-JP" altLang="en-US" sz="1100"/>
            <a:t>民間企業（１社）</a:t>
          </a:r>
        </a:p>
        <a:p>
          <a:pPr algn="ctr"/>
          <a:r>
            <a:rPr kumimoji="1" lang="ja-JP" altLang="en-US" sz="1100"/>
            <a:t>３１百万円</a:t>
          </a:r>
          <a:endParaRPr kumimoji="1" lang="en-US" altLang="ja-JP" sz="1100"/>
        </a:p>
      </xdr:txBody>
    </xdr:sp>
    <xdr:clientData/>
  </xdr:twoCellAnchor>
  <xdr:twoCellAnchor>
    <xdr:from>
      <xdr:col>15</xdr:col>
      <xdr:colOff>17167</xdr:colOff>
      <xdr:row>285</xdr:row>
      <xdr:rowOff>165129</xdr:rowOff>
    </xdr:from>
    <xdr:to>
      <xdr:col>24</xdr:col>
      <xdr:colOff>137583</xdr:colOff>
      <xdr:row>286</xdr:row>
      <xdr:rowOff>420149</xdr:rowOff>
    </xdr:to>
    <xdr:grpSp>
      <xdr:nvGrpSpPr>
        <xdr:cNvPr id="28" name="グループ化 27"/>
        <xdr:cNvGrpSpPr/>
      </xdr:nvGrpSpPr>
      <xdr:grpSpPr>
        <a:xfrm>
          <a:off x="3033417" y="48573296"/>
          <a:ext cx="1930166" cy="921770"/>
          <a:chOff x="3236906" y="52591872"/>
          <a:chExt cx="1944983" cy="932975"/>
        </a:xfrm>
      </xdr:grpSpPr>
      <xdr:sp macro="" textlink="">
        <xdr:nvSpPr>
          <xdr:cNvPr id="29" name="大かっこ 38"/>
          <xdr:cNvSpPr/>
        </xdr:nvSpPr>
        <xdr:spPr>
          <a:xfrm>
            <a:off x="3236906" y="52650403"/>
            <a:ext cx="1944983" cy="805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30" name="テキスト ボックス 29"/>
          <xdr:cNvSpPr txBox="1"/>
        </xdr:nvSpPr>
        <xdr:spPr>
          <a:xfrm>
            <a:off x="3377799" y="52591872"/>
            <a:ext cx="1708839" cy="932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基礎資料の収集・ヒアリング等の調査実施、会合の運営補助等</a:t>
            </a:r>
          </a:p>
        </xdr:txBody>
      </xdr:sp>
    </xdr:grpSp>
    <xdr:clientData/>
  </xdr:twoCellAnchor>
  <xdr:twoCellAnchor>
    <xdr:from>
      <xdr:col>19</xdr:col>
      <xdr:colOff>194422</xdr:colOff>
      <xdr:row>280</xdr:row>
      <xdr:rowOff>95250</xdr:rowOff>
    </xdr:from>
    <xdr:to>
      <xdr:col>19</xdr:col>
      <xdr:colOff>194422</xdr:colOff>
      <xdr:row>282</xdr:row>
      <xdr:rowOff>72764</xdr:rowOff>
    </xdr:to>
    <xdr:cxnSp macro="">
      <xdr:nvCxnSpPr>
        <xdr:cNvPr id="31" name="直線コネクタ 33"/>
        <xdr:cNvCxnSpPr/>
      </xdr:nvCxnSpPr>
      <xdr:spPr>
        <a:xfrm>
          <a:off x="4015005" y="45878750"/>
          <a:ext cx="0" cy="67601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116416</xdr:colOff>
      <xdr:row>283</xdr:row>
      <xdr:rowOff>74407</xdr:rowOff>
    </xdr:from>
    <xdr:to>
      <xdr:col>49</xdr:col>
      <xdr:colOff>126998</xdr:colOff>
      <xdr:row>285</xdr:row>
      <xdr:rowOff>116418</xdr:rowOff>
    </xdr:to>
    <xdr:sp macro="" textlink="">
      <xdr:nvSpPr>
        <xdr:cNvPr id="32" name="テキスト ボックス 31"/>
        <xdr:cNvSpPr txBox="1"/>
      </xdr:nvSpPr>
      <xdr:spPr>
        <a:xfrm>
          <a:off x="7958666" y="47487740"/>
          <a:ext cx="2021415" cy="74051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Ｃ.一般財団</a:t>
          </a:r>
          <a:r>
            <a:rPr kumimoji="1" lang="ja-JP" altLang="en-US" sz="1100"/>
            <a:t>法人（１法人）</a:t>
          </a:r>
        </a:p>
        <a:p>
          <a:pPr algn="ctr"/>
          <a:r>
            <a:rPr kumimoji="1" lang="ja-JP" altLang="en-US" sz="1100"/>
            <a:t>０．５百万円</a:t>
          </a:r>
          <a:endParaRPr kumimoji="1" lang="en-US" altLang="ja-JP" sz="1100"/>
        </a:p>
      </xdr:txBody>
    </xdr:sp>
    <xdr:clientData/>
  </xdr:twoCellAnchor>
  <xdr:twoCellAnchor>
    <xdr:from>
      <xdr:col>28</xdr:col>
      <xdr:colOff>67572</xdr:colOff>
      <xdr:row>283</xdr:row>
      <xdr:rowOff>89870</xdr:rowOff>
    </xdr:from>
    <xdr:to>
      <xdr:col>37</xdr:col>
      <xdr:colOff>52219</xdr:colOff>
      <xdr:row>285</xdr:row>
      <xdr:rowOff>115105</xdr:rowOff>
    </xdr:to>
    <xdr:sp macro="" textlink="">
      <xdr:nvSpPr>
        <xdr:cNvPr id="33" name="テキスト ボックス 32"/>
        <xdr:cNvSpPr txBox="1"/>
      </xdr:nvSpPr>
      <xdr:spPr>
        <a:xfrm>
          <a:off x="5668272" y="46676645"/>
          <a:ext cx="1784872" cy="7300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a:t>
          </a:r>
          <a:r>
            <a:rPr kumimoji="1" lang="en-US" altLang="ja-JP" sz="1100"/>
            <a:t>.</a:t>
          </a:r>
          <a:r>
            <a:rPr kumimoji="1" lang="ja-JP" altLang="en-US" sz="1100"/>
            <a:t>民間企業（６社）</a:t>
          </a:r>
        </a:p>
        <a:p>
          <a:pPr algn="ctr"/>
          <a:r>
            <a:rPr kumimoji="1" lang="ja-JP" altLang="en-US" sz="1100"/>
            <a:t>１７百万円</a:t>
          </a:r>
          <a:endParaRPr kumimoji="1" lang="en-US" altLang="ja-JP" sz="1100"/>
        </a:p>
      </xdr:txBody>
    </xdr:sp>
    <xdr:clientData/>
  </xdr:twoCellAnchor>
  <xdr:twoCellAnchor>
    <xdr:from>
      <xdr:col>38</xdr:col>
      <xdr:colOff>152236</xdr:colOff>
      <xdr:row>280</xdr:row>
      <xdr:rowOff>38938</xdr:rowOff>
    </xdr:from>
    <xdr:to>
      <xdr:col>44</xdr:col>
      <xdr:colOff>133736</xdr:colOff>
      <xdr:row>282</xdr:row>
      <xdr:rowOff>60438</xdr:rowOff>
    </xdr:to>
    <xdr:cxnSp macro="">
      <xdr:nvCxnSpPr>
        <xdr:cNvPr id="34" name="カギ線コネクタ 33"/>
        <xdr:cNvCxnSpPr/>
      </xdr:nvCxnSpPr>
      <xdr:spPr>
        <a:xfrm rot="16200000" flipH="1">
          <a:off x="8027403" y="45588438"/>
          <a:ext cx="720000" cy="118800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169065</xdr:colOff>
      <xdr:row>280</xdr:row>
      <xdr:rowOff>29633</xdr:rowOff>
    </xdr:from>
    <xdr:to>
      <xdr:col>38</xdr:col>
      <xdr:colOff>150565</xdr:colOff>
      <xdr:row>282</xdr:row>
      <xdr:rowOff>51133</xdr:rowOff>
    </xdr:to>
    <xdr:cxnSp macro="">
      <xdr:nvCxnSpPr>
        <xdr:cNvPr id="35" name="カギ線コネクタ 34"/>
        <xdr:cNvCxnSpPr/>
      </xdr:nvCxnSpPr>
      <xdr:spPr>
        <a:xfrm rot="5400000">
          <a:off x="6837732" y="45579133"/>
          <a:ext cx="720000" cy="1188000"/>
        </a:xfrm>
        <a:prstGeom prst="bentConnector3">
          <a:avLst>
            <a:gd name="adj1" fmla="val 5105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89648</xdr:colOff>
      <xdr:row>282</xdr:row>
      <xdr:rowOff>46792</xdr:rowOff>
    </xdr:from>
    <xdr:to>
      <xdr:col>38</xdr:col>
      <xdr:colOff>23196</xdr:colOff>
      <xdr:row>283</xdr:row>
      <xdr:rowOff>59410</xdr:rowOff>
    </xdr:to>
    <xdr:sp macro="" textlink="">
      <xdr:nvSpPr>
        <xdr:cNvPr id="36" name="テキスト ボックス 35"/>
        <xdr:cNvSpPr txBox="1"/>
      </xdr:nvSpPr>
      <xdr:spPr>
        <a:xfrm>
          <a:off x="5518898" y="46253625"/>
          <a:ext cx="2145465" cy="36186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40</xdr:col>
      <xdr:colOff>120613</xdr:colOff>
      <xdr:row>282</xdr:row>
      <xdr:rowOff>37850</xdr:rowOff>
    </xdr:from>
    <xdr:to>
      <xdr:col>48</xdr:col>
      <xdr:colOff>79562</xdr:colOff>
      <xdr:row>283</xdr:row>
      <xdr:rowOff>50468</xdr:rowOff>
    </xdr:to>
    <xdr:sp macro="" textlink="">
      <xdr:nvSpPr>
        <xdr:cNvPr id="37" name="テキスト ボックス 36"/>
        <xdr:cNvSpPr txBox="1"/>
      </xdr:nvSpPr>
      <xdr:spPr>
        <a:xfrm>
          <a:off x="8121613" y="46272200"/>
          <a:ext cx="1559149" cy="36504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28</xdr:col>
      <xdr:colOff>7918</xdr:colOff>
      <xdr:row>285</xdr:row>
      <xdr:rowOff>208689</xdr:rowOff>
    </xdr:from>
    <xdr:to>
      <xdr:col>37</xdr:col>
      <xdr:colOff>105834</xdr:colOff>
      <xdr:row>286</xdr:row>
      <xdr:rowOff>336547</xdr:rowOff>
    </xdr:to>
    <xdr:sp macro="" textlink="">
      <xdr:nvSpPr>
        <xdr:cNvPr id="38" name="大かっこ 38"/>
        <xdr:cNvSpPr/>
      </xdr:nvSpPr>
      <xdr:spPr>
        <a:xfrm>
          <a:off x="5638251" y="48161772"/>
          <a:ext cx="1907666" cy="794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119914</xdr:colOff>
      <xdr:row>285</xdr:row>
      <xdr:rowOff>151341</xdr:rowOff>
    </xdr:from>
    <xdr:to>
      <xdr:col>36</xdr:col>
      <xdr:colOff>158750</xdr:colOff>
      <xdr:row>286</xdr:row>
      <xdr:rowOff>426507</xdr:rowOff>
    </xdr:to>
    <xdr:sp macro="" textlink="">
      <xdr:nvSpPr>
        <xdr:cNvPr id="39" name="テキスト ボックス 38"/>
        <xdr:cNvSpPr txBox="1"/>
      </xdr:nvSpPr>
      <xdr:spPr>
        <a:xfrm>
          <a:off x="5750247" y="48104424"/>
          <a:ext cx="1647503" cy="94191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基礎資料の収集・ヒアリング等の調査実施、会合の運営補助等</a:t>
          </a:r>
        </a:p>
      </xdr:txBody>
    </xdr:sp>
    <xdr:clientData/>
  </xdr:twoCellAnchor>
  <xdr:twoCellAnchor>
    <xdr:from>
      <xdr:col>40</xdr:col>
      <xdr:colOff>129131</xdr:colOff>
      <xdr:row>285</xdr:row>
      <xdr:rowOff>113241</xdr:rowOff>
    </xdr:from>
    <xdr:to>
      <xdr:col>48</xdr:col>
      <xdr:colOff>148167</xdr:colOff>
      <xdr:row>286</xdr:row>
      <xdr:rowOff>438150</xdr:rowOff>
    </xdr:to>
    <xdr:sp macro="" textlink="">
      <xdr:nvSpPr>
        <xdr:cNvPr id="40" name="テキスト ボックス 39"/>
        <xdr:cNvSpPr txBox="1"/>
      </xdr:nvSpPr>
      <xdr:spPr>
        <a:xfrm>
          <a:off x="8172464" y="48066324"/>
          <a:ext cx="1627703" cy="9916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基礎資料の収集・ヒアリング等の調査実施、会合の運営補助等</a:t>
          </a:r>
        </a:p>
      </xdr:txBody>
    </xdr:sp>
    <xdr:clientData/>
  </xdr:twoCellAnchor>
  <xdr:twoCellAnchor>
    <xdr:from>
      <xdr:col>40</xdr:col>
      <xdr:colOff>11208</xdr:colOff>
      <xdr:row>285</xdr:row>
      <xdr:rowOff>212913</xdr:rowOff>
    </xdr:from>
    <xdr:to>
      <xdr:col>49</xdr:col>
      <xdr:colOff>21167</xdr:colOff>
      <xdr:row>286</xdr:row>
      <xdr:rowOff>340136</xdr:rowOff>
    </xdr:to>
    <xdr:sp macro="" textlink="">
      <xdr:nvSpPr>
        <xdr:cNvPr id="44" name="大かっこ 38"/>
        <xdr:cNvSpPr/>
      </xdr:nvSpPr>
      <xdr:spPr>
        <a:xfrm>
          <a:off x="8054541" y="48165996"/>
          <a:ext cx="1819709" cy="79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43</xdr:col>
      <xdr:colOff>156324</xdr:colOff>
      <xdr:row>270</xdr:row>
      <xdr:rowOff>350184</xdr:rowOff>
    </xdr:from>
    <xdr:to>
      <xdr:col>49</xdr:col>
      <xdr:colOff>41389</xdr:colOff>
      <xdr:row>275</xdr:row>
      <xdr:rowOff>338980</xdr:rowOff>
    </xdr:to>
    <xdr:grpSp>
      <xdr:nvGrpSpPr>
        <xdr:cNvPr id="9" name="グループ化 8"/>
        <xdr:cNvGrpSpPr/>
      </xdr:nvGrpSpPr>
      <xdr:grpSpPr>
        <a:xfrm>
          <a:off x="8802907" y="43519601"/>
          <a:ext cx="1091565" cy="1735046"/>
          <a:chOff x="7888942" y="41540206"/>
          <a:chExt cx="1093619" cy="1725707"/>
        </a:xfrm>
      </xdr:grpSpPr>
      <xdr:sp macro="" textlink="">
        <xdr:nvSpPr>
          <xdr:cNvPr id="42" name="テキスト ボックス 41"/>
          <xdr:cNvSpPr txBox="1"/>
        </xdr:nvSpPr>
        <xdr:spPr>
          <a:xfrm>
            <a:off x="7888942" y="41540206"/>
            <a:ext cx="1093619" cy="1669676"/>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０．１百万円</a:t>
            </a:r>
            <a:endParaRPr kumimoji="1" lang="en-US" altLang="ja-JP" sz="1100"/>
          </a:p>
          <a:p>
            <a:pPr algn="ctr"/>
            <a:endParaRPr kumimoji="1" lang="en-US" altLang="ja-JP" sz="1100"/>
          </a:p>
          <a:p>
            <a:pPr algn="ctr"/>
            <a:r>
              <a:rPr kumimoji="1" lang="ja-JP" altLang="ja-JP" sz="1100">
                <a:solidFill>
                  <a:schemeClr val="dk1"/>
                </a:solidFill>
                <a:effectLst/>
                <a:latin typeface="+mn-lt"/>
                <a:ea typeface="+mn-ea"/>
                <a:cs typeface="+mn-cs"/>
              </a:rPr>
              <a:t>職員旅費</a:t>
            </a:r>
            <a:endParaRPr lang="ja-JP" altLang="ja-JP">
              <a:effectLst/>
            </a:endParaRPr>
          </a:p>
          <a:p>
            <a:pPr algn="ctr"/>
            <a:r>
              <a:rPr kumimoji="1" lang="ja-JP" altLang="ja-JP" sz="1100">
                <a:solidFill>
                  <a:schemeClr val="dk1"/>
                </a:solidFill>
                <a:effectLst/>
                <a:latin typeface="+mn-lt"/>
                <a:ea typeface="+mn-ea"/>
                <a:cs typeface="+mn-cs"/>
              </a:rPr>
              <a:t>１百万円</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ja-JP" sz="1100">
                <a:solidFill>
                  <a:schemeClr val="dk1"/>
                </a:solidFill>
                <a:effectLst/>
                <a:latin typeface="+mn-lt"/>
                <a:ea typeface="+mn-ea"/>
                <a:cs typeface="+mn-cs"/>
              </a:rPr>
              <a:t>委員等旅費</a:t>
            </a:r>
            <a:endParaRPr lang="ja-JP" altLang="ja-JP">
              <a:effectLst/>
            </a:endParaRPr>
          </a:p>
          <a:p>
            <a:pPr algn="ct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45" name="大かっこ 38"/>
          <xdr:cNvSpPr/>
        </xdr:nvSpPr>
        <xdr:spPr>
          <a:xfrm>
            <a:off x="7956176" y="41607442"/>
            <a:ext cx="999004" cy="1658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twoCellAnchor>
    <xdr:from>
      <xdr:col>23</xdr:col>
      <xdr:colOff>40902</xdr:colOff>
      <xdr:row>271</xdr:row>
      <xdr:rowOff>89649</xdr:rowOff>
    </xdr:from>
    <xdr:to>
      <xdr:col>35</xdr:col>
      <xdr:colOff>85724</xdr:colOff>
      <xdr:row>273</xdr:row>
      <xdr:rowOff>222250</xdr:rowOff>
    </xdr:to>
    <xdr:sp macro="" textlink="">
      <xdr:nvSpPr>
        <xdr:cNvPr id="4" name="テキスト ボックス 3"/>
        <xdr:cNvSpPr txBox="1"/>
      </xdr:nvSpPr>
      <xdr:spPr>
        <a:xfrm>
          <a:off x="4641477" y="42447324"/>
          <a:ext cx="2445122" cy="8374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t>北海道の開発に関する総合的な政策の企画及び立案並びに推進に必要な具体的な調査等を企画・実施</a:t>
          </a:r>
        </a:p>
      </xdr:txBody>
    </xdr:sp>
    <xdr:clientData/>
  </xdr:twoCellAnchor>
  <xdr:twoCellAnchor>
    <xdr:from>
      <xdr:col>33</xdr:col>
      <xdr:colOff>146199</xdr:colOff>
      <xdr:row>275</xdr:row>
      <xdr:rowOff>2801</xdr:rowOff>
    </xdr:from>
    <xdr:to>
      <xdr:col>42</xdr:col>
      <xdr:colOff>130846</xdr:colOff>
      <xdr:row>277</xdr:row>
      <xdr:rowOff>33079</xdr:rowOff>
    </xdr:to>
    <xdr:sp macro="" textlink="">
      <xdr:nvSpPr>
        <xdr:cNvPr id="13" name="テキスト ボックス 12"/>
        <xdr:cNvSpPr txBox="1"/>
      </xdr:nvSpPr>
      <xdr:spPr>
        <a:xfrm>
          <a:off x="6747024" y="43770176"/>
          <a:ext cx="1784872" cy="735128"/>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北海道開発局</a:t>
          </a:r>
          <a:endParaRPr kumimoji="1" lang="en-US" altLang="ja-JP" sz="1100"/>
        </a:p>
        <a:p>
          <a:pPr algn="ctr"/>
          <a:r>
            <a:rPr kumimoji="1" lang="ja-JP" altLang="en-US" sz="1100"/>
            <a:t>１８百万円</a:t>
          </a:r>
        </a:p>
      </xdr:txBody>
    </xdr:sp>
    <xdr:clientData/>
  </xdr:twoCellAnchor>
  <xdr:twoCellAnchor>
    <xdr:from>
      <xdr:col>15</xdr:col>
      <xdr:colOff>100220</xdr:colOff>
      <xdr:row>274</xdr:row>
      <xdr:rowOff>325196</xdr:rowOff>
    </xdr:from>
    <xdr:to>
      <xdr:col>24</xdr:col>
      <xdr:colOff>84867</xdr:colOff>
      <xdr:row>277</xdr:row>
      <xdr:rowOff>3049</xdr:rowOff>
    </xdr:to>
    <xdr:sp macro="" textlink="">
      <xdr:nvSpPr>
        <xdr:cNvPr id="12" name="テキスト ボックス 11"/>
        <xdr:cNvSpPr txBox="1"/>
      </xdr:nvSpPr>
      <xdr:spPr>
        <a:xfrm>
          <a:off x="3125808" y="43658343"/>
          <a:ext cx="1800000" cy="72000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北海道局</a:t>
          </a:r>
        </a:p>
        <a:p>
          <a:pPr algn="ctr"/>
          <a:r>
            <a:rPr kumimoji="1" lang="ja-JP" altLang="en-US" sz="1100"/>
            <a:t>３１百万円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14" zoomScale="90" zoomScaleNormal="75" zoomScaleSheetLayoutView="90"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645</v>
      </c>
      <c r="AK2" s="172"/>
      <c r="AL2" s="172"/>
      <c r="AM2" s="172"/>
      <c r="AN2" s="75" t="s">
        <v>280</v>
      </c>
      <c r="AO2" s="172">
        <v>21</v>
      </c>
      <c r="AP2" s="172"/>
      <c r="AQ2" s="172"/>
      <c r="AR2" s="76" t="s">
        <v>280</v>
      </c>
      <c r="AS2" s="173">
        <v>470</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606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682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63</v>
      </c>
      <c r="Q13" s="217"/>
      <c r="R13" s="217"/>
      <c r="S13" s="217"/>
      <c r="T13" s="217"/>
      <c r="U13" s="217"/>
      <c r="V13" s="218"/>
      <c r="W13" s="216">
        <v>54</v>
      </c>
      <c r="X13" s="217"/>
      <c r="Y13" s="217"/>
      <c r="Z13" s="217"/>
      <c r="AA13" s="217"/>
      <c r="AB13" s="217"/>
      <c r="AC13" s="218"/>
      <c r="AD13" s="216">
        <v>56</v>
      </c>
      <c r="AE13" s="217"/>
      <c r="AF13" s="217"/>
      <c r="AG13" s="217"/>
      <c r="AH13" s="217"/>
      <c r="AI13" s="217"/>
      <c r="AJ13" s="218"/>
      <c r="AK13" s="216">
        <v>57</v>
      </c>
      <c r="AL13" s="217"/>
      <c r="AM13" s="217"/>
      <c r="AN13" s="217"/>
      <c r="AO13" s="217"/>
      <c r="AP13" s="217"/>
      <c r="AQ13" s="218"/>
      <c r="AR13" s="228">
        <v>101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v>10</v>
      </c>
      <c r="AE14" s="217"/>
      <c r="AF14" s="217"/>
      <c r="AG14" s="217"/>
      <c r="AH14" s="217"/>
      <c r="AI14" s="217"/>
      <c r="AJ14" s="218"/>
      <c r="AK14" s="216" t="s">
        <v>691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v>10</v>
      </c>
      <c r="AL15" s="217"/>
      <c r="AM15" s="217"/>
      <c r="AN15" s="217"/>
      <c r="AO15" s="217"/>
      <c r="AP15" s="217"/>
      <c r="AQ15" s="218"/>
      <c r="AR15" s="216" t="s">
        <v>694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v>-10</v>
      </c>
      <c r="AE16" s="217"/>
      <c r="AF16" s="217"/>
      <c r="AG16" s="217"/>
      <c r="AH16" s="217"/>
      <c r="AI16" s="217"/>
      <c r="AJ16" s="218"/>
      <c r="AK16" s="216" t="s">
        <v>691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634</v>
      </c>
      <c r="AE17" s="217"/>
      <c r="AF17" s="217"/>
      <c r="AG17" s="217"/>
      <c r="AH17" s="217"/>
      <c r="AI17" s="217"/>
      <c r="AJ17" s="218"/>
      <c r="AK17" s="216" t="s">
        <v>691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63</v>
      </c>
      <c r="Q18" s="261"/>
      <c r="R18" s="261"/>
      <c r="S18" s="261"/>
      <c r="T18" s="261"/>
      <c r="U18" s="261"/>
      <c r="V18" s="262"/>
      <c r="W18" s="260">
        <f>SUM(W13:AC17)</f>
        <v>54</v>
      </c>
      <c r="X18" s="261"/>
      <c r="Y18" s="261"/>
      <c r="Z18" s="261"/>
      <c r="AA18" s="261"/>
      <c r="AB18" s="261"/>
      <c r="AC18" s="262"/>
      <c r="AD18" s="260">
        <f>SUM(AD13:AJ17)</f>
        <v>56</v>
      </c>
      <c r="AE18" s="261"/>
      <c r="AF18" s="261"/>
      <c r="AG18" s="261"/>
      <c r="AH18" s="261"/>
      <c r="AI18" s="261"/>
      <c r="AJ18" s="262"/>
      <c r="AK18" s="260">
        <f>SUM(AK13:AQ17)</f>
        <v>67</v>
      </c>
      <c r="AL18" s="261"/>
      <c r="AM18" s="261"/>
      <c r="AN18" s="261"/>
      <c r="AO18" s="261"/>
      <c r="AP18" s="261"/>
      <c r="AQ18" s="262"/>
      <c r="AR18" s="260">
        <f>SUM(AR13:AX17)</f>
        <v>101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59</v>
      </c>
      <c r="Q19" s="217"/>
      <c r="R19" s="217"/>
      <c r="S19" s="217"/>
      <c r="T19" s="217"/>
      <c r="U19" s="217"/>
      <c r="V19" s="218"/>
      <c r="W19" s="216">
        <v>45</v>
      </c>
      <c r="X19" s="217"/>
      <c r="Y19" s="217"/>
      <c r="Z19" s="217"/>
      <c r="AA19" s="217"/>
      <c r="AB19" s="217"/>
      <c r="AC19" s="218"/>
      <c r="AD19" s="216">
        <v>51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0.93650793650793651</v>
      </c>
      <c r="Q20" s="292"/>
      <c r="R20" s="292"/>
      <c r="S20" s="292"/>
      <c r="T20" s="292"/>
      <c r="U20" s="292"/>
      <c r="V20" s="292"/>
      <c r="W20" s="292">
        <f>IF(W18=0, "-", SUM(W19)/W18)</f>
        <v>0.83333333333333337</v>
      </c>
      <c r="X20" s="292"/>
      <c r="Y20" s="292"/>
      <c r="Z20" s="292"/>
      <c r="AA20" s="292"/>
      <c r="AB20" s="292"/>
      <c r="AC20" s="292"/>
      <c r="AD20" s="292">
        <f>IF(AD18=0, "-", SUM(AD19)/AD18)</f>
        <v>0.9107142857142857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236</v>
      </c>
      <c r="H21" s="291"/>
      <c r="I21" s="291"/>
      <c r="J21" s="291"/>
      <c r="K21" s="291"/>
      <c r="L21" s="291"/>
      <c r="M21" s="291"/>
      <c r="N21" s="291"/>
      <c r="O21" s="291"/>
      <c r="P21" s="292">
        <f>IF(P19=0, "-", SUM(P19)/SUM(P13,P14))</f>
        <v>0.93650793650793651</v>
      </c>
      <c r="Q21" s="292"/>
      <c r="R21" s="292"/>
      <c r="S21" s="292"/>
      <c r="T21" s="292"/>
      <c r="U21" s="292"/>
      <c r="V21" s="292"/>
      <c r="W21" s="292">
        <f>IF(W19=0, "-", SUM(W19)/SUM(W13,W14))</f>
        <v>0.83333333333333337</v>
      </c>
      <c r="X21" s="292"/>
      <c r="Y21" s="292"/>
      <c r="Z21" s="292"/>
      <c r="AA21" s="292"/>
      <c r="AB21" s="292"/>
      <c r="AC21" s="292"/>
      <c r="AD21" s="292">
        <f>IF(AD19=0, "-", SUM(AD19)/SUM(AD13,AD14))</f>
        <v>0.77272727272727271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226</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51</v>
      </c>
      <c r="Q23" s="229"/>
      <c r="R23" s="229"/>
      <c r="S23" s="229"/>
      <c r="T23" s="229"/>
      <c r="U23" s="229"/>
      <c r="V23" s="280"/>
      <c r="W23" s="228">
        <v>94</v>
      </c>
      <c r="X23" s="229"/>
      <c r="Y23" s="229"/>
      <c r="Z23" s="229"/>
      <c r="AA23" s="229"/>
      <c r="AB23" s="229"/>
      <c r="AC23" s="280"/>
      <c r="AD23" s="281" t="s">
        <v>692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614</v>
      </c>
      <c r="H24" s="288"/>
      <c r="I24" s="288"/>
      <c r="J24" s="288"/>
      <c r="K24" s="288"/>
      <c r="L24" s="288"/>
      <c r="M24" s="288"/>
      <c r="N24" s="288"/>
      <c r="O24" s="289"/>
      <c r="P24" s="216">
        <v>5.5</v>
      </c>
      <c r="Q24" s="217"/>
      <c r="R24" s="217"/>
      <c r="S24" s="217"/>
      <c r="T24" s="217"/>
      <c r="U24" s="217"/>
      <c r="V24" s="218"/>
      <c r="W24" s="216">
        <v>6</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615</v>
      </c>
      <c r="H25" s="288"/>
      <c r="I25" s="288"/>
      <c r="J25" s="288"/>
      <c r="K25" s="288"/>
      <c r="L25" s="288"/>
      <c r="M25" s="288"/>
      <c r="N25" s="288"/>
      <c r="O25" s="289"/>
      <c r="P25" s="216">
        <v>0.3</v>
      </c>
      <c r="Q25" s="217"/>
      <c r="R25" s="217"/>
      <c r="S25" s="217"/>
      <c r="T25" s="217"/>
      <c r="U25" s="217"/>
      <c r="V25" s="218"/>
      <c r="W25" s="216">
        <v>0.4</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616</v>
      </c>
      <c r="H26" s="288"/>
      <c r="I26" s="288"/>
      <c r="J26" s="288"/>
      <c r="K26" s="288"/>
      <c r="L26" s="288"/>
      <c r="M26" s="288"/>
      <c r="N26" s="288"/>
      <c r="O26" s="289"/>
      <c r="P26" s="216">
        <v>0.2</v>
      </c>
      <c r="Q26" s="217"/>
      <c r="R26" s="217"/>
      <c r="S26" s="217"/>
      <c r="T26" s="217"/>
      <c r="U26" s="217"/>
      <c r="V26" s="218"/>
      <c r="W26" s="216">
        <v>0.3</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57</v>
      </c>
      <c r="Q29" s="331"/>
      <c r="R29" s="331"/>
      <c r="S29" s="331"/>
      <c r="T29" s="331"/>
      <c r="U29" s="331"/>
      <c r="V29" s="332"/>
      <c r="W29" s="330">
        <f>AR13</f>
        <v>101</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3" t="s">
        <v>575</v>
      </c>
      <c r="B30" s="334"/>
      <c r="C30" s="334"/>
      <c r="D30" s="334"/>
      <c r="E30" s="334"/>
      <c r="F30" s="335"/>
      <c r="G30" s="336" t="s">
        <v>687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5" t="s">
        <v>576</v>
      </c>
      <c r="B31" s="317"/>
      <c r="C31" s="317"/>
      <c r="D31" s="317"/>
      <c r="E31" s="317"/>
      <c r="F31" s="318"/>
      <c r="G31" s="347" t="s">
        <v>568</v>
      </c>
      <c r="H31" s="348"/>
      <c r="I31" s="348"/>
      <c r="J31" s="348"/>
      <c r="K31" s="348"/>
      <c r="L31" s="348"/>
      <c r="M31" s="348"/>
      <c r="N31" s="348"/>
      <c r="O31" s="348"/>
      <c r="P31" s="349" t="s">
        <v>567</v>
      </c>
      <c r="Q31" s="348"/>
      <c r="R31" s="348"/>
      <c r="S31" s="348"/>
      <c r="T31" s="348"/>
      <c r="U31" s="348"/>
      <c r="V31" s="348"/>
      <c r="W31" s="348"/>
      <c r="X31" s="350"/>
      <c r="Y31" s="351"/>
      <c r="Z31" s="352"/>
      <c r="AA31" s="353"/>
      <c r="AB31" s="398" t="s">
        <v>11</v>
      </c>
      <c r="AC31" s="398"/>
      <c r="AD31" s="398"/>
      <c r="AE31" s="399" t="s">
        <v>412</v>
      </c>
      <c r="AF31" s="400"/>
      <c r="AG31" s="400"/>
      <c r="AH31" s="401"/>
      <c r="AI31" s="399" t="s">
        <v>564</v>
      </c>
      <c r="AJ31" s="400"/>
      <c r="AK31" s="400"/>
      <c r="AL31" s="401"/>
      <c r="AM31" s="399" t="s">
        <v>380</v>
      </c>
      <c r="AN31" s="400"/>
      <c r="AO31" s="400"/>
      <c r="AP31" s="401"/>
      <c r="AQ31" s="407" t="s">
        <v>411</v>
      </c>
      <c r="AR31" s="408"/>
      <c r="AS31" s="408"/>
      <c r="AT31" s="409"/>
      <c r="AU31" s="407" t="s">
        <v>589</v>
      </c>
      <c r="AV31" s="408"/>
      <c r="AW31" s="408"/>
      <c r="AX31" s="410"/>
    </row>
    <row r="32" spans="1:50" ht="39.75" customHeight="1" x14ac:dyDescent="0.15">
      <c r="A32" s="345"/>
      <c r="B32" s="317"/>
      <c r="C32" s="317"/>
      <c r="D32" s="317"/>
      <c r="E32" s="317"/>
      <c r="F32" s="318"/>
      <c r="G32" s="354" t="s">
        <v>688</v>
      </c>
      <c r="H32" s="355"/>
      <c r="I32" s="355"/>
      <c r="J32" s="355"/>
      <c r="K32" s="355"/>
      <c r="L32" s="355"/>
      <c r="M32" s="355"/>
      <c r="N32" s="355"/>
      <c r="O32" s="355"/>
      <c r="P32" s="358" t="s">
        <v>619</v>
      </c>
      <c r="Q32" s="359"/>
      <c r="R32" s="359"/>
      <c r="S32" s="359"/>
      <c r="T32" s="359"/>
      <c r="U32" s="359"/>
      <c r="V32" s="359"/>
      <c r="W32" s="359"/>
      <c r="X32" s="360"/>
      <c r="Y32" s="364" t="s">
        <v>51</v>
      </c>
      <c r="Z32" s="365"/>
      <c r="AA32" s="366"/>
      <c r="AB32" s="367" t="s">
        <v>620</v>
      </c>
      <c r="AC32" s="367"/>
      <c r="AD32" s="367"/>
      <c r="AE32" s="368">
        <v>123</v>
      </c>
      <c r="AF32" s="368"/>
      <c r="AG32" s="368"/>
      <c r="AH32" s="368"/>
      <c r="AI32" s="368">
        <v>204</v>
      </c>
      <c r="AJ32" s="368"/>
      <c r="AK32" s="368"/>
      <c r="AL32" s="368"/>
      <c r="AM32" s="368">
        <v>215</v>
      </c>
      <c r="AN32" s="368"/>
      <c r="AO32" s="368"/>
      <c r="AP32" s="368"/>
      <c r="AQ32" s="395" t="s">
        <v>670</v>
      </c>
      <c r="AR32" s="368"/>
      <c r="AS32" s="368"/>
      <c r="AT32" s="368"/>
      <c r="AU32" s="386" t="s">
        <v>670</v>
      </c>
      <c r="AV32" s="402"/>
      <c r="AW32" s="402"/>
      <c r="AX32" s="403"/>
    </row>
    <row r="33" spans="1:51" ht="39.75" customHeight="1" x14ac:dyDescent="0.15">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620</v>
      </c>
      <c r="AC33" s="367"/>
      <c r="AD33" s="367"/>
      <c r="AE33" s="368">
        <v>274</v>
      </c>
      <c r="AF33" s="368"/>
      <c r="AG33" s="368"/>
      <c r="AH33" s="368"/>
      <c r="AI33" s="368">
        <v>123</v>
      </c>
      <c r="AJ33" s="368"/>
      <c r="AK33" s="368"/>
      <c r="AL33" s="368"/>
      <c r="AM33" s="368">
        <v>204</v>
      </c>
      <c r="AN33" s="368"/>
      <c r="AO33" s="368"/>
      <c r="AP33" s="368"/>
      <c r="AQ33" s="395">
        <v>215</v>
      </c>
      <c r="AR33" s="368"/>
      <c r="AS33" s="368"/>
      <c r="AT33" s="368"/>
      <c r="AU33" s="386" t="s">
        <v>670</v>
      </c>
      <c r="AV33" s="402"/>
      <c r="AW33" s="402"/>
      <c r="AX33" s="403"/>
    </row>
    <row r="34" spans="1:51" ht="23.25" customHeight="1" x14ac:dyDescent="0.15">
      <c r="A34" s="433" t="s">
        <v>577</v>
      </c>
      <c r="B34" s="434"/>
      <c r="C34" s="434"/>
      <c r="D34" s="434"/>
      <c r="E34" s="434"/>
      <c r="F34" s="435"/>
      <c r="G34" s="223" t="s">
        <v>578</v>
      </c>
      <c r="H34" s="223"/>
      <c r="I34" s="223"/>
      <c r="J34" s="223"/>
      <c r="K34" s="223"/>
      <c r="L34" s="223"/>
      <c r="M34" s="223"/>
      <c r="N34" s="223"/>
      <c r="O34" s="223"/>
      <c r="P34" s="223"/>
      <c r="Q34" s="223"/>
      <c r="R34" s="223"/>
      <c r="S34" s="223"/>
      <c r="T34" s="223"/>
      <c r="U34" s="223"/>
      <c r="V34" s="223"/>
      <c r="W34" s="223"/>
      <c r="X34" s="252"/>
      <c r="Y34" s="441"/>
      <c r="Z34" s="442"/>
      <c r="AA34" s="443"/>
      <c r="AB34" s="222" t="s">
        <v>11</v>
      </c>
      <c r="AC34" s="223"/>
      <c r="AD34" s="252"/>
      <c r="AE34" s="222" t="s">
        <v>412</v>
      </c>
      <c r="AF34" s="223"/>
      <c r="AG34" s="223"/>
      <c r="AH34" s="252"/>
      <c r="AI34" s="222" t="s">
        <v>564</v>
      </c>
      <c r="AJ34" s="223"/>
      <c r="AK34" s="223"/>
      <c r="AL34" s="252"/>
      <c r="AM34" s="222" t="s">
        <v>380</v>
      </c>
      <c r="AN34" s="223"/>
      <c r="AO34" s="223"/>
      <c r="AP34" s="252"/>
      <c r="AQ34" s="413" t="s">
        <v>590</v>
      </c>
      <c r="AR34" s="414"/>
      <c r="AS34" s="414"/>
      <c r="AT34" s="414"/>
      <c r="AU34" s="414"/>
      <c r="AV34" s="414"/>
      <c r="AW34" s="414"/>
      <c r="AX34" s="415"/>
    </row>
    <row r="35" spans="1:51" ht="23.25" customHeight="1" x14ac:dyDescent="0.15">
      <c r="A35" s="436"/>
      <c r="B35" s="437"/>
      <c r="C35" s="437"/>
      <c r="D35" s="437"/>
      <c r="E35" s="437"/>
      <c r="F35" s="438"/>
      <c r="G35" s="391" t="s">
        <v>621</v>
      </c>
      <c r="H35" s="392"/>
      <c r="I35" s="392"/>
      <c r="J35" s="392"/>
      <c r="K35" s="392"/>
      <c r="L35" s="392"/>
      <c r="M35" s="392"/>
      <c r="N35" s="392"/>
      <c r="O35" s="392"/>
      <c r="P35" s="392"/>
      <c r="Q35" s="392"/>
      <c r="R35" s="392"/>
      <c r="S35" s="392"/>
      <c r="T35" s="392"/>
      <c r="U35" s="392"/>
      <c r="V35" s="392"/>
      <c r="W35" s="392"/>
      <c r="X35" s="392"/>
      <c r="Y35" s="416" t="s">
        <v>577</v>
      </c>
      <c r="Z35" s="417"/>
      <c r="AA35" s="418"/>
      <c r="AB35" s="419" t="s">
        <v>622</v>
      </c>
      <c r="AC35" s="420"/>
      <c r="AD35" s="421"/>
      <c r="AE35" s="395">
        <v>222</v>
      </c>
      <c r="AF35" s="395"/>
      <c r="AG35" s="395"/>
      <c r="AH35" s="395"/>
      <c r="AI35" s="395">
        <v>122</v>
      </c>
      <c r="AJ35" s="395"/>
      <c r="AK35" s="395"/>
      <c r="AL35" s="395"/>
      <c r="AM35" s="395">
        <v>60</v>
      </c>
      <c r="AN35" s="395"/>
      <c r="AO35" s="395"/>
      <c r="AP35" s="395"/>
      <c r="AQ35" s="386">
        <v>187</v>
      </c>
      <c r="AR35" s="369"/>
      <c r="AS35" s="369"/>
      <c r="AT35" s="369"/>
      <c r="AU35" s="369"/>
      <c r="AV35" s="369"/>
      <c r="AW35" s="369"/>
      <c r="AX35" s="370"/>
    </row>
    <row r="36" spans="1:51" ht="23.25" customHeight="1" x14ac:dyDescent="0.15">
      <c r="A36" s="439"/>
      <c r="B36" s="208"/>
      <c r="C36" s="208"/>
      <c r="D36" s="208"/>
      <c r="E36" s="208"/>
      <c r="F36" s="440"/>
      <c r="G36" s="393"/>
      <c r="H36" s="394"/>
      <c r="I36" s="394"/>
      <c r="J36" s="394"/>
      <c r="K36" s="394"/>
      <c r="L36" s="394"/>
      <c r="M36" s="394"/>
      <c r="N36" s="394"/>
      <c r="O36" s="394"/>
      <c r="P36" s="394"/>
      <c r="Q36" s="394"/>
      <c r="R36" s="394"/>
      <c r="S36" s="394"/>
      <c r="T36" s="394"/>
      <c r="U36" s="394"/>
      <c r="V36" s="394"/>
      <c r="W36" s="394"/>
      <c r="X36" s="394"/>
      <c r="Y36" s="382" t="s">
        <v>580</v>
      </c>
      <c r="Z36" s="396"/>
      <c r="AA36" s="397"/>
      <c r="AB36" s="422" t="s">
        <v>623</v>
      </c>
      <c r="AC36" s="423"/>
      <c r="AD36" s="424"/>
      <c r="AE36" s="425" t="s">
        <v>684</v>
      </c>
      <c r="AF36" s="425"/>
      <c r="AG36" s="425"/>
      <c r="AH36" s="425"/>
      <c r="AI36" s="425" t="s">
        <v>685</v>
      </c>
      <c r="AJ36" s="425"/>
      <c r="AK36" s="425"/>
      <c r="AL36" s="425"/>
      <c r="AM36" s="425" t="s">
        <v>686</v>
      </c>
      <c r="AN36" s="425"/>
      <c r="AO36" s="425"/>
      <c r="AP36" s="425"/>
      <c r="AQ36" s="425" t="s">
        <v>683</v>
      </c>
      <c r="AR36" s="425"/>
      <c r="AS36" s="425"/>
      <c r="AT36" s="425"/>
      <c r="AU36" s="425"/>
      <c r="AV36" s="425"/>
      <c r="AW36" s="425"/>
      <c r="AX36" s="427"/>
    </row>
    <row r="37" spans="1:51" ht="18.75" customHeight="1" x14ac:dyDescent="0.15">
      <c r="A37" s="463" t="s">
        <v>233</v>
      </c>
      <c r="B37" s="464"/>
      <c r="C37" s="464"/>
      <c r="D37" s="464"/>
      <c r="E37" s="464"/>
      <c r="F37" s="465"/>
      <c r="G37" s="473" t="s">
        <v>139</v>
      </c>
      <c r="H37" s="322"/>
      <c r="I37" s="322"/>
      <c r="J37" s="322"/>
      <c r="K37" s="322"/>
      <c r="L37" s="322"/>
      <c r="M37" s="322"/>
      <c r="N37" s="322"/>
      <c r="O37" s="323"/>
      <c r="P37" s="326" t="s">
        <v>55</v>
      </c>
      <c r="Q37" s="322"/>
      <c r="R37" s="322"/>
      <c r="S37" s="322"/>
      <c r="T37" s="322"/>
      <c r="U37" s="322"/>
      <c r="V37" s="322"/>
      <c r="W37" s="322"/>
      <c r="X37" s="323"/>
      <c r="Y37" s="474"/>
      <c r="Z37" s="475"/>
      <c r="AA37" s="476"/>
      <c r="AB37" s="480" t="s">
        <v>11</v>
      </c>
      <c r="AC37" s="481"/>
      <c r="AD37" s="482"/>
      <c r="AE37" s="480" t="s">
        <v>412</v>
      </c>
      <c r="AF37" s="481"/>
      <c r="AG37" s="481"/>
      <c r="AH37" s="482"/>
      <c r="AI37" s="485" t="s">
        <v>564</v>
      </c>
      <c r="AJ37" s="485"/>
      <c r="AK37" s="485"/>
      <c r="AL37" s="480"/>
      <c r="AM37" s="485" t="s">
        <v>380</v>
      </c>
      <c r="AN37" s="485"/>
      <c r="AO37" s="485"/>
      <c r="AP37" s="480"/>
      <c r="AQ37" s="454" t="s">
        <v>173</v>
      </c>
      <c r="AR37" s="455"/>
      <c r="AS37" s="455"/>
      <c r="AT37" s="456"/>
      <c r="AU37" s="322" t="s">
        <v>128</v>
      </c>
      <c r="AV37" s="322"/>
      <c r="AW37" s="322"/>
      <c r="AX37" s="327"/>
    </row>
    <row r="38" spans="1:51" ht="18.75" customHeight="1" x14ac:dyDescent="0.15">
      <c r="A38" s="466"/>
      <c r="B38" s="467"/>
      <c r="C38" s="467"/>
      <c r="D38" s="467"/>
      <c r="E38" s="467"/>
      <c r="F38" s="468"/>
      <c r="G38" s="340"/>
      <c r="H38" s="324"/>
      <c r="I38" s="324"/>
      <c r="J38" s="324"/>
      <c r="K38" s="324"/>
      <c r="L38" s="324"/>
      <c r="M38" s="324"/>
      <c r="N38" s="324"/>
      <c r="O38" s="325"/>
      <c r="P38" s="328"/>
      <c r="Q38" s="324"/>
      <c r="R38" s="324"/>
      <c r="S38" s="324"/>
      <c r="T38" s="324"/>
      <c r="U38" s="324"/>
      <c r="V38" s="324"/>
      <c r="W38" s="324"/>
      <c r="X38" s="325"/>
      <c r="Y38" s="477"/>
      <c r="Z38" s="478"/>
      <c r="AA38" s="479"/>
      <c r="AB38" s="399"/>
      <c r="AC38" s="483"/>
      <c r="AD38" s="484"/>
      <c r="AE38" s="399"/>
      <c r="AF38" s="483"/>
      <c r="AG38" s="483"/>
      <c r="AH38" s="484"/>
      <c r="AI38" s="486"/>
      <c r="AJ38" s="486"/>
      <c r="AK38" s="486"/>
      <c r="AL38" s="399"/>
      <c r="AM38" s="486"/>
      <c r="AN38" s="486"/>
      <c r="AO38" s="486"/>
      <c r="AP38" s="399"/>
      <c r="AQ38" s="428" t="s">
        <v>612</v>
      </c>
      <c r="AR38" s="429"/>
      <c r="AS38" s="430" t="s">
        <v>174</v>
      </c>
      <c r="AT38" s="431"/>
      <c r="AU38" s="432">
        <v>7</v>
      </c>
      <c r="AV38" s="432"/>
      <c r="AW38" s="324" t="s">
        <v>166</v>
      </c>
      <c r="AX38" s="329"/>
    </row>
    <row r="39" spans="1:51" ht="45" customHeight="1" x14ac:dyDescent="0.15">
      <c r="A39" s="469"/>
      <c r="B39" s="467"/>
      <c r="C39" s="467"/>
      <c r="D39" s="467"/>
      <c r="E39" s="467"/>
      <c r="F39" s="468"/>
      <c r="G39" s="371" t="s">
        <v>689</v>
      </c>
      <c r="H39" s="372"/>
      <c r="I39" s="372"/>
      <c r="J39" s="372"/>
      <c r="K39" s="372"/>
      <c r="L39" s="372"/>
      <c r="M39" s="372"/>
      <c r="N39" s="372"/>
      <c r="O39" s="373"/>
      <c r="P39" s="139" t="s">
        <v>648</v>
      </c>
      <c r="Q39" s="139"/>
      <c r="R39" s="139"/>
      <c r="S39" s="139"/>
      <c r="T39" s="139"/>
      <c r="U39" s="139"/>
      <c r="V39" s="139"/>
      <c r="W39" s="139"/>
      <c r="X39" s="140"/>
      <c r="Y39" s="382" t="s">
        <v>12</v>
      </c>
      <c r="Z39" s="383"/>
      <c r="AA39" s="384"/>
      <c r="AB39" s="385" t="s">
        <v>617</v>
      </c>
      <c r="AC39" s="385"/>
      <c r="AD39" s="385"/>
      <c r="AE39" s="386">
        <v>2141</v>
      </c>
      <c r="AF39" s="369"/>
      <c r="AG39" s="369"/>
      <c r="AH39" s="369"/>
      <c r="AI39" s="386">
        <v>1346</v>
      </c>
      <c r="AJ39" s="369"/>
      <c r="AK39" s="369"/>
      <c r="AL39" s="369"/>
      <c r="AM39" s="386">
        <v>5117</v>
      </c>
      <c r="AN39" s="369"/>
      <c r="AO39" s="369"/>
      <c r="AP39" s="369"/>
      <c r="AQ39" s="388" t="s">
        <v>612</v>
      </c>
      <c r="AR39" s="389"/>
      <c r="AS39" s="389"/>
      <c r="AT39" s="390"/>
      <c r="AU39" s="369" t="s">
        <v>612</v>
      </c>
      <c r="AV39" s="369"/>
      <c r="AW39" s="369"/>
      <c r="AX39" s="370"/>
    </row>
    <row r="40" spans="1:51" ht="45" customHeight="1" x14ac:dyDescent="0.15">
      <c r="A40" s="470"/>
      <c r="B40" s="471"/>
      <c r="C40" s="471"/>
      <c r="D40" s="471"/>
      <c r="E40" s="471"/>
      <c r="F40" s="472"/>
      <c r="G40" s="374"/>
      <c r="H40" s="375"/>
      <c r="I40" s="375"/>
      <c r="J40" s="375"/>
      <c r="K40" s="375"/>
      <c r="L40" s="375"/>
      <c r="M40" s="375"/>
      <c r="N40" s="375"/>
      <c r="O40" s="376"/>
      <c r="P40" s="380"/>
      <c r="Q40" s="380"/>
      <c r="R40" s="380"/>
      <c r="S40" s="380"/>
      <c r="T40" s="380"/>
      <c r="U40" s="380"/>
      <c r="V40" s="380"/>
      <c r="W40" s="380"/>
      <c r="X40" s="381"/>
      <c r="Y40" s="222" t="s">
        <v>50</v>
      </c>
      <c r="Z40" s="223"/>
      <c r="AA40" s="252"/>
      <c r="AB40" s="444" t="s">
        <v>617</v>
      </c>
      <c r="AC40" s="444"/>
      <c r="AD40" s="444"/>
      <c r="AE40" s="386">
        <v>2694</v>
      </c>
      <c r="AF40" s="369"/>
      <c r="AG40" s="369"/>
      <c r="AH40" s="369"/>
      <c r="AI40" s="386">
        <v>2694</v>
      </c>
      <c r="AJ40" s="369"/>
      <c r="AK40" s="369"/>
      <c r="AL40" s="369"/>
      <c r="AM40" s="386">
        <v>2694</v>
      </c>
      <c r="AN40" s="369"/>
      <c r="AO40" s="369"/>
      <c r="AP40" s="369"/>
      <c r="AQ40" s="388" t="s">
        <v>612</v>
      </c>
      <c r="AR40" s="389"/>
      <c r="AS40" s="389"/>
      <c r="AT40" s="390"/>
      <c r="AU40" s="369">
        <v>2694</v>
      </c>
      <c r="AV40" s="369"/>
      <c r="AW40" s="369"/>
      <c r="AX40" s="370"/>
    </row>
    <row r="41" spans="1:51" ht="45" customHeight="1" x14ac:dyDescent="0.15">
      <c r="A41" s="469"/>
      <c r="B41" s="467"/>
      <c r="C41" s="467"/>
      <c r="D41" s="467"/>
      <c r="E41" s="467"/>
      <c r="F41" s="468"/>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v>79</v>
      </c>
      <c r="AF41" s="369"/>
      <c r="AG41" s="369"/>
      <c r="AH41" s="369"/>
      <c r="AI41" s="386">
        <v>50</v>
      </c>
      <c r="AJ41" s="369"/>
      <c r="AK41" s="369"/>
      <c r="AL41" s="369"/>
      <c r="AM41" s="386">
        <v>190</v>
      </c>
      <c r="AN41" s="369"/>
      <c r="AO41" s="369"/>
      <c r="AP41" s="369"/>
      <c r="AQ41" s="388" t="s">
        <v>612</v>
      </c>
      <c r="AR41" s="389"/>
      <c r="AS41" s="389"/>
      <c r="AT41" s="390"/>
      <c r="AU41" s="369" t="s">
        <v>612</v>
      </c>
      <c r="AV41" s="369"/>
      <c r="AW41" s="369"/>
      <c r="AX41" s="370"/>
    </row>
    <row r="42" spans="1:51" ht="23.25" customHeight="1" x14ac:dyDescent="0.15">
      <c r="A42" s="457" t="s">
        <v>256</v>
      </c>
      <c r="B42" s="452"/>
      <c r="C42" s="452"/>
      <c r="D42" s="452"/>
      <c r="E42" s="452"/>
      <c r="F42" s="453"/>
      <c r="G42" s="493" t="s">
        <v>618</v>
      </c>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5"/>
    </row>
    <row r="43" spans="1:51" ht="23.25" customHeight="1" x14ac:dyDescent="0.15">
      <c r="A43" s="346"/>
      <c r="B43" s="320"/>
      <c r="C43" s="320"/>
      <c r="D43" s="320"/>
      <c r="E43" s="320"/>
      <c r="F43" s="321"/>
      <c r="G43" s="496"/>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8"/>
    </row>
    <row r="44" spans="1:51" ht="18.75" hidden="1" customHeight="1" x14ac:dyDescent="0.15">
      <c r="A44" s="885" t="s">
        <v>569</v>
      </c>
      <c r="B44" s="316" t="s">
        <v>570</v>
      </c>
      <c r="C44" s="317"/>
      <c r="D44" s="317"/>
      <c r="E44" s="317"/>
      <c r="F44" s="318"/>
      <c r="G44" s="322" t="s">
        <v>571</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4"/>
      <c r="B47" s="316"/>
      <c r="C47" s="317"/>
      <c r="D47" s="317"/>
      <c r="E47" s="317"/>
      <c r="F47" s="318"/>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4"/>
      <c r="B48" s="319"/>
      <c r="C48" s="320"/>
      <c r="D48" s="320"/>
      <c r="E48" s="320"/>
      <c r="F48" s="321"/>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60" ht="18.75" hidden="1" customHeight="1" x14ac:dyDescent="0.15">
      <c r="A49" s="314"/>
      <c r="B49" s="451" t="s">
        <v>138</v>
      </c>
      <c r="C49" s="452"/>
      <c r="D49" s="452"/>
      <c r="E49" s="452"/>
      <c r="F49" s="453"/>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82" t="s">
        <v>11</v>
      </c>
      <c r="AC49" s="883"/>
      <c r="AD49" s="884"/>
      <c r="AE49" s="412" t="s">
        <v>412</v>
      </c>
      <c r="AF49" s="412"/>
      <c r="AG49" s="412"/>
      <c r="AH49" s="412"/>
      <c r="AI49" s="412" t="s">
        <v>564</v>
      </c>
      <c r="AJ49" s="412"/>
      <c r="AK49" s="412"/>
      <c r="AL49" s="412"/>
      <c r="AM49" s="412" t="s">
        <v>380</v>
      </c>
      <c r="AN49" s="412"/>
      <c r="AO49" s="412"/>
      <c r="AP49" s="412"/>
      <c r="AQ49" s="487" t="s">
        <v>173</v>
      </c>
      <c r="AR49" s="488"/>
      <c r="AS49" s="488"/>
      <c r="AT49" s="489"/>
      <c r="AU49" s="490" t="s">
        <v>128</v>
      </c>
      <c r="AV49" s="490"/>
      <c r="AW49" s="490"/>
      <c r="AX49" s="491"/>
      <c r="AY49">
        <f t="shared" si="0"/>
        <v>0</v>
      </c>
      <c r="AZ49" s="10"/>
      <c r="BA49" s="10"/>
      <c r="BB49" s="10"/>
      <c r="BC49" s="10"/>
    </row>
    <row r="50" spans="1:60" ht="18.75" hidden="1" customHeight="1" x14ac:dyDescent="0.15">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399"/>
      <c r="AC50" s="483"/>
      <c r="AD50" s="484"/>
      <c r="AE50" s="412"/>
      <c r="AF50" s="412"/>
      <c r="AG50" s="412"/>
      <c r="AH50" s="412"/>
      <c r="AI50" s="412"/>
      <c r="AJ50" s="412"/>
      <c r="AK50" s="412"/>
      <c r="AL50" s="412"/>
      <c r="AM50" s="412"/>
      <c r="AN50" s="412"/>
      <c r="AO50" s="412"/>
      <c r="AP50" s="412"/>
      <c r="AQ50" s="492"/>
      <c r="AR50" s="432"/>
      <c r="AS50" s="430" t="s">
        <v>174</v>
      </c>
      <c r="AT50" s="431"/>
      <c r="AU50" s="432"/>
      <c r="AV50" s="432"/>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5"/>
      <c r="R51" s="445"/>
      <c r="S51" s="445"/>
      <c r="T51" s="445"/>
      <c r="U51" s="445"/>
      <c r="V51" s="445"/>
      <c r="W51" s="445"/>
      <c r="X51" s="446"/>
      <c r="Y51" s="886" t="s">
        <v>57</v>
      </c>
      <c r="Z51" s="887"/>
      <c r="AA51" s="888"/>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5" hidden="1" customHeight="1" x14ac:dyDescent="0.15">
      <c r="A52" s="314"/>
      <c r="B52" s="316"/>
      <c r="C52" s="317"/>
      <c r="D52" s="317"/>
      <c r="E52" s="317"/>
      <c r="F52" s="318"/>
      <c r="G52" s="889"/>
      <c r="H52" s="380"/>
      <c r="I52" s="380"/>
      <c r="J52" s="380"/>
      <c r="K52" s="380"/>
      <c r="L52" s="380"/>
      <c r="M52" s="380"/>
      <c r="N52" s="380"/>
      <c r="O52" s="381"/>
      <c r="P52" s="447"/>
      <c r="Q52" s="447"/>
      <c r="R52" s="447"/>
      <c r="S52" s="447"/>
      <c r="T52" s="447"/>
      <c r="U52" s="447"/>
      <c r="V52" s="447"/>
      <c r="W52" s="447"/>
      <c r="X52" s="448"/>
      <c r="Y52" s="890" t="s">
        <v>50</v>
      </c>
      <c r="Z52" s="782"/>
      <c r="AA52" s="783"/>
      <c r="AB52" s="444"/>
      <c r="AC52" s="444"/>
      <c r="AD52" s="444"/>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49"/>
      <c r="Q53" s="449"/>
      <c r="R53" s="449"/>
      <c r="S53" s="449"/>
      <c r="T53" s="449"/>
      <c r="U53" s="449"/>
      <c r="V53" s="449"/>
      <c r="W53" s="449"/>
      <c r="X53" s="450"/>
      <c r="Y53" s="890" t="s">
        <v>13</v>
      </c>
      <c r="Z53" s="782"/>
      <c r="AA53" s="783"/>
      <c r="AB53" s="891" t="s">
        <v>14</v>
      </c>
      <c r="AC53" s="891"/>
      <c r="AD53" s="891"/>
      <c r="AE53" s="560"/>
      <c r="AF53" s="561"/>
      <c r="AG53" s="561"/>
      <c r="AH53" s="561"/>
      <c r="AI53" s="560"/>
      <c r="AJ53" s="561"/>
      <c r="AK53" s="561"/>
      <c r="AL53" s="561"/>
      <c r="AM53" s="560"/>
      <c r="AN53" s="561"/>
      <c r="AO53" s="561"/>
      <c r="AP53" s="561"/>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15">
      <c r="A54" s="314"/>
      <c r="B54" s="451" t="s">
        <v>138</v>
      </c>
      <c r="C54" s="452"/>
      <c r="D54" s="452"/>
      <c r="E54" s="452"/>
      <c r="F54" s="453"/>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82" t="s">
        <v>11</v>
      </c>
      <c r="AC54" s="883"/>
      <c r="AD54" s="884"/>
      <c r="AE54" s="412" t="s">
        <v>412</v>
      </c>
      <c r="AF54" s="412"/>
      <c r="AG54" s="412"/>
      <c r="AH54" s="412"/>
      <c r="AI54" s="412" t="s">
        <v>564</v>
      </c>
      <c r="AJ54" s="412"/>
      <c r="AK54" s="412"/>
      <c r="AL54" s="412"/>
      <c r="AM54" s="412" t="s">
        <v>380</v>
      </c>
      <c r="AN54" s="412"/>
      <c r="AO54" s="412"/>
      <c r="AP54" s="412"/>
      <c r="AQ54" s="487" t="s">
        <v>173</v>
      </c>
      <c r="AR54" s="488"/>
      <c r="AS54" s="488"/>
      <c r="AT54" s="489"/>
      <c r="AU54" s="490" t="s">
        <v>128</v>
      </c>
      <c r="AV54" s="490"/>
      <c r="AW54" s="490"/>
      <c r="AX54" s="491"/>
      <c r="AY54">
        <f>COUNTA($G$56)</f>
        <v>0</v>
      </c>
      <c r="AZ54" s="10"/>
      <c r="BA54" s="10"/>
      <c r="BB54" s="10"/>
      <c r="BC54" s="10"/>
    </row>
    <row r="55" spans="1:60" ht="18.75" hidden="1" customHeight="1" x14ac:dyDescent="0.15">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399"/>
      <c r="AC55" s="483"/>
      <c r="AD55" s="484"/>
      <c r="AE55" s="412"/>
      <c r="AF55" s="412"/>
      <c r="AG55" s="412"/>
      <c r="AH55" s="412"/>
      <c r="AI55" s="412"/>
      <c r="AJ55" s="412"/>
      <c r="AK55" s="412"/>
      <c r="AL55" s="412"/>
      <c r="AM55" s="412"/>
      <c r="AN55" s="412"/>
      <c r="AO55" s="412"/>
      <c r="AP55" s="412"/>
      <c r="AQ55" s="492"/>
      <c r="AR55" s="432"/>
      <c r="AS55" s="430" t="s">
        <v>174</v>
      </c>
      <c r="AT55" s="431"/>
      <c r="AU55" s="432"/>
      <c r="AV55" s="432"/>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5"/>
      <c r="R56" s="445"/>
      <c r="S56" s="445"/>
      <c r="T56" s="445"/>
      <c r="U56" s="445"/>
      <c r="V56" s="445"/>
      <c r="W56" s="445"/>
      <c r="X56" s="446"/>
      <c r="Y56" s="886" t="s">
        <v>57</v>
      </c>
      <c r="Z56" s="887"/>
      <c r="AA56" s="888"/>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15">
      <c r="A57" s="314"/>
      <c r="B57" s="316"/>
      <c r="C57" s="317"/>
      <c r="D57" s="317"/>
      <c r="E57" s="317"/>
      <c r="F57" s="318"/>
      <c r="G57" s="889"/>
      <c r="H57" s="380"/>
      <c r="I57" s="380"/>
      <c r="J57" s="380"/>
      <c r="K57" s="380"/>
      <c r="L57" s="380"/>
      <c r="M57" s="380"/>
      <c r="N57" s="380"/>
      <c r="O57" s="381"/>
      <c r="P57" s="447"/>
      <c r="Q57" s="447"/>
      <c r="R57" s="447"/>
      <c r="S57" s="447"/>
      <c r="T57" s="447"/>
      <c r="U57" s="447"/>
      <c r="V57" s="447"/>
      <c r="W57" s="447"/>
      <c r="X57" s="448"/>
      <c r="Y57" s="890" t="s">
        <v>50</v>
      </c>
      <c r="Z57" s="782"/>
      <c r="AA57" s="783"/>
      <c r="AB57" s="444"/>
      <c r="AC57" s="444"/>
      <c r="AD57" s="444"/>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49"/>
      <c r="Q58" s="449"/>
      <c r="R58" s="449"/>
      <c r="S58" s="449"/>
      <c r="T58" s="449"/>
      <c r="U58" s="449"/>
      <c r="V58" s="449"/>
      <c r="W58" s="449"/>
      <c r="X58" s="450"/>
      <c r="Y58" s="890" t="s">
        <v>13</v>
      </c>
      <c r="Z58" s="782"/>
      <c r="AA58" s="783"/>
      <c r="AB58" s="891" t="s">
        <v>14</v>
      </c>
      <c r="AC58" s="891"/>
      <c r="AD58" s="891"/>
      <c r="AE58" s="560"/>
      <c r="AF58" s="561"/>
      <c r="AG58" s="561"/>
      <c r="AH58" s="561"/>
      <c r="AI58" s="560"/>
      <c r="AJ58" s="561"/>
      <c r="AK58" s="561"/>
      <c r="AL58" s="561"/>
      <c r="AM58" s="560"/>
      <c r="AN58" s="561"/>
      <c r="AO58" s="561"/>
      <c r="AP58" s="561"/>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15">
      <c r="A59" s="314"/>
      <c r="B59" s="451" t="s">
        <v>138</v>
      </c>
      <c r="C59" s="452"/>
      <c r="D59" s="452"/>
      <c r="E59" s="452"/>
      <c r="F59" s="453"/>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82" t="s">
        <v>11</v>
      </c>
      <c r="AC59" s="883"/>
      <c r="AD59" s="884"/>
      <c r="AE59" s="412" t="s">
        <v>412</v>
      </c>
      <c r="AF59" s="412"/>
      <c r="AG59" s="412"/>
      <c r="AH59" s="412"/>
      <c r="AI59" s="412" t="s">
        <v>564</v>
      </c>
      <c r="AJ59" s="412"/>
      <c r="AK59" s="412"/>
      <c r="AL59" s="412"/>
      <c r="AM59" s="412" t="s">
        <v>380</v>
      </c>
      <c r="AN59" s="412"/>
      <c r="AO59" s="412"/>
      <c r="AP59" s="412"/>
      <c r="AQ59" s="487" t="s">
        <v>173</v>
      </c>
      <c r="AR59" s="488"/>
      <c r="AS59" s="488"/>
      <c r="AT59" s="489"/>
      <c r="AU59" s="490" t="s">
        <v>128</v>
      </c>
      <c r="AV59" s="490"/>
      <c r="AW59" s="490"/>
      <c r="AX59" s="491"/>
      <c r="AY59">
        <f>COUNTA($G$61)</f>
        <v>0</v>
      </c>
      <c r="AZ59" s="10"/>
      <c r="BA59" s="10"/>
      <c r="BB59" s="10"/>
      <c r="BC59" s="10"/>
    </row>
    <row r="60" spans="1:60" ht="18.75" hidden="1" customHeight="1" x14ac:dyDescent="0.15">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399"/>
      <c r="AC60" s="483"/>
      <c r="AD60" s="484"/>
      <c r="AE60" s="412"/>
      <c r="AF60" s="412"/>
      <c r="AG60" s="412"/>
      <c r="AH60" s="412"/>
      <c r="AI60" s="412"/>
      <c r="AJ60" s="412"/>
      <c r="AK60" s="412"/>
      <c r="AL60" s="412"/>
      <c r="AM60" s="412"/>
      <c r="AN60" s="412"/>
      <c r="AO60" s="412"/>
      <c r="AP60" s="412"/>
      <c r="AQ60" s="492"/>
      <c r="AR60" s="432"/>
      <c r="AS60" s="430" t="s">
        <v>174</v>
      </c>
      <c r="AT60" s="431"/>
      <c r="AU60" s="432"/>
      <c r="AV60" s="432"/>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5"/>
      <c r="R61" s="445"/>
      <c r="S61" s="445"/>
      <c r="T61" s="445"/>
      <c r="U61" s="445"/>
      <c r="V61" s="445"/>
      <c r="W61" s="445"/>
      <c r="X61" s="446"/>
      <c r="Y61" s="886" t="s">
        <v>57</v>
      </c>
      <c r="Z61" s="887"/>
      <c r="AA61" s="888"/>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15">
      <c r="A62" s="314"/>
      <c r="B62" s="316"/>
      <c r="C62" s="317"/>
      <c r="D62" s="317"/>
      <c r="E62" s="317"/>
      <c r="F62" s="318"/>
      <c r="G62" s="889"/>
      <c r="H62" s="380"/>
      <c r="I62" s="380"/>
      <c r="J62" s="380"/>
      <c r="K62" s="380"/>
      <c r="L62" s="380"/>
      <c r="M62" s="380"/>
      <c r="N62" s="380"/>
      <c r="O62" s="381"/>
      <c r="P62" s="447"/>
      <c r="Q62" s="447"/>
      <c r="R62" s="447"/>
      <c r="S62" s="447"/>
      <c r="T62" s="447"/>
      <c r="U62" s="447"/>
      <c r="V62" s="447"/>
      <c r="W62" s="447"/>
      <c r="X62" s="448"/>
      <c r="Y62" s="890" t="s">
        <v>50</v>
      </c>
      <c r="Z62" s="782"/>
      <c r="AA62" s="783"/>
      <c r="AB62" s="444"/>
      <c r="AC62" s="444"/>
      <c r="AD62" s="444"/>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
      <c r="A63" s="315"/>
      <c r="B63" s="879"/>
      <c r="C63" s="880"/>
      <c r="D63" s="880"/>
      <c r="E63" s="880"/>
      <c r="F63" s="881"/>
      <c r="G63" s="141"/>
      <c r="H63" s="142"/>
      <c r="I63" s="142"/>
      <c r="J63" s="142"/>
      <c r="K63" s="142"/>
      <c r="L63" s="142"/>
      <c r="M63" s="142"/>
      <c r="N63" s="142"/>
      <c r="O63" s="143"/>
      <c r="P63" s="449"/>
      <c r="Q63" s="449"/>
      <c r="R63" s="449"/>
      <c r="S63" s="449"/>
      <c r="T63" s="449"/>
      <c r="U63" s="449"/>
      <c r="V63" s="449"/>
      <c r="W63" s="449"/>
      <c r="X63" s="450"/>
      <c r="Y63" s="890" t="s">
        <v>13</v>
      </c>
      <c r="Z63" s="782"/>
      <c r="AA63" s="783"/>
      <c r="AB63" s="891" t="s">
        <v>14</v>
      </c>
      <c r="AC63" s="891"/>
      <c r="AD63" s="891"/>
      <c r="AE63" s="560"/>
      <c r="AF63" s="561"/>
      <c r="AG63" s="561"/>
      <c r="AH63" s="561"/>
      <c r="AI63" s="560"/>
      <c r="AJ63" s="561"/>
      <c r="AK63" s="561"/>
      <c r="AL63" s="561"/>
      <c r="AM63" s="560"/>
      <c r="AN63" s="561"/>
      <c r="AO63" s="561"/>
      <c r="AP63" s="561"/>
      <c r="AQ63" s="388"/>
      <c r="AR63" s="389"/>
      <c r="AS63" s="389"/>
      <c r="AT63" s="390"/>
      <c r="AU63" s="369"/>
      <c r="AV63" s="369"/>
      <c r="AW63" s="369"/>
      <c r="AX63" s="370"/>
      <c r="AY63">
        <f>$AY$59</f>
        <v>0</v>
      </c>
      <c r="AZ63" s="10"/>
      <c r="BA63" s="10"/>
      <c r="BB63" s="10"/>
      <c r="BC63" s="10"/>
      <c r="BD63" s="10"/>
      <c r="BE63" s="10"/>
      <c r="BF63" s="10"/>
      <c r="BG63" s="10"/>
      <c r="BH63" s="10"/>
    </row>
    <row r="64" spans="1:60" ht="47.25" hidden="1" customHeight="1" x14ac:dyDescent="0.15">
      <c r="A64" s="333" t="s">
        <v>575</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5" t="s">
        <v>576</v>
      </c>
      <c r="B65" s="317"/>
      <c r="C65" s="317"/>
      <c r="D65" s="317"/>
      <c r="E65" s="317"/>
      <c r="F65" s="318"/>
      <c r="G65" s="347" t="s">
        <v>568</v>
      </c>
      <c r="H65" s="348"/>
      <c r="I65" s="348"/>
      <c r="J65" s="348"/>
      <c r="K65" s="348"/>
      <c r="L65" s="348"/>
      <c r="M65" s="348"/>
      <c r="N65" s="348"/>
      <c r="O65" s="348"/>
      <c r="P65" s="349" t="s">
        <v>567</v>
      </c>
      <c r="Q65" s="348"/>
      <c r="R65" s="348"/>
      <c r="S65" s="348"/>
      <c r="T65" s="348"/>
      <c r="U65" s="348"/>
      <c r="V65" s="348"/>
      <c r="W65" s="348"/>
      <c r="X65" s="350"/>
      <c r="Y65" s="351"/>
      <c r="Z65" s="352"/>
      <c r="AA65" s="353"/>
      <c r="AB65" s="398" t="s">
        <v>11</v>
      </c>
      <c r="AC65" s="398"/>
      <c r="AD65" s="398"/>
      <c r="AE65" s="399" t="s">
        <v>412</v>
      </c>
      <c r="AF65" s="400"/>
      <c r="AG65" s="400"/>
      <c r="AH65" s="401"/>
      <c r="AI65" s="399" t="s">
        <v>564</v>
      </c>
      <c r="AJ65" s="400"/>
      <c r="AK65" s="400"/>
      <c r="AL65" s="401"/>
      <c r="AM65" s="399" t="s">
        <v>380</v>
      </c>
      <c r="AN65" s="400"/>
      <c r="AO65" s="400"/>
      <c r="AP65" s="401"/>
      <c r="AQ65" s="407" t="s">
        <v>411</v>
      </c>
      <c r="AR65" s="408"/>
      <c r="AS65" s="408"/>
      <c r="AT65" s="409"/>
      <c r="AU65" s="407" t="s">
        <v>589</v>
      </c>
      <c r="AV65" s="408"/>
      <c r="AW65" s="408"/>
      <c r="AX65" s="410"/>
      <c r="AY65">
        <f>COUNTA($G$66)</f>
        <v>0</v>
      </c>
    </row>
    <row r="66" spans="1:51" ht="23.25" hidden="1" customHeight="1" x14ac:dyDescent="0.15">
      <c r="A66" s="345"/>
      <c r="B66" s="317"/>
      <c r="C66" s="317"/>
      <c r="D66" s="317"/>
      <c r="E66" s="317"/>
      <c r="F66" s="318"/>
      <c r="G66" s="426"/>
      <c r="H66" s="355"/>
      <c r="I66" s="355"/>
      <c r="J66" s="355"/>
      <c r="K66" s="355"/>
      <c r="L66" s="355"/>
      <c r="M66" s="355"/>
      <c r="N66" s="355"/>
      <c r="O66" s="355"/>
      <c r="P66" s="358"/>
      <c r="Q66" s="359"/>
      <c r="R66" s="359"/>
      <c r="S66" s="359"/>
      <c r="T66" s="359"/>
      <c r="U66" s="359"/>
      <c r="V66" s="359"/>
      <c r="W66" s="359"/>
      <c r="X66" s="360"/>
      <c r="Y66" s="364" t="s">
        <v>51</v>
      </c>
      <c r="Z66" s="365"/>
      <c r="AA66" s="366"/>
      <c r="AB66" s="367"/>
      <c r="AC66" s="367"/>
      <c r="AD66" s="367"/>
      <c r="AE66" s="368"/>
      <c r="AF66" s="368"/>
      <c r="AG66" s="368"/>
      <c r="AH66" s="368"/>
      <c r="AI66" s="368"/>
      <c r="AJ66" s="368"/>
      <c r="AK66" s="368"/>
      <c r="AL66" s="368"/>
      <c r="AM66" s="368"/>
      <c r="AN66" s="368"/>
      <c r="AO66" s="368"/>
      <c r="AP66" s="368"/>
      <c r="AQ66" s="368"/>
      <c r="AR66" s="368"/>
      <c r="AS66" s="368"/>
      <c r="AT66" s="368"/>
      <c r="AU66" s="411"/>
      <c r="AV66" s="402"/>
      <c r="AW66" s="402"/>
      <c r="AX66" s="403"/>
      <c r="AY66">
        <f>$AY$65</f>
        <v>0</v>
      </c>
    </row>
    <row r="67" spans="1:51" ht="23.25" hidden="1" customHeight="1" x14ac:dyDescent="0.15">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4" t="s">
        <v>52</v>
      </c>
      <c r="Z67" s="405"/>
      <c r="AA67" s="406"/>
      <c r="AB67" s="367"/>
      <c r="AC67" s="367"/>
      <c r="AD67" s="367"/>
      <c r="AE67" s="368"/>
      <c r="AF67" s="368"/>
      <c r="AG67" s="368"/>
      <c r="AH67" s="368"/>
      <c r="AI67" s="368"/>
      <c r="AJ67" s="368"/>
      <c r="AK67" s="368"/>
      <c r="AL67" s="368"/>
      <c r="AM67" s="368"/>
      <c r="AN67" s="368"/>
      <c r="AO67" s="368"/>
      <c r="AP67" s="368"/>
      <c r="AQ67" s="368"/>
      <c r="AR67" s="368"/>
      <c r="AS67" s="368"/>
      <c r="AT67" s="368"/>
      <c r="AU67" s="411"/>
      <c r="AV67" s="402"/>
      <c r="AW67" s="402"/>
      <c r="AX67" s="403"/>
      <c r="AY67">
        <f>$AY$65</f>
        <v>0</v>
      </c>
    </row>
    <row r="68" spans="1:51" ht="23.25" hidden="1" customHeight="1" x14ac:dyDescent="0.15">
      <c r="A68" s="433" t="s">
        <v>577</v>
      </c>
      <c r="B68" s="434"/>
      <c r="C68" s="434"/>
      <c r="D68" s="434"/>
      <c r="E68" s="434"/>
      <c r="F68" s="435"/>
      <c r="G68" s="223" t="s">
        <v>578</v>
      </c>
      <c r="H68" s="223"/>
      <c r="I68" s="223"/>
      <c r="J68" s="223"/>
      <c r="K68" s="223"/>
      <c r="L68" s="223"/>
      <c r="M68" s="223"/>
      <c r="N68" s="223"/>
      <c r="O68" s="223"/>
      <c r="P68" s="223"/>
      <c r="Q68" s="223"/>
      <c r="R68" s="223"/>
      <c r="S68" s="223"/>
      <c r="T68" s="223"/>
      <c r="U68" s="223"/>
      <c r="V68" s="223"/>
      <c r="W68" s="223"/>
      <c r="X68" s="252"/>
      <c r="Y68" s="441"/>
      <c r="Z68" s="442"/>
      <c r="AA68" s="443"/>
      <c r="AB68" s="222" t="s">
        <v>11</v>
      </c>
      <c r="AC68" s="223"/>
      <c r="AD68" s="252"/>
      <c r="AE68" s="412" t="s">
        <v>412</v>
      </c>
      <c r="AF68" s="412"/>
      <c r="AG68" s="412"/>
      <c r="AH68" s="412"/>
      <c r="AI68" s="412" t="s">
        <v>564</v>
      </c>
      <c r="AJ68" s="412"/>
      <c r="AK68" s="412"/>
      <c r="AL68" s="412"/>
      <c r="AM68" s="412" t="s">
        <v>380</v>
      </c>
      <c r="AN68" s="412"/>
      <c r="AO68" s="412"/>
      <c r="AP68" s="412"/>
      <c r="AQ68" s="413" t="s">
        <v>590</v>
      </c>
      <c r="AR68" s="414"/>
      <c r="AS68" s="414"/>
      <c r="AT68" s="414"/>
      <c r="AU68" s="414"/>
      <c r="AV68" s="414"/>
      <c r="AW68" s="414"/>
      <c r="AX68" s="415"/>
      <c r="AY68">
        <f>IF(SUBSTITUTE(SUBSTITUTE($G$69,"／",""),"　","")="",0,1)</f>
        <v>0</v>
      </c>
    </row>
    <row r="69" spans="1:51" ht="23.25" hidden="1" customHeight="1" x14ac:dyDescent="0.15">
      <c r="A69" s="436"/>
      <c r="B69" s="437"/>
      <c r="C69" s="437"/>
      <c r="D69" s="437"/>
      <c r="E69" s="437"/>
      <c r="F69" s="438"/>
      <c r="G69" s="391" t="s">
        <v>624</v>
      </c>
      <c r="H69" s="392"/>
      <c r="I69" s="392"/>
      <c r="J69" s="392"/>
      <c r="K69" s="392"/>
      <c r="L69" s="392"/>
      <c r="M69" s="392"/>
      <c r="N69" s="392"/>
      <c r="O69" s="392"/>
      <c r="P69" s="392"/>
      <c r="Q69" s="392"/>
      <c r="R69" s="392"/>
      <c r="S69" s="392"/>
      <c r="T69" s="392"/>
      <c r="U69" s="392"/>
      <c r="V69" s="392"/>
      <c r="W69" s="392"/>
      <c r="X69" s="392"/>
      <c r="Y69" s="416" t="s">
        <v>577</v>
      </c>
      <c r="Z69" s="417"/>
      <c r="AA69" s="418"/>
      <c r="AB69" s="419"/>
      <c r="AC69" s="420"/>
      <c r="AD69" s="421"/>
      <c r="AE69" s="395"/>
      <c r="AF69" s="395"/>
      <c r="AG69" s="395"/>
      <c r="AH69" s="395"/>
      <c r="AI69" s="395"/>
      <c r="AJ69" s="395"/>
      <c r="AK69" s="395"/>
      <c r="AL69" s="395"/>
      <c r="AM69" s="395"/>
      <c r="AN69" s="395"/>
      <c r="AO69" s="395"/>
      <c r="AP69" s="395"/>
      <c r="AQ69" s="386"/>
      <c r="AR69" s="369"/>
      <c r="AS69" s="369"/>
      <c r="AT69" s="369"/>
      <c r="AU69" s="369"/>
      <c r="AV69" s="369"/>
      <c r="AW69" s="369"/>
      <c r="AX69" s="370"/>
      <c r="AY69">
        <f>$AY$68</f>
        <v>0</v>
      </c>
    </row>
    <row r="70" spans="1:51" ht="46.5" hidden="1" customHeight="1" x14ac:dyDescent="0.15">
      <c r="A70" s="439"/>
      <c r="B70" s="208"/>
      <c r="C70" s="208"/>
      <c r="D70" s="208"/>
      <c r="E70" s="208"/>
      <c r="F70" s="440"/>
      <c r="G70" s="393"/>
      <c r="H70" s="394"/>
      <c r="I70" s="394"/>
      <c r="J70" s="394"/>
      <c r="K70" s="394"/>
      <c r="L70" s="394"/>
      <c r="M70" s="394"/>
      <c r="N70" s="394"/>
      <c r="O70" s="394"/>
      <c r="P70" s="394"/>
      <c r="Q70" s="394"/>
      <c r="R70" s="394"/>
      <c r="S70" s="394"/>
      <c r="T70" s="394"/>
      <c r="U70" s="394"/>
      <c r="V70" s="394"/>
      <c r="W70" s="394"/>
      <c r="X70" s="394"/>
      <c r="Y70" s="382" t="s">
        <v>580</v>
      </c>
      <c r="Z70" s="396"/>
      <c r="AA70" s="397"/>
      <c r="AB70" s="422" t="s">
        <v>581</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7"/>
      <c r="AY70">
        <f>$AY$68</f>
        <v>0</v>
      </c>
    </row>
    <row r="71" spans="1:51" ht="18.75" hidden="1" customHeight="1" x14ac:dyDescent="0.15">
      <c r="A71" s="499" t="s">
        <v>233</v>
      </c>
      <c r="B71" s="500"/>
      <c r="C71" s="500"/>
      <c r="D71" s="500"/>
      <c r="E71" s="500"/>
      <c r="F71" s="501"/>
      <c r="G71" s="473" t="s">
        <v>139</v>
      </c>
      <c r="H71" s="322"/>
      <c r="I71" s="322"/>
      <c r="J71" s="322"/>
      <c r="K71" s="322"/>
      <c r="L71" s="322"/>
      <c r="M71" s="322"/>
      <c r="N71" s="322"/>
      <c r="O71" s="323"/>
      <c r="P71" s="326" t="s">
        <v>55</v>
      </c>
      <c r="Q71" s="322"/>
      <c r="R71" s="322"/>
      <c r="S71" s="322"/>
      <c r="T71" s="322"/>
      <c r="U71" s="322"/>
      <c r="V71" s="322"/>
      <c r="W71" s="322"/>
      <c r="X71" s="323"/>
      <c r="Y71" s="474"/>
      <c r="Z71" s="475"/>
      <c r="AA71" s="476"/>
      <c r="AB71" s="480" t="s">
        <v>11</v>
      </c>
      <c r="AC71" s="481"/>
      <c r="AD71" s="482"/>
      <c r="AE71" s="412" t="s">
        <v>412</v>
      </c>
      <c r="AF71" s="412"/>
      <c r="AG71" s="412"/>
      <c r="AH71" s="412"/>
      <c r="AI71" s="412" t="s">
        <v>564</v>
      </c>
      <c r="AJ71" s="412"/>
      <c r="AK71" s="412"/>
      <c r="AL71" s="412"/>
      <c r="AM71" s="412" t="s">
        <v>380</v>
      </c>
      <c r="AN71" s="412"/>
      <c r="AO71" s="412"/>
      <c r="AP71" s="412"/>
      <c r="AQ71" s="454" t="s">
        <v>173</v>
      </c>
      <c r="AR71" s="455"/>
      <c r="AS71" s="455"/>
      <c r="AT71" s="456"/>
      <c r="AU71" s="322" t="s">
        <v>128</v>
      </c>
      <c r="AV71" s="322"/>
      <c r="AW71" s="322"/>
      <c r="AX71" s="327"/>
      <c r="AY71">
        <f>COUNTA($G$73)</f>
        <v>0</v>
      </c>
    </row>
    <row r="72" spans="1:51" ht="18.75" hidden="1" customHeight="1" x14ac:dyDescent="0.15">
      <c r="A72" s="502"/>
      <c r="B72" s="503"/>
      <c r="C72" s="503"/>
      <c r="D72" s="503"/>
      <c r="E72" s="503"/>
      <c r="F72" s="504"/>
      <c r="G72" s="340"/>
      <c r="H72" s="324"/>
      <c r="I72" s="324"/>
      <c r="J72" s="324"/>
      <c r="K72" s="324"/>
      <c r="L72" s="324"/>
      <c r="M72" s="324"/>
      <c r="N72" s="324"/>
      <c r="O72" s="325"/>
      <c r="P72" s="328"/>
      <c r="Q72" s="324"/>
      <c r="R72" s="324"/>
      <c r="S72" s="324"/>
      <c r="T72" s="324"/>
      <c r="U72" s="324"/>
      <c r="V72" s="324"/>
      <c r="W72" s="324"/>
      <c r="X72" s="325"/>
      <c r="Y72" s="477"/>
      <c r="Z72" s="478"/>
      <c r="AA72" s="479"/>
      <c r="AB72" s="399"/>
      <c r="AC72" s="483"/>
      <c r="AD72" s="484"/>
      <c r="AE72" s="412"/>
      <c r="AF72" s="412"/>
      <c r="AG72" s="412"/>
      <c r="AH72" s="412"/>
      <c r="AI72" s="412"/>
      <c r="AJ72" s="412"/>
      <c r="AK72" s="412"/>
      <c r="AL72" s="412"/>
      <c r="AM72" s="412"/>
      <c r="AN72" s="412"/>
      <c r="AO72" s="412"/>
      <c r="AP72" s="412"/>
      <c r="AQ72" s="428"/>
      <c r="AR72" s="429"/>
      <c r="AS72" s="430" t="s">
        <v>174</v>
      </c>
      <c r="AT72" s="431"/>
      <c r="AU72" s="432"/>
      <c r="AV72" s="432"/>
      <c r="AW72" s="324" t="s">
        <v>166</v>
      </c>
      <c r="AX72" s="329"/>
      <c r="AY72">
        <f t="shared" ref="AY72:AY77" si="1">$AY$71</f>
        <v>0</v>
      </c>
    </row>
    <row r="73" spans="1:51" ht="23.25" hidden="1" customHeight="1" x14ac:dyDescent="0.15">
      <c r="A73" s="505"/>
      <c r="B73" s="503"/>
      <c r="C73" s="503"/>
      <c r="D73" s="503"/>
      <c r="E73" s="503"/>
      <c r="F73" s="504"/>
      <c r="G73" s="371"/>
      <c r="H73" s="372"/>
      <c r="I73" s="372"/>
      <c r="J73" s="372"/>
      <c r="K73" s="372"/>
      <c r="L73" s="372"/>
      <c r="M73" s="372"/>
      <c r="N73" s="372"/>
      <c r="O73" s="373"/>
      <c r="P73" s="139"/>
      <c r="Q73" s="139"/>
      <c r="R73" s="139"/>
      <c r="S73" s="139"/>
      <c r="T73" s="139"/>
      <c r="U73" s="139"/>
      <c r="V73" s="139"/>
      <c r="W73" s="139"/>
      <c r="X73" s="140"/>
      <c r="Y73" s="382" t="s">
        <v>12</v>
      </c>
      <c r="Z73" s="383"/>
      <c r="AA73" s="384"/>
      <c r="AB73" s="385"/>
      <c r="AC73" s="385"/>
      <c r="AD73" s="385"/>
      <c r="AE73" s="386"/>
      <c r="AF73" s="369"/>
      <c r="AG73" s="369"/>
      <c r="AH73" s="369"/>
      <c r="AI73" s="386"/>
      <c r="AJ73" s="369"/>
      <c r="AK73" s="369"/>
      <c r="AL73" s="369"/>
      <c r="AM73" s="386"/>
      <c r="AN73" s="369"/>
      <c r="AO73" s="369"/>
      <c r="AP73" s="369"/>
      <c r="AQ73" s="388"/>
      <c r="AR73" s="389"/>
      <c r="AS73" s="389"/>
      <c r="AT73" s="390"/>
      <c r="AU73" s="369"/>
      <c r="AV73" s="369"/>
      <c r="AW73" s="369"/>
      <c r="AX73" s="370"/>
      <c r="AY73">
        <f t="shared" si="1"/>
        <v>0</v>
      </c>
    </row>
    <row r="74" spans="1:51" ht="23.25" hidden="1" customHeight="1" x14ac:dyDescent="0.15">
      <c r="A74" s="506"/>
      <c r="B74" s="507"/>
      <c r="C74" s="507"/>
      <c r="D74" s="507"/>
      <c r="E74" s="507"/>
      <c r="F74" s="508"/>
      <c r="G74" s="374"/>
      <c r="H74" s="375"/>
      <c r="I74" s="375"/>
      <c r="J74" s="375"/>
      <c r="K74" s="375"/>
      <c r="L74" s="375"/>
      <c r="M74" s="375"/>
      <c r="N74" s="375"/>
      <c r="O74" s="376"/>
      <c r="P74" s="380"/>
      <c r="Q74" s="380"/>
      <c r="R74" s="380"/>
      <c r="S74" s="380"/>
      <c r="T74" s="380"/>
      <c r="U74" s="380"/>
      <c r="V74" s="380"/>
      <c r="W74" s="380"/>
      <c r="X74" s="381"/>
      <c r="Y74" s="222" t="s">
        <v>50</v>
      </c>
      <c r="Z74" s="223"/>
      <c r="AA74" s="252"/>
      <c r="AB74" s="444"/>
      <c r="AC74" s="444"/>
      <c r="AD74" s="444"/>
      <c r="AE74" s="386"/>
      <c r="AF74" s="369"/>
      <c r="AG74" s="369"/>
      <c r="AH74" s="369"/>
      <c r="AI74" s="386"/>
      <c r="AJ74" s="369"/>
      <c r="AK74" s="369"/>
      <c r="AL74" s="369"/>
      <c r="AM74" s="386"/>
      <c r="AN74" s="369"/>
      <c r="AO74" s="369"/>
      <c r="AP74" s="369"/>
      <c r="AQ74" s="388"/>
      <c r="AR74" s="389"/>
      <c r="AS74" s="389"/>
      <c r="AT74" s="390"/>
      <c r="AU74" s="369"/>
      <c r="AV74" s="369"/>
      <c r="AW74" s="369"/>
      <c r="AX74" s="370"/>
      <c r="AY74">
        <f t="shared" si="1"/>
        <v>0</v>
      </c>
    </row>
    <row r="75" spans="1:51" ht="23.25" hidden="1" customHeight="1" x14ac:dyDescent="0.15">
      <c r="A75" s="505"/>
      <c r="B75" s="503"/>
      <c r="C75" s="503"/>
      <c r="D75" s="503"/>
      <c r="E75" s="503"/>
      <c r="F75" s="504"/>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c r="AF75" s="369"/>
      <c r="AG75" s="369"/>
      <c r="AH75" s="369"/>
      <c r="AI75" s="386"/>
      <c r="AJ75" s="369"/>
      <c r="AK75" s="369"/>
      <c r="AL75" s="369"/>
      <c r="AM75" s="386"/>
      <c r="AN75" s="369"/>
      <c r="AO75" s="369"/>
      <c r="AP75" s="369"/>
      <c r="AQ75" s="388"/>
      <c r="AR75" s="389"/>
      <c r="AS75" s="389"/>
      <c r="AT75" s="390"/>
      <c r="AU75" s="369"/>
      <c r="AV75" s="369"/>
      <c r="AW75" s="369"/>
      <c r="AX75" s="370"/>
      <c r="AY75">
        <f t="shared" si="1"/>
        <v>0</v>
      </c>
    </row>
    <row r="76" spans="1:51" ht="23.25" hidden="1" customHeight="1" x14ac:dyDescent="0.15">
      <c r="A76" s="457" t="s">
        <v>256</v>
      </c>
      <c r="B76" s="452"/>
      <c r="C76" s="452"/>
      <c r="D76" s="452"/>
      <c r="E76" s="452"/>
      <c r="F76" s="453"/>
      <c r="G76" s="493"/>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5"/>
      <c r="AY76">
        <f t="shared" si="1"/>
        <v>0</v>
      </c>
    </row>
    <row r="77" spans="1:51" ht="23.25" hidden="1" customHeight="1" x14ac:dyDescent="0.15">
      <c r="A77" s="346"/>
      <c r="B77" s="320"/>
      <c r="C77" s="320"/>
      <c r="D77" s="320"/>
      <c r="E77" s="320"/>
      <c r="F77" s="321"/>
      <c r="G77" s="496"/>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8"/>
      <c r="AY77">
        <f t="shared" si="1"/>
        <v>0</v>
      </c>
    </row>
    <row r="78" spans="1:51" ht="18.75" hidden="1" customHeight="1" x14ac:dyDescent="0.15">
      <c r="A78" s="314" t="s">
        <v>569</v>
      </c>
      <c r="B78" s="316" t="s">
        <v>570</v>
      </c>
      <c r="C78" s="317"/>
      <c r="D78" s="317"/>
      <c r="E78" s="317"/>
      <c r="F78" s="318"/>
      <c r="G78" s="322" t="s">
        <v>571</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60" ht="22.5" hidden="1" customHeight="1" x14ac:dyDescent="0.15">
      <c r="A81" s="314"/>
      <c r="B81" s="316"/>
      <c r="C81" s="317"/>
      <c r="D81" s="317"/>
      <c r="E81" s="317"/>
      <c r="F81" s="318"/>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60" ht="19.5" hidden="1" customHeight="1" x14ac:dyDescent="0.15">
      <c r="A82" s="314"/>
      <c r="B82" s="319"/>
      <c r="C82" s="320"/>
      <c r="D82" s="320"/>
      <c r="E82" s="320"/>
      <c r="F82" s="321"/>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60" ht="18.75" hidden="1" customHeight="1" x14ac:dyDescent="0.15">
      <c r="A83" s="314"/>
      <c r="B83" s="451" t="s">
        <v>138</v>
      </c>
      <c r="C83" s="452"/>
      <c r="D83" s="452"/>
      <c r="E83" s="452"/>
      <c r="F83" s="453"/>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82" t="s">
        <v>11</v>
      </c>
      <c r="AC83" s="883"/>
      <c r="AD83" s="884"/>
      <c r="AE83" s="412" t="s">
        <v>412</v>
      </c>
      <c r="AF83" s="412"/>
      <c r="AG83" s="412"/>
      <c r="AH83" s="412"/>
      <c r="AI83" s="412" t="s">
        <v>564</v>
      </c>
      <c r="AJ83" s="412"/>
      <c r="AK83" s="412"/>
      <c r="AL83" s="412"/>
      <c r="AM83" s="412" t="s">
        <v>380</v>
      </c>
      <c r="AN83" s="412"/>
      <c r="AO83" s="412"/>
      <c r="AP83" s="412"/>
      <c r="AQ83" s="487" t="s">
        <v>173</v>
      </c>
      <c r="AR83" s="488"/>
      <c r="AS83" s="488"/>
      <c r="AT83" s="489"/>
      <c r="AU83" s="490" t="s">
        <v>128</v>
      </c>
      <c r="AV83" s="490"/>
      <c r="AW83" s="490"/>
      <c r="AX83" s="491"/>
      <c r="AY83">
        <f t="shared" si="2"/>
        <v>0</v>
      </c>
      <c r="AZ83" s="10"/>
      <c r="BA83" s="10"/>
      <c r="BB83" s="10"/>
      <c r="BC83" s="10"/>
    </row>
    <row r="84" spans="1:60" ht="18.75" hidden="1" customHeight="1" x14ac:dyDescent="0.15">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399"/>
      <c r="AC84" s="483"/>
      <c r="AD84" s="484"/>
      <c r="AE84" s="412"/>
      <c r="AF84" s="412"/>
      <c r="AG84" s="412"/>
      <c r="AH84" s="412"/>
      <c r="AI84" s="412"/>
      <c r="AJ84" s="412"/>
      <c r="AK84" s="412"/>
      <c r="AL84" s="412"/>
      <c r="AM84" s="412"/>
      <c r="AN84" s="412"/>
      <c r="AO84" s="412"/>
      <c r="AP84" s="412"/>
      <c r="AQ84" s="492"/>
      <c r="AR84" s="432"/>
      <c r="AS84" s="430" t="s">
        <v>174</v>
      </c>
      <c r="AT84" s="431"/>
      <c r="AU84" s="432"/>
      <c r="AV84" s="432"/>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5"/>
      <c r="R85" s="445"/>
      <c r="S85" s="445"/>
      <c r="T85" s="445"/>
      <c r="U85" s="445"/>
      <c r="V85" s="445"/>
      <c r="W85" s="445"/>
      <c r="X85" s="446"/>
      <c r="Y85" s="886" t="s">
        <v>57</v>
      </c>
      <c r="Z85" s="887"/>
      <c r="AA85" s="888"/>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2"/>
        <v>0</v>
      </c>
    </row>
    <row r="86" spans="1:60" ht="23.25" hidden="1" customHeight="1" x14ac:dyDescent="0.15">
      <c r="A86" s="314"/>
      <c r="B86" s="316"/>
      <c r="C86" s="317"/>
      <c r="D86" s="317"/>
      <c r="E86" s="317"/>
      <c r="F86" s="318"/>
      <c r="G86" s="889"/>
      <c r="H86" s="380"/>
      <c r="I86" s="380"/>
      <c r="J86" s="380"/>
      <c r="K86" s="380"/>
      <c r="L86" s="380"/>
      <c r="M86" s="380"/>
      <c r="N86" s="380"/>
      <c r="O86" s="381"/>
      <c r="P86" s="447"/>
      <c r="Q86" s="447"/>
      <c r="R86" s="447"/>
      <c r="S86" s="447"/>
      <c r="T86" s="447"/>
      <c r="U86" s="447"/>
      <c r="V86" s="447"/>
      <c r="W86" s="447"/>
      <c r="X86" s="448"/>
      <c r="Y86" s="890" t="s">
        <v>50</v>
      </c>
      <c r="Z86" s="782"/>
      <c r="AA86" s="783"/>
      <c r="AB86" s="444"/>
      <c r="AC86" s="444"/>
      <c r="AD86" s="444"/>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49"/>
      <c r="Q87" s="449"/>
      <c r="R87" s="449"/>
      <c r="S87" s="449"/>
      <c r="T87" s="449"/>
      <c r="U87" s="449"/>
      <c r="V87" s="449"/>
      <c r="W87" s="449"/>
      <c r="X87" s="450"/>
      <c r="Y87" s="890" t="s">
        <v>13</v>
      </c>
      <c r="Z87" s="782"/>
      <c r="AA87" s="783"/>
      <c r="AB87" s="891" t="s">
        <v>14</v>
      </c>
      <c r="AC87" s="891"/>
      <c r="AD87" s="891"/>
      <c r="AE87" s="560"/>
      <c r="AF87" s="561"/>
      <c r="AG87" s="561"/>
      <c r="AH87" s="561"/>
      <c r="AI87" s="560"/>
      <c r="AJ87" s="561"/>
      <c r="AK87" s="561"/>
      <c r="AL87" s="561"/>
      <c r="AM87" s="560"/>
      <c r="AN87" s="561"/>
      <c r="AO87" s="561"/>
      <c r="AP87" s="561"/>
      <c r="AQ87" s="388"/>
      <c r="AR87" s="389"/>
      <c r="AS87" s="389"/>
      <c r="AT87" s="390"/>
      <c r="AU87" s="369"/>
      <c r="AV87" s="369"/>
      <c r="AW87" s="369"/>
      <c r="AX87" s="370"/>
      <c r="AY87">
        <f t="shared" si="2"/>
        <v>0</v>
      </c>
      <c r="AZ87" s="10"/>
      <c r="BA87" s="10"/>
      <c r="BB87" s="10"/>
      <c r="BC87" s="10"/>
      <c r="BD87" s="10"/>
      <c r="BE87" s="10"/>
      <c r="BF87" s="10"/>
      <c r="BG87" s="10"/>
      <c r="BH87" s="10"/>
    </row>
    <row r="88" spans="1:60" ht="18.75" hidden="1" customHeight="1" x14ac:dyDescent="0.15">
      <c r="A88" s="314"/>
      <c r="B88" s="451" t="s">
        <v>138</v>
      </c>
      <c r="C88" s="452"/>
      <c r="D88" s="452"/>
      <c r="E88" s="452"/>
      <c r="F88" s="453"/>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82" t="s">
        <v>11</v>
      </c>
      <c r="AC88" s="883"/>
      <c r="AD88" s="884"/>
      <c r="AE88" s="412" t="s">
        <v>412</v>
      </c>
      <c r="AF88" s="412"/>
      <c r="AG88" s="412"/>
      <c r="AH88" s="412"/>
      <c r="AI88" s="412" t="s">
        <v>564</v>
      </c>
      <c r="AJ88" s="412"/>
      <c r="AK88" s="412"/>
      <c r="AL88" s="412"/>
      <c r="AM88" s="412" t="s">
        <v>380</v>
      </c>
      <c r="AN88" s="412"/>
      <c r="AO88" s="412"/>
      <c r="AP88" s="412"/>
      <c r="AQ88" s="487" t="s">
        <v>173</v>
      </c>
      <c r="AR88" s="488"/>
      <c r="AS88" s="488"/>
      <c r="AT88" s="489"/>
      <c r="AU88" s="490" t="s">
        <v>128</v>
      </c>
      <c r="AV88" s="490"/>
      <c r="AW88" s="490"/>
      <c r="AX88" s="491"/>
      <c r="AY88">
        <f>$G$90</f>
        <v>0</v>
      </c>
      <c r="AZ88" s="10"/>
      <c r="BA88" s="10"/>
      <c r="BB88" s="10"/>
      <c r="BC88" s="10"/>
    </row>
    <row r="89" spans="1:60" ht="18.75" hidden="1" customHeight="1" x14ac:dyDescent="0.15">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399"/>
      <c r="AC89" s="483"/>
      <c r="AD89" s="484"/>
      <c r="AE89" s="412"/>
      <c r="AF89" s="412"/>
      <c r="AG89" s="412"/>
      <c r="AH89" s="412"/>
      <c r="AI89" s="412"/>
      <c r="AJ89" s="412"/>
      <c r="AK89" s="412"/>
      <c r="AL89" s="412"/>
      <c r="AM89" s="412"/>
      <c r="AN89" s="412"/>
      <c r="AO89" s="412"/>
      <c r="AP89" s="412"/>
      <c r="AQ89" s="492"/>
      <c r="AR89" s="432"/>
      <c r="AS89" s="430" t="s">
        <v>174</v>
      </c>
      <c r="AT89" s="431"/>
      <c r="AU89" s="432"/>
      <c r="AV89" s="432"/>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5"/>
      <c r="R90" s="445"/>
      <c r="S90" s="445"/>
      <c r="T90" s="445"/>
      <c r="U90" s="445"/>
      <c r="V90" s="445"/>
      <c r="W90" s="445"/>
      <c r="X90" s="446"/>
      <c r="Y90" s="886" t="s">
        <v>57</v>
      </c>
      <c r="Z90" s="887"/>
      <c r="AA90" s="888"/>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15">
      <c r="A91" s="314"/>
      <c r="B91" s="316"/>
      <c r="C91" s="317"/>
      <c r="D91" s="317"/>
      <c r="E91" s="317"/>
      <c r="F91" s="318"/>
      <c r="G91" s="889"/>
      <c r="H91" s="380"/>
      <c r="I91" s="380"/>
      <c r="J91" s="380"/>
      <c r="K91" s="380"/>
      <c r="L91" s="380"/>
      <c r="M91" s="380"/>
      <c r="N91" s="380"/>
      <c r="O91" s="381"/>
      <c r="P91" s="447"/>
      <c r="Q91" s="447"/>
      <c r="R91" s="447"/>
      <c r="S91" s="447"/>
      <c r="T91" s="447"/>
      <c r="U91" s="447"/>
      <c r="V91" s="447"/>
      <c r="W91" s="447"/>
      <c r="X91" s="448"/>
      <c r="Y91" s="890" t="s">
        <v>50</v>
      </c>
      <c r="Z91" s="782"/>
      <c r="AA91" s="783"/>
      <c r="AB91" s="444"/>
      <c r="AC91" s="444"/>
      <c r="AD91" s="444"/>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49"/>
      <c r="Q92" s="449"/>
      <c r="R92" s="449"/>
      <c r="S92" s="449"/>
      <c r="T92" s="449"/>
      <c r="U92" s="449"/>
      <c r="V92" s="449"/>
      <c r="W92" s="449"/>
      <c r="X92" s="450"/>
      <c r="Y92" s="890" t="s">
        <v>13</v>
      </c>
      <c r="Z92" s="782"/>
      <c r="AA92" s="783"/>
      <c r="AB92" s="891" t="s">
        <v>14</v>
      </c>
      <c r="AC92" s="891"/>
      <c r="AD92" s="891"/>
      <c r="AE92" s="560"/>
      <c r="AF92" s="561"/>
      <c r="AG92" s="561"/>
      <c r="AH92" s="561"/>
      <c r="AI92" s="560"/>
      <c r="AJ92" s="561"/>
      <c r="AK92" s="561"/>
      <c r="AL92" s="561"/>
      <c r="AM92" s="560"/>
      <c r="AN92" s="561"/>
      <c r="AO92" s="561"/>
      <c r="AP92" s="561"/>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82" t="s">
        <v>11</v>
      </c>
      <c r="AC93" s="883"/>
      <c r="AD93" s="884"/>
      <c r="AE93" s="412" t="s">
        <v>412</v>
      </c>
      <c r="AF93" s="412"/>
      <c r="AG93" s="412"/>
      <c r="AH93" s="412"/>
      <c r="AI93" s="412" t="s">
        <v>564</v>
      </c>
      <c r="AJ93" s="412"/>
      <c r="AK93" s="412"/>
      <c r="AL93" s="412"/>
      <c r="AM93" s="412" t="s">
        <v>380</v>
      </c>
      <c r="AN93" s="412"/>
      <c r="AO93" s="412"/>
      <c r="AP93" s="412"/>
      <c r="AQ93" s="487" t="s">
        <v>173</v>
      </c>
      <c r="AR93" s="488"/>
      <c r="AS93" s="488"/>
      <c r="AT93" s="489"/>
      <c r="AU93" s="490" t="s">
        <v>128</v>
      </c>
      <c r="AV93" s="490"/>
      <c r="AW93" s="490"/>
      <c r="AX93" s="491"/>
      <c r="AY93">
        <f>$G$95</f>
        <v>0</v>
      </c>
      <c r="AZ93" s="10"/>
      <c r="BA93" s="10"/>
      <c r="BB93" s="10"/>
      <c r="BC93" s="10"/>
    </row>
    <row r="94" spans="1:60" ht="18.75" hidden="1" customHeight="1" x14ac:dyDescent="0.15">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399"/>
      <c r="AC94" s="483"/>
      <c r="AD94" s="484"/>
      <c r="AE94" s="412"/>
      <c r="AF94" s="412"/>
      <c r="AG94" s="412"/>
      <c r="AH94" s="412"/>
      <c r="AI94" s="412"/>
      <c r="AJ94" s="412"/>
      <c r="AK94" s="412"/>
      <c r="AL94" s="412"/>
      <c r="AM94" s="412"/>
      <c r="AN94" s="412"/>
      <c r="AO94" s="412"/>
      <c r="AP94" s="412"/>
      <c r="AQ94" s="492"/>
      <c r="AR94" s="432"/>
      <c r="AS94" s="430" t="s">
        <v>174</v>
      </c>
      <c r="AT94" s="431"/>
      <c r="AU94" s="432"/>
      <c r="AV94" s="432"/>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5"/>
      <c r="R95" s="445"/>
      <c r="S95" s="445"/>
      <c r="T95" s="445"/>
      <c r="U95" s="445"/>
      <c r="V95" s="445"/>
      <c r="W95" s="445"/>
      <c r="X95" s="446"/>
      <c r="Y95" s="886" t="s">
        <v>57</v>
      </c>
      <c r="Z95" s="887"/>
      <c r="AA95" s="888"/>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15">
      <c r="A96" s="314"/>
      <c r="B96" s="316"/>
      <c r="C96" s="317"/>
      <c r="D96" s="317"/>
      <c r="E96" s="317"/>
      <c r="F96" s="318"/>
      <c r="G96" s="889"/>
      <c r="H96" s="380"/>
      <c r="I96" s="380"/>
      <c r="J96" s="380"/>
      <c r="K96" s="380"/>
      <c r="L96" s="380"/>
      <c r="M96" s="380"/>
      <c r="N96" s="380"/>
      <c r="O96" s="381"/>
      <c r="P96" s="447"/>
      <c r="Q96" s="447"/>
      <c r="R96" s="447"/>
      <c r="S96" s="447"/>
      <c r="T96" s="447"/>
      <c r="U96" s="447"/>
      <c r="V96" s="447"/>
      <c r="W96" s="447"/>
      <c r="X96" s="448"/>
      <c r="Y96" s="890" t="s">
        <v>50</v>
      </c>
      <c r="Z96" s="782"/>
      <c r="AA96" s="783"/>
      <c r="AB96" s="444"/>
      <c r="AC96" s="444"/>
      <c r="AD96" s="444"/>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
      <c r="A97" s="315"/>
      <c r="B97" s="879"/>
      <c r="C97" s="880"/>
      <c r="D97" s="880"/>
      <c r="E97" s="880"/>
      <c r="F97" s="881"/>
      <c r="G97" s="141"/>
      <c r="H97" s="142"/>
      <c r="I97" s="142"/>
      <c r="J97" s="142"/>
      <c r="K97" s="142"/>
      <c r="L97" s="142"/>
      <c r="M97" s="142"/>
      <c r="N97" s="142"/>
      <c r="O97" s="143"/>
      <c r="P97" s="449"/>
      <c r="Q97" s="449"/>
      <c r="R97" s="449"/>
      <c r="S97" s="449"/>
      <c r="T97" s="449"/>
      <c r="U97" s="449"/>
      <c r="V97" s="449"/>
      <c r="W97" s="449"/>
      <c r="X97" s="450"/>
      <c r="Y97" s="890" t="s">
        <v>13</v>
      </c>
      <c r="Z97" s="782"/>
      <c r="AA97" s="783"/>
      <c r="AB97" s="891" t="s">
        <v>14</v>
      </c>
      <c r="AC97" s="891"/>
      <c r="AD97" s="891"/>
      <c r="AE97" s="560"/>
      <c r="AF97" s="561"/>
      <c r="AG97" s="561"/>
      <c r="AH97" s="561"/>
      <c r="AI97" s="560"/>
      <c r="AJ97" s="561"/>
      <c r="AK97" s="561"/>
      <c r="AL97" s="561"/>
      <c r="AM97" s="560"/>
      <c r="AN97" s="561"/>
      <c r="AO97" s="561"/>
      <c r="AP97" s="561"/>
      <c r="AQ97" s="388"/>
      <c r="AR97" s="389"/>
      <c r="AS97" s="389"/>
      <c r="AT97" s="390"/>
      <c r="AU97" s="369"/>
      <c r="AV97" s="369"/>
      <c r="AW97" s="369"/>
      <c r="AX97" s="370"/>
      <c r="AY97">
        <f>$AY$93</f>
        <v>0</v>
      </c>
      <c r="AZ97" s="10"/>
      <c r="BA97" s="10"/>
      <c r="BB97" s="10"/>
      <c r="BC97" s="10"/>
      <c r="BD97" s="10"/>
      <c r="BE97" s="10"/>
      <c r="BF97" s="10"/>
      <c r="BG97" s="10"/>
      <c r="BH97" s="10"/>
    </row>
    <row r="98" spans="1:60" ht="47.25" hidden="1" customHeight="1" x14ac:dyDescent="0.15">
      <c r="A98" s="308" t="s">
        <v>575</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5" t="s">
        <v>576</v>
      </c>
      <c r="B99" s="317"/>
      <c r="C99" s="317"/>
      <c r="D99" s="317"/>
      <c r="E99" s="317"/>
      <c r="F99" s="318"/>
      <c r="G99" s="347" t="s">
        <v>568</v>
      </c>
      <c r="H99" s="348"/>
      <c r="I99" s="348"/>
      <c r="J99" s="348"/>
      <c r="K99" s="348"/>
      <c r="L99" s="348"/>
      <c r="M99" s="348"/>
      <c r="N99" s="348"/>
      <c r="O99" s="348"/>
      <c r="P99" s="349" t="s">
        <v>567</v>
      </c>
      <c r="Q99" s="348"/>
      <c r="R99" s="348"/>
      <c r="S99" s="348"/>
      <c r="T99" s="348"/>
      <c r="U99" s="348"/>
      <c r="V99" s="348"/>
      <c r="W99" s="348"/>
      <c r="X99" s="350"/>
      <c r="Y99" s="351"/>
      <c r="Z99" s="352"/>
      <c r="AA99" s="353"/>
      <c r="AB99" s="398" t="s">
        <v>11</v>
      </c>
      <c r="AC99" s="398"/>
      <c r="AD99" s="398"/>
      <c r="AE99" s="412" t="s">
        <v>412</v>
      </c>
      <c r="AF99" s="412"/>
      <c r="AG99" s="412"/>
      <c r="AH99" s="412"/>
      <c r="AI99" s="412" t="s">
        <v>564</v>
      </c>
      <c r="AJ99" s="412"/>
      <c r="AK99" s="412"/>
      <c r="AL99" s="412"/>
      <c r="AM99" s="412" t="s">
        <v>380</v>
      </c>
      <c r="AN99" s="412"/>
      <c r="AO99" s="412"/>
      <c r="AP99" s="412"/>
      <c r="AQ99" s="407" t="s">
        <v>411</v>
      </c>
      <c r="AR99" s="408"/>
      <c r="AS99" s="408"/>
      <c r="AT99" s="409"/>
      <c r="AU99" s="407" t="s">
        <v>589</v>
      </c>
      <c r="AV99" s="408"/>
      <c r="AW99" s="408"/>
      <c r="AX99" s="410"/>
      <c r="AY99">
        <f>COUNTA($G$100)</f>
        <v>0</v>
      </c>
    </row>
    <row r="100" spans="1:60" ht="23.25" hidden="1" customHeight="1" x14ac:dyDescent="0.15">
      <c r="A100" s="345"/>
      <c r="B100" s="317"/>
      <c r="C100" s="317"/>
      <c r="D100" s="317"/>
      <c r="E100" s="317"/>
      <c r="F100" s="318"/>
      <c r="G100" s="426"/>
      <c r="H100" s="355"/>
      <c r="I100" s="355"/>
      <c r="J100" s="355"/>
      <c r="K100" s="355"/>
      <c r="L100" s="355"/>
      <c r="M100" s="355"/>
      <c r="N100" s="355"/>
      <c r="O100" s="355"/>
      <c r="P100" s="358"/>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11"/>
      <c r="AV100" s="402"/>
      <c r="AW100" s="402"/>
      <c r="AX100" s="403"/>
      <c r="AY100">
        <f>$AY$99</f>
        <v>0</v>
      </c>
    </row>
    <row r="101" spans="1:60" ht="23.25" hidden="1" customHeight="1" x14ac:dyDescent="0.15">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7"/>
      <c r="AC101" s="367"/>
      <c r="AD101" s="367"/>
      <c r="AE101" s="368"/>
      <c r="AF101" s="368"/>
      <c r="AG101" s="368"/>
      <c r="AH101" s="368"/>
      <c r="AI101" s="368"/>
      <c r="AJ101" s="368"/>
      <c r="AK101" s="368"/>
      <c r="AL101" s="368"/>
      <c r="AM101" s="368"/>
      <c r="AN101" s="368"/>
      <c r="AO101" s="368"/>
      <c r="AP101" s="368"/>
      <c r="AQ101" s="368"/>
      <c r="AR101" s="368"/>
      <c r="AS101" s="368"/>
      <c r="AT101" s="368"/>
      <c r="AU101" s="411"/>
      <c r="AV101" s="402"/>
      <c r="AW101" s="402"/>
      <c r="AX101" s="403"/>
      <c r="AY101">
        <f>$AY$99</f>
        <v>0</v>
      </c>
    </row>
    <row r="102" spans="1:60" ht="23.25" hidden="1" customHeight="1" x14ac:dyDescent="0.15">
      <c r="A102" s="457" t="s">
        <v>577</v>
      </c>
      <c r="B102" s="338"/>
      <c r="C102" s="338"/>
      <c r="D102" s="338"/>
      <c r="E102" s="338"/>
      <c r="F102" s="458"/>
      <c r="G102" s="223" t="s">
        <v>578</v>
      </c>
      <c r="H102" s="223"/>
      <c r="I102" s="223"/>
      <c r="J102" s="223"/>
      <c r="K102" s="223"/>
      <c r="L102" s="223"/>
      <c r="M102" s="223"/>
      <c r="N102" s="223"/>
      <c r="O102" s="223"/>
      <c r="P102" s="223"/>
      <c r="Q102" s="223"/>
      <c r="R102" s="223"/>
      <c r="S102" s="223"/>
      <c r="T102" s="223"/>
      <c r="U102" s="223"/>
      <c r="V102" s="223"/>
      <c r="W102" s="223"/>
      <c r="X102" s="252"/>
      <c r="Y102" s="441"/>
      <c r="Z102" s="442"/>
      <c r="AA102" s="443"/>
      <c r="AB102" s="222" t="s">
        <v>11</v>
      </c>
      <c r="AC102" s="223"/>
      <c r="AD102" s="252"/>
      <c r="AE102" s="412" t="s">
        <v>412</v>
      </c>
      <c r="AF102" s="412"/>
      <c r="AG102" s="412"/>
      <c r="AH102" s="412"/>
      <c r="AI102" s="412" t="s">
        <v>564</v>
      </c>
      <c r="AJ102" s="412"/>
      <c r="AK102" s="412"/>
      <c r="AL102" s="412"/>
      <c r="AM102" s="412" t="s">
        <v>380</v>
      </c>
      <c r="AN102" s="412"/>
      <c r="AO102" s="412"/>
      <c r="AP102" s="412"/>
      <c r="AQ102" s="413" t="s">
        <v>590</v>
      </c>
      <c r="AR102" s="414"/>
      <c r="AS102" s="414"/>
      <c r="AT102" s="414"/>
      <c r="AU102" s="414"/>
      <c r="AV102" s="414"/>
      <c r="AW102" s="414"/>
      <c r="AX102" s="415"/>
      <c r="AY102">
        <f>IF(SUBSTITUTE(SUBSTITUTE($G$103,"／",""),"　","")="",0,1)</f>
        <v>0</v>
      </c>
    </row>
    <row r="103" spans="1:60" ht="23.25" hidden="1" customHeight="1" x14ac:dyDescent="0.15">
      <c r="A103" s="459"/>
      <c r="B103" s="322"/>
      <c r="C103" s="322"/>
      <c r="D103" s="322"/>
      <c r="E103" s="322"/>
      <c r="F103" s="460"/>
      <c r="G103" s="391" t="s">
        <v>579</v>
      </c>
      <c r="H103" s="392"/>
      <c r="I103" s="392"/>
      <c r="J103" s="392"/>
      <c r="K103" s="392"/>
      <c r="L103" s="392"/>
      <c r="M103" s="392"/>
      <c r="N103" s="392"/>
      <c r="O103" s="392"/>
      <c r="P103" s="392"/>
      <c r="Q103" s="392"/>
      <c r="R103" s="392"/>
      <c r="S103" s="392"/>
      <c r="T103" s="392"/>
      <c r="U103" s="392"/>
      <c r="V103" s="392"/>
      <c r="W103" s="392"/>
      <c r="X103" s="392"/>
      <c r="Y103" s="416" t="s">
        <v>577</v>
      </c>
      <c r="Z103" s="417"/>
      <c r="AA103" s="418"/>
      <c r="AB103" s="419"/>
      <c r="AC103" s="420"/>
      <c r="AD103" s="421"/>
      <c r="AE103" s="395"/>
      <c r="AF103" s="395"/>
      <c r="AG103" s="395"/>
      <c r="AH103" s="395"/>
      <c r="AI103" s="395"/>
      <c r="AJ103" s="395"/>
      <c r="AK103" s="395"/>
      <c r="AL103" s="395"/>
      <c r="AM103" s="395"/>
      <c r="AN103" s="395"/>
      <c r="AO103" s="395"/>
      <c r="AP103" s="395"/>
      <c r="AQ103" s="386"/>
      <c r="AR103" s="369"/>
      <c r="AS103" s="369"/>
      <c r="AT103" s="369"/>
      <c r="AU103" s="369"/>
      <c r="AV103" s="369"/>
      <c r="AW103" s="369"/>
      <c r="AX103" s="370"/>
      <c r="AY103">
        <f>$AY$102</f>
        <v>0</v>
      </c>
    </row>
    <row r="104" spans="1:60" ht="46.5" hidden="1" customHeight="1" x14ac:dyDescent="0.15">
      <c r="A104" s="461"/>
      <c r="B104" s="324"/>
      <c r="C104" s="324"/>
      <c r="D104" s="324"/>
      <c r="E104" s="324"/>
      <c r="F104" s="462"/>
      <c r="G104" s="393"/>
      <c r="H104" s="394"/>
      <c r="I104" s="394"/>
      <c r="J104" s="394"/>
      <c r="K104" s="394"/>
      <c r="L104" s="394"/>
      <c r="M104" s="394"/>
      <c r="N104" s="394"/>
      <c r="O104" s="394"/>
      <c r="P104" s="394"/>
      <c r="Q104" s="394"/>
      <c r="R104" s="394"/>
      <c r="S104" s="394"/>
      <c r="T104" s="394"/>
      <c r="U104" s="394"/>
      <c r="V104" s="394"/>
      <c r="W104" s="394"/>
      <c r="X104" s="394"/>
      <c r="Y104" s="382" t="s">
        <v>580</v>
      </c>
      <c r="Z104" s="396"/>
      <c r="AA104" s="397"/>
      <c r="AB104" s="422" t="s">
        <v>581</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7"/>
      <c r="AY104">
        <f>$AY$102</f>
        <v>0</v>
      </c>
    </row>
    <row r="105" spans="1:60" ht="18.75" hidden="1" customHeight="1" x14ac:dyDescent="0.15">
      <c r="A105" s="499" t="s">
        <v>233</v>
      </c>
      <c r="B105" s="500"/>
      <c r="C105" s="500"/>
      <c r="D105" s="500"/>
      <c r="E105" s="500"/>
      <c r="F105" s="501"/>
      <c r="G105" s="473" t="s">
        <v>139</v>
      </c>
      <c r="H105" s="322"/>
      <c r="I105" s="322"/>
      <c r="J105" s="322"/>
      <c r="K105" s="322"/>
      <c r="L105" s="322"/>
      <c r="M105" s="322"/>
      <c r="N105" s="322"/>
      <c r="O105" s="323"/>
      <c r="P105" s="326" t="s">
        <v>55</v>
      </c>
      <c r="Q105" s="322"/>
      <c r="R105" s="322"/>
      <c r="S105" s="322"/>
      <c r="T105" s="322"/>
      <c r="U105" s="322"/>
      <c r="V105" s="322"/>
      <c r="W105" s="322"/>
      <c r="X105" s="323"/>
      <c r="Y105" s="474"/>
      <c r="Z105" s="475"/>
      <c r="AA105" s="476"/>
      <c r="AB105" s="480" t="s">
        <v>11</v>
      </c>
      <c r="AC105" s="481"/>
      <c r="AD105" s="482"/>
      <c r="AE105" s="412" t="s">
        <v>412</v>
      </c>
      <c r="AF105" s="412"/>
      <c r="AG105" s="412"/>
      <c r="AH105" s="412"/>
      <c r="AI105" s="412" t="s">
        <v>564</v>
      </c>
      <c r="AJ105" s="412"/>
      <c r="AK105" s="412"/>
      <c r="AL105" s="412"/>
      <c r="AM105" s="412" t="s">
        <v>380</v>
      </c>
      <c r="AN105" s="412"/>
      <c r="AO105" s="412"/>
      <c r="AP105" s="412"/>
      <c r="AQ105" s="454" t="s">
        <v>173</v>
      </c>
      <c r="AR105" s="455"/>
      <c r="AS105" s="455"/>
      <c r="AT105" s="456"/>
      <c r="AU105" s="322" t="s">
        <v>128</v>
      </c>
      <c r="AV105" s="322"/>
      <c r="AW105" s="322"/>
      <c r="AX105" s="327"/>
      <c r="AY105">
        <f>COUNTA($G$107)</f>
        <v>0</v>
      </c>
    </row>
    <row r="106" spans="1:60" ht="18.75" hidden="1" customHeight="1" x14ac:dyDescent="0.15">
      <c r="A106" s="502"/>
      <c r="B106" s="503"/>
      <c r="C106" s="503"/>
      <c r="D106" s="503"/>
      <c r="E106" s="503"/>
      <c r="F106" s="504"/>
      <c r="G106" s="340"/>
      <c r="H106" s="324"/>
      <c r="I106" s="324"/>
      <c r="J106" s="324"/>
      <c r="K106" s="324"/>
      <c r="L106" s="324"/>
      <c r="M106" s="324"/>
      <c r="N106" s="324"/>
      <c r="O106" s="325"/>
      <c r="P106" s="328"/>
      <c r="Q106" s="324"/>
      <c r="R106" s="324"/>
      <c r="S106" s="324"/>
      <c r="T106" s="324"/>
      <c r="U106" s="324"/>
      <c r="V106" s="324"/>
      <c r="W106" s="324"/>
      <c r="X106" s="325"/>
      <c r="Y106" s="477"/>
      <c r="Z106" s="478"/>
      <c r="AA106" s="479"/>
      <c r="AB106" s="399"/>
      <c r="AC106" s="483"/>
      <c r="AD106" s="484"/>
      <c r="AE106" s="412"/>
      <c r="AF106" s="412"/>
      <c r="AG106" s="412"/>
      <c r="AH106" s="412"/>
      <c r="AI106" s="412"/>
      <c r="AJ106" s="412"/>
      <c r="AK106" s="412"/>
      <c r="AL106" s="412"/>
      <c r="AM106" s="412"/>
      <c r="AN106" s="412"/>
      <c r="AO106" s="412"/>
      <c r="AP106" s="412"/>
      <c r="AQ106" s="428"/>
      <c r="AR106" s="429"/>
      <c r="AS106" s="430" t="s">
        <v>174</v>
      </c>
      <c r="AT106" s="431"/>
      <c r="AU106" s="432"/>
      <c r="AV106" s="432"/>
      <c r="AW106" s="324" t="s">
        <v>166</v>
      </c>
      <c r="AX106" s="329"/>
      <c r="AY106">
        <f t="shared" ref="AY106:AY111" si="3">$AY$105</f>
        <v>0</v>
      </c>
    </row>
    <row r="107" spans="1:60" ht="23.25" hidden="1" customHeight="1" x14ac:dyDescent="0.15">
      <c r="A107" s="505"/>
      <c r="B107" s="503"/>
      <c r="C107" s="503"/>
      <c r="D107" s="503"/>
      <c r="E107" s="503"/>
      <c r="F107" s="504"/>
      <c r="G107" s="371"/>
      <c r="H107" s="372"/>
      <c r="I107" s="372"/>
      <c r="J107" s="372"/>
      <c r="K107" s="372"/>
      <c r="L107" s="372"/>
      <c r="M107" s="372"/>
      <c r="N107" s="372"/>
      <c r="O107" s="373"/>
      <c r="P107" s="139"/>
      <c r="Q107" s="139"/>
      <c r="R107" s="139"/>
      <c r="S107" s="139"/>
      <c r="T107" s="139"/>
      <c r="U107" s="139"/>
      <c r="V107" s="139"/>
      <c r="W107" s="139"/>
      <c r="X107" s="140"/>
      <c r="Y107" s="382" t="s">
        <v>12</v>
      </c>
      <c r="Z107" s="383"/>
      <c r="AA107" s="384"/>
      <c r="AB107" s="385"/>
      <c r="AC107" s="385"/>
      <c r="AD107" s="385"/>
      <c r="AE107" s="386"/>
      <c r="AF107" s="369"/>
      <c r="AG107" s="369"/>
      <c r="AH107" s="369"/>
      <c r="AI107" s="386"/>
      <c r="AJ107" s="369"/>
      <c r="AK107" s="369"/>
      <c r="AL107" s="369"/>
      <c r="AM107" s="386"/>
      <c r="AN107" s="369"/>
      <c r="AO107" s="369"/>
      <c r="AP107" s="369"/>
      <c r="AQ107" s="388"/>
      <c r="AR107" s="389"/>
      <c r="AS107" s="389"/>
      <c r="AT107" s="390"/>
      <c r="AU107" s="369"/>
      <c r="AV107" s="369"/>
      <c r="AW107" s="369"/>
      <c r="AX107" s="370"/>
      <c r="AY107">
        <f t="shared" si="3"/>
        <v>0</v>
      </c>
    </row>
    <row r="108" spans="1:60" ht="23.25" hidden="1" customHeight="1" x14ac:dyDescent="0.15">
      <c r="A108" s="506"/>
      <c r="B108" s="507"/>
      <c r="C108" s="507"/>
      <c r="D108" s="507"/>
      <c r="E108" s="507"/>
      <c r="F108" s="508"/>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44"/>
      <c r="AC108" s="444"/>
      <c r="AD108" s="444"/>
      <c r="AE108" s="386"/>
      <c r="AF108" s="369"/>
      <c r="AG108" s="369"/>
      <c r="AH108" s="369"/>
      <c r="AI108" s="386"/>
      <c r="AJ108" s="369"/>
      <c r="AK108" s="369"/>
      <c r="AL108" s="369"/>
      <c r="AM108" s="386"/>
      <c r="AN108" s="369"/>
      <c r="AO108" s="369"/>
      <c r="AP108" s="369"/>
      <c r="AQ108" s="388"/>
      <c r="AR108" s="389"/>
      <c r="AS108" s="389"/>
      <c r="AT108" s="390"/>
      <c r="AU108" s="369"/>
      <c r="AV108" s="369"/>
      <c r="AW108" s="369"/>
      <c r="AX108" s="370"/>
      <c r="AY108">
        <f t="shared" si="3"/>
        <v>0</v>
      </c>
    </row>
    <row r="109" spans="1:60" ht="23.25" hidden="1" customHeight="1" x14ac:dyDescent="0.15">
      <c r="A109" s="505"/>
      <c r="B109" s="503"/>
      <c r="C109" s="503"/>
      <c r="D109" s="503"/>
      <c r="E109" s="503"/>
      <c r="F109" s="504"/>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7" t="s">
        <v>14</v>
      </c>
      <c r="AC109" s="387"/>
      <c r="AD109" s="387"/>
      <c r="AE109" s="386"/>
      <c r="AF109" s="369"/>
      <c r="AG109" s="369"/>
      <c r="AH109" s="369"/>
      <c r="AI109" s="386"/>
      <c r="AJ109" s="369"/>
      <c r="AK109" s="369"/>
      <c r="AL109" s="369"/>
      <c r="AM109" s="386"/>
      <c r="AN109" s="369"/>
      <c r="AO109" s="369"/>
      <c r="AP109" s="369"/>
      <c r="AQ109" s="388"/>
      <c r="AR109" s="389"/>
      <c r="AS109" s="389"/>
      <c r="AT109" s="390"/>
      <c r="AU109" s="369"/>
      <c r="AV109" s="369"/>
      <c r="AW109" s="369"/>
      <c r="AX109" s="370"/>
      <c r="AY109">
        <f t="shared" si="3"/>
        <v>0</v>
      </c>
    </row>
    <row r="110" spans="1:60" ht="23.25" hidden="1" customHeight="1" x14ac:dyDescent="0.15">
      <c r="A110" s="457" t="s">
        <v>256</v>
      </c>
      <c r="B110" s="452"/>
      <c r="C110" s="452"/>
      <c r="D110" s="452"/>
      <c r="E110" s="452"/>
      <c r="F110" s="453"/>
      <c r="G110" s="493"/>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5"/>
      <c r="AY110">
        <f t="shared" si="3"/>
        <v>0</v>
      </c>
    </row>
    <row r="111" spans="1:60" ht="23.25" hidden="1" customHeight="1" x14ac:dyDescent="0.15">
      <c r="A111" s="346"/>
      <c r="B111" s="320"/>
      <c r="C111" s="320"/>
      <c r="D111" s="320"/>
      <c r="E111" s="320"/>
      <c r="F111" s="321"/>
      <c r="G111" s="496"/>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497"/>
      <c r="AO111" s="497"/>
      <c r="AP111" s="497"/>
      <c r="AQ111" s="497"/>
      <c r="AR111" s="497"/>
      <c r="AS111" s="497"/>
      <c r="AT111" s="497"/>
      <c r="AU111" s="497"/>
      <c r="AV111" s="497"/>
      <c r="AW111" s="497"/>
      <c r="AX111" s="498"/>
      <c r="AY111">
        <f t="shared" si="3"/>
        <v>0</v>
      </c>
    </row>
    <row r="112" spans="1:60" ht="18.75" hidden="1" customHeight="1" x14ac:dyDescent="0.15">
      <c r="A112" s="314" t="s">
        <v>569</v>
      </c>
      <c r="B112" s="316" t="s">
        <v>570</v>
      </c>
      <c r="C112" s="317"/>
      <c r="D112" s="317"/>
      <c r="E112" s="317"/>
      <c r="F112" s="318"/>
      <c r="G112" s="322" t="s">
        <v>571</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60" ht="22.5" hidden="1" customHeight="1" x14ac:dyDescent="0.15">
      <c r="A115" s="314"/>
      <c r="B115" s="316"/>
      <c r="C115" s="317"/>
      <c r="D115" s="317"/>
      <c r="E115" s="317"/>
      <c r="F115" s="318"/>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60" ht="19.5" hidden="1" customHeight="1" x14ac:dyDescent="0.15">
      <c r="A116" s="314"/>
      <c r="B116" s="319"/>
      <c r="C116" s="320"/>
      <c r="D116" s="320"/>
      <c r="E116" s="320"/>
      <c r="F116" s="321"/>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60" ht="18.75" hidden="1" customHeight="1" x14ac:dyDescent="0.15">
      <c r="A117" s="314"/>
      <c r="B117" s="451" t="s">
        <v>138</v>
      </c>
      <c r="C117" s="452"/>
      <c r="D117" s="452"/>
      <c r="E117" s="452"/>
      <c r="F117" s="453"/>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82" t="s">
        <v>11</v>
      </c>
      <c r="AC117" s="883"/>
      <c r="AD117" s="884"/>
      <c r="AE117" s="412" t="s">
        <v>412</v>
      </c>
      <c r="AF117" s="412"/>
      <c r="AG117" s="412"/>
      <c r="AH117" s="412"/>
      <c r="AI117" s="412" t="s">
        <v>564</v>
      </c>
      <c r="AJ117" s="412"/>
      <c r="AK117" s="412"/>
      <c r="AL117" s="412"/>
      <c r="AM117" s="412" t="s">
        <v>380</v>
      </c>
      <c r="AN117" s="412"/>
      <c r="AO117" s="412"/>
      <c r="AP117" s="412"/>
      <c r="AQ117" s="487" t="s">
        <v>173</v>
      </c>
      <c r="AR117" s="488"/>
      <c r="AS117" s="488"/>
      <c r="AT117" s="489"/>
      <c r="AU117" s="490" t="s">
        <v>128</v>
      </c>
      <c r="AV117" s="490"/>
      <c r="AW117" s="490"/>
      <c r="AX117" s="491"/>
      <c r="AY117">
        <f t="shared" si="4"/>
        <v>0</v>
      </c>
      <c r="AZ117" s="10"/>
      <c r="BA117" s="10"/>
      <c r="BB117" s="10"/>
      <c r="BC117" s="10"/>
    </row>
    <row r="118" spans="1:60" ht="18.75" hidden="1" customHeight="1" x14ac:dyDescent="0.15">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399"/>
      <c r="AC118" s="483"/>
      <c r="AD118" s="484"/>
      <c r="AE118" s="412"/>
      <c r="AF118" s="412"/>
      <c r="AG118" s="412"/>
      <c r="AH118" s="412"/>
      <c r="AI118" s="412"/>
      <c r="AJ118" s="412"/>
      <c r="AK118" s="412"/>
      <c r="AL118" s="412"/>
      <c r="AM118" s="412"/>
      <c r="AN118" s="412"/>
      <c r="AO118" s="412"/>
      <c r="AP118" s="412"/>
      <c r="AQ118" s="492"/>
      <c r="AR118" s="432"/>
      <c r="AS118" s="430" t="s">
        <v>174</v>
      </c>
      <c r="AT118" s="431"/>
      <c r="AU118" s="432"/>
      <c r="AV118" s="432"/>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5"/>
      <c r="R119" s="445"/>
      <c r="S119" s="445"/>
      <c r="T119" s="445"/>
      <c r="U119" s="445"/>
      <c r="V119" s="445"/>
      <c r="W119" s="445"/>
      <c r="X119" s="446"/>
      <c r="Y119" s="886" t="s">
        <v>57</v>
      </c>
      <c r="Z119" s="887"/>
      <c r="AA119" s="888"/>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5" hidden="1" customHeight="1" x14ac:dyDescent="0.15">
      <c r="A120" s="314"/>
      <c r="B120" s="316"/>
      <c r="C120" s="317"/>
      <c r="D120" s="317"/>
      <c r="E120" s="317"/>
      <c r="F120" s="318"/>
      <c r="G120" s="889"/>
      <c r="H120" s="380"/>
      <c r="I120" s="380"/>
      <c r="J120" s="380"/>
      <c r="K120" s="380"/>
      <c r="L120" s="380"/>
      <c r="M120" s="380"/>
      <c r="N120" s="380"/>
      <c r="O120" s="381"/>
      <c r="P120" s="447"/>
      <c r="Q120" s="447"/>
      <c r="R120" s="447"/>
      <c r="S120" s="447"/>
      <c r="T120" s="447"/>
      <c r="U120" s="447"/>
      <c r="V120" s="447"/>
      <c r="W120" s="447"/>
      <c r="X120" s="448"/>
      <c r="Y120" s="890" t="s">
        <v>50</v>
      </c>
      <c r="Z120" s="782"/>
      <c r="AA120" s="783"/>
      <c r="AB120" s="444"/>
      <c r="AC120" s="444"/>
      <c r="AD120" s="444"/>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49"/>
      <c r="Q121" s="449"/>
      <c r="R121" s="449"/>
      <c r="S121" s="449"/>
      <c r="T121" s="449"/>
      <c r="U121" s="449"/>
      <c r="V121" s="449"/>
      <c r="W121" s="449"/>
      <c r="X121" s="450"/>
      <c r="Y121" s="890" t="s">
        <v>13</v>
      </c>
      <c r="Z121" s="782"/>
      <c r="AA121" s="783"/>
      <c r="AB121" s="891" t="s">
        <v>14</v>
      </c>
      <c r="AC121" s="891"/>
      <c r="AD121" s="891"/>
      <c r="AE121" s="560"/>
      <c r="AF121" s="561"/>
      <c r="AG121" s="561"/>
      <c r="AH121" s="561"/>
      <c r="AI121" s="560"/>
      <c r="AJ121" s="561"/>
      <c r="AK121" s="561"/>
      <c r="AL121" s="561"/>
      <c r="AM121" s="560"/>
      <c r="AN121" s="561"/>
      <c r="AO121" s="561"/>
      <c r="AP121" s="561"/>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15">
      <c r="A122" s="314"/>
      <c r="B122" s="451" t="s">
        <v>138</v>
      </c>
      <c r="C122" s="452"/>
      <c r="D122" s="452"/>
      <c r="E122" s="452"/>
      <c r="F122" s="453"/>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82" t="s">
        <v>11</v>
      </c>
      <c r="AC122" s="883"/>
      <c r="AD122" s="884"/>
      <c r="AE122" s="412" t="s">
        <v>412</v>
      </c>
      <c r="AF122" s="412"/>
      <c r="AG122" s="412"/>
      <c r="AH122" s="412"/>
      <c r="AI122" s="412" t="s">
        <v>564</v>
      </c>
      <c r="AJ122" s="412"/>
      <c r="AK122" s="412"/>
      <c r="AL122" s="412"/>
      <c r="AM122" s="412" t="s">
        <v>380</v>
      </c>
      <c r="AN122" s="412"/>
      <c r="AO122" s="412"/>
      <c r="AP122" s="412"/>
      <c r="AQ122" s="487" t="s">
        <v>173</v>
      </c>
      <c r="AR122" s="488"/>
      <c r="AS122" s="488"/>
      <c r="AT122" s="489"/>
      <c r="AU122" s="490" t="s">
        <v>128</v>
      </c>
      <c r="AV122" s="490"/>
      <c r="AW122" s="490"/>
      <c r="AX122" s="491"/>
      <c r="AY122">
        <f>COUNTA($G$124)</f>
        <v>0</v>
      </c>
      <c r="AZ122" s="10"/>
      <c r="BA122" s="10"/>
      <c r="BB122" s="10"/>
      <c r="BC122" s="10"/>
    </row>
    <row r="123" spans="1:60" ht="18.75" hidden="1" customHeight="1" x14ac:dyDescent="0.15">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399"/>
      <c r="AC123" s="483"/>
      <c r="AD123" s="484"/>
      <c r="AE123" s="412"/>
      <c r="AF123" s="412"/>
      <c r="AG123" s="412"/>
      <c r="AH123" s="412"/>
      <c r="AI123" s="412"/>
      <c r="AJ123" s="412"/>
      <c r="AK123" s="412"/>
      <c r="AL123" s="412"/>
      <c r="AM123" s="412"/>
      <c r="AN123" s="412"/>
      <c r="AO123" s="412"/>
      <c r="AP123" s="412"/>
      <c r="AQ123" s="492"/>
      <c r="AR123" s="432"/>
      <c r="AS123" s="430" t="s">
        <v>174</v>
      </c>
      <c r="AT123" s="431"/>
      <c r="AU123" s="432"/>
      <c r="AV123" s="432"/>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5"/>
      <c r="R124" s="445"/>
      <c r="S124" s="445"/>
      <c r="T124" s="445"/>
      <c r="U124" s="445"/>
      <c r="V124" s="445"/>
      <c r="W124" s="445"/>
      <c r="X124" s="446"/>
      <c r="Y124" s="886" t="s">
        <v>57</v>
      </c>
      <c r="Z124" s="887"/>
      <c r="AA124" s="888"/>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15">
      <c r="A125" s="314"/>
      <c r="B125" s="316"/>
      <c r="C125" s="317"/>
      <c r="D125" s="317"/>
      <c r="E125" s="317"/>
      <c r="F125" s="318"/>
      <c r="G125" s="889"/>
      <c r="H125" s="380"/>
      <c r="I125" s="380"/>
      <c r="J125" s="380"/>
      <c r="K125" s="380"/>
      <c r="L125" s="380"/>
      <c r="M125" s="380"/>
      <c r="N125" s="380"/>
      <c r="O125" s="381"/>
      <c r="P125" s="447"/>
      <c r="Q125" s="447"/>
      <c r="R125" s="447"/>
      <c r="S125" s="447"/>
      <c r="T125" s="447"/>
      <c r="U125" s="447"/>
      <c r="V125" s="447"/>
      <c r="W125" s="447"/>
      <c r="X125" s="448"/>
      <c r="Y125" s="890" t="s">
        <v>50</v>
      </c>
      <c r="Z125" s="782"/>
      <c r="AA125" s="783"/>
      <c r="AB125" s="444"/>
      <c r="AC125" s="444"/>
      <c r="AD125" s="444"/>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49"/>
      <c r="Q126" s="449"/>
      <c r="R126" s="449"/>
      <c r="S126" s="449"/>
      <c r="T126" s="449"/>
      <c r="U126" s="449"/>
      <c r="V126" s="449"/>
      <c r="W126" s="449"/>
      <c r="X126" s="450"/>
      <c r="Y126" s="890" t="s">
        <v>13</v>
      </c>
      <c r="Z126" s="782"/>
      <c r="AA126" s="783"/>
      <c r="AB126" s="891" t="s">
        <v>14</v>
      </c>
      <c r="AC126" s="891"/>
      <c r="AD126" s="891"/>
      <c r="AE126" s="560"/>
      <c r="AF126" s="561"/>
      <c r="AG126" s="561"/>
      <c r="AH126" s="561"/>
      <c r="AI126" s="560"/>
      <c r="AJ126" s="561"/>
      <c r="AK126" s="561"/>
      <c r="AL126" s="561"/>
      <c r="AM126" s="560"/>
      <c r="AN126" s="561"/>
      <c r="AO126" s="561"/>
      <c r="AP126" s="561"/>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15">
      <c r="A127" s="314"/>
      <c r="B127" s="451" t="s">
        <v>138</v>
      </c>
      <c r="C127" s="452"/>
      <c r="D127" s="452"/>
      <c r="E127" s="452"/>
      <c r="F127" s="453"/>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82" t="s">
        <v>11</v>
      </c>
      <c r="AC127" s="883"/>
      <c r="AD127" s="884"/>
      <c r="AE127" s="412" t="s">
        <v>412</v>
      </c>
      <c r="AF127" s="412"/>
      <c r="AG127" s="412"/>
      <c r="AH127" s="412"/>
      <c r="AI127" s="412" t="s">
        <v>564</v>
      </c>
      <c r="AJ127" s="412"/>
      <c r="AK127" s="412"/>
      <c r="AL127" s="412"/>
      <c r="AM127" s="412" t="s">
        <v>380</v>
      </c>
      <c r="AN127" s="412"/>
      <c r="AO127" s="412"/>
      <c r="AP127" s="412"/>
      <c r="AQ127" s="487" t="s">
        <v>173</v>
      </c>
      <c r="AR127" s="488"/>
      <c r="AS127" s="488"/>
      <c r="AT127" s="489"/>
      <c r="AU127" s="490" t="s">
        <v>128</v>
      </c>
      <c r="AV127" s="490"/>
      <c r="AW127" s="490"/>
      <c r="AX127" s="491"/>
      <c r="AY127">
        <f>COUNTA($G$129)</f>
        <v>0</v>
      </c>
      <c r="AZ127" s="10"/>
      <c r="BA127" s="10"/>
      <c r="BB127" s="10"/>
      <c r="BC127" s="10"/>
    </row>
    <row r="128" spans="1:60" ht="18.75" hidden="1" customHeight="1" x14ac:dyDescent="0.15">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399"/>
      <c r="AC128" s="483"/>
      <c r="AD128" s="484"/>
      <c r="AE128" s="412"/>
      <c r="AF128" s="412"/>
      <c r="AG128" s="412"/>
      <c r="AH128" s="412"/>
      <c r="AI128" s="412"/>
      <c r="AJ128" s="412"/>
      <c r="AK128" s="412"/>
      <c r="AL128" s="412"/>
      <c r="AM128" s="412"/>
      <c r="AN128" s="412"/>
      <c r="AO128" s="412"/>
      <c r="AP128" s="412"/>
      <c r="AQ128" s="492"/>
      <c r="AR128" s="432"/>
      <c r="AS128" s="430" t="s">
        <v>174</v>
      </c>
      <c r="AT128" s="431"/>
      <c r="AU128" s="432"/>
      <c r="AV128" s="432"/>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5"/>
      <c r="R129" s="445"/>
      <c r="S129" s="445"/>
      <c r="T129" s="445"/>
      <c r="U129" s="445"/>
      <c r="V129" s="445"/>
      <c r="W129" s="445"/>
      <c r="X129" s="446"/>
      <c r="Y129" s="886" t="s">
        <v>57</v>
      </c>
      <c r="Z129" s="887"/>
      <c r="AA129" s="888"/>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15">
      <c r="A130" s="314"/>
      <c r="B130" s="316"/>
      <c r="C130" s="317"/>
      <c r="D130" s="317"/>
      <c r="E130" s="317"/>
      <c r="F130" s="318"/>
      <c r="G130" s="889"/>
      <c r="H130" s="380"/>
      <c r="I130" s="380"/>
      <c r="J130" s="380"/>
      <c r="K130" s="380"/>
      <c r="L130" s="380"/>
      <c r="M130" s="380"/>
      <c r="N130" s="380"/>
      <c r="O130" s="381"/>
      <c r="P130" s="447"/>
      <c r="Q130" s="447"/>
      <c r="R130" s="447"/>
      <c r="S130" s="447"/>
      <c r="T130" s="447"/>
      <c r="U130" s="447"/>
      <c r="V130" s="447"/>
      <c r="W130" s="447"/>
      <c r="X130" s="448"/>
      <c r="Y130" s="890" t="s">
        <v>50</v>
      </c>
      <c r="Z130" s="782"/>
      <c r="AA130" s="783"/>
      <c r="AB130" s="444"/>
      <c r="AC130" s="444"/>
      <c r="AD130" s="444"/>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
      <c r="A131" s="315"/>
      <c r="B131" s="879"/>
      <c r="C131" s="880"/>
      <c r="D131" s="880"/>
      <c r="E131" s="880"/>
      <c r="F131" s="881"/>
      <c r="G131" s="141"/>
      <c r="H131" s="142"/>
      <c r="I131" s="142"/>
      <c r="J131" s="142"/>
      <c r="K131" s="142"/>
      <c r="L131" s="142"/>
      <c r="M131" s="142"/>
      <c r="N131" s="142"/>
      <c r="O131" s="143"/>
      <c r="P131" s="449"/>
      <c r="Q131" s="449"/>
      <c r="R131" s="449"/>
      <c r="S131" s="449"/>
      <c r="T131" s="449"/>
      <c r="U131" s="449"/>
      <c r="V131" s="449"/>
      <c r="W131" s="449"/>
      <c r="X131" s="450"/>
      <c r="Y131" s="890" t="s">
        <v>13</v>
      </c>
      <c r="Z131" s="782"/>
      <c r="AA131" s="783"/>
      <c r="AB131" s="891" t="s">
        <v>14</v>
      </c>
      <c r="AC131" s="891"/>
      <c r="AD131" s="891"/>
      <c r="AE131" s="560"/>
      <c r="AF131" s="561"/>
      <c r="AG131" s="561"/>
      <c r="AH131" s="561"/>
      <c r="AI131" s="560"/>
      <c r="AJ131" s="561"/>
      <c r="AK131" s="561"/>
      <c r="AL131" s="561"/>
      <c r="AM131" s="560"/>
      <c r="AN131" s="561"/>
      <c r="AO131" s="561"/>
      <c r="AP131" s="561"/>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15">
      <c r="A132" s="308" t="s">
        <v>575</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5" t="s">
        <v>576</v>
      </c>
      <c r="B133" s="317"/>
      <c r="C133" s="317"/>
      <c r="D133" s="317"/>
      <c r="E133" s="317"/>
      <c r="F133" s="318"/>
      <c r="G133" s="347" t="s">
        <v>568</v>
      </c>
      <c r="H133" s="348"/>
      <c r="I133" s="348"/>
      <c r="J133" s="348"/>
      <c r="K133" s="348"/>
      <c r="L133" s="348"/>
      <c r="M133" s="348"/>
      <c r="N133" s="348"/>
      <c r="O133" s="348"/>
      <c r="P133" s="349" t="s">
        <v>567</v>
      </c>
      <c r="Q133" s="348"/>
      <c r="R133" s="348"/>
      <c r="S133" s="348"/>
      <c r="T133" s="348"/>
      <c r="U133" s="348"/>
      <c r="V133" s="348"/>
      <c r="W133" s="348"/>
      <c r="X133" s="350"/>
      <c r="Y133" s="351"/>
      <c r="Z133" s="352"/>
      <c r="AA133" s="353"/>
      <c r="AB133" s="398" t="s">
        <v>11</v>
      </c>
      <c r="AC133" s="398"/>
      <c r="AD133" s="398"/>
      <c r="AE133" s="412" t="s">
        <v>412</v>
      </c>
      <c r="AF133" s="412"/>
      <c r="AG133" s="412"/>
      <c r="AH133" s="412"/>
      <c r="AI133" s="412" t="s">
        <v>564</v>
      </c>
      <c r="AJ133" s="412"/>
      <c r="AK133" s="412"/>
      <c r="AL133" s="412"/>
      <c r="AM133" s="412" t="s">
        <v>380</v>
      </c>
      <c r="AN133" s="412"/>
      <c r="AO133" s="412"/>
      <c r="AP133" s="412"/>
      <c r="AQ133" s="407" t="s">
        <v>411</v>
      </c>
      <c r="AR133" s="408"/>
      <c r="AS133" s="408"/>
      <c r="AT133" s="409"/>
      <c r="AU133" s="407" t="s">
        <v>589</v>
      </c>
      <c r="AV133" s="408"/>
      <c r="AW133" s="408"/>
      <c r="AX133" s="410"/>
      <c r="AY133">
        <f>COUNTA($G$134)</f>
        <v>0</v>
      </c>
    </row>
    <row r="134" spans="1:60" ht="23.25" hidden="1" customHeight="1" x14ac:dyDescent="0.15">
      <c r="A134" s="345"/>
      <c r="B134" s="317"/>
      <c r="C134" s="317"/>
      <c r="D134" s="317"/>
      <c r="E134" s="317"/>
      <c r="F134" s="318"/>
      <c r="G134" s="426"/>
      <c r="H134" s="355"/>
      <c r="I134" s="355"/>
      <c r="J134" s="355"/>
      <c r="K134" s="355"/>
      <c r="L134" s="355"/>
      <c r="M134" s="355"/>
      <c r="N134" s="355"/>
      <c r="O134" s="355"/>
      <c r="P134" s="358"/>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1"/>
      <c r="AV134" s="402"/>
      <c r="AW134" s="402"/>
      <c r="AX134" s="403"/>
      <c r="AY134">
        <f>$AY$133</f>
        <v>0</v>
      </c>
    </row>
    <row r="135" spans="1:60" ht="23.25" hidden="1" customHeight="1" x14ac:dyDescent="0.15">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7"/>
      <c r="AC135" s="367"/>
      <c r="AD135" s="367"/>
      <c r="AE135" s="368"/>
      <c r="AF135" s="368"/>
      <c r="AG135" s="368"/>
      <c r="AH135" s="368"/>
      <c r="AI135" s="368"/>
      <c r="AJ135" s="368"/>
      <c r="AK135" s="368"/>
      <c r="AL135" s="368"/>
      <c r="AM135" s="368"/>
      <c r="AN135" s="368"/>
      <c r="AO135" s="368"/>
      <c r="AP135" s="368"/>
      <c r="AQ135" s="368"/>
      <c r="AR135" s="368"/>
      <c r="AS135" s="368"/>
      <c r="AT135" s="368"/>
      <c r="AU135" s="411"/>
      <c r="AV135" s="402"/>
      <c r="AW135" s="402"/>
      <c r="AX135" s="403"/>
      <c r="AY135">
        <f>$AY$133</f>
        <v>0</v>
      </c>
    </row>
    <row r="136" spans="1:60" ht="23.25" hidden="1" customHeight="1" x14ac:dyDescent="0.15">
      <c r="A136" s="457" t="s">
        <v>577</v>
      </c>
      <c r="B136" s="338"/>
      <c r="C136" s="338"/>
      <c r="D136" s="338"/>
      <c r="E136" s="338"/>
      <c r="F136" s="458"/>
      <c r="G136" s="223" t="s">
        <v>578</v>
      </c>
      <c r="H136" s="223"/>
      <c r="I136" s="223"/>
      <c r="J136" s="223"/>
      <c r="K136" s="223"/>
      <c r="L136" s="223"/>
      <c r="M136" s="223"/>
      <c r="N136" s="223"/>
      <c r="O136" s="223"/>
      <c r="P136" s="223"/>
      <c r="Q136" s="223"/>
      <c r="R136" s="223"/>
      <c r="S136" s="223"/>
      <c r="T136" s="223"/>
      <c r="U136" s="223"/>
      <c r="V136" s="223"/>
      <c r="W136" s="223"/>
      <c r="X136" s="252"/>
      <c r="Y136" s="441"/>
      <c r="Z136" s="442"/>
      <c r="AA136" s="443"/>
      <c r="AB136" s="222" t="s">
        <v>11</v>
      </c>
      <c r="AC136" s="223"/>
      <c r="AD136" s="252"/>
      <c r="AE136" s="412" t="s">
        <v>412</v>
      </c>
      <c r="AF136" s="412"/>
      <c r="AG136" s="412"/>
      <c r="AH136" s="412"/>
      <c r="AI136" s="412" t="s">
        <v>564</v>
      </c>
      <c r="AJ136" s="412"/>
      <c r="AK136" s="412"/>
      <c r="AL136" s="412"/>
      <c r="AM136" s="412" t="s">
        <v>380</v>
      </c>
      <c r="AN136" s="412"/>
      <c r="AO136" s="412"/>
      <c r="AP136" s="412"/>
      <c r="AQ136" s="413" t="s">
        <v>590</v>
      </c>
      <c r="AR136" s="414"/>
      <c r="AS136" s="414"/>
      <c r="AT136" s="414"/>
      <c r="AU136" s="414"/>
      <c r="AV136" s="414"/>
      <c r="AW136" s="414"/>
      <c r="AX136" s="415"/>
      <c r="AY136">
        <f>IF(SUBSTITUTE(SUBSTITUTE($G$137,"／",""),"　","")="",0,1)</f>
        <v>0</v>
      </c>
    </row>
    <row r="137" spans="1:60" ht="23.25" hidden="1" customHeight="1" x14ac:dyDescent="0.15">
      <c r="A137" s="459"/>
      <c r="B137" s="322"/>
      <c r="C137" s="322"/>
      <c r="D137" s="322"/>
      <c r="E137" s="322"/>
      <c r="F137" s="460"/>
      <c r="G137" s="391" t="s">
        <v>579</v>
      </c>
      <c r="H137" s="392"/>
      <c r="I137" s="392"/>
      <c r="J137" s="392"/>
      <c r="K137" s="392"/>
      <c r="L137" s="392"/>
      <c r="M137" s="392"/>
      <c r="N137" s="392"/>
      <c r="O137" s="392"/>
      <c r="P137" s="392"/>
      <c r="Q137" s="392"/>
      <c r="R137" s="392"/>
      <c r="S137" s="392"/>
      <c r="T137" s="392"/>
      <c r="U137" s="392"/>
      <c r="V137" s="392"/>
      <c r="W137" s="392"/>
      <c r="X137" s="392"/>
      <c r="Y137" s="416" t="s">
        <v>577</v>
      </c>
      <c r="Z137" s="417"/>
      <c r="AA137" s="418"/>
      <c r="AB137" s="419"/>
      <c r="AC137" s="420"/>
      <c r="AD137" s="421"/>
      <c r="AE137" s="395"/>
      <c r="AF137" s="395"/>
      <c r="AG137" s="395"/>
      <c r="AH137" s="395"/>
      <c r="AI137" s="395"/>
      <c r="AJ137" s="395"/>
      <c r="AK137" s="395"/>
      <c r="AL137" s="395"/>
      <c r="AM137" s="395"/>
      <c r="AN137" s="395"/>
      <c r="AO137" s="395"/>
      <c r="AP137" s="395"/>
      <c r="AQ137" s="386"/>
      <c r="AR137" s="369"/>
      <c r="AS137" s="369"/>
      <c r="AT137" s="369"/>
      <c r="AU137" s="369"/>
      <c r="AV137" s="369"/>
      <c r="AW137" s="369"/>
      <c r="AX137" s="370"/>
      <c r="AY137">
        <f>$AY$136</f>
        <v>0</v>
      </c>
    </row>
    <row r="138" spans="1:60" ht="46.5" hidden="1" customHeight="1" x14ac:dyDescent="0.15">
      <c r="A138" s="461"/>
      <c r="B138" s="324"/>
      <c r="C138" s="324"/>
      <c r="D138" s="324"/>
      <c r="E138" s="324"/>
      <c r="F138" s="462"/>
      <c r="G138" s="393"/>
      <c r="H138" s="394"/>
      <c r="I138" s="394"/>
      <c r="J138" s="394"/>
      <c r="K138" s="394"/>
      <c r="L138" s="394"/>
      <c r="M138" s="394"/>
      <c r="N138" s="394"/>
      <c r="O138" s="394"/>
      <c r="P138" s="394"/>
      <c r="Q138" s="394"/>
      <c r="R138" s="394"/>
      <c r="S138" s="394"/>
      <c r="T138" s="394"/>
      <c r="U138" s="394"/>
      <c r="V138" s="394"/>
      <c r="W138" s="394"/>
      <c r="X138" s="394"/>
      <c r="Y138" s="382" t="s">
        <v>580</v>
      </c>
      <c r="Z138" s="396"/>
      <c r="AA138" s="397"/>
      <c r="AB138" s="422" t="s">
        <v>581</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7"/>
      <c r="AY138">
        <f>$AY$136</f>
        <v>0</v>
      </c>
    </row>
    <row r="139" spans="1:60" ht="18.75" hidden="1" customHeight="1" x14ac:dyDescent="0.15">
      <c r="A139" s="499" t="s">
        <v>233</v>
      </c>
      <c r="B139" s="500"/>
      <c r="C139" s="500"/>
      <c r="D139" s="500"/>
      <c r="E139" s="500"/>
      <c r="F139" s="501"/>
      <c r="G139" s="473" t="s">
        <v>139</v>
      </c>
      <c r="H139" s="322"/>
      <c r="I139" s="322"/>
      <c r="J139" s="322"/>
      <c r="K139" s="322"/>
      <c r="L139" s="322"/>
      <c r="M139" s="322"/>
      <c r="N139" s="322"/>
      <c r="O139" s="323"/>
      <c r="P139" s="326" t="s">
        <v>55</v>
      </c>
      <c r="Q139" s="322"/>
      <c r="R139" s="322"/>
      <c r="S139" s="322"/>
      <c r="T139" s="322"/>
      <c r="U139" s="322"/>
      <c r="V139" s="322"/>
      <c r="W139" s="322"/>
      <c r="X139" s="323"/>
      <c r="Y139" s="474"/>
      <c r="Z139" s="475"/>
      <c r="AA139" s="476"/>
      <c r="AB139" s="480" t="s">
        <v>11</v>
      </c>
      <c r="AC139" s="481"/>
      <c r="AD139" s="482"/>
      <c r="AE139" s="412" t="s">
        <v>412</v>
      </c>
      <c r="AF139" s="412"/>
      <c r="AG139" s="412"/>
      <c r="AH139" s="412"/>
      <c r="AI139" s="412" t="s">
        <v>564</v>
      </c>
      <c r="AJ139" s="412"/>
      <c r="AK139" s="412"/>
      <c r="AL139" s="412"/>
      <c r="AM139" s="412" t="s">
        <v>380</v>
      </c>
      <c r="AN139" s="412"/>
      <c r="AO139" s="412"/>
      <c r="AP139" s="412"/>
      <c r="AQ139" s="454" t="s">
        <v>173</v>
      </c>
      <c r="AR139" s="455"/>
      <c r="AS139" s="455"/>
      <c r="AT139" s="456"/>
      <c r="AU139" s="322" t="s">
        <v>128</v>
      </c>
      <c r="AV139" s="322"/>
      <c r="AW139" s="322"/>
      <c r="AX139" s="327"/>
      <c r="AY139">
        <f>COUNTA($G$141)</f>
        <v>0</v>
      </c>
    </row>
    <row r="140" spans="1:60" ht="18.75" hidden="1" customHeight="1" x14ac:dyDescent="0.15">
      <c r="A140" s="502"/>
      <c r="B140" s="503"/>
      <c r="C140" s="503"/>
      <c r="D140" s="503"/>
      <c r="E140" s="503"/>
      <c r="F140" s="504"/>
      <c r="G140" s="340"/>
      <c r="H140" s="324"/>
      <c r="I140" s="324"/>
      <c r="J140" s="324"/>
      <c r="K140" s="324"/>
      <c r="L140" s="324"/>
      <c r="M140" s="324"/>
      <c r="N140" s="324"/>
      <c r="O140" s="325"/>
      <c r="P140" s="328"/>
      <c r="Q140" s="324"/>
      <c r="R140" s="324"/>
      <c r="S140" s="324"/>
      <c r="T140" s="324"/>
      <c r="U140" s="324"/>
      <c r="V140" s="324"/>
      <c r="W140" s="324"/>
      <c r="X140" s="325"/>
      <c r="Y140" s="477"/>
      <c r="Z140" s="478"/>
      <c r="AA140" s="479"/>
      <c r="AB140" s="399"/>
      <c r="AC140" s="483"/>
      <c r="AD140" s="484"/>
      <c r="AE140" s="412"/>
      <c r="AF140" s="412"/>
      <c r="AG140" s="412"/>
      <c r="AH140" s="412"/>
      <c r="AI140" s="412"/>
      <c r="AJ140" s="412"/>
      <c r="AK140" s="412"/>
      <c r="AL140" s="412"/>
      <c r="AM140" s="412"/>
      <c r="AN140" s="412"/>
      <c r="AO140" s="412"/>
      <c r="AP140" s="412"/>
      <c r="AQ140" s="428"/>
      <c r="AR140" s="429"/>
      <c r="AS140" s="430" t="s">
        <v>174</v>
      </c>
      <c r="AT140" s="431"/>
      <c r="AU140" s="432"/>
      <c r="AV140" s="432"/>
      <c r="AW140" s="324" t="s">
        <v>166</v>
      </c>
      <c r="AX140" s="329"/>
      <c r="AY140">
        <f t="shared" ref="AY140:AY145" si="5">$AY$139</f>
        <v>0</v>
      </c>
    </row>
    <row r="141" spans="1:60" ht="23.25" hidden="1" customHeight="1" x14ac:dyDescent="0.15">
      <c r="A141" s="505"/>
      <c r="B141" s="503"/>
      <c r="C141" s="503"/>
      <c r="D141" s="503"/>
      <c r="E141" s="503"/>
      <c r="F141" s="504"/>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385"/>
      <c r="AC141" s="385"/>
      <c r="AD141" s="385"/>
      <c r="AE141" s="386"/>
      <c r="AF141" s="369"/>
      <c r="AG141" s="369"/>
      <c r="AH141" s="369"/>
      <c r="AI141" s="386"/>
      <c r="AJ141" s="369"/>
      <c r="AK141" s="369"/>
      <c r="AL141" s="369"/>
      <c r="AM141" s="386"/>
      <c r="AN141" s="369"/>
      <c r="AO141" s="369"/>
      <c r="AP141" s="369"/>
      <c r="AQ141" s="388"/>
      <c r="AR141" s="389"/>
      <c r="AS141" s="389"/>
      <c r="AT141" s="390"/>
      <c r="AU141" s="369"/>
      <c r="AV141" s="369"/>
      <c r="AW141" s="369"/>
      <c r="AX141" s="370"/>
      <c r="AY141">
        <f t="shared" si="5"/>
        <v>0</v>
      </c>
    </row>
    <row r="142" spans="1:60" ht="23.25" hidden="1" customHeight="1" x14ac:dyDescent="0.15">
      <c r="A142" s="506"/>
      <c r="B142" s="507"/>
      <c r="C142" s="507"/>
      <c r="D142" s="507"/>
      <c r="E142" s="507"/>
      <c r="F142" s="508"/>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44"/>
      <c r="AC142" s="444"/>
      <c r="AD142" s="444"/>
      <c r="AE142" s="386"/>
      <c r="AF142" s="369"/>
      <c r="AG142" s="369"/>
      <c r="AH142" s="369"/>
      <c r="AI142" s="386"/>
      <c r="AJ142" s="369"/>
      <c r="AK142" s="369"/>
      <c r="AL142" s="369"/>
      <c r="AM142" s="386"/>
      <c r="AN142" s="369"/>
      <c r="AO142" s="369"/>
      <c r="AP142" s="369"/>
      <c r="AQ142" s="388"/>
      <c r="AR142" s="389"/>
      <c r="AS142" s="389"/>
      <c r="AT142" s="390"/>
      <c r="AU142" s="369"/>
      <c r="AV142" s="369"/>
      <c r="AW142" s="369"/>
      <c r="AX142" s="370"/>
      <c r="AY142">
        <f t="shared" si="5"/>
        <v>0</v>
      </c>
    </row>
    <row r="143" spans="1:60" ht="23.25" hidden="1" customHeight="1" x14ac:dyDescent="0.15">
      <c r="A143" s="505"/>
      <c r="B143" s="503"/>
      <c r="C143" s="503"/>
      <c r="D143" s="503"/>
      <c r="E143" s="503"/>
      <c r="F143" s="504"/>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c r="AF143" s="369"/>
      <c r="AG143" s="369"/>
      <c r="AH143" s="369"/>
      <c r="AI143" s="386"/>
      <c r="AJ143" s="369"/>
      <c r="AK143" s="369"/>
      <c r="AL143" s="369"/>
      <c r="AM143" s="386"/>
      <c r="AN143" s="369"/>
      <c r="AO143" s="369"/>
      <c r="AP143" s="369"/>
      <c r="AQ143" s="388"/>
      <c r="AR143" s="389"/>
      <c r="AS143" s="389"/>
      <c r="AT143" s="390"/>
      <c r="AU143" s="369"/>
      <c r="AV143" s="369"/>
      <c r="AW143" s="369"/>
      <c r="AX143" s="370"/>
      <c r="AY143">
        <f t="shared" si="5"/>
        <v>0</v>
      </c>
    </row>
    <row r="144" spans="1:60" ht="23.25" hidden="1" customHeight="1" x14ac:dyDescent="0.15">
      <c r="A144" s="457" t="s">
        <v>256</v>
      </c>
      <c r="B144" s="452"/>
      <c r="C144" s="452"/>
      <c r="D144" s="452"/>
      <c r="E144" s="452"/>
      <c r="F144" s="453"/>
      <c r="G144" s="493"/>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c r="AP144" s="494"/>
      <c r="AQ144" s="494"/>
      <c r="AR144" s="494"/>
      <c r="AS144" s="494"/>
      <c r="AT144" s="494"/>
      <c r="AU144" s="494"/>
      <c r="AV144" s="494"/>
      <c r="AW144" s="494"/>
      <c r="AX144" s="495"/>
      <c r="AY144">
        <f t="shared" si="5"/>
        <v>0</v>
      </c>
    </row>
    <row r="145" spans="1:60" ht="23.25" hidden="1" customHeight="1" x14ac:dyDescent="0.15">
      <c r="A145" s="346"/>
      <c r="B145" s="320"/>
      <c r="C145" s="320"/>
      <c r="D145" s="320"/>
      <c r="E145" s="320"/>
      <c r="F145" s="321"/>
      <c r="G145" s="496"/>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497"/>
      <c r="AO145" s="497"/>
      <c r="AP145" s="497"/>
      <c r="AQ145" s="497"/>
      <c r="AR145" s="497"/>
      <c r="AS145" s="497"/>
      <c r="AT145" s="497"/>
      <c r="AU145" s="497"/>
      <c r="AV145" s="497"/>
      <c r="AW145" s="497"/>
      <c r="AX145" s="498"/>
      <c r="AY145">
        <f t="shared" si="5"/>
        <v>0</v>
      </c>
    </row>
    <row r="146" spans="1:60" ht="18.75" hidden="1" customHeight="1" x14ac:dyDescent="0.15">
      <c r="A146" s="314" t="s">
        <v>569</v>
      </c>
      <c r="B146" s="316" t="s">
        <v>570</v>
      </c>
      <c r="C146" s="317"/>
      <c r="D146" s="317"/>
      <c r="E146" s="317"/>
      <c r="F146" s="318"/>
      <c r="G146" s="322" t="s">
        <v>571</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60" ht="22.5" hidden="1" customHeight="1" x14ac:dyDescent="0.15">
      <c r="A149" s="314"/>
      <c r="B149" s="316"/>
      <c r="C149" s="317"/>
      <c r="D149" s="317"/>
      <c r="E149" s="317"/>
      <c r="F149" s="318"/>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60" ht="19.5" hidden="1" customHeight="1" x14ac:dyDescent="0.15">
      <c r="A150" s="314"/>
      <c r="B150" s="319"/>
      <c r="C150" s="320"/>
      <c r="D150" s="320"/>
      <c r="E150" s="320"/>
      <c r="F150" s="321"/>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60" ht="18.75" hidden="1" customHeight="1" x14ac:dyDescent="0.15">
      <c r="A151" s="314"/>
      <c r="B151" s="451" t="s">
        <v>138</v>
      </c>
      <c r="C151" s="452"/>
      <c r="D151" s="452"/>
      <c r="E151" s="452"/>
      <c r="F151" s="453"/>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82" t="s">
        <v>11</v>
      </c>
      <c r="AC151" s="883"/>
      <c r="AD151" s="884"/>
      <c r="AE151" s="412" t="s">
        <v>412</v>
      </c>
      <c r="AF151" s="412"/>
      <c r="AG151" s="412"/>
      <c r="AH151" s="412"/>
      <c r="AI151" s="412" t="s">
        <v>564</v>
      </c>
      <c r="AJ151" s="412"/>
      <c r="AK151" s="412"/>
      <c r="AL151" s="412"/>
      <c r="AM151" s="412" t="s">
        <v>380</v>
      </c>
      <c r="AN151" s="412"/>
      <c r="AO151" s="412"/>
      <c r="AP151" s="412"/>
      <c r="AQ151" s="487" t="s">
        <v>173</v>
      </c>
      <c r="AR151" s="488"/>
      <c r="AS151" s="488"/>
      <c r="AT151" s="489"/>
      <c r="AU151" s="490" t="s">
        <v>128</v>
      </c>
      <c r="AV151" s="490"/>
      <c r="AW151" s="490"/>
      <c r="AX151" s="491"/>
      <c r="AY151">
        <f t="shared" si="6"/>
        <v>0</v>
      </c>
      <c r="AZ151" s="10"/>
      <c r="BA151" s="10"/>
      <c r="BB151" s="10"/>
      <c r="BC151" s="10"/>
    </row>
    <row r="152" spans="1:60" ht="18.75" hidden="1" customHeight="1" x14ac:dyDescent="0.15">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399"/>
      <c r="AC152" s="483"/>
      <c r="AD152" s="484"/>
      <c r="AE152" s="412"/>
      <c r="AF152" s="412"/>
      <c r="AG152" s="412"/>
      <c r="AH152" s="412"/>
      <c r="AI152" s="412"/>
      <c r="AJ152" s="412"/>
      <c r="AK152" s="412"/>
      <c r="AL152" s="412"/>
      <c r="AM152" s="412"/>
      <c r="AN152" s="412"/>
      <c r="AO152" s="412"/>
      <c r="AP152" s="412"/>
      <c r="AQ152" s="492"/>
      <c r="AR152" s="432"/>
      <c r="AS152" s="430" t="s">
        <v>174</v>
      </c>
      <c r="AT152" s="431"/>
      <c r="AU152" s="432"/>
      <c r="AV152" s="432"/>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5"/>
      <c r="R153" s="445"/>
      <c r="S153" s="445"/>
      <c r="T153" s="445"/>
      <c r="U153" s="445"/>
      <c r="V153" s="445"/>
      <c r="W153" s="445"/>
      <c r="X153" s="446"/>
      <c r="Y153" s="886" t="s">
        <v>57</v>
      </c>
      <c r="Z153" s="887"/>
      <c r="AA153" s="888"/>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5" hidden="1" customHeight="1" x14ac:dyDescent="0.15">
      <c r="A154" s="314"/>
      <c r="B154" s="316"/>
      <c r="C154" s="317"/>
      <c r="D154" s="317"/>
      <c r="E154" s="317"/>
      <c r="F154" s="318"/>
      <c r="G154" s="889"/>
      <c r="H154" s="380"/>
      <c r="I154" s="380"/>
      <c r="J154" s="380"/>
      <c r="K154" s="380"/>
      <c r="L154" s="380"/>
      <c r="M154" s="380"/>
      <c r="N154" s="380"/>
      <c r="O154" s="381"/>
      <c r="P154" s="447"/>
      <c r="Q154" s="447"/>
      <c r="R154" s="447"/>
      <c r="S154" s="447"/>
      <c r="T154" s="447"/>
      <c r="U154" s="447"/>
      <c r="V154" s="447"/>
      <c r="W154" s="447"/>
      <c r="X154" s="448"/>
      <c r="Y154" s="890" t="s">
        <v>50</v>
      </c>
      <c r="Z154" s="782"/>
      <c r="AA154" s="783"/>
      <c r="AB154" s="444"/>
      <c r="AC154" s="444"/>
      <c r="AD154" s="444"/>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49"/>
      <c r="Q155" s="449"/>
      <c r="R155" s="449"/>
      <c r="S155" s="449"/>
      <c r="T155" s="449"/>
      <c r="U155" s="449"/>
      <c r="V155" s="449"/>
      <c r="W155" s="449"/>
      <c r="X155" s="450"/>
      <c r="Y155" s="890" t="s">
        <v>13</v>
      </c>
      <c r="Z155" s="782"/>
      <c r="AA155" s="783"/>
      <c r="AB155" s="891" t="s">
        <v>14</v>
      </c>
      <c r="AC155" s="891"/>
      <c r="AD155" s="891"/>
      <c r="AE155" s="560"/>
      <c r="AF155" s="561"/>
      <c r="AG155" s="561"/>
      <c r="AH155" s="561"/>
      <c r="AI155" s="560"/>
      <c r="AJ155" s="561"/>
      <c r="AK155" s="561"/>
      <c r="AL155" s="561"/>
      <c r="AM155" s="560"/>
      <c r="AN155" s="561"/>
      <c r="AO155" s="561"/>
      <c r="AP155" s="561"/>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15">
      <c r="A156" s="314"/>
      <c r="B156" s="451" t="s">
        <v>138</v>
      </c>
      <c r="C156" s="452"/>
      <c r="D156" s="452"/>
      <c r="E156" s="452"/>
      <c r="F156" s="453"/>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82" t="s">
        <v>11</v>
      </c>
      <c r="AC156" s="883"/>
      <c r="AD156" s="884"/>
      <c r="AE156" s="412" t="s">
        <v>412</v>
      </c>
      <c r="AF156" s="412"/>
      <c r="AG156" s="412"/>
      <c r="AH156" s="412"/>
      <c r="AI156" s="412" t="s">
        <v>564</v>
      </c>
      <c r="AJ156" s="412"/>
      <c r="AK156" s="412"/>
      <c r="AL156" s="412"/>
      <c r="AM156" s="412" t="s">
        <v>380</v>
      </c>
      <c r="AN156" s="412"/>
      <c r="AO156" s="412"/>
      <c r="AP156" s="412"/>
      <c r="AQ156" s="487" t="s">
        <v>173</v>
      </c>
      <c r="AR156" s="488"/>
      <c r="AS156" s="488"/>
      <c r="AT156" s="489"/>
      <c r="AU156" s="490" t="s">
        <v>128</v>
      </c>
      <c r="AV156" s="490"/>
      <c r="AW156" s="490"/>
      <c r="AX156" s="491"/>
      <c r="AY156">
        <f>COUNTA($G$158)</f>
        <v>0</v>
      </c>
      <c r="AZ156" s="10"/>
      <c r="BA156" s="10"/>
      <c r="BB156" s="10"/>
      <c r="BC156" s="10"/>
    </row>
    <row r="157" spans="1:60" ht="18.75" hidden="1" customHeight="1" x14ac:dyDescent="0.15">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399"/>
      <c r="AC157" s="483"/>
      <c r="AD157" s="484"/>
      <c r="AE157" s="412"/>
      <c r="AF157" s="412"/>
      <c r="AG157" s="412"/>
      <c r="AH157" s="412"/>
      <c r="AI157" s="412"/>
      <c r="AJ157" s="412"/>
      <c r="AK157" s="412"/>
      <c r="AL157" s="412"/>
      <c r="AM157" s="412"/>
      <c r="AN157" s="412"/>
      <c r="AO157" s="412"/>
      <c r="AP157" s="412"/>
      <c r="AQ157" s="492"/>
      <c r="AR157" s="432"/>
      <c r="AS157" s="430" t="s">
        <v>174</v>
      </c>
      <c r="AT157" s="431"/>
      <c r="AU157" s="432"/>
      <c r="AV157" s="432"/>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5"/>
      <c r="R158" s="445"/>
      <c r="S158" s="445"/>
      <c r="T158" s="445"/>
      <c r="U158" s="445"/>
      <c r="V158" s="445"/>
      <c r="W158" s="445"/>
      <c r="X158" s="446"/>
      <c r="Y158" s="886" t="s">
        <v>57</v>
      </c>
      <c r="Z158" s="887"/>
      <c r="AA158" s="888"/>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15">
      <c r="A159" s="314"/>
      <c r="B159" s="316"/>
      <c r="C159" s="317"/>
      <c r="D159" s="317"/>
      <c r="E159" s="317"/>
      <c r="F159" s="318"/>
      <c r="G159" s="889"/>
      <c r="H159" s="380"/>
      <c r="I159" s="380"/>
      <c r="J159" s="380"/>
      <c r="K159" s="380"/>
      <c r="L159" s="380"/>
      <c r="M159" s="380"/>
      <c r="N159" s="380"/>
      <c r="O159" s="381"/>
      <c r="P159" s="447"/>
      <c r="Q159" s="447"/>
      <c r="R159" s="447"/>
      <c r="S159" s="447"/>
      <c r="T159" s="447"/>
      <c r="U159" s="447"/>
      <c r="V159" s="447"/>
      <c r="W159" s="447"/>
      <c r="X159" s="448"/>
      <c r="Y159" s="890" t="s">
        <v>50</v>
      </c>
      <c r="Z159" s="782"/>
      <c r="AA159" s="783"/>
      <c r="AB159" s="444"/>
      <c r="AC159" s="444"/>
      <c r="AD159" s="444"/>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49"/>
      <c r="Q160" s="449"/>
      <c r="R160" s="449"/>
      <c r="S160" s="449"/>
      <c r="T160" s="449"/>
      <c r="U160" s="449"/>
      <c r="V160" s="449"/>
      <c r="W160" s="449"/>
      <c r="X160" s="450"/>
      <c r="Y160" s="890" t="s">
        <v>13</v>
      </c>
      <c r="Z160" s="782"/>
      <c r="AA160" s="783"/>
      <c r="AB160" s="891" t="s">
        <v>14</v>
      </c>
      <c r="AC160" s="891"/>
      <c r="AD160" s="891"/>
      <c r="AE160" s="560"/>
      <c r="AF160" s="561"/>
      <c r="AG160" s="561"/>
      <c r="AH160" s="561"/>
      <c r="AI160" s="560"/>
      <c r="AJ160" s="561"/>
      <c r="AK160" s="561"/>
      <c r="AL160" s="561"/>
      <c r="AM160" s="560"/>
      <c r="AN160" s="561"/>
      <c r="AO160" s="561"/>
      <c r="AP160" s="561"/>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15">
      <c r="A161" s="314"/>
      <c r="B161" s="451" t="s">
        <v>138</v>
      </c>
      <c r="C161" s="452"/>
      <c r="D161" s="452"/>
      <c r="E161" s="452"/>
      <c r="F161" s="453"/>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82" t="s">
        <v>11</v>
      </c>
      <c r="AC161" s="883"/>
      <c r="AD161" s="884"/>
      <c r="AE161" s="412" t="s">
        <v>412</v>
      </c>
      <c r="AF161" s="412"/>
      <c r="AG161" s="412"/>
      <c r="AH161" s="412"/>
      <c r="AI161" s="412" t="s">
        <v>564</v>
      </c>
      <c r="AJ161" s="412"/>
      <c r="AK161" s="412"/>
      <c r="AL161" s="412"/>
      <c r="AM161" s="412" t="s">
        <v>380</v>
      </c>
      <c r="AN161" s="412"/>
      <c r="AO161" s="412"/>
      <c r="AP161" s="412"/>
      <c r="AQ161" s="487" t="s">
        <v>173</v>
      </c>
      <c r="AR161" s="488"/>
      <c r="AS161" s="488"/>
      <c r="AT161" s="489"/>
      <c r="AU161" s="490" t="s">
        <v>128</v>
      </c>
      <c r="AV161" s="490"/>
      <c r="AW161" s="490"/>
      <c r="AX161" s="491"/>
      <c r="AY161">
        <f>COUNTA($G$163)</f>
        <v>0</v>
      </c>
      <c r="AZ161" s="10"/>
      <c r="BA161" s="10"/>
      <c r="BB161" s="10"/>
      <c r="BC161" s="10"/>
    </row>
    <row r="162" spans="1:60" ht="18.75" hidden="1" customHeight="1" x14ac:dyDescent="0.15">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399"/>
      <c r="AC162" s="483"/>
      <c r="AD162" s="484"/>
      <c r="AE162" s="412"/>
      <c r="AF162" s="412"/>
      <c r="AG162" s="412"/>
      <c r="AH162" s="412"/>
      <c r="AI162" s="412"/>
      <c r="AJ162" s="412"/>
      <c r="AK162" s="412"/>
      <c r="AL162" s="412"/>
      <c r="AM162" s="412"/>
      <c r="AN162" s="412"/>
      <c r="AO162" s="412"/>
      <c r="AP162" s="412"/>
      <c r="AQ162" s="492"/>
      <c r="AR162" s="432"/>
      <c r="AS162" s="430" t="s">
        <v>174</v>
      </c>
      <c r="AT162" s="431"/>
      <c r="AU162" s="432"/>
      <c r="AV162" s="432"/>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5"/>
      <c r="R163" s="445"/>
      <c r="S163" s="445"/>
      <c r="T163" s="445"/>
      <c r="U163" s="445"/>
      <c r="V163" s="445"/>
      <c r="W163" s="445"/>
      <c r="X163" s="446"/>
      <c r="Y163" s="886" t="s">
        <v>57</v>
      </c>
      <c r="Z163" s="887"/>
      <c r="AA163" s="888"/>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15">
      <c r="A164" s="314"/>
      <c r="B164" s="316"/>
      <c r="C164" s="317"/>
      <c r="D164" s="317"/>
      <c r="E164" s="317"/>
      <c r="F164" s="318"/>
      <c r="G164" s="889"/>
      <c r="H164" s="380"/>
      <c r="I164" s="380"/>
      <c r="J164" s="380"/>
      <c r="K164" s="380"/>
      <c r="L164" s="380"/>
      <c r="M164" s="380"/>
      <c r="N164" s="380"/>
      <c r="O164" s="381"/>
      <c r="P164" s="447"/>
      <c r="Q164" s="447"/>
      <c r="R164" s="447"/>
      <c r="S164" s="447"/>
      <c r="T164" s="447"/>
      <c r="U164" s="447"/>
      <c r="V164" s="447"/>
      <c r="W164" s="447"/>
      <c r="X164" s="448"/>
      <c r="Y164" s="890" t="s">
        <v>50</v>
      </c>
      <c r="Z164" s="782"/>
      <c r="AA164" s="783"/>
      <c r="AB164" s="444"/>
      <c r="AC164" s="444"/>
      <c r="AD164" s="444"/>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
      <c r="A165" s="315"/>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15">
      <c r="A166" s="308" t="s">
        <v>575</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5" t="s">
        <v>576</v>
      </c>
      <c r="B167" s="317"/>
      <c r="C167" s="317"/>
      <c r="D167" s="317"/>
      <c r="E167" s="317"/>
      <c r="F167" s="318"/>
      <c r="G167" s="347" t="s">
        <v>568</v>
      </c>
      <c r="H167" s="348"/>
      <c r="I167" s="348"/>
      <c r="J167" s="348"/>
      <c r="K167" s="348"/>
      <c r="L167" s="348"/>
      <c r="M167" s="348"/>
      <c r="N167" s="348"/>
      <c r="O167" s="348"/>
      <c r="P167" s="349" t="s">
        <v>567</v>
      </c>
      <c r="Q167" s="348"/>
      <c r="R167" s="348"/>
      <c r="S167" s="348"/>
      <c r="T167" s="348"/>
      <c r="U167" s="348"/>
      <c r="V167" s="348"/>
      <c r="W167" s="348"/>
      <c r="X167" s="350"/>
      <c r="Y167" s="351"/>
      <c r="Z167" s="352"/>
      <c r="AA167" s="353"/>
      <c r="AB167" s="398" t="s">
        <v>11</v>
      </c>
      <c r="AC167" s="398"/>
      <c r="AD167" s="398"/>
      <c r="AE167" s="412" t="s">
        <v>412</v>
      </c>
      <c r="AF167" s="412"/>
      <c r="AG167" s="412"/>
      <c r="AH167" s="412"/>
      <c r="AI167" s="412" t="s">
        <v>564</v>
      </c>
      <c r="AJ167" s="412"/>
      <c r="AK167" s="412"/>
      <c r="AL167" s="412"/>
      <c r="AM167" s="412" t="s">
        <v>380</v>
      </c>
      <c r="AN167" s="412"/>
      <c r="AO167" s="412"/>
      <c r="AP167" s="412"/>
      <c r="AQ167" s="407" t="s">
        <v>411</v>
      </c>
      <c r="AR167" s="408"/>
      <c r="AS167" s="408"/>
      <c r="AT167" s="409"/>
      <c r="AU167" s="407" t="s">
        <v>589</v>
      </c>
      <c r="AV167" s="408"/>
      <c r="AW167" s="408"/>
      <c r="AX167" s="410"/>
      <c r="AY167">
        <f>COUNTA($G$168)</f>
        <v>0</v>
      </c>
    </row>
    <row r="168" spans="1:60" ht="23.25" hidden="1" customHeight="1" x14ac:dyDescent="0.15">
      <c r="A168" s="345"/>
      <c r="B168" s="317"/>
      <c r="C168" s="317"/>
      <c r="D168" s="317"/>
      <c r="E168" s="317"/>
      <c r="F168" s="318"/>
      <c r="G168" s="426"/>
      <c r="H168" s="355"/>
      <c r="I168" s="355"/>
      <c r="J168" s="355"/>
      <c r="K168" s="355"/>
      <c r="L168" s="355"/>
      <c r="M168" s="355"/>
      <c r="N168" s="355"/>
      <c r="O168" s="355"/>
      <c r="P168" s="358"/>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1"/>
      <c r="AV168" s="402"/>
      <c r="AW168" s="402"/>
      <c r="AX168" s="403"/>
      <c r="AY168">
        <f>$AY$167</f>
        <v>0</v>
      </c>
    </row>
    <row r="169" spans="1:60" ht="23.25" hidden="1" customHeight="1" x14ac:dyDescent="0.15">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7"/>
      <c r="AC169" s="367"/>
      <c r="AD169" s="367"/>
      <c r="AE169" s="368"/>
      <c r="AF169" s="368"/>
      <c r="AG169" s="368"/>
      <c r="AH169" s="368"/>
      <c r="AI169" s="368"/>
      <c r="AJ169" s="368"/>
      <c r="AK169" s="368"/>
      <c r="AL169" s="368"/>
      <c r="AM169" s="368"/>
      <c r="AN169" s="368"/>
      <c r="AO169" s="368"/>
      <c r="AP169" s="368"/>
      <c r="AQ169" s="368"/>
      <c r="AR169" s="368"/>
      <c r="AS169" s="368"/>
      <c r="AT169" s="368"/>
      <c r="AU169" s="411"/>
      <c r="AV169" s="402"/>
      <c r="AW169" s="402"/>
      <c r="AX169" s="403"/>
      <c r="AY169">
        <f>$AY$167</f>
        <v>0</v>
      </c>
    </row>
    <row r="170" spans="1:60" ht="23.25" hidden="1" customHeight="1" x14ac:dyDescent="0.15">
      <c r="A170" s="457" t="s">
        <v>577</v>
      </c>
      <c r="B170" s="338"/>
      <c r="C170" s="338"/>
      <c r="D170" s="338"/>
      <c r="E170" s="338"/>
      <c r="F170" s="458"/>
      <c r="G170" s="223" t="s">
        <v>578</v>
      </c>
      <c r="H170" s="223"/>
      <c r="I170" s="223"/>
      <c r="J170" s="223"/>
      <c r="K170" s="223"/>
      <c r="L170" s="223"/>
      <c r="M170" s="223"/>
      <c r="N170" s="223"/>
      <c r="O170" s="223"/>
      <c r="P170" s="223"/>
      <c r="Q170" s="223"/>
      <c r="R170" s="223"/>
      <c r="S170" s="223"/>
      <c r="T170" s="223"/>
      <c r="U170" s="223"/>
      <c r="V170" s="223"/>
      <c r="W170" s="223"/>
      <c r="X170" s="252"/>
      <c r="Y170" s="441"/>
      <c r="Z170" s="442"/>
      <c r="AA170" s="443"/>
      <c r="AB170" s="222" t="s">
        <v>11</v>
      </c>
      <c r="AC170" s="223"/>
      <c r="AD170" s="252"/>
      <c r="AE170" s="412" t="s">
        <v>412</v>
      </c>
      <c r="AF170" s="412"/>
      <c r="AG170" s="412"/>
      <c r="AH170" s="412"/>
      <c r="AI170" s="412" t="s">
        <v>564</v>
      </c>
      <c r="AJ170" s="412"/>
      <c r="AK170" s="412"/>
      <c r="AL170" s="412"/>
      <c r="AM170" s="412" t="s">
        <v>380</v>
      </c>
      <c r="AN170" s="412"/>
      <c r="AO170" s="412"/>
      <c r="AP170" s="412"/>
      <c r="AQ170" s="413" t="s">
        <v>590</v>
      </c>
      <c r="AR170" s="414"/>
      <c r="AS170" s="414"/>
      <c r="AT170" s="414"/>
      <c r="AU170" s="414"/>
      <c r="AV170" s="414"/>
      <c r="AW170" s="414"/>
      <c r="AX170" s="415"/>
      <c r="AY170">
        <f>IF(SUBSTITUTE(SUBSTITUTE($G$171,"／",""),"　","")="",0,1)</f>
        <v>0</v>
      </c>
    </row>
    <row r="171" spans="1:60" ht="23.25" hidden="1" customHeight="1" x14ac:dyDescent="0.15">
      <c r="A171" s="459"/>
      <c r="B171" s="322"/>
      <c r="C171" s="322"/>
      <c r="D171" s="322"/>
      <c r="E171" s="322"/>
      <c r="F171" s="460"/>
      <c r="G171" s="391" t="s">
        <v>579</v>
      </c>
      <c r="H171" s="392"/>
      <c r="I171" s="392"/>
      <c r="J171" s="392"/>
      <c r="K171" s="392"/>
      <c r="L171" s="392"/>
      <c r="M171" s="392"/>
      <c r="N171" s="392"/>
      <c r="O171" s="392"/>
      <c r="P171" s="392"/>
      <c r="Q171" s="392"/>
      <c r="R171" s="392"/>
      <c r="S171" s="392"/>
      <c r="T171" s="392"/>
      <c r="U171" s="392"/>
      <c r="V171" s="392"/>
      <c r="W171" s="392"/>
      <c r="X171" s="392"/>
      <c r="Y171" s="416" t="s">
        <v>577</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 hidden="1" customHeight="1" x14ac:dyDescent="0.15">
      <c r="A172" s="461"/>
      <c r="B172" s="324"/>
      <c r="C172" s="324"/>
      <c r="D172" s="324"/>
      <c r="E172" s="324"/>
      <c r="F172" s="462"/>
      <c r="G172" s="393"/>
      <c r="H172" s="394"/>
      <c r="I172" s="394"/>
      <c r="J172" s="394"/>
      <c r="K172" s="394"/>
      <c r="L172" s="394"/>
      <c r="M172" s="394"/>
      <c r="N172" s="394"/>
      <c r="O172" s="394"/>
      <c r="P172" s="394"/>
      <c r="Q172" s="394"/>
      <c r="R172" s="394"/>
      <c r="S172" s="394"/>
      <c r="T172" s="394"/>
      <c r="U172" s="394"/>
      <c r="V172" s="394"/>
      <c r="W172" s="394"/>
      <c r="X172" s="394"/>
      <c r="Y172" s="382" t="s">
        <v>580</v>
      </c>
      <c r="Z172" s="396"/>
      <c r="AA172" s="397"/>
      <c r="AB172" s="422" t="s">
        <v>581</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7"/>
      <c r="AY172">
        <f>$AY$170</f>
        <v>0</v>
      </c>
    </row>
    <row r="173" spans="1:60" ht="18.75" hidden="1" customHeight="1" x14ac:dyDescent="0.15">
      <c r="A173" s="499" t="s">
        <v>233</v>
      </c>
      <c r="B173" s="500"/>
      <c r="C173" s="500"/>
      <c r="D173" s="500"/>
      <c r="E173" s="500"/>
      <c r="F173" s="501"/>
      <c r="G173" s="473" t="s">
        <v>139</v>
      </c>
      <c r="H173" s="322"/>
      <c r="I173" s="322"/>
      <c r="J173" s="322"/>
      <c r="K173" s="322"/>
      <c r="L173" s="322"/>
      <c r="M173" s="322"/>
      <c r="N173" s="322"/>
      <c r="O173" s="323"/>
      <c r="P173" s="326" t="s">
        <v>55</v>
      </c>
      <c r="Q173" s="322"/>
      <c r="R173" s="322"/>
      <c r="S173" s="322"/>
      <c r="T173" s="322"/>
      <c r="U173" s="322"/>
      <c r="V173" s="322"/>
      <c r="W173" s="322"/>
      <c r="X173" s="323"/>
      <c r="Y173" s="474"/>
      <c r="Z173" s="475"/>
      <c r="AA173" s="476"/>
      <c r="AB173" s="480" t="s">
        <v>11</v>
      </c>
      <c r="AC173" s="481"/>
      <c r="AD173" s="482"/>
      <c r="AE173" s="412" t="s">
        <v>412</v>
      </c>
      <c r="AF173" s="412"/>
      <c r="AG173" s="412"/>
      <c r="AH173" s="412"/>
      <c r="AI173" s="412" t="s">
        <v>564</v>
      </c>
      <c r="AJ173" s="412"/>
      <c r="AK173" s="412"/>
      <c r="AL173" s="412"/>
      <c r="AM173" s="412" t="s">
        <v>380</v>
      </c>
      <c r="AN173" s="412"/>
      <c r="AO173" s="412"/>
      <c r="AP173" s="412"/>
      <c r="AQ173" s="454" t="s">
        <v>173</v>
      </c>
      <c r="AR173" s="455"/>
      <c r="AS173" s="455"/>
      <c r="AT173" s="456"/>
      <c r="AU173" s="322" t="s">
        <v>128</v>
      </c>
      <c r="AV173" s="322"/>
      <c r="AW173" s="322"/>
      <c r="AX173" s="327"/>
      <c r="AY173">
        <f>COUNTA($G$175)</f>
        <v>0</v>
      </c>
    </row>
    <row r="174" spans="1:60" ht="18.75" hidden="1" customHeight="1" x14ac:dyDescent="0.15">
      <c r="A174" s="502"/>
      <c r="B174" s="503"/>
      <c r="C174" s="503"/>
      <c r="D174" s="503"/>
      <c r="E174" s="503"/>
      <c r="F174" s="504"/>
      <c r="G174" s="340"/>
      <c r="H174" s="324"/>
      <c r="I174" s="324"/>
      <c r="J174" s="324"/>
      <c r="K174" s="324"/>
      <c r="L174" s="324"/>
      <c r="M174" s="324"/>
      <c r="N174" s="324"/>
      <c r="O174" s="325"/>
      <c r="P174" s="328"/>
      <c r="Q174" s="324"/>
      <c r="R174" s="324"/>
      <c r="S174" s="324"/>
      <c r="T174" s="324"/>
      <c r="U174" s="324"/>
      <c r="V174" s="324"/>
      <c r="W174" s="324"/>
      <c r="X174" s="325"/>
      <c r="Y174" s="477"/>
      <c r="Z174" s="478"/>
      <c r="AA174" s="479"/>
      <c r="AB174" s="399"/>
      <c r="AC174" s="483"/>
      <c r="AD174" s="484"/>
      <c r="AE174" s="412"/>
      <c r="AF174" s="412"/>
      <c r="AG174" s="412"/>
      <c r="AH174" s="412"/>
      <c r="AI174" s="412"/>
      <c r="AJ174" s="412"/>
      <c r="AK174" s="412"/>
      <c r="AL174" s="412"/>
      <c r="AM174" s="412"/>
      <c r="AN174" s="412"/>
      <c r="AO174" s="412"/>
      <c r="AP174" s="412"/>
      <c r="AQ174" s="428"/>
      <c r="AR174" s="429"/>
      <c r="AS174" s="430" t="s">
        <v>174</v>
      </c>
      <c r="AT174" s="431"/>
      <c r="AU174" s="432"/>
      <c r="AV174" s="432"/>
      <c r="AW174" s="324" t="s">
        <v>166</v>
      </c>
      <c r="AX174" s="329"/>
      <c r="AY174">
        <f t="shared" ref="AY174:AY179" si="7">$AY$173</f>
        <v>0</v>
      </c>
    </row>
    <row r="175" spans="1:60" ht="23.25" hidden="1" customHeight="1" x14ac:dyDescent="0.15">
      <c r="A175" s="505"/>
      <c r="B175" s="503"/>
      <c r="C175" s="503"/>
      <c r="D175" s="503"/>
      <c r="E175" s="503"/>
      <c r="F175" s="504"/>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385"/>
      <c r="AC175" s="385"/>
      <c r="AD175" s="385"/>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7"/>
        <v>0</v>
      </c>
    </row>
    <row r="176" spans="1:60" ht="23.25" hidden="1" customHeight="1" x14ac:dyDescent="0.15">
      <c r="A176" s="506"/>
      <c r="B176" s="507"/>
      <c r="C176" s="507"/>
      <c r="D176" s="507"/>
      <c r="E176" s="507"/>
      <c r="F176" s="508"/>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44"/>
      <c r="AC176" s="444"/>
      <c r="AD176" s="444"/>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7"/>
        <v>0</v>
      </c>
    </row>
    <row r="177" spans="1:60" ht="23.25" hidden="1" customHeight="1" x14ac:dyDescent="0.15">
      <c r="A177" s="505"/>
      <c r="B177" s="503"/>
      <c r="C177" s="503"/>
      <c r="D177" s="503"/>
      <c r="E177" s="503"/>
      <c r="F177" s="504"/>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7"/>
        <v>0</v>
      </c>
    </row>
    <row r="178" spans="1:60" ht="23.25" hidden="1" customHeight="1" x14ac:dyDescent="0.15">
      <c r="A178" s="457" t="s">
        <v>256</v>
      </c>
      <c r="B178" s="452"/>
      <c r="C178" s="452"/>
      <c r="D178" s="452"/>
      <c r="E178" s="452"/>
      <c r="F178" s="453"/>
      <c r="G178" s="493"/>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494"/>
      <c r="AP178" s="494"/>
      <c r="AQ178" s="494"/>
      <c r="AR178" s="494"/>
      <c r="AS178" s="494"/>
      <c r="AT178" s="494"/>
      <c r="AU178" s="494"/>
      <c r="AV178" s="494"/>
      <c r="AW178" s="494"/>
      <c r="AX178" s="495"/>
      <c r="AY178">
        <f t="shared" si="7"/>
        <v>0</v>
      </c>
    </row>
    <row r="179" spans="1:60" ht="23.25" hidden="1" customHeight="1" x14ac:dyDescent="0.15">
      <c r="A179" s="346"/>
      <c r="B179" s="320"/>
      <c r="C179" s="320"/>
      <c r="D179" s="320"/>
      <c r="E179" s="320"/>
      <c r="F179" s="321"/>
      <c r="G179" s="496"/>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497"/>
      <c r="AL179" s="497"/>
      <c r="AM179" s="497"/>
      <c r="AN179" s="497"/>
      <c r="AO179" s="497"/>
      <c r="AP179" s="497"/>
      <c r="AQ179" s="497"/>
      <c r="AR179" s="497"/>
      <c r="AS179" s="497"/>
      <c r="AT179" s="497"/>
      <c r="AU179" s="497"/>
      <c r="AV179" s="497"/>
      <c r="AW179" s="497"/>
      <c r="AX179" s="498"/>
      <c r="AY179">
        <f t="shared" si="7"/>
        <v>0</v>
      </c>
    </row>
    <row r="180" spans="1:60" ht="18.75" hidden="1" customHeight="1" x14ac:dyDescent="0.15">
      <c r="A180" s="314" t="s">
        <v>569</v>
      </c>
      <c r="B180" s="316" t="s">
        <v>570</v>
      </c>
      <c r="C180" s="317"/>
      <c r="D180" s="317"/>
      <c r="E180" s="317"/>
      <c r="F180" s="318"/>
      <c r="G180" s="322" t="s">
        <v>571</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60" ht="22.5" hidden="1" customHeight="1" x14ac:dyDescent="0.15">
      <c r="A183" s="314"/>
      <c r="B183" s="316"/>
      <c r="C183" s="317"/>
      <c r="D183" s="317"/>
      <c r="E183" s="317"/>
      <c r="F183" s="318"/>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60" ht="19.5" hidden="1" customHeight="1" x14ac:dyDescent="0.15">
      <c r="A184" s="314"/>
      <c r="B184" s="319"/>
      <c r="C184" s="320"/>
      <c r="D184" s="320"/>
      <c r="E184" s="320"/>
      <c r="F184" s="321"/>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60" ht="18.75" hidden="1" customHeight="1" x14ac:dyDescent="0.15">
      <c r="A185" s="314"/>
      <c r="B185" s="451" t="s">
        <v>138</v>
      </c>
      <c r="C185" s="452"/>
      <c r="D185" s="452"/>
      <c r="E185" s="452"/>
      <c r="F185" s="453"/>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82" t="s">
        <v>11</v>
      </c>
      <c r="AC185" s="883"/>
      <c r="AD185" s="884"/>
      <c r="AE185" s="412" t="s">
        <v>412</v>
      </c>
      <c r="AF185" s="412"/>
      <c r="AG185" s="412"/>
      <c r="AH185" s="412"/>
      <c r="AI185" s="412" t="s">
        <v>564</v>
      </c>
      <c r="AJ185" s="412"/>
      <c r="AK185" s="412"/>
      <c r="AL185" s="412"/>
      <c r="AM185" s="412" t="s">
        <v>380</v>
      </c>
      <c r="AN185" s="412"/>
      <c r="AO185" s="412"/>
      <c r="AP185" s="412"/>
      <c r="AQ185" s="487" t="s">
        <v>173</v>
      </c>
      <c r="AR185" s="488"/>
      <c r="AS185" s="488"/>
      <c r="AT185" s="489"/>
      <c r="AU185" s="490" t="s">
        <v>128</v>
      </c>
      <c r="AV185" s="490"/>
      <c r="AW185" s="490"/>
      <c r="AX185" s="491"/>
      <c r="AY185">
        <f t="shared" si="8"/>
        <v>0</v>
      </c>
      <c r="AZ185" s="10"/>
      <c r="BA185" s="10"/>
      <c r="BB185" s="10"/>
      <c r="BC185" s="10"/>
    </row>
    <row r="186" spans="1:60" ht="18.75" hidden="1" customHeight="1" x14ac:dyDescent="0.15">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399"/>
      <c r="AC186" s="483"/>
      <c r="AD186" s="484"/>
      <c r="AE186" s="412"/>
      <c r="AF186" s="412"/>
      <c r="AG186" s="412"/>
      <c r="AH186" s="412"/>
      <c r="AI186" s="412"/>
      <c r="AJ186" s="412"/>
      <c r="AK186" s="412"/>
      <c r="AL186" s="412"/>
      <c r="AM186" s="412"/>
      <c r="AN186" s="412"/>
      <c r="AO186" s="412"/>
      <c r="AP186" s="412"/>
      <c r="AQ186" s="492"/>
      <c r="AR186" s="432"/>
      <c r="AS186" s="430" t="s">
        <v>174</v>
      </c>
      <c r="AT186" s="431"/>
      <c r="AU186" s="432"/>
      <c r="AV186" s="432"/>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5"/>
      <c r="R187" s="445"/>
      <c r="S187" s="445"/>
      <c r="T187" s="445"/>
      <c r="U187" s="445"/>
      <c r="V187" s="445"/>
      <c r="W187" s="445"/>
      <c r="X187" s="446"/>
      <c r="Y187" s="886" t="s">
        <v>57</v>
      </c>
      <c r="Z187" s="887"/>
      <c r="AA187" s="888"/>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5" hidden="1" customHeight="1" x14ac:dyDescent="0.15">
      <c r="A188" s="314"/>
      <c r="B188" s="316"/>
      <c r="C188" s="317"/>
      <c r="D188" s="317"/>
      <c r="E188" s="317"/>
      <c r="F188" s="318"/>
      <c r="G188" s="889"/>
      <c r="H188" s="380"/>
      <c r="I188" s="380"/>
      <c r="J188" s="380"/>
      <c r="K188" s="380"/>
      <c r="L188" s="380"/>
      <c r="M188" s="380"/>
      <c r="N188" s="380"/>
      <c r="O188" s="381"/>
      <c r="P188" s="447"/>
      <c r="Q188" s="447"/>
      <c r="R188" s="447"/>
      <c r="S188" s="447"/>
      <c r="T188" s="447"/>
      <c r="U188" s="447"/>
      <c r="V188" s="447"/>
      <c r="W188" s="447"/>
      <c r="X188" s="448"/>
      <c r="Y188" s="890" t="s">
        <v>50</v>
      </c>
      <c r="Z188" s="782"/>
      <c r="AA188" s="783"/>
      <c r="AB188" s="444"/>
      <c r="AC188" s="444"/>
      <c r="AD188" s="444"/>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49"/>
      <c r="Q189" s="449"/>
      <c r="R189" s="449"/>
      <c r="S189" s="449"/>
      <c r="T189" s="449"/>
      <c r="U189" s="449"/>
      <c r="V189" s="449"/>
      <c r="W189" s="449"/>
      <c r="X189" s="450"/>
      <c r="Y189" s="890" t="s">
        <v>13</v>
      </c>
      <c r="Z189" s="782"/>
      <c r="AA189" s="783"/>
      <c r="AB189" s="891" t="s">
        <v>14</v>
      </c>
      <c r="AC189" s="891"/>
      <c r="AD189" s="891"/>
      <c r="AE189" s="560"/>
      <c r="AF189" s="561"/>
      <c r="AG189" s="561"/>
      <c r="AH189" s="561"/>
      <c r="AI189" s="560"/>
      <c r="AJ189" s="561"/>
      <c r="AK189" s="561"/>
      <c r="AL189" s="561"/>
      <c r="AM189" s="560"/>
      <c r="AN189" s="561"/>
      <c r="AO189" s="561"/>
      <c r="AP189" s="561"/>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15">
      <c r="A190" s="314"/>
      <c r="B190" s="451" t="s">
        <v>138</v>
      </c>
      <c r="C190" s="452"/>
      <c r="D190" s="452"/>
      <c r="E190" s="452"/>
      <c r="F190" s="453"/>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82" t="s">
        <v>11</v>
      </c>
      <c r="AC190" s="883"/>
      <c r="AD190" s="884"/>
      <c r="AE190" s="412" t="s">
        <v>412</v>
      </c>
      <c r="AF190" s="412"/>
      <c r="AG190" s="412"/>
      <c r="AH190" s="412"/>
      <c r="AI190" s="412" t="s">
        <v>564</v>
      </c>
      <c r="AJ190" s="412"/>
      <c r="AK190" s="412"/>
      <c r="AL190" s="412"/>
      <c r="AM190" s="412" t="s">
        <v>380</v>
      </c>
      <c r="AN190" s="412"/>
      <c r="AO190" s="412"/>
      <c r="AP190" s="412"/>
      <c r="AQ190" s="487" t="s">
        <v>173</v>
      </c>
      <c r="AR190" s="488"/>
      <c r="AS190" s="488"/>
      <c r="AT190" s="489"/>
      <c r="AU190" s="490" t="s">
        <v>128</v>
      </c>
      <c r="AV190" s="490"/>
      <c r="AW190" s="490"/>
      <c r="AX190" s="491"/>
      <c r="AY190">
        <f>COUNTA($G$192)</f>
        <v>0</v>
      </c>
      <c r="AZ190" s="10"/>
      <c r="BA190" s="10"/>
      <c r="BB190" s="10"/>
      <c r="BC190" s="10"/>
    </row>
    <row r="191" spans="1:60" ht="18.75" hidden="1" customHeight="1" x14ac:dyDescent="0.15">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399"/>
      <c r="AC191" s="483"/>
      <c r="AD191" s="484"/>
      <c r="AE191" s="412"/>
      <c r="AF191" s="412"/>
      <c r="AG191" s="412"/>
      <c r="AH191" s="412"/>
      <c r="AI191" s="412"/>
      <c r="AJ191" s="412"/>
      <c r="AK191" s="412"/>
      <c r="AL191" s="412"/>
      <c r="AM191" s="412"/>
      <c r="AN191" s="412"/>
      <c r="AO191" s="412"/>
      <c r="AP191" s="412"/>
      <c r="AQ191" s="492"/>
      <c r="AR191" s="432"/>
      <c r="AS191" s="430" t="s">
        <v>174</v>
      </c>
      <c r="AT191" s="431"/>
      <c r="AU191" s="432"/>
      <c r="AV191" s="432"/>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5"/>
      <c r="R192" s="445"/>
      <c r="S192" s="445"/>
      <c r="T192" s="445"/>
      <c r="U192" s="445"/>
      <c r="V192" s="445"/>
      <c r="W192" s="445"/>
      <c r="X192" s="446"/>
      <c r="Y192" s="886" t="s">
        <v>57</v>
      </c>
      <c r="Z192" s="887"/>
      <c r="AA192" s="888"/>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15">
      <c r="A193" s="314"/>
      <c r="B193" s="316"/>
      <c r="C193" s="317"/>
      <c r="D193" s="317"/>
      <c r="E193" s="317"/>
      <c r="F193" s="318"/>
      <c r="G193" s="889"/>
      <c r="H193" s="380"/>
      <c r="I193" s="380"/>
      <c r="J193" s="380"/>
      <c r="K193" s="380"/>
      <c r="L193" s="380"/>
      <c r="M193" s="380"/>
      <c r="N193" s="380"/>
      <c r="O193" s="381"/>
      <c r="P193" s="447"/>
      <c r="Q193" s="447"/>
      <c r="R193" s="447"/>
      <c r="S193" s="447"/>
      <c r="T193" s="447"/>
      <c r="U193" s="447"/>
      <c r="V193" s="447"/>
      <c r="W193" s="447"/>
      <c r="X193" s="448"/>
      <c r="Y193" s="890" t="s">
        <v>50</v>
      </c>
      <c r="Z193" s="782"/>
      <c r="AA193" s="783"/>
      <c r="AB193" s="444"/>
      <c r="AC193" s="444"/>
      <c r="AD193" s="444"/>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49"/>
      <c r="Q194" s="449"/>
      <c r="R194" s="449"/>
      <c r="S194" s="449"/>
      <c r="T194" s="449"/>
      <c r="U194" s="449"/>
      <c r="V194" s="449"/>
      <c r="W194" s="449"/>
      <c r="X194" s="450"/>
      <c r="Y194" s="890" t="s">
        <v>13</v>
      </c>
      <c r="Z194" s="782"/>
      <c r="AA194" s="783"/>
      <c r="AB194" s="891" t="s">
        <v>14</v>
      </c>
      <c r="AC194" s="891"/>
      <c r="AD194" s="891"/>
      <c r="AE194" s="560"/>
      <c r="AF194" s="561"/>
      <c r="AG194" s="561"/>
      <c r="AH194" s="561"/>
      <c r="AI194" s="560"/>
      <c r="AJ194" s="561"/>
      <c r="AK194" s="561"/>
      <c r="AL194" s="561"/>
      <c r="AM194" s="560"/>
      <c r="AN194" s="561"/>
      <c r="AO194" s="561"/>
      <c r="AP194" s="561"/>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15">
      <c r="A195" s="314"/>
      <c r="B195" s="451" t="s">
        <v>138</v>
      </c>
      <c r="C195" s="452"/>
      <c r="D195" s="452"/>
      <c r="E195" s="452"/>
      <c r="F195" s="453"/>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82" t="s">
        <v>11</v>
      </c>
      <c r="AC195" s="883"/>
      <c r="AD195" s="884"/>
      <c r="AE195" s="412" t="s">
        <v>412</v>
      </c>
      <c r="AF195" s="412"/>
      <c r="AG195" s="412"/>
      <c r="AH195" s="412"/>
      <c r="AI195" s="412" t="s">
        <v>564</v>
      </c>
      <c r="AJ195" s="412"/>
      <c r="AK195" s="412"/>
      <c r="AL195" s="412"/>
      <c r="AM195" s="412" t="s">
        <v>380</v>
      </c>
      <c r="AN195" s="412"/>
      <c r="AO195" s="412"/>
      <c r="AP195" s="412"/>
      <c r="AQ195" s="487" t="s">
        <v>173</v>
      </c>
      <c r="AR195" s="488"/>
      <c r="AS195" s="488"/>
      <c r="AT195" s="489"/>
      <c r="AU195" s="490" t="s">
        <v>128</v>
      </c>
      <c r="AV195" s="490"/>
      <c r="AW195" s="490"/>
      <c r="AX195" s="491"/>
      <c r="AY195">
        <f>COUNTA($G$197)</f>
        <v>0</v>
      </c>
      <c r="AZ195" s="10"/>
      <c r="BA195" s="10"/>
      <c r="BB195" s="10"/>
      <c r="BC195" s="10"/>
    </row>
    <row r="196" spans="1:60" ht="18.75" hidden="1" customHeight="1" x14ac:dyDescent="0.15">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399"/>
      <c r="AC196" s="483"/>
      <c r="AD196" s="484"/>
      <c r="AE196" s="412"/>
      <c r="AF196" s="412"/>
      <c r="AG196" s="412"/>
      <c r="AH196" s="412"/>
      <c r="AI196" s="412"/>
      <c r="AJ196" s="412"/>
      <c r="AK196" s="412"/>
      <c r="AL196" s="412"/>
      <c r="AM196" s="412"/>
      <c r="AN196" s="412"/>
      <c r="AO196" s="412"/>
      <c r="AP196" s="412"/>
      <c r="AQ196" s="492"/>
      <c r="AR196" s="432"/>
      <c r="AS196" s="430" t="s">
        <v>174</v>
      </c>
      <c r="AT196" s="431"/>
      <c r="AU196" s="432"/>
      <c r="AV196" s="432"/>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5"/>
      <c r="R197" s="445"/>
      <c r="S197" s="445"/>
      <c r="T197" s="445"/>
      <c r="U197" s="445"/>
      <c r="V197" s="445"/>
      <c r="W197" s="445"/>
      <c r="X197" s="446"/>
      <c r="Y197" s="886" t="s">
        <v>57</v>
      </c>
      <c r="Z197" s="887"/>
      <c r="AA197" s="888"/>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5" hidden="1" customHeight="1" x14ac:dyDescent="0.15">
      <c r="A198" s="314"/>
      <c r="B198" s="316"/>
      <c r="C198" s="317"/>
      <c r="D198" s="317"/>
      <c r="E198" s="317"/>
      <c r="F198" s="318"/>
      <c r="G198" s="889"/>
      <c r="H198" s="380"/>
      <c r="I198" s="380"/>
      <c r="J198" s="380"/>
      <c r="K198" s="380"/>
      <c r="L198" s="380"/>
      <c r="M198" s="380"/>
      <c r="N198" s="380"/>
      <c r="O198" s="381"/>
      <c r="P198" s="447"/>
      <c r="Q198" s="447"/>
      <c r="R198" s="447"/>
      <c r="S198" s="447"/>
      <c r="T198" s="447"/>
      <c r="U198" s="447"/>
      <c r="V198" s="447"/>
      <c r="W198" s="447"/>
      <c r="X198" s="448"/>
      <c r="Y198" s="890" t="s">
        <v>50</v>
      </c>
      <c r="Z198" s="782"/>
      <c r="AA198" s="783"/>
      <c r="AB198" s="444"/>
      <c r="AC198" s="444"/>
      <c r="AD198" s="444"/>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5" hidden="1" customHeight="1" thickBot="1" x14ac:dyDescent="0.2">
      <c r="A199" s="315"/>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c r="AZ199" s="10"/>
      <c r="BA199" s="10"/>
      <c r="BB199" s="10"/>
      <c r="BC199" s="10"/>
      <c r="BD199" s="10"/>
      <c r="BE199" s="10"/>
      <c r="BF199" s="10"/>
      <c r="BG199" s="10"/>
      <c r="BH199" s="10"/>
    </row>
    <row r="200" spans="1:60" ht="18.75" hidden="1" customHeight="1" x14ac:dyDescent="0.15">
      <c r="A200" s="577" t="s">
        <v>234</v>
      </c>
      <c r="B200" s="578"/>
      <c r="C200" s="578"/>
      <c r="D200" s="578"/>
      <c r="E200" s="578"/>
      <c r="F200" s="579"/>
      <c r="G200" s="543"/>
      <c r="H200" s="545" t="s">
        <v>139</v>
      </c>
      <c r="I200" s="545"/>
      <c r="J200" s="545"/>
      <c r="K200" s="545"/>
      <c r="L200" s="545"/>
      <c r="M200" s="545"/>
      <c r="N200" s="545"/>
      <c r="O200" s="546"/>
      <c r="P200" s="548" t="s">
        <v>55</v>
      </c>
      <c r="Q200" s="545"/>
      <c r="R200" s="545"/>
      <c r="S200" s="545"/>
      <c r="T200" s="545"/>
      <c r="U200" s="545"/>
      <c r="V200" s="546"/>
      <c r="W200" s="550" t="s">
        <v>230</v>
      </c>
      <c r="X200" s="551"/>
      <c r="Y200" s="554"/>
      <c r="Z200" s="554"/>
      <c r="AA200" s="555"/>
      <c r="AB200" s="548" t="s">
        <v>11</v>
      </c>
      <c r="AC200" s="545"/>
      <c r="AD200" s="546"/>
      <c r="AE200" s="412" t="s">
        <v>412</v>
      </c>
      <c r="AF200" s="412"/>
      <c r="AG200" s="412"/>
      <c r="AH200" s="412"/>
      <c r="AI200" s="412" t="s">
        <v>564</v>
      </c>
      <c r="AJ200" s="412"/>
      <c r="AK200" s="412"/>
      <c r="AL200" s="412"/>
      <c r="AM200" s="412" t="s">
        <v>380</v>
      </c>
      <c r="AN200" s="412"/>
      <c r="AO200" s="412"/>
      <c r="AP200" s="412"/>
      <c r="AQ200" s="487" t="s">
        <v>173</v>
      </c>
      <c r="AR200" s="488"/>
      <c r="AS200" s="488"/>
      <c r="AT200" s="489"/>
      <c r="AU200" s="539" t="s">
        <v>128</v>
      </c>
      <c r="AV200" s="539"/>
      <c r="AW200" s="539"/>
      <c r="AX200" s="540"/>
      <c r="AY200">
        <f>COUNTA($H$202)</f>
        <v>0</v>
      </c>
    </row>
    <row r="201" spans="1:60" ht="18.75" hidden="1" customHeight="1" x14ac:dyDescent="0.15">
      <c r="A201" s="562"/>
      <c r="B201" s="563"/>
      <c r="C201" s="563"/>
      <c r="D201" s="563"/>
      <c r="E201" s="563"/>
      <c r="F201" s="564"/>
      <c r="G201" s="544"/>
      <c r="H201" s="541"/>
      <c r="I201" s="541"/>
      <c r="J201" s="541"/>
      <c r="K201" s="541"/>
      <c r="L201" s="541"/>
      <c r="M201" s="541"/>
      <c r="N201" s="541"/>
      <c r="O201" s="547"/>
      <c r="P201" s="549"/>
      <c r="Q201" s="541"/>
      <c r="R201" s="541"/>
      <c r="S201" s="541"/>
      <c r="T201" s="541"/>
      <c r="U201" s="541"/>
      <c r="V201" s="547"/>
      <c r="W201" s="552"/>
      <c r="X201" s="553"/>
      <c r="Y201" s="556"/>
      <c r="Z201" s="556"/>
      <c r="AA201" s="557"/>
      <c r="AB201" s="549"/>
      <c r="AC201" s="541"/>
      <c r="AD201" s="547"/>
      <c r="AE201" s="412"/>
      <c r="AF201" s="412"/>
      <c r="AG201" s="412"/>
      <c r="AH201" s="412"/>
      <c r="AI201" s="412"/>
      <c r="AJ201" s="412"/>
      <c r="AK201" s="412"/>
      <c r="AL201" s="412"/>
      <c r="AM201" s="412"/>
      <c r="AN201" s="412"/>
      <c r="AO201" s="412"/>
      <c r="AP201" s="412"/>
      <c r="AQ201" s="428"/>
      <c r="AR201" s="429"/>
      <c r="AS201" s="430" t="s">
        <v>174</v>
      </c>
      <c r="AT201" s="431"/>
      <c r="AU201" s="432"/>
      <c r="AV201" s="432"/>
      <c r="AW201" s="541" t="s">
        <v>166</v>
      </c>
      <c r="AX201" s="542"/>
      <c r="AY201">
        <f t="shared" ref="AY201:AY207" si="10">$AY$200</f>
        <v>0</v>
      </c>
    </row>
    <row r="202" spans="1:60" ht="23.25" hidden="1" customHeight="1" x14ac:dyDescent="0.15">
      <c r="A202" s="562"/>
      <c r="B202" s="563"/>
      <c r="C202" s="563"/>
      <c r="D202" s="563"/>
      <c r="E202" s="563"/>
      <c r="F202" s="564"/>
      <c r="G202" s="521" t="s">
        <v>175</v>
      </c>
      <c r="H202" s="524"/>
      <c r="I202" s="525"/>
      <c r="J202" s="525"/>
      <c r="K202" s="525"/>
      <c r="L202" s="525"/>
      <c r="M202" s="525"/>
      <c r="N202" s="525"/>
      <c r="O202" s="526"/>
      <c r="P202" s="524"/>
      <c r="Q202" s="525"/>
      <c r="R202" s="525"/>
      <c r="S202" s="525"/>
      <c r="T202" s="525"/>
      <c r="U202" s="525"/>
      <c r="V202" s="526"/>
      <c r="W202" s="530"/>
      <c r="X202" s="531"/>
      <c r="Y202" s="536" t="s">
        <v>12</v>
      </c>
      <c r="Z202" s="536"/>
      <c r="AA202" s="537"/>
      <c r="AB202" s="538" t="s">
        <v>246</v>
      </c>
      <c r="AC202" s="538"/>
      <c r="AD202" s="538"/>
      <c r="AE202" s="386"/>
      <c r="AF202" s="369"/>
      <c r="AG202" s="369"/>
      <c r="AH202" s="369"/>
      <c r="AI202" s="386"/>
      <c r="AJ202" s="369"/>
      <c r="AK202" s="369"/>
      <c r="AL202" s="369"/>
      <c r="AM202" s="386"/>
      <c r="AN202" s="369"/>
      <c r="AO202" s="369"/>
      <c r="AP202" s="369"/>
      <c r="AQ202" s="386"/>
      <c r="AR202" s="369"/>
      <c r="AS202" s="369"/>
      <c r="AT202" s="558"/>
      <c r="AU202" s="369"/>
      <c r="AV202" s="369"/>
      <c r="AW202" s="369"/>
      <c r="AX202" s="370"/>
      <c r="AY202">
        <f t="shared" si="10"/>
        <v>0</v>
      </c>
    </row>
    <row r="203" spans="1:60" ht="23.25" hidden="1" customHeight="1" x14ac:dyDescent="0.15">
      <c r="A203" s="562"/>
      <c r="B203" s="563"/>
      <c r="C203" s="563"/>
      <c r="D203" s="563"/>
      <c r="E203" s="563"/>
      <c r="F203" s="564"/>
      <c r="G203" s="522"/>
      <c r="H203" s="527"/>
      <c r="I203" s="528"/>
      <c r="J203" s="528"/>
      <c r="K203" s="528"/>
      <c r="L203" s="528"/>
      <c r="M203" s="528"/>
      <c r="N203" s="528"/>
      <c r="O203" s="529"/>
      <c r="P203" s="527"/>
      <c r="Q203" s="528"/>
      <c r="R203" s="528"/>
      <c r="S203" s="528"/>
      <c r="T203" s="528"/>
      <c r="U203" s="528"/>
      <c r="V203" s="529"/>
      <c r="W203" s="532"/>
      <c r="X203" s="533"/>
      <c r="Y203" s="275" t="s">
        <v>50</v>
      </c>
      <c r="Z203" s="275"/>
      <c r="AA203" s="307"/>
      <c r="AB203" s="581" t="s">
        <v>246</v>
      </c>
      <c r="AC203" s="581"/>
      <c r="AD203" s="581"/>
      <c r="AE203" s="386"/>
      <c r="AF203" s="369"/>
      <c r="AG203" s="369"/>
      <c r="AH203" s="369"/>
      <c r="AI203" s="386"/>
      <c r="AJ203" s="369"/>
      <c r="AK203" s="369"/>
      <c r="AL203" s="369"/>
      <c r="AM203" s="386"/>
      <c r="AN203" s="369"/>
      <c r="AO203" s="369"/>
      <c r="AP203" s="369"/>
      <c r="AQ203" s="386"/>
      <c r="AR203" s="369"/>
      <c r="AS203" s="369"/>
      <c r="AT203" s="558"/>
      <c r="AU203" s="369"/>
      <c r="AV203" s="369"/>
      <c r="AW203" s="369"/>
      <c r="AX203" s="370"/>
      <c r="AY203">
        <f t="shared" si="10"/>
        <v>0</v>
      </c>
    </row>
    <row r="204" spans="1:60" ht="23.25" hidden="1" customHeight="1" x14ac:dyDescent="0.15">
      <c r="A204" s="562"/>
      <c r="B204" s="563"/>
      <c r="C204" s="563"/>
      <c r="D204" s="563"/>
      <c r="E204" s="563"/>
      <c r="F204" s="564"/>
      <c r="G204" s="523"/>
      <c r="H204" s="527"/>
      <c r="I204" s="528"/>
      <c r="J204" s="528"/>
      <c r="K204" s="528"/>
      <c r="L204" s="528"/>
      <c r="M204" s="528"/>
      <c r="N204" s="528"/>
      <c r="O204" s="529"/>
      <c r="P204" s="527"/>
      <c r="Q204" s="528"/>
      <c r="R204" s="528"/>
      <c r="S204" s="528"/>
      <c r="T204" s="528"/>
      <c r="U204" s="528"/>
      <c r="V204" s="529"/>
      <c r="W204" s="534"/>
      <c r="X204" s="535"/>
      <c r="Y204" s="275" t="s">
        <v>13</v>
      </c>
      <c r="Z204" s="275"/>
      <c r="AA204" s="307"/>
      <c r="AB204" s="559" t="s">
        <v>247</v>
      </c>
      <c r="AC204" s="559"/>
      <c r="AD204" s="559"/>
      <c r="AE204" s="560"/>
      <c r="AF204" s="561"/>
      <c r="AG204" s="561"/>
      <c r="AH204" s="561"/>
      <c r="AI204" s="560"/>
      <c r="AJ204" s="561"/>
      <c r="AK204" s="561"/>
      <c r="AL204" s="561"/>
      <c r="AM204" s="560"/>
      <c r="AN204" s="561"/>
      <c r="AO204" s="561"/>
      <c r="AP204" s="561"/>
      <c r="AQ204" s="386"/>
      <c r="AR204" s="369"/>
      <c r="AS204" s="369"/>
      <c r="AT204" s="558"/>
      <c r="AU204" s="369"/>
      <c r="AV204" s="369"/>
      <c r="AW204" s="369"/>
      <c r="AX204" s="370"/>
      <c r="AY204">
        <f t="shared" si="10"/>
        <v>0</v>
      </c>
    </row>
    <row r="205" spans="1:60" ht="23.25" hidden="1" customHeight="1" x14ac:dyDescent="0.15">
      <c r="A205" s="562" t="s">
        <v>237</v>
      </c>
      <c r="B205" s="563"/>
      <c r="C205" s="563"/>
      <c r="D205" s="563"/>
      <c r="E205" s="563"/>
      <c r="F205" s="564"/>
      <c r="G205" s="522" t="s">
        <v>176</v>
      </c>
      <c r="H205" s="568"/>
      <c r="I205" s="568"/>
      <c r="J205" s="568"/>
      <c r="K205" s="568"/>
      <c r="L205" s="568"/>
      <c r="M205" s="568"/>
      <c r="N205" s="568"/>
      <c r="O205" s="568"/>
      <c r="P205" s="568"/>
      <c r="Q205" s="568"/>
      <c r="R205" s="568"/>
      <c r="S205" s="568"/>
      <c r="T205" s="568"/>
      <c r="U205" s="568"/>
      <c r="V205" s="568"/>
      <c r="W205" s="571" t="s">
        <v>245</v>
      </c>
      <c r="X205" s="572"/>
      <c r="Y205" s="536" t="s">
        <v>12</v>
      </c>
      <c r="Z205" s="536"/>
      <c r="AA205" s="537"/>
      <c r="AB205" s="538" t="s">
        <v>246</v>
      </c>
      <c r="AC205" s="538"/>
      <c r="AD205" s="538"/>
      <c r="AE205" s="386"/>
      <c r="AF205" s="369"/>
      <c r="AG205" s="369"/>
      <c r="AH205" s="369"/>
      <c r="AI205" s="386"/>
      <c r="AJ205" s="369"/>
      <c r="AK205" s="369"/>
      <c r="AL205" s="369"/>
      <c r="AM205" s="386"/>
      <c r="AN205" s="369"/>
      <c r="AO205" s="369"/>
      <c r="AP205" s="369"/>
      <c r="AQ205" s="386"/>
      <c r="AR205" s="369"/>
      <c r="AS205" s="369"/>
      <c r="AT205" s="558"/>
      <c r="AU205" s="369"/>
      <c r="AV205" s="369"/>
      <c r="AW205" s="369"/>
      <c r="AX205" s="370"/>
      <c r="AY205">
        <f t="shared" si="10"/>
        <v>0</v>
      </c>
    </row>
    <row r="206" spans="1:60" ht="23.25" hidden="1" customHeight="1" x14ac:dyDescent="0.15">
      <c r="A206" s="562"/>
      <c r="B206" s="563"/>
      <c r="C206" s="563"/>
      <c r="D206" s="563"/>
      <c r="E206" s="563"/>
      <c r="F206" s="564"/>
      <c r="G206" s="522"/>
      <c r="H206" s="569"/>
      <c r="I206" s="569"/>
      <c r="J206" s="569"/>
      <c r="K206" s="569"/>
      <c r="L206" s="569"/>
      <c r="M206" s="569"/>
      <c r="N206" s="569"/>
      <c r="O206" s="569"/>
      <c r="P206" s="569"/>
      <c r="Q206" s="569"/>
      <c r="R206" s="569"/>
      <c r="S206" s="569"/>
      <c r="T206" s="569"/>
      <c r="U206" s="569"/>
      <c r="V206" s="569"/>
      <c r="W206" s="573"/>
      <c r="X206" s="574"/>
      <c r="Y206" s="275" t="s">
        <v>50</v>
      </c>
      <c r="Z206" s="275"/>
      <c r="AA206" s="307"/>
      <c r="AB206" s="581" t="s">
        <v>246</v>
      </c>
      <c r="AC206" s="581"/>
      <c r="AD206" s="581"/>
      <c r="AE206" s="386"/>
      <c r="AF206" s="369"/>
      <c r="AG206" s="369"/>
      <c r="AH206" s="369"/>
      <c r="AI206" s="386"/>
      <c r="AJ206" s="369"/>
      <c r="AK206" s="369"/>
      <c r="AL206" s="369"/>
      <c r="AM206" s="386"/>
      <c r="AN206" s="369"/>
      <c r="AO206" s="369"/>
      <c r="AP206" s="369"/>
      <c r="AQ206" s="386"/>
      <c r="AR206" s="369"/>
      <c r="AS206" s="369"/>
      <c r="AT206" s="558"/>
      <c r="AU206" s="369"/>
      <c r="AV206" s="369"/>
      <c r="AW206" s="369"/>
      <c r="AX206" s="370"/>
      <c r="AY206">
        <f t="shared" si="10"/>
        <v>0</v>
      </c>
    </row>
    <row r="207" spans="1:60" ht="23.25" hidden="1" customHeight="1" x14ac:dyDescent="0.15">
      <c r="A207" s="565"/>
      <c r="B207" s="566"/>
      <c r="C207" s="566"/>
      <c r="D207" s="566"/>
      <c r="E207" s="566"/>
      <c r="F207" s="567"/>
      <c r="G207" s="522"/>
      <c r="H207" s="570"/>
      <c r="I207" s="570"/>
      <c r="J207" s="570"/>
      <c r="K207" s="570"/>
      <c r="L207" s="570"/>
      <c r="M207" s="570"/>
      <c r="N207" s="570"/>
      <c r="O207" s="570"/>
      <c r="P207" s="570"/>
      <c r="Q207" s="570"/>
      <c r="R207" s="570"/>
      <c r="S207" s="570"/>
      <c r="T207" s="570"/>
      <c r="U207" s="570"/>
      <c r="V207" s="570"/>
      <c r="W207" s="575"/>
      <c r="X207" s="576"/>
      <c r="Y207" s="275" t="s">
        <v>13</v>
      </c>
      <c r="Z207" s="275"/>
      <c r="AA207" s="307"/>
      <c r="AB207" s="559" t="s">
        <v>247</v>
      </c>
      <c r="AC207" s="559"/>
      <c r="AD207" s="559"/>
      <c r="AE207" s="560"/>
      <c r="AF207" s="561"/>
      <c r="AG207" s="561"/>
      <c r="AH207" s="561"/>
      <c r="AI207" s="560"/>
      <c r="AJ207" s="561"/>
      <c r="AK207" s="561"/>
      <c r="AL207" s="561"/>
      <c r="AM207" s="560"/>
      <c r="AN207" s="561"/>
      <c r="AO207" s="561"/>
      <c r="AP207" s="580"/>
      <c r="AQ207" s="386"/>
      <c r="AR207" s="369"/>
      <c r="AS207" s="369"/>
      <c r="AT207" s="558"/>
      <c r="AU207" s="369"/>
      <c r="AV207" s="369"/>
      <c r="AW207" s="369"/>
      <c r="AX207" s="370"/>
      <c r="AY207">
        <f t="shared" si="10"/>
        <v>0</v>
      </c>
    </row>
    <row r="208" spans="1:60" ht="18.75" hidden="1" customHeight="1" x14ac:dyDescent="0.15">
      <c r="A208" s="586" t="s">
        <v>234</v>
      </c>
      <c r="B208" s="587"/>
      <c r="C208" s="587"/>
      <c r="D208" s="587"/>
      <c r="E208" s="587"/>
      <c r="F208" s="588"/>
      <c r="G208" s="589"/>
      <c r="H208" s="488" t="s">
        <v>139</v>
      </c>
      <c r="I208" s="488"/>
      <c r="J208" s="488"/>
      <c r="K208" s="488"/>
      <c r="L208" s="488"/>
      <c r="M208" s="488"/>
      <c r="N208" s="488"/>
      <c r="O208" s="489"/>
      <c r="P208" s="487" t="s">
        <v>55</v>
      </c>
      <c r="Q208" s="488"/>
      <c r="R208" s="488"/>
      <c r="S208" s="488"/>
      <c r="T208" s="488"/>
      <c r="U208" s="488"/>
      <c r="V208" s="488"/>
      <c r="W208" s="488"/>
      <c r="X208" s="489"/>
      <c r="Y208" s="592"/>
      <c r="Z208" s="593"/>
      <c r="AA208" s="594"/>
      <c r="AB208" s="341" t="s">
        <v>11</v>
      </c>
      <c r="AC208" s="338"/>
      <c r="AD208" s="339"/>
      <c r="AE208" s="136" t="s">
        <v>412</v>
      </c>
      <c r="AF208" s="136"/>
      <c r="AG208" s="136"/>
      <c r="AH208" s="136"/>
      <c r="AI208" s="412" t="s">
        <v>564</v>
      </c>
      <c r="AJ208" s="412"/>
      <c r="AK208" s="412"/>
      <c r="AL208" s="412"/>
      <c r="AM208" s="412" t="s">
        <v>380</v>
      </c>
      <c r="AN208" s="412"/>
      <c r="AO208" s="412"/>
      <c r="AP208" s="412"/>
      <c r="AQ208" s="487" t="s">
        <v>173</v>
      </c>
      <c r="AR208" s="488"/>
      <c r="AS208" s="488"/>
      <c r="AT208" s="489"/>
      <c r="AU208" s="582" t="s">
        <v>128</v>
      </c>
      <c r="AV208" s="583"/>
      <c r="AW208" s="583"/>
      <c r="AX208" s="584"/>
      <c r="AY208">
        <f>COUNTA($H$210)</f>
        <v>0</v>
      </c>
    </row>
    <row r="209" spans="1:51" ht="18.75" hidden="1" customHeight="1" x14ac:dyDescent="0.15">
      <c r="A209" s="562"/>
      <c r="B209" s="563"/>
      <c r="C209" s="563"/>
      <c r="D209" s="563"/>
      <c r="E209" s="563"/>
      <c r="F209" s="564"/>
      <c r="G209" s="590"/>
      <c r="H209" s="430"/>
      <c r="I209" s="430"/>
      <c r="J209" s="430"/>
      <c r="K209" s="430"/>
      <c r="L209" s="430"/>
      <c r="M209" s="430"/>
      <c r="N209" s="430"/>
      <c r="O209" s="431"/>
      <c r="P209" s="591"/>
      <c r="Q209" s="430"/>
      <c r="R209" s="430"/>
      <c r="S209" s="430"/>
      <c r="T209" s="430"/>
      <c r="U209" s="430"/>
      <c r="V209" s="430"/>
      <c r="W209" s="430"/>
      <c r="X209" s="431"/>
      <c r="Y209" s="595"/>
      <c r="Z209" s="596"/>
      <c r="AA209" s="597"/>
      <c r="AB209" s="328"/>
      <c r="AC209" s="324"/>
      <c r="AD209" s="325"/>
      <c r="AE209" s="136"/>
      <c r="AF209" s="136"/>
      <c r="AG209" s="136"/>
      <c r="AH209" s="136"/>
      <c r="AI209" s="412"/>
      <c r="AJ209" s="412"/>
      <c r="AK209" s="412"/>
      <c r="AL209" s="412"/>
      <c r="AM209" s="412"/>
      <c r="AN209" s="412"/>
      <c r="AO209" s="412"/>
      <c r="AP209" s="412"/>
      <c r="AQ209" s="428"/>
      <c r="AR209" s="429"/>
      <c r="AS209" s="430" t="s">
        <v>174</v>
      </c>
      <c r="AT209" s="431"/>
      <c r="AU209" s="428"/>
      <c r="AV209" s="429"/>
      <c r="AW209" s="430" t="s">
        <v>166</v>
      </c>
      <c r="AX209" s="585"/>
      <c r="AY209">
        <f>$AY$208</f>
        <v>0</v>
      </c>
    </row>
    <row r="210" spans="1:51" ht="23.25" hidden="1" customHeight="1" x14ac:dyDescent="0.15">
      <c r="A210" s="562"/>
      <c r="B210" s="563"/>
      <c r="C210" s="563"/>
      <c r="D210" s="563"/>
      <c r="E210" s="563"/>
      <c r="F210" s="564"/>
      <c r="G210" s="598" t="s">
        <v>175</v>
      </c>
      <c r="H210" s="139"/>
      <c r="I210" s="139"/>
      <c r="J210" s="139"/>
      <c r="K210" s="139"/>
      <c r="L210" s="139"/>
      <c r="M210" s="139"/>
      <c r="N210" s="139"/>
      <c r="O210" s="140"/>
      <c r="P210" s="139"/>
      <c r="Q210" s="139"/>
      <c r="R210" s="139"/>
      <c r="S210" s="139"/>
      <c r="T210" s="139"/>
      <c r="U210" s="139"/>
      <c r="V210" s="139"/>
      <c r="W210" s="139"/>
      <c r="X210" s="140"/>
      <c r="Y210" s="601" t="s">
        <v>12</v>
      </c>
      <c r="Z210" s="602"/>
      <c r="AA210" s="603"/>
      <c r="AB210" s="611"/>
      <c r="AC210" s="611"/>
      <c r="AD210" s="611"/>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15">
      <c r="A211" s="562"/>
      <c r="B211" s="563"/>
      <c r="C211" s="563"/>
      <c r="D211" s="563"/>
      <c r="E211" s="563"/>
      <c r="F211" s="564"/>
      <c r="G211" s="599"/>
      <c r="H211" s="380"/>
      <c r="I211" s="380"/>
      <c r="J211" s="380"/>
      <c r="K211" s="380"/>
      <c r="L211" s="380"/>
      <c r="M211" s="380"/>
      <c r="N211" s="380"/>
      <c r="O211" s="381"/>
      <c r="P211" s="380"/>
      <c r="Q211" s="380"/>
      <c r="R211" s="380"/>
      <c r="S211" s="380"/>
      <c r="T211" s="380"/>
      <c r="U211" s="380"/>
      <c r="V211" s="380"/>
      <c r="W211" s="380"/>
      <c r="X211" s="381"/>
      <c r="Y211" s="607" t="s">
        <v>50</v>
      </c>
      <c r="Z211" s="608"/>
      <c r="AA211" s="609"/>
      <c r="AB211" s="610"/>
      <c r="AC211" s="610"/>
      <c r="AD211" s="610"/>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15">
      <c r="A212" s="562"/>
      <c r="B212" s="563"/>
      <c r="C212" s="563"/>
      <c r="D212" s="563"/>
      <c r="E212" s="563"/>
      <c r="F212" s="564"/>
      <c r="G212" s="600"/>
      <c r="H212" s="142"/>
      <c r="I212" s="142"/>
      <c r="J212" s="142"/>
      <c r="K212" s="142"/>
      <c r="L212" s="142"/>
      <c r="M212" s="142"/>
      <c r="N212" s="142"/>
      <c r="O212" s="143"/>
      <c r="P212" s="380"/>
      <c r="Q212" s="380"/>
      <c r="R212" s="380"/>
      <c r="S212" s="380"/>
      <c r="T212" s="380"/>
      <c r="U212" s="380"/>
      <c r="V212" s="380"/>
      <c r="W212" s="380"/>
      <c r="X212" s="381"/>
      <c r="Y212" s="487" t="s">
        <v>13</v>
      </c>
      <c r="Z212" s="488"/>
      <c r="AA212" s="489"/>
      <c r="AB212" s="604" t="s">
        <v>14</v>
      </c>
      <c r="AC212" s="604"/>
      <c r="AD212" s="604"/>
      <c r="AE212" s="605"/>
      <c r="AF212" s="606"/>
      <c r="AG212" s="606"/>
      <c r="AH212" s="606"/>
      <c r="AI212" s="605"/>
      <c r="AJ212" s="606"/>
      <c r="AK212" s="606"/>
      <c r="AL212" s="606"/>
      <c r="AM212" s="605"/>
      <c r="AN212" s="606"/>
      <c r="AO212" s="606"/>
      <c r="AP212" s="606"/>
      <c r="AQ212" s="388"/>
      <c r="AR212" s="389"/>
      <c r="AS212" s="389"/>
      <c r="AT212" s="390"/>
      <c r="AU212" s="369"/>
      <c r="AV212" s="369"/>
      <c r="AW212" s="369"/>
      <c r="AX212" s="370"/>
      <c r="AY212">
        <f>$AY$208</f>
        <v>0</v>
      </c>
    </row>
    <row r="213" spans="1:51" ht="69.75" hidden="1" customHeight="1" x14ac:dyDescent="0.15">
      <c r="A213" s="641" t="s">
        <v>259</v>
      </c>
      <c r="B213" s="642"/>
      <c r="C213" s="642"/>
      <c r="D213" s="642"/>
      <c r="E213" s="566" t="s">
        <v>222</v>
      </c>
      <c r="F213" s="567"/>
      <c r="G213" s="82" t="s">
        <v>176</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customHeight="1" thickBot="1" x14ac:dyDescent="0.2">
      <c r="A214" s="499" t="s">
        <v>572</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229</v>
      </c>
      <c r="AP214" s="658"/>
      <c r="AQ214" s="658"/>
      <c r="AR214" s="81" t="s">
        <v>228</v>
      </c>
      <c r="AS214" s="657"/>
      <c r="AT214" s="658"/>
      <c r="AU214" s="658"/>
      <c r="AV214" s="658"/>
      <c r="AW214" s="658"/>
      <c r="AX214" s="659"/>
      <c r="AY214">
        <f>COUNTIF($AR$214,"☑")</f>
        <v>0</v>
      </c>
    </row>
    <row r="215" spans="1:51" ht="45" customHeight="1" x14ac:dyDescent="0.15">
      <c r="A215" s="647" t="s">
        <v>279</v>
      </c>
      <c r="B215" s="648"/>
      <c r="C215" s="650" t="s">
        <v>177</v>
      </c>
      <c r="D215" s="648"/>
      <c r="E215" s="651" t="s">
        <v>193</v>
      </c>
      <c r="F215" s="652"/>
      <c r="G215" s="653" t="s">
        <v>635</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x14ac:dyDescent="0.15">
      <c r="A216" s="649"/>
      <c r="B216" s="637"/>
      <c r="C216" s="636"/>
      <c r="D216" s="637"/>
      <c r="E216" s="451" t="s">
        <v>192</v>
      </c>
      <c r="F216" s="453"/>
      <c r="G216" s="138" t="s">
        <v>636</v>
      </c>
      <c r="H216" s="139"/>
      <c r="I216" s="139"/>
      <c r="J216" s="139"/>
      <c r="K216" s="139"/>
      <c r="L216" s="139"/>
      <c r="M216" s="139"/>
      <c r="N216" s="139"/>
      <c r="O216" s="139"/>
      <c r="P216" s="139"/>
      <c r="Q216" s="139"/>
      <c r="R216" s="139"/>
      <c r="S216" s="139"/>
      <c r="T216" s="139"/>
      <c r="U216" s="139"/>
      <c r="V216" s="140"/>
      <c r="W216" s="625" t="s">
        <v>582</v>
      </c>
      <c r="X216" s="626"/>
      <c r="Y216" s="626"/>
      <c r="Z216" s="626"/>
      <c r="AA216" s="627"/>
      <c r="AB216" s="628" t="s">
        <v>695</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30" customHeight="1" x14ac:dyDescent="0.15">
      <c r="A217" s="649"/>
      <c r="B217" s="637"/>
      <c r="C217" s="636"/>
      <c r="D217" s="637"/>
      <c r="E217" s="319"/>
      <c r="F217" s="321"/>
      <c r="G217" s="141"/>
      <c r="H217" s="142"/>
      <c r="I217" s="142"/>
      <c r="J217" s="142"/>
      <c r="K217" s="142"/>
      <c r="L217" s="142"/>
      <c r="M217" s="142"/>
      <c r="N217" s="142"/>
      <c r="O217" s="142"/>
      <c r="P217" s="142"/>
      <c r="Q217" s="142"/>
      <c r="R217" s="142"/>
      <c r="S217" s="142"/>
      <c r="T217" s="142"/>
      <c r="U217" s="142"/>
      <c r="V217" s="143"/>
      <c r="W217" s="631" t="s">
        <v>583</v>
      </c>
      <c r="X217" s="632"/>
      <c r="Y217" s="632"/>
      <c r="Z217" s="632"/>
      <c r="AA217" s="633"/>
      <c r="AB217" s="628" t="s">
        <v>696</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customHeight="1" x14ac:dyDescent="0.15">
      <c r="A218" s="649"/>
      <c r="B218" s="637"/>
      <c r="C218" s="634" t="s">
        <v>595</v>
      </c>
      <c r="D218" s="635"/>
      <c r="E218" s="451" t="s">
        <v>275</v>
      </c>
      <c r="F218" s="453"/>
      <c r="G218" s="615" t="s">
        <v>180</v>
      </c>
      <c r="H218" s="616"/>
      <c r="I218" s="616"/>
      <c r="J218" s="638" t="s">
        <v>634</v>
      </c>
      <c r="K218" s="639"/>
      <c r="L218" s="639"/>
      <c r="M218" s="639"/>
      <c r="N218" s="639"/>
      <c r="O218" s="639"/>
      <c r="P218" s="639"/>
      <c r="Q218" s="639"/>
      <c r="R218" s="639"/>
      <c r="S218" s="639"/>
      <c r="T218" s="640"/>
      <c r="U218" s="613" t="s">
        <v>634</v>
      </c>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0"/>
    </row>
    <row r="219" spans="1:51" ht="34.5" customHeight="1" x14ac:dyDescent="0.15">
      <c r="A219" s="649"/>
      <c r="B219" s="637"/>
      <c r="C219" s="636"/>
      <c r="D219" s="637"/>
      <c r="E219" s="316"/>
      <c r="F219" s="318"/>
      <c r="G219" s="615" t="s">
        <v>596</v>
      </c>
      <c r="H219" s="616"/>
      <c r="I219" s="616"/>
      <c r="J219" s="616"/>
      <c r="K219" s="616"/>
      <c r="L219" s="616"/>
      <c r="M219" s="616"/>
      <c r="N219" s="616"/>
      <c r="O219" s="616"/>
      <c r="P219" s="616"/>
      <c r="Q219" s="616"/>
      <c r="R219" s="616"/>
      <c r="S219" s="616"/>
      <c r="T219" s="616"/>
      <c r="U219" s="612" t="s">
        <v>634</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0"/>
    </row>
    <row r="220" spans="1:51" ht="34.5" customHeight="1" thickBot="1" x14ac:dyDescent="0.2">
      <c r="A220" s="649"/>
      <c r="B220" s="637"/>
      <c r="C220" s="636"/>
      <c r="D220" s="637"/>
      <c r="E220" s="319"/>
      <c r="F220" s="321"/>
      <c r="G220" s="615" t="s">
        <v>583</v>
      </c>
      <c r="H220" s="616"/>
      <c r="I220" s="616"/>
      <c r="J220" s="616"/>
      <c r="K220" s="616"/>
      <c r="L220" s="616"/>
      <c r="M220" s="616"/>
      <c r="N220" s="616"/>
      <c r="O220" s="616"/>
      <c r="P220" s="616"/>
      <c r="Q220" s="616"/>
      <c r="R220" s="616"/>
      <c r="S220" s="616"/>
      <c r="T220" s="616"/>
      <c r="U220" s="144" t="s">
        <v>634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7" t="s">
        <v>44</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x14ac:dyDescent="0.15">
      <c r="A222" s="5"/>
      <c r="B222" s="6"/>
      <c r="C222" s="620" t="s">
        <v>29</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33</v>
      </c>
      <c r="AE222" s="621"/>
      <c r="AF222" s="621"/>
      <c r="AG222" s="623" t="s">
        <v>28</v>
      </c>
      <c r="AH222" s="621"/>
      <c r="AI222" s="621"/>
      <c r="AJ222" s="621"/>
      <c r="AK222" s="621"/>
      <c r="AL222" s="621"/>
      <c r="AM222" s="621"/>
      <c r="AN222" s="621"/>
      <c r="AO222" s="621"/>
      <c r="AP222" s="621"/>
      <c r="AQ222" s="621"/>
      <c r="AR222" s="621"/>
      <c r="AS222" s="621"/>
      <c r="AT222" s="621"/>
      <c r="AU222" s="621"/>
      <c r="AV222" s="621"/>
      <c r="AW222" s="621"/>
      <c r="AX222" s="624"/>
    </row>
    <row r="223" spans="1:51" ht="27"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633</v>
      </c>
      <c r="AE223" s="703"/>
      <c r="AF223" s="703"/>
      <c r="AG223" s="704" t="s">
        <v>637</v>
      </c>
      <c r="AH223" s="705"/>
      <c r="AI223" s="705"/>
      <c r="AJ223" s="705"/>
      <c r="AK223" s="705"/>
      <c r="AL223" s="705"/>
      <c r="AM223" s="705"/>
      <c r="AN223" s="705"/>
      <c r="AO223" s="705"/>
      <c r="AP223" s="705"/>
      <c r="AQ223" s="705"/>
      <c r="AR223" s="705"/>
      <c r="AS223" s="705"/>
      <c r="AT223" s="705"/>
      <c r="AU223" s="705"/>
      <c r="AV223" s="705"/>
      <c r="AW223" s="705"/>
      <c r="AX223" s="706"/>
    </row>
    <row r="224" spans="1:51" ht="42"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633</v>
      </c>
      <c r="AE224" s="684"/>
      <c r="AF224" s="684"/>
      <c r="AG224" s="710" t="s">
        <v>638</v>
      </c>
      <c r="AH224" s="711"/>
      <c r="AI224" s="711"/>
      <c r="AJ224" s="711"/>
      <c r="AK224" s="711"/>
      <c r="AL224" s="711"/>
      <c r="AM224" s="711"/>
      <c r="AN224" s="711"/>
      <c r="AO224" s="711"/>
      <c r="AP224" s="711"/>
      <c r="AQ224" s="711"/>
      <c r="AR224" s="711"/>
      <c r="AS224" s="711"/>
      <c r="AT224" s="711"/>
      <c r="AU224" s="711"/>
      <c r="AV224" s="711"/>
      <c r="AW224" s="711"/>
      <c r="AX224" s="712"/>
    </row>
    <row r="225" spans="1:50" ht="27" customHeight="1" x14ac:dyDescent="0.15">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633</v>
      </c>
      <c r="AE225" s="717"/>
      <c r="AF225" s="717"/>
      <c r="AG225" s="674" t="s">
        <v>639</v>
      </c>
      <c r="AH225" s="380"/>
      <c r="AI225" s="380"/>
      <c r="AJ225" s="380"/>
      <c r="AK225" s="380"/>
      <c r="AL225" s="380"/>
      <c r="AM225" s="380"/>
      <c r="AN225" s="380"/>
      <c r="AO225" s="380"/>
      <c r="AP225" s="380"/>
      <c r="AQ225" s="380"/>
      <c r="AR225" s="380"/>
      <c r="AS225" s="380"/>
      <c r="AT225" s="380"/>
      <c r="AU225" s="380"/>
      <c r="AV225" s="380"/>
      <c r="AW225" s="380"/>
      <c r="AX225" s="675"/>
    </row>
    <row r="226" spans="1:50" ht="35.25" customHeight="1" x14ac:dyDescent="0.15">
      <c r="A226" s="122" t="s">
        <v>36</v>
      </c>
      <c r="B226" s="660"/>
      <c r="C226" s="666" t="s">
        <v>38</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633</v>
      </c>
      <c r="AE226" s="671"/>
      <c r="AF226" s="671"/>
      <c r="AG226" s="672" t="s">
        <v>681</v>
      </c>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15">
      <c r="A227" s="661"/>
      <c r="B227" s="662"/>
      <c r="C227" s="676"/>
      <c r="D227" s="677"/>
      <c r="E227" s="680" t="s">
        <v>257</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640</v>
      </c>
      <c r="AE227" s="684"/>
      <c r="AF227" s="685"/>
      <c r="AG227" s="674"/>
      <c r="AH227" s="380"/>
      <c r="AI227" s="380"/>
      <c r="AJ227" s="380"/>
      <c r="AK227" s="380"/>
      <c r="AL227" s="380"/>
      <c r="AM227" s="380"/>
      <c r="AN227" s="380"/>
      <c r="AO227" s="380"/>
      <c r="AP227" s="380"/>
      <c r="AQ227" s="380"/>
      <c r="AR227" s="380"/>
      <c r="AS227" s="380"/>
      <c r="AT227" s="380"/>
      <c r="AU227" s="380"/>
      <c r="AV227" s="380"/>
      <c r="AW227" s="380"/>
      <c r="AX227" s="675"/>
    </row>
    <row r="228" spans="1:50" ht="30.75" customHeight="1" x14ac:dyDescent="0.15">
      <c r="A228" s="661"/>
      <c r="B228" s="662"/>
      <c r="C228" s="678"/>
      <c r="D228" s="679"/>
      <c r="E228" s="686" t="s">
        <v>214</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640</v>
      </c>
      <c r="AE228" s="690"/>
      <c r="AF228" s="690"/>
      <c r="AG228" s="674"/>
      <c r="AH228" s="380"/>
      <c r="AI228" s="380"/>
      <c r="AJ228" s="380"/>
      <c r="AK228" s="380"/>
      <c r="AL228" s="380"/>
      <c r="AM228" s="380"/>
      <c r="AN228" s="380"/>
      <c r="AO228" s="380"/>
      <c r="AP228" s="380"/>
      <c r="AQ228" s="380"/>
      <c r="AR228" s="380"/>
      <c r="AS228" s="380"/>
      <c r="AT228" s="380"/>
      <c r="AU228" s="380"/>
      <c r="AV228" s="380"/>
      <c r="AW228" s="380"/>
      <c r="AX228" s="675"/>
    </row>
    <row r="229" spans="1:50" ht="26.25" customHeight="1" x14ac:dyDescent="0.15">
      <c r="A229" s="661"/>
      <c r="B229" s="663"/>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642</v>
      </c>
      <c r="AE229" s="736"/>
      <c r="AF229" s="736"/>
      <c r="AG229" s="737" t="s">
        <v>634</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1"/>
      <c r="B230" s="663"/>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633</v>
      </c>
      <c r="AE230" s="684"/>
      <c r="AF230" s="684"/>
      <c r="AG230" s="710" t="s">
        <v>641</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15">
      <c r="A231" s="661"/>
      <c r="B231" s="663"/>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642</v>
      </c>
      <c r="AE231" s="684"/>
      <c r="AF231" s="684"/>
      <c r="AG231" s="710" t="s">
        <v>634</v>
      </c>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15">
      <c r="A232" s="661"/>
      <c r="B232" s="663"/>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633</v>
      </c>
      <c r="AE232" s="684"/>
      <c r="AF232" s="684"/>
      <c r="AG232" s="710" t="s">
        <v>643</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15">
      <c r="A233" s="661"/>
      <c r="B233" s="663"/>
      <c r="C233" s="730" t="s">
        <v>231</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642</v>
      </c>
      <c r="AE233" s="717"/>
      <c r="AF233" s="717"/>
      <c r="AG233" s="732" t="s">
        <v>634</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61"/>
      <c r="B234" s="663"/>
      <c r="C234" s="718" t="s">
        <v>232</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642</v>
      </c>
      <c r="AE234" s="684"/>
      <c r="AF234" s="685"/>
      <c r="AG234" s="710" t="s">
        <v>634</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15">
      <c r="A235" s="664"/>
      <c r="B235" s="665"/>
      <c r="C235" s="721" t="s">
        <v>219</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642</v>
      </c>
      <c r="AE235" s="725"/>
      <c r="AF235" s="726"/>
      <c r="AG235" s="727" t="s">
        <v>634</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15">
      <c r="A236" s="122" t="s">
        <v>37</v>
      </c>
      <c r="B236" s="742"/>
      <c r="C236" s="743" t="s">
        <v>220</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633</v>
      </c>
      <c r="AE236" s="736"/>
      <c r="AF236" s="746"/>
      <c r="AG236" s="737" t="s">
        <v>677</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1"/>
      <c r="B237" s="663"/>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642</v>
      </c>
      <c r="AE237" s="751"/>
      <c r="AF237" s="751"/>
      <c r="AG237" s="710" t="s">
        <v>634</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15">
      <c r="A238" s="661"/>
      <c r="B238" s="663"/>
      <c r="C238" s="730" t="s">
        <v>178</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633</v>
      </c>
      <c r="AE238" s="684"/>
      <c r="AF238" s="684"/>
      <c r="AG238" s="710" t="s">
        <v>672</v>
      </c>
      <c r="AH238" s="711"/>
      <c r="AI238" s="711"/>
      <c r="AJ238" s="711"/>
      <c r="AK238" s="711"/>
      <c r="AL238" s="711"/>
      <c r="AM238" s="711"/>
      <c r="AN238" s="711"/>
      <c r="AO238" s="711"/>
      <c r="AP238" s="711"/>
      <c r="AQ238" s="711"/>
      <c r="AR238" s="711"/>
      <c r="AS238" s="711"/>
      <c r="AT238" s="711"/>
      <c r="AU238" s="711"/>
      <c r="AV238" s="711"/>
      <c r="AW238" s="711"/>
      <c r="AX238" s="712"/>
    </row>
    <row r="239" spans="1:50" ht="69" customHeight="1" x14ac:dyDescent="0.15">
      <c r="A239" s="664"/>
      <c r="B239" s="665"/>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633</v>
      </c>
      <c r="AE239" s="684"/>
      <c r="AF239" s="684"/>
      <c r="AG239" s="740" t="s">
        <v>676</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7"/>
      <c r="AD240" s="670" t="s">
        <v>642</v>
      </c>
      <c r="AE240" s="671"/>
      <c r="AF240" s="763"/>
      <c r="AG240" s="672" t="s">
        <v>634</v>
      </c>
      <c r="AH240" s="139"/>
      <c r="AI240" s="139"/>
      <c r="AJ240" s="139"/>
      <c r="AK240" s="139"/>
      <c r="AL240" s="139"/>
      <c r="AM240" s="139"/>
      <c r="AN240" s="139"/>
      <c r="AO240" s="139"/>
      <c r="AP240" s="139"/>
      <c r="AQ240" s="139"/>
      <c r="AR240" s="139"/>
      <c r="AS240" s="139"/>
      <c r="AT240" s="139"/>
      <c r="AU240" s="139"/>
      <c r="AV240" s="139"/>
      <c r="AW240" s="139"/>
      <c r="AX240" s="673"/>
    </row>
    <row r="241" spans="1:50" ht="19.7" customHeight="1" x14ac:dyDescent="0.15">
      <c r="A241" s="757"/>
      <c r="B241" s="758"/>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4"/>
      <c r="AH241" s="380"/>
      <c r="AI241" s="380"/>
      <c r="AJ241" s="380"/>
      <c r="AK241" s="380"/>
      <c r="AL241" s="380"/>
      <c r="AM241" s="380"/>
      <c r="AN241" s="380"/>
      <c r="AO241" s="380"/>
      <c r="AP241" s="380"/>
      <c r="AQ241" s="380"/>
      <c r="AR241" s="380"/>
      <c r="AS241" s="380"/>
      <c r="AT241" s="380"/>
      <c r="AU241" s="380"/>
      <c r="AV241" s="380"/>
      <c r="AW241" s="380"/>
      <c r="AX241" s="675"/>
    </row>
    <row r="242" spans="1:50" ht="24.75" customHeight="1" x14ac:dyDescent="0.15">
      <c r="A242" s="757"/>
      <c r="B242" s="75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4"/>
      <c r="AH242" s="380"/>
      <c r="AI242" s="380"/>
      <c r="AJ242" s="380"/>
      <c r="AK242" s="380"/>
      <c r="AL242" s="380"/>
      <c r="AM242" s="380"/>
      <c r="AN242" s="380"/>
      <c r="AO242" s="380"/>
      <c r="AP242" s="380"/>
      <c r="AQ242" s="380"/>
      <c r="AR242" s="380"/>
      <c r="AS242" s="380"/>
      <c r="AT242" s="380"/>
      <c r="AU242" s="380"/>
      <c r="AV242" s="380"/>
      <c r="AW242" s="380"/>
      <c r="AX242" s="675"/>
    </row>
    <row r="243" spans="1:50" ht="24.7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0"/>
      <c r="AI243" s="380"/>
      <c r="AJ243" s="380"/>
      <c r="AK243" s="380"/>
      <c r="AL243" s="380"/>
      <c r="AM243" s="380"/>
      <c r="AN243" s="380"/>
      <c r="AO243" s="380"/>
      <c r="AP243" s="380"/>
      <c r="AQ243" s="380"/>
      <c r="AR243" s="380"/>
      <c r="AS243" s="380"/>
      <c r="AT243" s="380"/>
      <c r="AU243" s="380"/>
      <c r="AV243" s="380"/>
      <c r="AW243" s="380"/>
      <c r="AX243" s="675"/>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0"/>
      <c r="AI244" s="380"/>
      <c r="AJ244" s="380"/>
      <c r="AK244" s="380"/>
      <c r="AL244" s="380"/>
      <c r="AM244" s="380"/>
      <c r="AN244" s="380"/>
      <c r="AO244" s="380"/>
      <c r="AP244" s="380"/>
      <c r="AQ244" s="380"/>
      <c r="AR244" s="380"/>
      <c r="AS244" s="380"/>
      <c r="AT244" s="380"/>
      <c r="AU244" s="380"/>
      <c r="AV244" s="380"/>
      <c r="AW244" s="380"/>
      <c r="AX244" s="675"/>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0"/>
      <c r="AI245" s="380"/>
      <c r="AJ245" s="380"/>
      <c r="AK245" s="380"/>
      <c r="AL245" s="380"/>
      <c r="AM245" s="380"/>
      <c r="AN245" s="380"/>
      <c r="AO245" s="380"/>
      <c r="AP245" s="380"/>
      <c r="AQ245" s="380"/>
      <c r="AR245" s="380"/>
      <c r="AS245" s="380"/>
      <c r="AT245" s="380"/>
      <c r="AU245" s="380"/>
      <c r="AV245" s="380"/>
      <c r="AW245" s="380"/>
      <c r="AX245" s="675"/>
    </row>
    <row r="246" spans="1:50" ht="24.75" hidden="1"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104.25" customHeight="1" x14ac:dyDescent="0.15">
      <c r="A247" s="122" t="s">
        <v>45</v>
      </c>
      <c r="B247" s="123"/>
      <c r="C247" s="126" t="s">
        <v>49</v>
      </c>
      <c r="D247" s="127"/>
      <c r="E247" s="127"/>
      <c r="F247" s="128"/>
      <c r="G247" s="129" t="s">
        <v>673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90" customHeight="1" thickBot="1" x14ac:dyDescent="0.2">
      <c r="A248" s="124"/>
      <c r="B248" s="125"/>
      <c r="C248" s="131" t="s">
        <v>53</v>
      </c>
      <c r="D248" s="132"/>
      <c r="E248" s="132"/>
      <c r="F248" s="133"/>
      <c r="G248" s="134" t="s">
        <v>678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86.25" customHeight="1" thickBot="1" x14ac:dyDescent="0.2">
      <c r="A254" s="118" t="s">
        <v>132</v>
      </c>
      <c r="B254" s="119"/>
      <c r="C254" s="119"/>
      <c r="D254" s="119"/>
      <c r="E254" s="120"/>
      <c r="F254" s="771" t="s">
        <v>693</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351" customHeight="1" thickBot="1" x14ac:dyDescent="0.2">
      <c r="A256" s="777" t="s">
        <v>644</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235</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273</v>
      </c>
      <c r="B258" s="782"/>
      <c r="C258" s="782"/>
      <c r="D258" s="783"/>
      <c r="E258" s="767" t="s">
        <v>625</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6" t="s">
        <v>272</v>
      </c>
      <c r="B259" s="136"/>
      <c r="C259" s="136"/>
      <c r="D259" s="136"/>
      <c r="E259" s="767" t="s">
        <v>626</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6" t="s">
        <v>271</v>
      </c>
      <c r="B260" s="136"/>
      <c r="C260" s="136"/>
      <c r="D260" s="136"/>
      <c r="E260" s="767" t="s">
        <v>627</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6" t="s">
        <v>270</v>
      </c>
      <c r="B261" s="136"/>
      <c r="C261" s="136"/>
      <c r="D261" s="136"/>
      <c r="E261" s="767" t="s">
        <v>628</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6" t="s">
        <v>269</v>
      </c>
      <c r="B262" s="136"/>
      <c r="C262" s="136"/>
      <c r="D262" s="136"/>
      <c r="E262" s="767" t="s">
        <v>629</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6" t="s">
        <v>268</v>
      </c>
      <c r="B263" s="136"/>
      <c r="C263" s="136"/>
      <c r="D263" s="136"/>
      <c r="E263" s="767" t="s">
        <v>630</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6" t="s">
        <v>267</v>
      </c>
      <c r="B264" s="136"/>
      <c r="C264" s="136"/>
      <c r="D264" s="136"/>
      <c r="E264" s="767" t="s">
        <v>631</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6" t="s">
        <v>266</v>
      </c>
      <c r="B265" s="136"/>
      <c r="C265" s="136"/>
      <c r="D265" s="136"/>
      <c r="E265" s="767" t="s">
        <v>632</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412</v>
      </c>
      <c r="B266" s="136"/>
      <c r="C266" s="136"/>
      <c r="D266" s="136"/>
      <c r="E266" s="786" t="s">
        <v>603</v>
      </c>
      <c r="F266" s="787"/>
      <c r="G266" s="787"/>
      <c r="H266" s="77" t="str">
        <f>IF(E266="","","-")</f>
        <v>-</v>
      </c>
      <c r="I266" s="787"/>
      <c r="J266" s="787"/>
      <c r="K266" s="77" t="str">
        <f>IF(I266="","","-")</f>
        <v/>
      </c>
      <c r="L266" s="106">
        <v>415</v>
      </c>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592</v>
      </c>
      <c r="B267" s="136"/>
      <c r="C267" s="136"/>
      <c r="D267" s="136"/>
      <c r="E267" s="786" t="s">
        <v>603</v>
      </c>
      <c r="F267" s="787"/>
      <c r="G267" s="787"/>
      <c r="H267" s="77"/>
      <c r="I267" s="787"/>
      <c r="J267" s="787"/>
      <c r="K267" s="77"/>
      <c r="L267" s="106">
        <v>450</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380</v>
      </c>
      <c r="B268" s="136"/>
      <c r="C268" s="136"/>
      <c r="D268" s="136"/>
      <c r="E268" s="789">
        <v>2021</v>
      </c>
      <c r="F268" s="137"/>
      <c r="G268" s="787" t="s">
        <v>645</v>
      </c>
      <c r="H268" s="787"/>
      <c r="I268" s="787"/>
      <c r="J268" s="137">
        <v>20</v>
      </c>
      <c r="K268" s="137"/>
      <c r="L268" s="106">
        <v>485</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260</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7.7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9.7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idden="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idden="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idden="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idden="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idden="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idden="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idden="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idden="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idden="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idden="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idden="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idden="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idden="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idden="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idden="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idden="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idden="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idden="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1.25"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262</v>
      </c>
      <c r="B308" s="794"/>
      <c r="C308" s="794"/>
      <c r="D308" s="794"/>
      <c r="E308" s="794"/>
      <c r="F308" s="795"/>
      <c r="G308" s="799" t="s">
        <v>674</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675</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646</v>
      </c>
      <c r="H310" s="821"/>
      <c r="I310" s="821"/>
      <c r="J310" s="821"/>
      <c r="K310" s="822"/>
      <c r="L310" s="823" t="s">
        <v>649</v>
      </c>
      <c r="M310" s="824"/>
      <c r="N310" s="824"/>
      <c r="O310" s="824"/>
      <c r="P310" s="824"/>
      <c r="Q310" s="824"/>
      <c r="R310" s="824"/>
      <c r="S310" s="824"/>
      <c r="T310" s="824"/>
      <c r="U310" s="824"/>
      <c r="V310" s="824"/>
      <c r="W310" s="824"/>
      <c r="X310" s="825"/>
      <c r="Y310" s="826">
        <v>31</v>
      </c>
      <c r="Z310" s="827"/>
      <c r="AA310" s="827"/>
      <c r="AB310" s="828"/>
      <c r="AC310" s="820" t="s">
        <v>650</v>
      </c>
      <c r="AD310" s="821"/>
      <c r="AE310" s="821"/>
      <c r="AF310" s="821"/>
      <c r="AG310" s="822"/>
      <c r="AH310" s="823" t="s">
        <v>651</v>
      </c>
      <c r="AI310" s="824"/>
      <c r="AJ310" s="824"/>
      <c r="AK310" s="824"/>
      <c r="AL310" s="824"/>
      <c r="AM310" s="824"/>
      <c r="AN310" s="824"/>
      <c r="AO310" s="824"/>
      <c r="AP310" s="824"/>
      <c r="AQ310" s="824"/>
      <c r="AR310" s="824"/>
      <c r="AS310" s="824"/>
      <c r="AT310" s="825"/>
      <c r="AU310" s="826">
        <v>13</v>
      </c>
      <c r="AV310" s="827"/>
      <c r="AW310" s="827"/>
      <c r="AX310" s="829"/>
    </row>
    <row r="311" spans="1:50" ht="24.75" hidden="1"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thickBot="1" x14ac:dyDescent="0.2">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31</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13</v>
      </c>
      <c r="AV320" s="836"/>
      <c r="AW320" s="836"/>
      <c r="AX320" s="838"/>
    </row>
    <row r="321" spans="1:51" ht="24.75" customHeight="1" x14ac:dyDescent="0.15">
      <c r="A321" s="796"/>
      <c r="B321" s="797"/>
      <c r="C321" s="797"/>
      <c r="D321" s="797"/>
      <c r="E321" s="797"/>
      <c r="F321" s="798"/>
      <c r="G321" s="799" t="s">
        <v>679</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216</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1</v>
      </c>
    </row>
    <row r="322" spans="1:51" ht="24.75"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1</v>
      </c>
    </row>
    <row r="323" spans="1:51" ht="24.75" customHeight="1" x14ac:dyDescent="0.15">
      <c r="A323" s="796"/>
      <c r="B323" s="797"/>
      <c r="C323" s="797"/>
      <c r="D323" s="797"/>
      <c r="E323" s="797"/>
      <c r="F323" s="798"/>
      <c r="G323" s="820" t="s">
        <v>646</v>
      </c>
      <c r="H323" s="821"/>
      <c r="I323" s="821"/>
      <c r="J323" s="821"/>
      <c r="K323" s="822"/>
      <c r="L323" s="823" t="s">
        <v>647</v>
      </c>
      <c r="M323" s="824"/>
      <c r="N323" s="824"/>
      <c r="O323" s="824"/>
      <c r="P323" s="824"/>
      <c r="Q323" s="824"/>
      <c r="R323" s="824"/>
      <c r="S323" s="824"/>
      <c r="T323" s="824"/>
      <c r="U323" s="824"/>
      <c r="V323" s="824"/>
      <c r="W323" s="824"/>
      <c r="X323" s="825"/>
      <c r="Y323" s="826">
        <v>0.5</v>
      </c>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1</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1</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1</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1</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1</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1</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1</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1</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1</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1</v>
      </c>
    </row>
    <row r="333" spans="1:51" ht="24.75" customHeight="1" x14ac:dyDescent="0.15">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0.5</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1</v>
      </c>
    </row>
    <row r="334" spans="1:51" ht="24.75" hidden="1" customHeight="1" x14ac:dyDescent="0.15">
      <c r="A334" s="796"/>
      <c r="B334" s="797"/>
      <c r="C334" s="797"/>
      <c r="D334" s="797"/>
      <c r="E334" s="797"/>
      <c r="F334" s="798"/>
      <c r="G334" s="799" t="s">
        <v>217</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218</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x14ac:dyDescent="0.15">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194</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customHeight="1" thickBot="1" x14ac:dyDescent="0.2">
      <c r="A360" s="839" t="s">
        <v>573</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229</v>
      </c>
      <c r="AM360" s="843"/>
      <c r="AN360" s="843"/>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196</v>
      </c>
      <c r="K365" s="136"/>
      <c r="L365" s="136"/>
      <c r="M365" s="136"/>
      <c r="N365" s="136"/>
      <c r="O365" s="136"/>
      <c r="P365" s="412" t="s">
        <v>25</v>
      </c>
      <c r="Q365" s="412"/>
      <c r="R365" s="412"/>
      <c r="S365" s="412"/>
      <c r="T365" s="412"/>
      <c r="U365" s="412"/>
      <c r="V365" s="412"/>
      <c r="W365" s="412"/>
      <c r="X365" s="412"/>
      <c r="Y365" s="846" t="s">
        <v>195</v>
      </c>
      <c r="Z365" s="847"/>
      <c r="AA365" s="847"/>
      <c r="AB365" s="847"/>
      <c r="AC365" s="845" t="s">
        <v>227</v>
      </c>
      <c r="AD365" s="845"/>
      <c r="AE365" s="845"/>
      <c r="AF365" s="845"/>
      <c r="AG365" s="845"/>
      <c r="AH365" s="846" t="s">
        <v>244</v>
      </c>
      <c r="AI365" s="844"/>
      <c r="AJ365" s="844"/>
      <c r="AK365" s="844"/>
      <c r="AL365" s="844" t="s">
        <v>19</v>
      </c>
      <c r="AM365" s="844"/>
      <c r="AN365" s="844"/>
      <c r="AO365" s="848"/>
      <c r="AP365" s="869" t="s">
        <v>197</v>
      </c>
      <c r="AQ365" s="869"/>
      <c r="AR365" s="869"/>
      <c r="AS365" s="869"/>
      <c r="AT365" s="869"/>
      <c r="AU365" s="869"/>
      <c r="AV365" s="869"/>
      <c r="AW365" s="869"/>
      <c r="AX365" s="869"/>
    </row>
    <row r="366" spans="1:51" ht="30" customHeight="1" x14ac:dyDescent="0.15">
      <c r="A366" s="855">
        <v>1</v>
      </c>
      <c r="B366" s="855">
        <v>1</v>
      </c>
      <c r="C366" s="856" t="s">
        <v>653</v>
      </c>
      <c r="D366" s="857"/>
      <c r="E366" s="857"/>
      <c r="F366" s="857"/>
      <c r="G366" s="857"/>
      <c r="H366" s="857"/>
      <c r="I366" s="857"/>
      <c r="J366" s="858">
        <v>5430001021765</v>
      </c>
      <c r="K366" s="859"/>
      <c r="L366" s="859"/>
      <c r="M366" s="859"/>
      <c r="N366" s="859"/>
      <c r="O366" s="859"/>
      <c r="P366" s="860" t="s">
        <v>654</v>
      </c>
      <c r="Q366" s="861"/>
      <c r="R366" s="861"/>
      <c r="S366" s="861"/>
      <c r="T366" s="861"/>
      <c r="U366" s="861"/>
      <c r="V366" s="861"/>
      <c r="W366" s="861"/>
      <c r="X366" s="861"/>
      <c r="Y366" s="862">
        <v>31</v>
      </c>
      <c r="Z366" s="863"/>
      <c r="AA366" s="863"/>
      <c r="AB366" s="864"/>
      <c r="AC366" s="865" t="s">
        <v>252</v>
      </c>
      <c r="AD366" s="866"/>
      <c r="AE366" s="866"/>
      <c r="AF366" s="866"/>
      <c r="AG366" s="866"/>
      <c r="AH366" s="849">
        <v>1</v>
      </c>
      <c r="AI366" s="850"/>
      <c r="AJ366" s="850"/>
      <c r="AK366" s="850"/>
      <c r="AL366" s="851">
        <v>99.9</v>
      </c>
      <c r="AM366" s="852"/>
      <c r="AN366" s="852"/>
      <c r="AO366" s="853"/>
      <c r="AP366" s="854" t="s">
        <v>655</v>
      </c>
      <c r="AQ366" s="854"/>
      <c r="AR366" s="854"/>
      <c r="AS366" s="854"/>
      <c r="AT366" s="854"/>
      <c r="AU366" s="854"/>
      <c r="AV366" s="854"/>
      <c r="AW366" s="854"/>
      <c r="AX366" s="854"/>
    </row>
    <row r="367" spans="1:51" ht="30" hidden="1" customHeight="1" x14ac:dyDescent="0.15">
      <c r="A367" s="855">
        <v>2</v>
      </c>
      <c r="B367" s="855">
        <v>1</v>
      </c>
      <c r="C367" s="856"/>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6"/>
      <c r="AE367" s="866"/>
      <c r="AF367" s="866"/>
      <c r="AG367" s="866"/>
      <c r="AH367" s="849"/>
      <c r="AI367" s="850"/>
      <c r="AJ367" s="850"/>
      <c r="AK367" s="850"/>
      <c r="AL367" s="851"/>
      <c r="AM367" s="852"/>
      <c r="AN367" s="852"/>
      <c r="AO367" s="853"/>
      <c r="AP367" s="854"/>
      <c r="AQ367" s="854"/>
      <c r="AR367" s="854"/>
      <c r="AS367" s="854"/>
      <c r="AT367" s="854"/>
      <c r="AU367" s="854"/>
      <c r="AV367" s="854"/>
      <c r="AW367" s="854"/>
      <c r="AX367" s="854"/>
      <c r="AY367">
        <f>COUNTA($C$367)</f>
        <v>0</v>
      </c>
    </row>
    <row r="368" spans="1:51" ht="30" hidden="1" customHeight="1" x14ac:dyDescent="0.15">
      <c r="A368" s="855">
        <v>3</v>
      </c>
      <c r="B368" s="855">
        <v>1</v>
      </c>
      <c r="C368" s="856"/>
      <c r="D368" s="857"/>
      <c r="E368" s="857"/>
      <c r="F368" s="857"/>
      <c r="G368" s="857"/>
      <c r="H368" s="857"/>
      <c r="I368" s="857"/>
      <c r="J368" s="858"/>
      <c r="K368" s="859"/>
      <c r="L368" s="859"/>
      <c r="M368" s="859"/>
      <c r="N368" s="859"/>
      <c r="O368" s="859"/>
      <c r="P368" s="860"/>
      <c r="Q368" s="861"/>
      <c r="R368" s="861"/>
      <c r="S368" s="861"/>
      <c r="T368" s="861"/>
      <c r="U368" s="861"/>
      <c r="V368" s="861"/>
      <c r="W368" s="861"/>
      <c r="X368" s="861"/>
      <c r="Y368" s="862"/>
      <c r="Z368" s="863"/>
      <c r="AA368" s="863"/>
      <c r="AB368" s="864"/>
      <c r="AC368" s="865"/>
      <c r="AD368" s="866"/>
      <c r="AE368" s="866"/>
      <c r="AF368" s="866"/>
      <c r="AG368" s="866"/>
      <c r="AH368" s="867"/>
      <c r="AI368" s="868"/>
      <c r="AJ368" s="868"/>
      <c r="AK368" s="868"/>
      <c r="AL368" s="851"/>
      <c r="AM368" s="852"/>
      <c r="AN368" s="852"/>
      <c r="AO368" s="853"/>
      <c r="AP368" s="854"/>
      <c r="AQ368" s="854"/>
      <c r="AR368" s="854"/>
      <c r="AS368" s="854"/>
      <c r="AT368" s="854"/>
      <c r="AU368" s="854"/>
      <c r="AV368" s="854"/>
      <c r="AW368" s="854"/>
      <c r="AX368" s="854"/>
      <c r="AY368">
        <f>COUNTA($C$368)</f>
        <v>0</v>
      </c>
    </row>
    <row r="369" spans="1:51" ht="30" hidden="1" customHeight="1" x14ac:dyDescent="0.15">
      <c r="A369" s="855">
        <v>4</v>
      </c>
      <c r="B369" s="855">
        <v>1</v>
      </c>
      <c r="C369" s="856"/>
      <c r="D369" s="857"/>
      <c r="E369" s="857"/>
      <c r="F369" s="857"/>
      <c r="G369" s="857"/>
      <c r="H369" s="857"/>
      <c r="I369" s="857"/>
      <c r="J369" s="858"/>
      <c r="K369" s="859"/>
      <c r="L369" s="859"/>
      <c r="M369" s="859"/>
      <c r="N369" s="859"/>
      <c r="O369" s="859"/>
      <c r="P369" s="860"/>
      <c r="Q369" s="861"/>
      <c r="R369" s="861"/>
      <c r="S369" s="861"/>
      <c r="T369" s="861"/>
      <c r="U369" s="861"/>
      <c r="V369" s="861"/>
      <c r="W369" s="861"/>
      <c r="X369" s="861"/>
      <c r="Y369" s="862"/>
      <c r="Z369" s="863"/>
      <c r="AA369" s="863"/>
      <c r="AB369" s="864"/>
      <c r="AC369" s="865"/>
      <c r="AD369" s="866"/>
      <c r="AE369" s="866"/>
      <c r="AF369" s="866"/>
      <c r="AG369" s="866"/>
      <c r="AH369" s="867"/>
      <c r="AI369" s="868"/>
      <c r="AJ369" s="868"/>
      <c r="AK369" s="868"/>
      <c r="AL369" s="851"/>
      <c r="AM369" s="852"/>
      <c r="AN369" s="852"/>
      <c r="AO369" s="853"/>
      <c r="AP369" s="854"/>
      <c r="AQ369" s="854"/>
      <c r="AR369" s="854"/>
      <c r="AS369" s="854"/>
      <c r="AT369" s="854"/>
      <c r="AU369" s="854"/>
      <c r="AV369" s="854"/>
      <c r="AW369" s="854"/>
      <c r="AX369" s="854"/>
      <c r="AY369">
        <f>COUNTA($C$369)</f>
        <v>0</v>
      </c>
    </row>
    <row r="370" spans="1:51" ht="30" hidden="1" customHeight="1" x14ac:dyDescent="0.15">
      <c r="A370" s="855">
        <v>5</v>
      </c>
      <c r="B370" s="855">
        <v>1</v>
      </c>
      <c r="C370" s="856"/>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6"/>
      <c r="AE370" s="866"/>
      <c r="AF370" s="866"/>
      <c r="AG370" s="866"/>
      <c r="AH370" s="867"/>
      <c r="AI370" s="868"/>
      <c r="AJ370" s="868"/>
      <c r="AK370" s="868"/>
      <c r="AL370" s="851"/>
      <c r="AM370" s="852"/>
      <c r="AN370" s="852"/>
      <c r="AO370" s="853"/>
      <c r="AP370" s="854"/>
      <c r="AQ370" s="854"/>
      <c r="AR370" s="854"/>
      <c r="AS370" s="854"/>
      <c r="AT370" s="854"/>
      <c r="AU370" s="854"/>
      <c r="AV370" s="854"/>
      <c r="AW370" s="854"/>
      <c r="AX370" s="854"/>
      <c r="AY370">
        <f>COUNTA($C$370)</f>
        <v>0</v>
      </c>
    </row>
    <row r="371" spans="1:51" ht="30" hidden="1" customHeight="1" x14ac:dyDescent="0.15">
      <c r="A371" s="855">
        <v>6</v>
      </c>
      <c r="B371" s="855">
        <v>1</v>
      </c>
      <c r="C371" s="856"/>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6"/>
      <c r="AE371" s="866"/>
      <c r="AF371" s="866"/>
      <c r="AG371" s="866"/>
      <c r="AH371" s="867"/>
      <c r="AI371" s="868"/>
      <c r="AJ371" s="868"/>
      <c r="AK371" s="868"/>
      <c r="AL371" s="851"/>
      <c r="AM371" s="852"/>
      <c r="AN371" s="852"/>
      <c r="AO371" s="853"/>
      <c r="AP371" s="854"/>
      <c r="AQ371" s="854"/>
      <c r="AR371" s="854"/>
      <c r="AS371" s="854"/>
      <c r="AT371" s="854"/>
      <c r="AU371" s="854"/>
      <c r="AV371" s="854"/>
      <c r="AW371" s="854"/>
      <c r="AX371" s="854"/>
      <c r="AY371">
        <f>COUNTA($C$371)</f>
        <v>0</v>
      </c>
    </row>
    <row r="372" spans="1:51" ht="30" hidden="1" customHeight="1" x14ac:dyDescent="0.15">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6"/>
      <c r="AE372" s="866"/>
      <c r="AF372" s="866"/>
      <c r="AG372" s="866"/>
      <c r="AH372" s="867"/>
      <c r="AI372" s="868"/>
      <c r="AJ372" s="868"/>
      <c r="AK372" s="868"/>
      <c r="AL372" s="851"/>
      <c r="AM372" s="852"/>
      <c r="AN372" s="852"/>
      <c r="AO372" s="853"/>
      <c r="AP372" s="854"/>
      <c r="AQ372" s="854"/>
      <c r="AR372" s="854"/>
      <c r="AS372" s="854"/>
      <c r="AT372" s="854"/>
      <c r="AU372" s="854"/>
      <c r="AV372" s="854"/>
      <c r="AW372" s="854"/>
      <c r="AX372" s="854"/>
      <c r="AY372">
        <f>COUNTA($C$372)</f>
        <v>0</v>
      </c>
    </row>
    <row r="373" spans="1:51" ht="30" hidden="1" customHeight="1" x14ac:dyDescent="0.15">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0</v>
      </c>
    </row>
    <row r="374" spans="1:51" ht="30" hidden="1" customHeight="1" x14ac:dyDescent="0.15">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0</v>
      </c>
    </row>
    <row r="375" spans="1:51" ht="30" hidden="1" customHeight="1" x14ac:dyDescent="0.15">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0</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656</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4"/>
      <c r="B398" s="844"/>
      <c r="C398" s="844" t="s">
        <v>24</v>
      </c>
      <c r="D398" s="844"/>
      <c r="E398" s="844"/>
      <c r="F398" s="844"/>
      <c r="G398" s="844"/>
      <c r="H398" s="844"/>
      <c r="I398" s="844"/>
      <c r="J398" s="845" t="s">
        <v>196</v>
      </c>
      <c r="K398" s="136"/>
      <c r="L398" s="136"/>
      <c r="M398" s="136"/>
      <c r="N398" s="136"/>
      <c r="O398" s="136"/>
      <c r="P398" s="412" t="s">
        <v>25</v>
      </c>
      <c r="Q398" s="412"/>
      <c r="R398" s="412"/>
      <c r="S398" s="412"/>
      <c r="T398" s="412"/>
      <c r="U398" s="412"/>
      <c r="V398" s="412"/>
      <c r="W398" s="412"/>
      <c r="X398" s="412"/>
      <c r="Y398" s="846" t="s">
        <v>195</v>
      </c>
      <c r="Z398" s="847"/>
      <c r="AA398" s="847"/>
      <c r="AB398" s="847"/>
      <c r="AC398" s="845" t="s">
        <v>227</v>
      </c>
      <c r="AD398" s="845"/>
      <c r="AE398" s="845"/>
      <c r="AF398" s="845"/>
      <c r="AG398" s="845"/>
      <c r="AH398" s="846" t="s">
        <v>244</v>
      </c>
      <c r="AI398" s="844"/>
      <c r="AJ398" s="844"/>
      <c r="AK398" s="844"/>
      <c r="AL398" s="844" t="s">
        <v>19</v>
      </c>
      <c r="AM398" s="844"/>
      <c r="AN398" s="844"/>
      <c r="AO398" s="848"/>
      <c r="AP398" s="869" t="s">
        <v>197</v>
      </c>
      <c r="AQ398" s="869"/>
      <c r="AR398" s="869"/>
      <c r="AS398" s="869"/>
      <c r="AT398" s="869"/>
      <c r="AU398" s="869"/>
      <c r="AV398" s="869"/>
      <c r="AW398" s="869"/>
      <c r="AX398" s="869"/>
      <c r="AY398">
        <f>$AY$396</f>
        <v>1</v>
      </c>
    </row>
    <row r="399" spans="1:51" ht="30" customHeight="1" x14ac:dyDescent="0.15">
      <c r="A399" s="855">
        <v>1</v>
      </c>
      <c r="B399" s="855">
        <v>1</v>
      </c>
      <c r="C399" s="856" t="s">
        <v>657</v>
      </c>
      <c r="D399" s="857"/>
      <c r="E399" s="857"/>
      <c r="F399" s="857"/>
      <c r="G399" s="857"/>
      <c r="H399" s="857"/>
      <c r="I399" s="857"/>
      <c r="J399" s="858">
        <v>8010701012863</v>
      </c>
      <c r="K399" s="859"/>
      <c r="L399" s="859"/>
      <c r="M399" s="859"/>
      <c r="N399" s="859"/>
      <c r="O399" s="859"/>
      <c r="P399" s="860" t="s">
        <v>651</v>
      </c>
      <c r="Q399" s="861"/>
      <c r="R399" s="861"/>
      <c r="S399" s="861"/>
      <c r="T399" s="861"/>
      <c r="U399" s="861"/>
      <c r="V399" s="861"/>
      <c r="W399" s="861"/>
      <c r="X399" s="861"/>
      <c r="Y399" s="862">
        <v>13</v>
      </c>
      <c r="Z399" s="863"/>
      <c r="AA399" s="863"/>
      <c r="AB399" s="864"/>
      <c r="AC399" s="865" t="s">
        <v>252</v>
      </c>
      <c r="AD399" s="866"/>
      <c r="AE399" s="866"/>
      <c r="AF399" s="866"/>
      <c r="AG399" s="866"/>
      <c r="AH399" s="849">
        <v>4</v>
      </c>
      <c r="AI399" s="850"/>
      <c r="AJ399" s="850"/>
      <c r="AK399" s="850"/>
      <c r="AL399" s="851">
        <v>98.9</v>
      </c>
      <c r="AM399" s="852"/>
      <c r="AN399" s="852"/>
      <c r="AO399" s="853"/>
      <c r="AP399" s="854" t="s">
        <v>655</v>
      </c>
      <c r="AQ399" s="854"/>
      <c r="AR399" s="854"/>
      <c r="AS399" s="854"/>
      <c r="AT399" s="854"/>
      <c r="AU399" s="854"/>
      <c r="AV399" s="854"/>
      <c r="AW399" s="854"/>
      <c r="AX399" s="854"/>
      <c r="AY399">
        <f>$AY$396</f>
        <v>1</v>
      </c>
    </row>
    <row r="400" spans="1:51" ht="44.25" customHeight="1" x14ac:dyDescent="0.15">
      <c r="A400" s="855">
        <v>2</v>
      </c>
      <c r="B400" s="855">
        <v>1</v>
      </c>
      <c r="C400" s="856" t="s">
        <v>658</v>
      </c>
      <c r="D400" s="857"/>
      <c r="E400" s="857"/>
      <c r="F400" s="857"/>
      <c r="G400" s="857"/>
      <c r="H400" s="857"/>
      <c r="I400" s="857"/>
      <c r="J400" s="858">
        <v>6430001009859</v>
      </c>
      <c r="K400" s="859"/>
      <c r="L400" s="859"/>
      <c r="M400" s="859"/>
      <c r="N400" s="859"/>
      <c r="O400" s="859"/>
      <c r="P400" s="860" t="s">
        <v>659</v>
      </c>
      <c r="Q400" s="861"/>
      <c r="R400" s="861"/>
      <c r="S400" s="861"/>
      <c r="T400" s="861"/>
      <c r="U400" s="861"/>
      <c r="V400" s="861"/>
      <c r="W400" s="861"/>
      <c r="X400" s="861"/>
      <c r="Y400" s="862">
        <v>3</v>
      </c>
      <c r="Z400" s="863"/>
      <c r="AA400" s="863"/>
      <c r="AB400" s="864"/>
      <c r="AC400" s="865" t="s">
        <v>252</v>
      </c>
      <c r="AD400" s="866"/>
      <c r="AE400" s="866"/>
      <c r="AF400" s="866"/>
      <c r="AG400" s="866"/>
      <c r="AH400" s="849">
        <v>2</v>
      </c>
      <c r="AI400" s="850"/>
      <c r="AJ400" s="850"/>
      <c r="AK400" s="850"/>
      <c r="AL400" s="851">
        <v>99.2</v>
      </c>
      <c r="AM400" s="852"/>
      <c r="AN400" s="852"/>
      <c r="AO400" s="853"/>
      <c r="AP400" s="854" t="s">
        <v>655</v>
      </c>
      <c r="AQ400" s="854"/>
      <c r="AR400" s="854"/>
      <c r="AS400" s="854"/>
      <c r="AT400" s="854"/>
      <c r="AU400" s="854"/>
      <c r="AV400" s="854"/>
      <c r="AW400" s="854"/>
      <c r="AX400" s="854"/>
      <c r="AY400">
        <f>COUNTA($C$400)</f>
        <v>1</v>
      </c>
    </row>
    <row r="401" spans="1:51" ht="44.25" customHeight="1" x14ac:dyDescent="0.15">
      <c r="A401" s="855">
        <v>3</v>
      </c>
      <c r="B401" s="855">
        <v>1</v>
      </c>
      <c r="C401" s="856" t="s">
        <v>660</v>
      </c>
      <c r="D401" s="857"/>
      <c r="E401" s="857"/>
      <c r="F401" s="857"/>
      <c r="G401" s="857"/>
      <c r="H401" s="857"/>
      <c r="I401" s="857"/>
      <c r="J401" s="858">
        <v>7430002018115</v>
      </c>
      <c r="K401" s="859"/>
      <c r="L401" s="859"/>
      <c r="M401" s="859"/>
      <c r="N401" s="859"/>
      <c r="O401" s="859"/>
      <c r="P401" s="860" t="s">
        <v>661</v>
      </c>
      <c r="Q401" s="861"/>
      <c r="R401" s="861"/>
      <c r="S401" s="861"/>
      <c r="T401" s="861"/>
      <c r="U401" s="861"/>
      <c r="V401" s="861"/>
      <c r="W401" s="861"/>
      <c r="X401" s="861"/>
      <c r="Y401" s="862">
        <v>1</v>
      </c>
      <c r="Z401" s="863"/>
      <c r="AA401" s="863"/>
      <c r="AB401" s="864"/>
      <c r="AC401" s="865" t="s">
        <v>248</v>
      </c>
      <c r="AD401" s="866"/>
      <c r="AE401" s="866"/>
      <c r="AF401" s="866"/>
      <c r="AG401" s="866"/>
      <c r="AH401" s="867">
        <v>4</v>
      </c>
      <c r="AI401" s="868"/>
      <c r="AJ401" s="868"/>
      <c r="AK401" s="868"/>
      <c r="AL401" s="851">
        <v>41.7</v>
      </c>
      <c r="AM401" s="852"/>
      <c r="AN401" s="852"/>
      <c r="AO401" s="853"/>
      <c r="AP401" s="854" t="s">
        <v>655</v>
      </c>
      <c r="AQ401" s="854"/>
      <c r="AR401" s="854"/>
      <c r="AS401" s="854"/>
      <c r="AT401" s="854"/>
      <c r="AU401" s="854"/>
      <c r="AV401" s="854"/>
      <c r="AW401" s="854"/>
      <c r="AX401" s="854"/>
      <c r="AY401">
        <f>COUNTA($C$401)</f>
        <v>1</v>
      </c>
    </row>
    <row r="402" spans="1:51" ht="30" customHeight="1" x14ac:dyDescent="0.15">
      <c r="A402" s="855">
        <v>4</v>
      </c>
      <c r="B402" s="855">
        <v>1</v>
      </c>
      <c r="C402" s="856" t="s">
        <v>662</v>
      </c>
      <c r="D402" s="857"/>
      <c r="E402" s="857"/>
      <c r="F402" s="857"/>
      <c r="G402" s="857"/>
      <c r="H402" s="857"/>
      <c r="I402" s="857"/>
      <c r="J402" s="858">
        <v>2430001019738</v>
      </c>
      <c r="K402" s="859"/>
      <c r="L402" s="859"/>
      <c r="M402" s="859"/>
      <c r="N402" s="859"/>
      <c r="O402" s="859"/>
      <c r="P402" s="860" t="s">
        <v>663</v>
      </c>
      <c r="Q402" s="861"/>
      <c r="R402" s="861"/>
      <c r="S402" s="861"/>
      <c r="T402" s="861"/>
      <c r="U402" s="861"/>
      <c r="V402" s="861"/>
      <c r="W402" s="861"/>
      <c r="X402" s="861"/>
      <c r="Y402" s="862">
        <v>0.3</v>
      </c>
      <c r="Z402" s="863"/>
      <c r="AA402" s="863"/>
      <c r="AB402" s="864"/>
      <c r="AC402" s="865" t="s">
        <v>248</v>
      </c>
      <c r="AD402" s="866"/>
      <c r="AE402" s="866"/>
      <c r="AF402" s="866"/>
      <c r="AG402" s="866"/>
      <c r="AH402" s="867">
        <v>3</v>
      </c>
      <c r="AI402" s="868"/>
      <c r="AJ402" s="868"/>
      <c r="AK402" s="868"/>
      <c r="AL402" s="851">
        <v>82.5</v>
      </c>
      <c r="AM402" s="852"/>
      <c r="AN402" s="852"/>
      <c r="AO402" s="853"/>
      <c r="AP402" s="854" t="s">
        <v>655</v>
      </c>
      <c r="AQ402" s="854"/>
      <c r="AR402" s="854"/>
      <c r="AS402" s="854"/>
      <c r="AT402" s="854"/>
      <c r="AU402" s="854"/>
      <c r="AV402" s="854"/>
      <c r="AW402" s="854"/>
      <c r="AX402" s="854"/>
      <c r="AY402">
        <f>COUNTA($C$402)</f>
        <v>1</v>
      </c>
    </row>
    <row r="403" spans="1:51" ht="30" customHeight="1" x14ac:dyDescent="0.15">
      <c r="A403" s="855">
        <v>5</v>
      </c>
      <c r="B403" s="855">
        <v>1</v>
      </c>
      <c r="C403" s="856" t="s">
        <v>664</v>
      </c>
      <c r="D403" s="857"/>
      <c r="E403" s="857"/>
      <c r="F403" s="857"/>
      <c r="G403" s="857"/>
      <c r="H403" s="857"/>
      <c r="I403" s="857"/>
      <c r="J403" s="858">
        <v>3430001008608</v>
      </c>
      <c r="K403" s="859"/>
      <c r="L403" s="859"/>
      <c r="M403" s="859"/>
      <c r="N403" s="859"/>
      <c r="O403" s="859"/>
      <c r="P403" s="861" t="s">
        <v>665</v>
      </c>
      <c r="Q403" s="861"/>
      <c r="R403" s="861"/>
      <c r="S403" s="861"/>
      <c r="T403" s="861"/>
      <c r="U403" s="861"/>
      <c r="V403" s="861"/>
      <c r="W403" s="861"/>
      <c r="X403" s="861"/>
      <c r="Y403" s="862">
        <v>0.3</v>
      </c>
      <c r="Z403" s="863"/>
      <c r="AA403" s="863"/>
      <c r="AB403" s="864"/>
      <c r="AC403" s="865" t="s">
        <v>248</v>
      </c>
      <c r="AD403" s="866"/>
      <c r="AE403" s="866"/>
      <c r="AF403" s="866"/>
      <c r="AG403" s="866"/>
      <c r="AH403" s="867">
        <v>2</v>
      </c>
      <c r="AI403" s="868"/>
      <c r="AJ403" s="868"/>
      <c r="AK403" s="868"/>
      <c r="AL403" s="851">
        <v>17.7</v>
      </c>
      <c r="AM403" s="852"/>
      <c r="AN403" s="852"/>
      <c r="AO403" s="853"/>
      <c r="AP403" s="854" t="s">
        <v>655</v>
      </c>
      <c r="AQ403" s="854"/>
      <c r="AR403" s="854"/>
      <c r="AS403" s="854"/>
      <c r="AT403" s="854"/>
      <c r="AU403" s="854"/>
      <c r="AV403" s="854"/>
      <c r="AW403" s="854"/>
      <c r="AX403" s="854"/>
      <c r="AY403">
        <f>COUNTA($C$403)</f>
        <v>1</v>
      </c>
    </row>
    <row r="404" spans="1:51" ht="30" customHeight="1" x14ac:dyDescent="0.15">
      <c r="A404" s="855">
        <v>6</v>
      </c>
      <c r="B404" s="855">
        <v>1</v>
      </c>
      <c r="C404" s="856" t="s">
        <v>666</v>
      </c>
      <c r="D404" s="857"/>
      <c r="E404" s="857"/>
      <c r="F404" s="857"/>
      <c r="G404" s="857"/>
      <c r="H404" s="857"/>
      <c r="I404" s="857"/>
      <c r="J404" s="858">
        <v>9430001060355</v>
      </c>
      <c r="K404" s="859"/>
      <c r="L404" s="859"/>
      <c r="M404" s="859"/>
      <c r="N404" s="859"/>
      <c r="O404" s="859"/>
      <c r="P404" s="861" t="s">
        <v>667</v>
      </c>
      <c r="Q404" s="861"/>
      <c r="R404" s="861"/>
      <c r="S404" s="861"/>
      <c r="T404" s="861"/>
      <c r="U404" s="861"/>
      <c r="V404" s="861"/>
      <c r="W404" s="861"/>
      <c r="X404" s="861"/>
      <c r="Y404" s="862">
        <v>0.1</v>
      </c>
      <c r="Z404" s="863"/>
      <c r="AA404" s="863"/>
      <c r="AB404" s="864"/>
      <c r="AC404" s="865" t="s">
        <v>255</v>
      </c>
      <c r="AD404" s="866"/>
      <c r="AE404" s="866"/>
      <c r="AF404" s="866"/>
      <c r="AG404" s="866"/>
      <c r="AH404" s="867">
        <v>1</v>
      </c>
      <c r="AI404" s="868"/>
      <c r="AJ404" s="868"/>
      <c r="AK404" s="868"/>
      <c r="AL404" s="851">
        <v>100</v>
      </c>
      <c r="AM404" s="852"/>
      <c r="AN404" s="852"/>
      <c r="AO404" s="853"/>
      <c r="AP404" s="854" t="s">
        <v>655</v>
      </c>
      <c r="AQ404" s="854"/>
      <c r="AR404" s="854"/>
      <c r="AS404" s="854"/>
      <c r="AT404" s="854"/>
      <c r="AU404" s="854"/>
      <c r="AV404" s="854"/>
      <c r="AW404" s="854"/>
      <c r="AX404" s="854"/>
      <c r="AY404">
        <f>COUNTA($C$404)</f>
        <v>1</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1"/>
      <c r="AM405" s="852"/>
      <c r="AN405" s="852"/>
      <c r="AO405" s="853"/>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1"/>
      <c r="AM406" s="852"/>
      <c r="AN406" s="852"/>
      <c r="AO406" s="853"/>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1"/>
      <c r="AM407" s="852"/>
      <c r="AN407" s="852"/>
      <c r="AO407" s="853"/>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1"/>
      <c r="AM408" s="852"/>
      <c r="AN408" s="852"/>
      <c r="AO408" s="853"/>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41" t="s">
        <v>680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4"/>
      <c r="B431" s="844"/>
      <c r="C431" s="844" t="s">
        <v>24</v>
      </c>
      <c r="D431" s="844"/>
      <c r="E431" s="844"/>
      <c r="F431" s="844"/>
      <c r="G431" s="844"/>
      <c r="H431" s="844"/>
      <c r="I431" s="844"/>
      <c r="J431" s="845" t="s">
        <v>196</v>
      </c>
      <c r="K431" s="136"/>
      <c r="L431" s="136"/>
      <c r="M431" s="136"/>
      <c r="N431" s="136"/>
      <c r="O431" s="136"/>
      <c r="P431" s="412" t="s">
        <v>25</v>
      </c>
      <c r="Q431" s="412"/>
      <c r="R431" s="412"/>
      <c r="S431" s="412"/>
      <c r="T431" s="412"/>
      <c r="U431" s="412"/>
      <c r="V431" s="412"/>
      <c r="W431" s="412"/>
      <c r="X431" s="412"/>
      <c r="Y431" s="846" t="s">
        <v>195</v>
      </c>
      <c r="Z431" s="847"/>
      <c r="AA431" s="847"/>
      <c r="AB431" s="847"/>
      <c r="AC431" s="845" t="s">
        <v>227</v>
      </c>
      <c r="AD431" s="845"/>
      <c r="AE431" s="845"/>
      <c r="AF431" s="845"/>
      <c r="AG431" s="845"/>
      <c r="AH431" s="846" t="s">
        <v>244</v>
      </c>
      <c r="AI431" s="844"/>
      <c r="AJ431" s="844"/>
      <c r="AK431" s="844"/>
      <c r="AL431" s="844" t="s">
        <v>19</v>
      </c>
      <c r="AM431" s="844"/>
      <c r="AN431" s="844"/>
      <c r="AO431" s="848"/>
      <c r="AP431" s="869" t="s">
        <v>197</v>
      </c>
      <c r="AQ431" s="869"/>
      <c r="AR431" s="869"/>
      <c r="AS431" s="869"/>
      <c r="AT431" s="869"/>
      <c r="AU431" s="869"/>
      <c r="AV431" s="869"/>
      <c r="AW431" s="869"/>
      <c r="AX431" s="869"/>
      <c r="AY431">
        <f>$AY$429</f>
        <v>1</v>
      </c>
    </row>
    <row r="432" spans="1:51" ht="45" customHeight="1" x14ac:dyDescent="0.15">
      <c r="A432" s="855">
        <v>1</v>
      </c>
      <c r="B432" s="855">
        <v>1</v>
      </c>
      <c r="C432" s="856" t="s">
        <v>669</v>
      </c>
      <c r="D432" s="857"/>
      <c r="E432" s="857"/>
      <c r="F432" s="857"/>
      <c r="G432" s="857"/>
      <c r="H432" s="857"/>
      <c r="I432" s="857"/>
      <c r="J432" s="858">
        <v>7430005010812</v>
      </c>
      <c r="K432" s="859"/>
      <c r="L432" s="859"/>
      <c r="M432" s="859"/>
      <c r="N432" s="859"/>
      <c r="O432" s="859"/>
      <c r="P432" s="860" t="s">
        <v>668</v>
      </c>
      <c r="Q432" s="861"/>
      <c r="R432" s="861"/>
      <c r="S432" s="861"/>
      <c r="T432" s="861"/>
      <c r="U432" s="861"/>
      <c r="V432" s="861"/>
      <c r="W432" s="861"/>
      <c r="X432" s="861"/>
      <c r="Y432" s="862">
        <v>0.5</v>
      </c>
      <c r="Z432" s="863"/>
      <c r="AA432" s="863"/>
      <c r="AB432" s="864"/>
      <c r="AC432" s="865" t="s">
        <v>254</v>
      </c>
      <c r="AD432" s="866"/>
      <c r="AE432" s="866"/>
      <c r="AF432" s="866"/>
      <c r="AG432" s="866"/>
      <c r="AH432" s="849">
        <v>5</v>
      </c>
      <c r="AI432" s="850"/>
      <c r="AJ432" s="850"/>
      <c r="AK432" s="850"/>
      <c r="AL432" s="851">
        <v>49.2</v>
      </c>
      <c r="AM432" s="852"/>
      <c r="AN432" s="852"/>
      <c r="AO432" s="853"/>
      <c r="AP432" s="854" t="s">
        <v>655</v>
      </c>
      <c r="AQ432" s="854"/>
      <c r="AR432" s="854"/>
      <c r="AS432" s="854"/>
      <c r="AT432" s="854"/>
      <c r="AU432" s="854"/>
      <c r="AV432" s="854"/>
      <c r="AW432" s="854"/>
      <c r="AX432" s="854"/>
      <c r="AY432">
        <f>$AY$429</f>
        <v>1</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196</v>
      </c>
      <c r="K464" s="136"/>
      <c r="L464" s="136"/>
      <c r="M464" s="136"/>
      <c r="N464" s="136"/>
      <c r="O464" s="136"/>
      <c r="P464" s="412" t="s">
        <v>25</v>
      </c>
      <c r="Q464" s="412"/>
      <c r="R464" s="412"/>
      <c r="S464" s="412"/>
      <c r="T464" s="412"/>
      <c r="U464" s="412"/>
      <c r="V464" s="412"/>
      <c r="W464" s="412"/>
      <c r="X464" s="412"/>
      <c r="Y464" s="846" t="s">
        <v>195</v>
      </c>
      <c r="Z464" s="847"/>
      <c r="AA464" s="847"/>
      <c r="AB464" s="847"/>
      <c r="AC464" s="845" t="s">
        <v>227</v>
      </c>
      <c r="AD464" s="845"/>
      <c r="AE464" s="845"/>
      <c r="AF464" s="845"/>
      <c r="AG464" s="845"/>
      <c r="AH464" s="846" t="s">
        <v>244</v>
      </c>
      <c r="AI464" s="844"/>
      <c r="AJ464" s="844"/>
      <c r="AK464" s="844"/>
      <c r="AL464" s="844" t="s">
        <v>19</v>
      </c>
      <c r="AM464" s="844"/>
      <c r="AN464" s="844"/>
      <c r="AO464" s="848"/>
      <c r="AP464" s="869" t="s">
        <v>197</v>
      </c>
      <c r="AQ464" s="869"/>
      <c r="AR464" s="869"/>
      <c r="AS464" s="869"/>
      <c r="AT464" s="869"/>
      <c r="AU464" s="869"/>
      <c r="AV464" s="869"/>
      <c r="AW464" s="869"/>
      <c r="AX464" s="869"/>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196</v>
      </c>
      <c r="K497" s="136"/>
      <c r="L497" s="136"/>
      <c r="M497" s="136"/>
      <c r="N497" s="136"/>
      <c r="O497" s="136"/>
      <c r="P497" s="412" t="s">
        <v>25</v>
      </c>
      <c r="Q497" s="412"/>
      <c r="R497" s="412"/>
      <c r="S497" s="412"/>
      <c r="T497" s="412"/>
      <c r="U497" s="412"/>
      <c r="V497" s="412"/>
      <c r="W497" s="412"/>
      <c r="X497" s="412"/>
      <c r="Y497" s="846" t="s">
        <v>195</v>
      </c>
      <c r="Z497" s="847"/>
      <c r="AA497" s="847"/>
      <c r="AB497" s="847"/>
      <c r="AC497" s="845" t="s">
        <v>227</v>
      </c>
      <c r="AD497" s="845"/>
      <c r="AE497" s="845"/>
      <c r="AF497" s="845"/>
      <c r="AG497" s="845"/>
      <c r="AH497" s="846" t="s">
        <v>244</v>
      </c>
      <c r="AI497" s="844"/>
      <c r="AJ497" s="844"/>
      <c r="AK497" s="844"/>
      <c r="AL497" s="844" t="s">
        <v>19</v>
      </c>
      <c r="AM497" s="844"/>
      <c r="AN497" s="844"/>
      <c r="AO497" s="848"/>
      <c r="AP497" s="869" t="s">
        <v>197</v>
      </c>
      <c r="AQ497" s="869"/>
      <c r="AR497" s="869"/>
      <c r="AS497" s="869"/>
      <c r="AT497" s="869"/>
      <c r="AU497" s="869"/>
      <c r="AV497" s="869"/>
      <c r="AW497" s="869"/>
      <c r="AX497" s="869"/>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196</v>
      </c>
      <c r="K530" s="136"/>
      <c r="L530" s="136"/>
      <c r="M530" s="136"/>
      <c r="N530" s="136"/>
      <c r="O530" s="136"/>
      <c r="P530" s="412" t="s">
        <v>25</v>
      </c>
      <c r="Q530" s="412"/>
      <c r="R530" s="412"/>
      <c r="S530" s="412"/>
      <c r="T530" s="412"/>
      <c r="U530" s="412"/>
      <c r="V530" s="412"/>
      <c r="W530" s="412"/>
      <c r="X530" s="412"/>
      <c r="Y530" s="846" t="s">
        <v>195</v>
      </c>
      <c r="Z530" s="847"/>
      <c r="AA530" s="847"/>
      <c r="AB530" s="847"/>
      <c r="AC530" s="845" t="s">
        <v>227</v>
      </c>
      <c r="AD530" s="845"/>
      <c r="AE530" s="845"/>
      <c r="AF530" s="845"/>
      <c r="AG530" s="845"/>
      <c r="AH530" s="846" t="s">
        <v>244</v>
      </c>
      <c r="AI530" s="844"/>
      <c r="AJ530" s="844"/>
      <c r="AK530" s="844"/>
      <c r="AL530" s="844" t="s">
        <v>19</v>
      </c>
      <c r="AM530" s="844"/>
      <c r="AN530" s="844"/>
      <c r="AO530" s="848"/>
      <c r="AP530" s="869" t="s">
        <v>197</v>
      </c>
      <c r="AQ530" s="869"/>
      <c r="AR530" s="869"/>
      <c r="AS530" s="869"/>
      <c r="AT530" s="869"/>
      <c r="AU530" s="869"/>
      <c r="AV530" s="869"/>
      <c r="AW530" s="869"/>
      <c r="AX530" s="869"/>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196</v>
      </c>
      <c r="K563" s="136"/>
      <c r="L563" s="136"/>
      <c r="M563" s="136"/>
      <c r="N563" s="136"/>
      <c r="O563" s="136"/>
      <c r="P563" s="412" t="s">
        <v>25</v>
      </c>
      <c r="Q563" s="412"/>
      <c r="R563" s="412"/>
      <c r="S563" s="412"/>
      <c r="T563" s="412"/>
      <c r="U563" s="412"/>
      <c r="V563" s="412"/>
      <c r="W563" s="412"/>
      <c r="X563" s="412"/>
      <c r="Y563" s="846" t="s">
        <v>195</v>
      </c>
      <c r="Z563" s="847"/>
      <c r="AA563" s="847"/>
      <c r="AB563" s="847"/>
      <c r="AC563" s="845" t="s">
        <v>227</v>
      </c>
      <c r="AD563" s="845"/>
      <c r="AE563" s="845"/>
      <c r="AF563" s="845"/>
      <c r="AG563" s="845"/>
      <c r="AH563" s="846" t="s">
        <v>244</v>
      </c>
      <c r="AI563" s="844"/>
      <c r="AJ563" s="844"/>
      <c r="AK563" s="844"/>
      <c r="AL563" s="844" t="s">
        <v>19</v>
      </c>
      <c r="AM563" s="844"/>
      <c r="AN563" s="844"/>
      <c r="AO563" s="848"/>
      <c r="AP563" s="869" t="s">
        <v>197</v>
      </c>
      <c r="AQ563" s="869"/>
      <c r="AR563" s="869"/>
      <c r="AS563" s="869"/>
      <c r="AT563" s="869"/>
      <c r="AU563" s="869"/>
      <c r="AV563" s="869"/>
      <c r="AW563" s="869"/>
      <c r="AX563" s="869"/>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196</v>
      </c>
      <c r="K596" s="136"/>
      <c r="L596" s="136"/>
      <c r="M596" s="136"/>
      <c r="N596" s="136"/>
      <c r="O596" s="136"/>
      <c r="P596" s="412" t="s">
        <v>25</v>
      </c>
      <c r="Q596" s="412"/>
      <c r="R596" s="412"/>
      <c r="S596" s="412"/>
      <c r="T596" s="412"/>
      <c r="U596" s="412"/>
      <c r="V596" s="412"/>
      <c r="W596" s="412"/>
      <c r="X596" s="412"/>
      <c r="Y596" s="846" t="s">
        <v>195</v>
      </c>
      <c r="Z596" s="847"/>
      <c r="AA596" s="847"/>
      <c r="AB596" s="847"/>
      <c r="AC596" s="845" t="s">
        <v>227</v>
      </c>
      <c r="AD596" s="845"/>
      <c r="AE596" s="845"/>
      <c r="AF596" s="845"/>
      <c r="AG596" s="845"/>
      <c r="AH596" s="846" t="s">
        <v>244</v>
      </c>
      <c r="AI596" s="844"/>
      <c r="AJ596" s="844"/>
      <c r="AK596" s="844"/>
      <c r="AL596" s="844" t="s">
        <v>19</v>
      </c>
      <c r="AM596" s="844"/>
      <c r="AN596" s="844"/>
      <c r="AO596" s="848"/>
      <c r="AP596" s="869" t="s">
        <v>197</v>
      </c>
      <c r="AQ596" s="869"/>
      <c r="AR596" s="869"/>
      <c r="AS596" s="869"/>
      <c r="AT596" s="869"/>
      <c r="AU596" s="869"/>
      <c r="AV596" s="869"/>
      <c r="AW596" s="869"/>
      <c r="AX596" s="869"/>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13.5"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75" customHeight="1" x14ac:dyDescent="0.15">
      <c r="A627" s="870" t="s">
        <v>574</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229</v>
      </c>
      <c r="AM627" s="874"/>
      <c r="AN627" s="87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5"/>
      <c r="B630" s="875"/>
      <c r="C630" s="845" t="s">
        <v>191</v>
      </c>
      <c r="D630" s="876"/>
      <c r="E630" s="845" t="s">
        <v>190</v>
      </c>
      <c r="F630" s="876"/>
      <c r="G630" s="876"/>
      <c r="H630" s="876"/>
      <c r="I630" s="876"/>
      <c r="J630" s="845" t="s">
        <v>196</v>
      </c>
      <c r="K630" s="845"/>
      <c r="L630" s="845"/>
      <c r="M630" s="845"/>
      <c r="N630" s="845"/>
      <c r="O630" s="845"/>
      <c r="P630" s="845" t="s">
        <v>25</v>
      </c>
      <c r="Q630" s="845"/>
      <c r="R630" s="845"/>
      <c r="S630" s="845"/>
      <c r="T630" s="845"/>
      <c r="U630" s="845"/>
      <c r="V630" s="845"/>
      <c r="W630" s="845"/>
      <c r="X630" s="845"/>
      <c r="Y630" s="845" t="s">
        <v>198</v>
      </c>
      <c r="Z630" s="876"/>
      <c r="AA630" s="876"/>
      <c r="AB630" s="876"/>
      <c r="AC630" s="845" t="s">
        <v>179</v>
      </c>
      <c r="AD630" s="845"/>
      <c r="AE630" s="845"/>
      <c r="AF630" s="845"/>
      <c r="AG630" s="845"/>
      <c r="AH630" s="845" t="s">
        <v>186</v>
      </c>
      <c r="AI630" s="876"/>
      <c r="AJ630" s="876"/>
      <c r="AK630" s="876"/>
      <c r="AL630" s="876" t="s">
        <v>19</v>
      </c>
      <c r="AM630" s="876"/>
      <c r="AN630" s="876"/>
      <c r="AO630" s="875"/>
      <c r="AP630" s="869" t="s">
        <v>223</v>
      </c>
      <c r="AQ630" s="869"/>
      <c r="AR630" s="869"/>
      <c r="AS630" s="869"/>
      <c r="AT630" s="869"/>
      <c r="AU630" s="869"/>
      <c r="AV630" s="869"/>
      <c r="AW630" s="869"/>
      <c r="AX630" s="869"/>
    </row>
    <row r="631" spans="1:51" ht="30" customHeight="1" x14ac:dyDescent="0.15">
      <c r="A631" s="855">
        <v>1</v>
      </c>
      <c r="B631" s="855">
        <v>1</v>
      </c>
      <c r="C631" s="877"/>
      <c r="D631" s="877"/>
      <c r="E631" s="644" t="s">
        <v>655</v>
      </c>
      <c r="F631" s="878"/>
      <c r="G631" s="878"/>
      <c r="H631" s="878"/>
      <c r="I631" s="878"/>
      <c r="J631" s="858"/>
      <c r="K631" s="859"/>
      <c r="L631" s="859"/>
      <c r="M631" s="859"/>
      <c r="N631" s="859"/>
      <c r="O631" s="859"/>
      <c r="P631" s="861"/>
      <c r="Q631" s="861"/>
      <c r="R631" s="861"/>
      <c r="S631" s="861"/>
      <c r="T631" s="861"/>
      <c r="U631" s="861"/>
      <c r="V631" s="861"/>
      <c r="W631" s="861"/>
      <c r="X631" s="861"/>
      <c r="Y631" s="862"/>
      <c r="Z631" s="863"/>
      <c r="AA631" s="863"/>
      <c r="AB631" s="864"/>
      <c r="AC631" s="865"/>
      <c r="AD631" s="866"/>
      <c r="AE631" s="866"/>
      <c r="AF631" s="866"/>
      <c r="AG631" s="866"/>
      <c r="AH631" s="867"/>
      <c r="AI631" s="868"/>
      <c r="AJ631" s="868"/>
      <c r="AK631" s="868"/>
      <c r="AL631" s="851"/>
      <c r="AM631" s="852"/>
      <c r="AN631" s="852"/>
      <c r="AO631" s="853"/>
      <c r="AP631" s="854"/>
      <c r="AQ631" s="854"/>
      <c r="AR631" s="854"/>
      <c r="AS631" s="854"/>
      <c r="AT631" s="854"/>
      <c r="AU631" s="854"/>
      <c r="AV631" s="854"/>
      <c r="AW631" s="854"/>
      <c r="AX631" s="854"/>
    </row>
    <row r="632" spans="1:51" ht="30" hidden="1" customHeight="1" x14ac:dyDescent="0.15">
      <c r="A632" s="855">
        <v>2</v>
      </c>
      <c r="B632" s="855">
        <v>1</v>
      </c>
      <c r="C632" s="877"/>
      <c r="D632" s="877"/>
      <c r="E632" s="878"/>
      <c r="F632" s="878"/>
      <c r="G632" s="878"/>
      <c r="H632" s="878"/>
      <c r="I632" s="878"/>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77"/>
      <c r="D633" s="877"/>
      <c r="E633" s="878"/>
      <c r="F633" s="878"/>
      <c r="G633" s="878"/>
      <c r="H633" s="878"/>
      <c r="I633" s="878"/>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77"/>
      <c r="D634" s="877"/>
      <c r="E634" s="878"/>
      <c r="F634" s="878"/>
      <c r="G634" s="878"/>
      <c r="H634" s="878"/>
      <c r="I634" s="878"/>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77"/>
      <c r="D635" s="877"/>
      <c r="E635" s="878"/>
      <c r="F635" s="878"/>
      <c r="G635" s="878"/>
      <c r="H635" s="878"/>
      <c r="I635" s="878"/>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77"/>
      <c r="D636" s="877"/>
      <c r="E636" s="878"/>
      <c r="F636" s="878"/>
      <c r="G636" s="878"/>
      <c r="H636" s="878"/>
      <c r="I636" s="878"/>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77"/>
      <c r="D637" s="877"/>
      <c r="E637" s="878"/>
      <c r="F637" s="878"/>
      <c r="G637" s="878"/>
      <c r="H637" s="878"/>
      <c r="I637" s="878"/>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77"/>
      <c r="D638" s="877"/>
      <c r="E638" s="878"/>
      <c r="F638" s="878"/>
      <c r="G638" s="878"/>
      <c r="H638" s="878"/>
      <c r="I638" s="878"/>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77"/>
      <c r="D639" s="877"/>
      <c r="E639" s="878"/>
      <c r="F639" s="878"/>
      <c r="G639" s="878"/>
      <c r="H639" s="878"/>
      <c r="I639" s="878"/>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77"/>
      <c r="D640" s="877"/>
      <c r="E640" s="878"/>
      <c r="F640" s="878"/>
      <c r="G640" s="878"/>
      <c r="H640" s="878"/>
      <c r="I640" s="878"/>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0</v>
      </c>
    </row>
    <row r="641" spans="1:51" ht="30" hidden="1" customHeight="1" x14ac:dyDescent="0.15">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77"/>
      <c r="D648" s="877"/>
      <c r="E648" s="644"/>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179</v>
      </c>
      <c r="AI1" s="42" t="s">
        <v>182</v>
      </c>
      <c r="AK1" s="42" t="s">
        <v>187</v>
      </c>
      <c r="AM1" s="63"/>
      <c r="AN1" s="63"/>
      <c r="AP1" s="28" t="s">
        <v>238</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t="s">
        <v>633</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188</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249</v>
      </c>
      <c r="AI3" s="42" t="s">
        <v>181</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600</v>
      </c>
      <c r="W4" s="32" t="s">
        <v>141</v>
      </c>
      <c r="Y4" s="32" t="s">
        <v>288</v>
      </c>
      <c r="Z4" s="32" t="s">
        <v>416</v>
      </c>
      <c r="AA4" s="71" t="s">
        <v>382</v>
      </c>
      <c r="AB4" s="71" t="s">
        <v>510</v>
      </c>
      <c r="AC4" s="71" t="s">
        <v>131</v>
      </c>
      <c r="AD4" s="28"/>
      <c r="AE4" s="34" t="s">
        <v>163</v>
      </c>
      <c r="AF4" s="30"/>
      <c r="AG4" s="44" t="s">
        <v>250</v>
      </c>
      <c r="AI4" s="42" t="s">
        <v>183</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直接実施、委託・請負</v>
      </c>
      <c r="Q10" s="19"/>
      <c r="T10" s="13"/>
      <c r="W10" s="32" t="s">
        <v>145</v>
      </c>
      <c r="Y10" s="32" t="s">
        <v>294</v>
      </c>
      <c r="Z10" s="32" t="s">
        <v>422</v>
      </c>
      <c r="AA10" s="71" t="s">
        <v>388</v>
      </c>
      <c r="AB10" s="71" t="s">
        <v>516</v>
      </c>
      <c r="AC10" s="31"/>
      <c r="AD10" s="31"/>
      <c r="AE10" s="31"/>
      <c r="AF10" s="30"/>
      <c r="AG10" s="44" t="s">
        <v>240</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2022-09-05T08:56:43Z</cp:lastPrinted>
  <dcterms:created xsi:type="dcterms:W3CDTF">2012-03-13T00:50:25Z</dcterms:created>
  <dcterms:modified xsi:type="dcterms:W3CDTF">2022-09-05T08:56:59Z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