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I:\050_官房会計課（主任：課長）\220902_レビューシート政策評価URL記入（21654）\【作業済】北海道局※\エクセル\"/>
    </mc:Choice>
  </mc:AlternateContent>
  <bookViews>
    <workbookView xWindow="-105" yWindow="-105" windowWidth="19425" windowHeight="10425"/>
  </bookViews>
  <sheets>
    <sheet name="行政事業レビューシート" sheetId="11" r:id="rId1"/>
    <sheet name="入力規則等" sheetId="4" r:id="rId2"/>
  </sheets>
  <externalReferences>
    <externalReference r:id="rId3"/>
  </externalReferences>
  <definedNames>
    <definedName name="_xlnm.Print_Area" localSheetId="0">行政事業レビューシート!$A$1:$AY$631</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K29" i="4" l="1"/>
  <c r="AK30" i="4"/>
  <c r="AK31" i="4"/>
  <c r="AK32" i="4"/>
  <c r="AK33" i="4"/>
  <c r="AK34" i="4"/>
  <c r="AK35" i="4"/>
  <c r="AK36" i="4"/>
  <c r="AK37" i="4"/>
  <c r="AK38" i="4"/>
  <c r="AK39" i="4"/>
  <c r="AK40" i="4"/>
  <c r="AK41" i="4"/>
  <c r="AK42" i="4"/>
  <c r="AK43" i="4"/>
  <c r="AK44" i="4"/>
  <c r="AK45" i="4"/>
  <c r="AK46" i="4"/>
  <c r="AK47" i="4"/>
  <c r="AK48" i="4"/>
  <c r="AK49" i="4"/>
  <c r="H37" i="4"/>
  <c r="H36" i="4"/>
  <c r="H35" i="4"/>
  <c r="H34" i="4"/>
  <c r="H33" i="4"/>
  <c r="H32" i="4"/>
  <c r="H31" i="4"/>
  <c r="H30" i="4"/>
  <c r="H29" i="4"/>
  <c r="H28" i="4"/>
  <c r="H27" i="4"/>
  <c r="H26" i="4"/>
  <c r="H25" i="4"/>
  <c r="H24" i="4"/>
  <c r="H23" i="4"/>
  <c r="H22" i="4"/>
  <c r="H21" i="4"/>
  <c r="H20" i="4"/>
  <c r="H19" i="4"/>
  <c r="H18" i="4"/>
  <c r="H17" i="4"/>
  <c r="H16" i="4"/>
  <c r="H15" i="4"/>
  <c r="H14" i="4"/>
  <c r="H13" i="4"/>
  <c r="H12" i="4"/>
  <c r="H11" i="4"/>
  <c r="H10" i="4"/>
  <c r="H9" i="4"/>
  <c r="H8" i="4"/>
  <c r="H7" i="4"/>
  <c r="H6" i="4"/>
  <c r="H5" i="4"/>
  <c r="H4" i="4"/>
  <c r="H3" i="4"/>
  <c r="H2" i="4"/>
  <c r="I2" i="4"/>
  <c r="I3" i="4"/>
  <c r="I4" i="4"/>
  <c r="I5" i="4"/>
  <c r="I6" i="4"/>
  <c r="I7" i="4"/>
  <c r="I8" i="4"/>
  <c r="I9" i="4"/>
  <c r="I10" i="4"/>
  <c r="I11" i="4"/>
  <c r="I12" i="4"/>
  <c r="I13" i="4"/>
  <c r="I14" i="4"/>
  <c r="I15" i="4"/>
  <c r="I16" i="4"/>
  <c r="I17" i="4"/>
  <c r="I18" i="4"/>
  <c r="I19" i="4"/>
  <c r="I20" i="4"/>
  <c r="I21" i="4"/>
  <c r="I22" i="4"/>
  <c r="I23" i="4"/>
  <c r="I24" i="4"/>
  <c r="I25" i="4"/>
  <c r="I26" i="4"/>
  <c r="I27" i="4"/>
  <c r="I28" i="4"/>
  <c r="I29" i="4"/>
  <c r="I30" i="4"/>
  <c r="I31" i="4"/>
  <c r="I32" i="4"/>
  <c r="I33" i="4"/>
  <c r="I34" i="4"/>
  <c r="I35" i="4"/>
  <c r="I36" i="4"/>
  <c r="I37" i="4"/>
  <c r="F39" i="4"/>
  <c r="AK3" i="4"/>
  <c r="AK4" i="4"/>
  <c r="AK5" i="4"/>
  <c r="AK6" i="4"/>
  <c r="AK7" i="4"/>
  <c r="AK8" i="4"/>
  <c r="AK9" i="4"/>
  <c r="AK10" i="4"/>
  <c r="AK11" i="4"/>
  <c r="AK12" i="4"/>
  <c r="AK13" i="4"/>
  <c r="AK14" i="4"/>
  <c r="AK15" i="4"/>
  <c r="AK16" i="4"/>
  <c r="AK17" i="4"/>
  <c r="AK18" i="4"/>
  <c r="AK19" i="4"/>
  <c r="AK20" i="4"/>
  <c r="AK21" i="4"/>
  <c r="AK22" i="4"/>
  <c r="AK23" i="4"/>
  <c r="AK24" i="4"/>
  <c r="AK25" i="4"/>
  <c r="AK26" i="4"/>
  <c r="AK27" i="4"/>
  <c r="C23" i="4"/>
  <c r="C22" i="4"/>
  <c r="C21" i="4"/>
  <c r="C20" i="4"/>
  <c r="C19" i="4"/>
  <c r="C18" i="4"/>
  <c r="C17" i="4"/>
  <c r="C16" i="4"/>
  <c r="C15" i="4"/>
  <c r="C14" i="4"/>
  <c r="C13" i="4"/>
  <c r="C12" i="4"/>
  <c r="C11" i="4"/>
  <c r="C10" i="4"/>
  <c r="C9" i="4"/>
  <c r="C8" i="4"/>
  <c r="C7" i="4"/>
  <c r="C6" i="4"/>
  <c r="C5" i="4"/>
  <c r="C4" i="4"/>
  <c r="C3" i="4"/>
  <c r="C2" i="4"/>
  <c r="D2" i="4"/>
  <c r="D3" i="4"/>
  <c r="D4" i="4"/>
  <c r="D5" i="4"/>
  <c r="D6" i="4"/>
  <c r="D7" i="4"/>
  <c r="D8" i="4"/>
  <c r="D9" i="4"/>
  <c r="D10" i="4"/>
  <c r="D11" i="4"/>
  <c r="D12" i="4"/>
  <c r="D13" i="4"/>
  <c r="D14" i="4"/>
  <c r="D15" i="4"/>
  <c r="D16" i="4"/>
  <c r="D17" i="4"/>
  <c r="D18" i="4"/>
  <c r="D19" i="4"/>
  <c r="D20" i="4"/>
  <c r="D21" i="4"/>
  <c r="D22" i="4"/>
  <c r="D23" i="4"/>
  <c r="A27" i="4"/>
  <c r="M11" i="4"/>
  <c r="M10" i="4"/>
  <c r="M9" i="4"/>
  <c r="M8" i="4"/>
  <c r="M7" i="4"/>
  <c r="M6" i="4"/>
  <c r="M5" i="4"/>
  <c r="M4" i="4"/>
  <c r="M3" i="4"/>
  <c r="M2" i="4"/>
  <c r="N2" i="4"/>
  <c r="N3" i="4"/>
  <c r="N4" i="4"/>
  <c r="N5" i="4"/>
  <c r="N6" i="4"/>
  <c r="N7" i="4"/>
  <c r="N8" i="4"/>
  <c r="N9" i="4"/>
  <c r="N10" i="4"/>
  <c r="N11" i="4"/>
  <c r="K13" i="4"/>
  <c r="R8" i="4"/>
  <c r="R7" i="4"/>
  <c r="R6" i="4"/>
  <c r="R5" i="4"/>
  <c r="R4" i="4"/>
  <c r="R3" i="4"/>
  <c r="R2" i="4"/>
  <c r="S2" i="4"/>
  <c r="S3" i="4"/>
  <c r="S4" i="4"/>
  <c r="S5" i="4"/>
  <c r="S6" i="4"/>
  <c r="S7" i="4"/>
  <c r="S8" i="4"/>
  <c r="P10" i="4"/>
  <c r="AY660" i="1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7" i="11"/>
  <c r="AY596" i="11"/>
  <c r="AY595" i="1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c r="AY563" i="11"/>
  <c r="AY562" i="1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1" i="11"/>
  <c r="AY530" i="11"/>
  <c r="AY529" i="1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c r="AY497" i="11"/>
  <c r="AY496" i="1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5" i="11"/>
  <c r="AY464" i="11"/>
  <c r="AY463" i="1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c r="AY431" i="11"/>
  <c r="AY430" i="1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400" i="11"/>
  <c r="AY396" i="11"/>
  <c r="AY399" i="11"/>
  <c r="AY398" i="11"/>
  <c r="AY397"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72" i="11"/>
  <c r="AY371" i="11"/>
  <c r="AY370" i="11"/>
  <c r="AY369" i="11"/>
  <c r="AY368" i="11"/>
  <c r="AY367" i="11"/>
  <c r="AY360" i="11"/>
  <c r="AY347" i="11"/>
  <c r="AY359" i="11"/>
  <c r="AU359" i="11"/>
  <c r="Y359" i="11"/>
  <c r="AY358" i="11"/>
  <c r="AY357" i="11"/>
  <c r="AY356" i="11"/>
  <c r="AY355" i="11"/>
  <c r="AY354" i="11"/>
  <c r="AY353" i="11"/>
  <c r="AY352" i="11"/>
  <c r="AY351" i="11"/>
  <c r="AY350" i="11"/>
  <c r="AY349" i="11"/>
  <c r="AY348" i="11"/>
  <c r="AY334" i="11"/>
  <c r="AY346" i="11"/>
  <c r="AU346" i="11"/>
  <c r="Y346" i="11"/>
  <c r="AY345" i="11"/>
  <c r="AY344" i="11"/>
  <c r="AY343" i="11"/>
  <c r="AY342" i="11"/>
  <c r="AY341" i="11"/>
  <c r="AY340" i="11"/>
  <c r="AY339" i="11"/>
  <c r="AY338" i="11"/>
  <c r="AY337" i="11"/>
  <c r="AY336" i="11"/>
  <c r="AY335" i="11"/>
  <c r="AY321" i="11"/>
  <c r="AY333" i="11"/>
  <c r="AU333" i="11"/>
  <c r="Y333" i="11"/>
  <c r="AY332" i="11"/>
  <c r="AY331" i="11"/>
  <c r="AY330" i="11"/>
  <c r="AY329" i="11"/>
  <c r="AY328" i="11"/>
  <c r="AY327" i="11"/>
  <c r="AY326" i="11"/>
  <c r="AY325" i="11"/>
  <c r="AY324" i="11"/>
  <c r="AY323" i="11"/>
  <c r="AY322" i="11"/>
  <c r="AU320" i="11"/>
  <c r="Y320" i="11"/>
  <c r="AW267" i="11"/>
  <c r="AT267" i="11"/>
  <c r="AQ267" i="11"/>
  <c r="AL267" i="11"/>
  <c r="AI267" i="11"/>
  <c r="AF267" i="11"/>
  <c r="Z267" i="11"/>
  <c r="W267" i="11"/>
  <c r="T267" i="11"/>
  <c r="N267" i="11"/>
  <c r="AW266" i="11"/>
  <c r="AT266" i="11"/>
  <c r="AQ266" i="11"/>
  <c r="AL266" i="11"/>
  <c r="AI266" i="11"/>
  <c r="AF266" i="11"/>
  <c r="Z266" i="11"/>
  <c r="W266" i="11"/>
  <c r="T266" i="11"/>
  <c r="N266" i="11"/>
  <c r="K266" i="11"/>
  <c r="H266" i="11"/>
  <c r="AY214" i="11"/>
  <c r="AY208" i="11"/>
  <c r="AY213" i="11"/>
  <c r="AY212" i="11"/>
  <c r="AY211" i="11"/>
  <c r="AY210" i="11"/>
  <c r="AY209" i="11"/>
  <c r="AY200" i="11"/>
  <c r="AY207" i="11"/>
  <c r="AY206" i="11"/>
  <c r="AY205" i="11"/>
  <c r="AY204" i="11"/>
  <c r="AY203" i="11"/>
  <c r="AY202" i="11"/>
  <c r="AY201" i="11"/>
  <c r="AY195" i="11"/>
  <c r="AY199" i="11"/>
  <c r="AY198" i="11"/>
  <c r="AY197" i="11"/>
  <c r="AY196" i="11"/>
  <c r="AY190" i="11"/>
  <c r="AY194" i="11"/>
  <c r="AY193" i="11"/>
  <c r="AY192" i="11"/>
  <c r="AY191" i="11"/>
  <c r="AY180" i="11"/>
  <c r="AY189" i="11"/>
  <c r="AY188" i="11"/>
  <c r="AY187" i="11"/>
  <c r="AY186" i="11"/>
  <c r="AY185" i="11"/>
  <c r="AY184" i="11"/>
  <c r="AY183" i="11"/>
  <c r="AY182" i="11"/>
  <c r="AY181" i="11"/>
  <c r="AY173" i="11"/>
  <c r="AY179" i="11"/>
  <c r="AY178" i="11"/>
  <c r="AY177" i="11"/>
  <c r="AY176" i="11"/>
  <c r="AY175" i="11"/>
  <c r="AY174" i="11"/>
  <c r="AY170" i="11"/>
  <c r="AY172" i="11"/>
  <c r="AY171" i="11"/>
  <c r="AY167" i="11"/>
  <c r="AY169" i="11"/>
  <c r="AY168" i="11"/>
  <c r="AY166" i="11"/>
  <c r="AY161" i="11"/>
  <c r="AY165" i="11"/>
  <c r="AY164" i="11"/>
  <c r="AY163" i="11"/>
  <c r="AY162" i="11"/>
  <c r="AY156" i="11"/>
  <c r="AY160" i="11"/>
  <c r="AY159" i="11"/>
  <c r="AY158" i="11"/>
  <c r="AY157" i="11"/>
  <c r="AY146" i="11"/>
  <c r="AY155" i="11"/>
  <c r="AY154" i="11"/>
  <c r="AY153" i="11"/>
  <c r="AY152" i="11"/>
  <c r="AY151" i="11"/>
  <c r="AY150" i="11"/>
  <c r="AY149" i="11"/>
  <c r="AY148" i="11"/>
  <c r="AY147" i="11"/>
  <c r="AY139" i="11"/>
  <c r="AY145" i="11"/>
  <c r="AY144" i="11"/>
  <c r="AY143" i="11"/>
  <c r="AY142" i="11"/>
  <c r="AY141" i="11"/>
  <c r="AY140" i="11"/>
  <c r="AY136" i="11"/>
  <c r="AY138" i="11"/>
  <c r="AY137" i="11"/>
  <c r="AY133" i="11"/>
  <c r="AY135" i="11"/>
  <c r="AY134" i="11"/>
  <c r="AY132" i="11"/>
  <c r="AY127" i="11"/>
  <c r="AY131" i="11"/>
  <c r="AY130" i="11"/>
  <c r="AY129" i="11"/>
  <c r="AY128" i="11"/>
  <c r="AY122" i="11"/>
  <c r="AY126" i="11"/>
  <c r="AY125" i="11"/>
  <c r="AY124" i="11"/>
  <c r="AY123" i="11"/>
  <c r="AY112" i="11"/>
  <c r="AY121" i="11"/>
  <c r="AY120" i="11"/>
  <c r="AY119" i="11"/>
  <c r="AY118" i="11"/>
  <c r="AY117" i="11"/>
  <c r="AY116" i="11"/>
  <c r="AY115" i="11"/>
  <c r="AY114" i="11"/>
  <c r="AY113" i="11"/>
  <c r="AY105" i="11"/>
  <c r="AY111" i="11"/>
  <c r="AY110" i="11"/>
  <c r="AY109" i="11"/>
  <c r="AY108" i="11"/>
  <c r="AY107" i="11"/>
  <c r="AY106" i="11"/>
  <c r="AY102" i="11"/>
  <c r="AY104" i="11"/>
  <c r="AY103" i="11"/>
  <c r="AY99" i="11"/>
  <c r="AY101" i="11"/>
  <c r="AY100" i="11"/>
  <c r="AY98" i="11"/>
  <c r="AY93" i="11"/>
  <c r="AY97" i="11"/>
  <c r="AY96" i="11"/>
  <c r="AY95" i="11"/>
  <c r="AY94" i="11"/>
  <c r="AY88" i="11"/>
  <c r="AY92" i="11"/>
  <c r="AY91" i="11"/>
  <c r="AY90" i="11"/>
  <c r="AY89" i="11"/>
  <c r="AY78" i="11"/>
  <c r="AY87" i="11"/>
  <c r="AY86" i="11"/>
  <c r="AY85" i="11"/>
  <c r="AY84" i="11"/>
  <c r="AY83" i="11"/>
  <c r="AY82" i="11"/>
  <c r="AY81" i="11"/>
  <c r="AY80" i="11"/>
  <c r="AY79" i="11"/>
  <c r="AY71" i="11"/>
  <c r="AY77" i="11"/>
  <c r="AY76" i="11"/>
  <c r="AY75" i="11"/>
  <c r="AY74" i="11"/>
  <c r="AY73" i="11"/>
  <c r="AY72" i="11"/>
  <c r="AY68" i="11"/>
  <c r="AY70" i="11"/>
  <c r="AY69" i="11"/>
  <c r="AY65" i="11"/>
  <c r="AY67" i="11"/>
  <c r="AY66" i="11"/>
  <c r="AY64" i="11"/>
  <c r="AY59" i="11"/>
  <c r="AY63" i="11"/>
  <c r="AY62" i="11"/>
  <c r="AY61" i="11"/>
  <c r="AY60" i="11"/>
  <c r="AY54" i="11"/>
  <c r="AY58" i="11"/>
  <c r="AY57" i="11"/>
  <c r="AY56" i="11"/>
  <c r="AY55" i="11"/>
  <c r="AY44" i="11"/>
  <c r="AY53" i="11"/>
  <c r="AY52" i="11"/>
  <c r="AY51" i="11"/>
  <c r="AY50" i="11"/>
  <c r="AY49" i="11"/>
  <c r="AY48" i="11"/>
  <c r="AY47" i="11"/>
  <c r="AY46" i="11"/>
  <c r="AY45" i="11"/>
  <c r="W29" i="11"/>
  <c r="P29" i="11"/>
  <c r="AD21" i="11"/>
  <c r="P21" i="11"/>
  <c r="AD18" i="11"/>
  <c r="AD20" i="11"/>
  <c r="P18" i="11"/>
  <c r="P20" i="11"/>
  <c r="AR18" i="11"/>
  <c r="AK18" i="11"/>
  <c r="W14" i="11"/>
  <c r="W18" i="11" s="1"/>
  <c r="W20" i="11" s="1"/>
  <c r="G11" i="11"/>
  <c r="AE8" i="11"/>
  <c r="G8" i="11"/>
  <c r="G6" i="11"/>
  <c r="AV2" i="11"/>
  <c r="W21" i="11" l="1"/>
</calcChain>
</file>

<file path=xl/sharedStrings.xml><?xml version="1.0" encoding="utf-8"?>
<sst xmlns="http://schemas.openxmlformats.org/spreadsheetml/2006/main" count="1399" uniqueCount="678">
  <si>
    <t>犯罪被害者等施策</t>
  </si>
  <si>
    <t>A.</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</si>
  <si>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4"/>
  </si>
  <si>
    <t>予算の状況</t>
    <rPh sb="0" eb="2">
      <t>ヨサン</t>
    </rPh>
    <rPh sb="3" eb="5">
      <t>ジョウキョウ</t>
    </rPh>
    <phoneticPr fontId="4"/>
  </si>
  <si>
    <r>
      <rPr>
        <sz val="10"/>
        <rFont val="ＭＳ Ｐゴシック"/>
        <family val="3"/>
        <charset val="128"/>
      </rPr>
      <t>ﾌﾞﾛｯｸ</t>
    </r>
    <r>
      <rPr>
        <sz val="11"/>
        <rFont val="ＭＳ Ｐゴシック"/>
        <family val="3"/>
        <charset val="128"/>
      </rPr>
      <t xml:space="preserve">
名</t>
    </r>
    <rPh sb="6" eb="7">
      <t>メイ</t>
    </rPh>
    <phoneticPr fontId="4"/>
  </si>
  <si>
    <t>補正予算</t>
    <rPh sb="0" eb="2">
      <t>ホセイ</t>
    </rPh>
    <rPh sb="2" eb="4">
      <t>ヨサン</t>
    </rPh>
    <phoneticPr fontId="4"/>
  </si>
  <si>
    <t>事業番号</t>
    <rPh sb="0" eb="2">
      <t>ジギョウ</t>
    </rPh>
    <rPh sb="2" eb="4">
      <t>バンゴウ</t>
    </rPh>
    <phoneticPr fontId="4"/>
  </si>
  <si>
    <t>昭和9年度</t>
    <rPh sb="0" eb="2">
      <t>ショウワ</t>
    </rPh>
    <rPh sb="3" eb="4">
      <t>ネン</t>
    </rPh>
    <rPh sb="4" eb="5">
      <t>ド</t>
    </rPh>
    <phoneticPr fontId="4"/>
  </si>
  <si>
    <t>）</t>
  </si>
  <si>
    <t>384</t>
  </si>
  <si>
    <t>担当部局庁</t>
  </si>
  <si>
    <t>食育推進</t>
  </si>
  <si>
    <t>2045年度</t>
    <rPh sb="5" eb="6">
      <t>ド</t>
    </rPh>
    <phoneticPr fontId="4"/>
  </si>
  <si>
    <t>実績</t>
    <rPh sb="0" eb="2">
      <t>ジッセキ</t>
    </rPh>
    <phoneticPr fontId="4"/>
  </si>
  <si>
    <t>当初予算</t>
    <rPh sb="0" eb="2">
      <t>トウショ</t>
    </rPh>
    <rPh sb="2" eb="4">
      <t>ヨサン</t>
    </rPh>
    <phoneticPr fontId="4"/>
  </si>
  <si>
    <t>2008年度</t>
    <rPh sb="5" eb="6">
      <t>ド</t>
    </rPh>
    <phoneticPr fontId="4"/>
  </si>
  <si>
    <t>2017年度</t>
    <rPh sb="5" eb="6">
      <t>ド</t>
    </rPh>
    <phoneticPr fontId="4"/>
  </si>
  <si>
    <t>受益者との負担関係は妥当であるか。</t>
  </si>
  <si>
    <t>1950年度</t>
    <rPh sb="5" eb="6">
      <t>ド</t>
    </rPh>
    <phoneticPr fontId="4"/>
  </si>
  <si>
    <t>1939年度</t>
    <rPh sb="5" eb="6">
      <t>ド</t>
    </rPh>
    <phoneticPr fontId="4"/>
  </si>
  <si>
    <t>資金の流れの中間段階での支出は合理的なものとなっているか。</t>
  </si>
  <si>
    <t>業　務　概　要</t>
  </si>
  <si>
    <t>落札率</t>
  </si>
  <si>
    <t>実施方法</t>
    <rPh sb="0" eb="2">
      <t>ジッシ</t>
    </rPh>
    <rPh sb="2" eb="4">
      <t>ホウホウ</t>
    </rPh>
    <phoneticPr fontId="4"/>
  </si>
  <si>
    <t>作成責任者</t>
    <rPh sb="0" eb="2">
      <t>サクセイ</t>
    </rPh>
    <rPh sb="2" eb="5">
      <t>セキニンシャ</t>
    </rPh>
    <phoneticPr fontId="4"/>
  </si>
  <si>
    <t>1990年度</t>
    <rPh sb="5" eb="6">
      <t>ド</t>
    </rPh>
    <phoneticPr fontId="4"/>
  </si>
  <si>
    <t>新23</t>
    <rPh sb="0" eb="1">
      <t>シン</t>
    </rPh>
    <phoneticPr fontId="4"/>
  </si>
  <si>
    <t>担当課室</t>
    <rPh sb="0" eb="2">
      <t>タントウ</t>
    </rPh>
    <rPh sb="2" eb="3">
      <t>カ</t>
    </rPh>
    <rPh sb="3" eb="4">
      <t>シツ</t>
    </rPh>
    <phoneticPr fontId="4"/>
  </si>
  <si>
    <t>年金特別会計子ども・子育て支援勘定</t>
    <rPh sb="2" eb="4">
      <t>トクベツ</t>
    </rPh>
    <rPh sb="4" eb="6">
      <t>カイケイ</t>
    </rPh>
    <rPh sb="6" eb="7">
      <t>コ</t>
    </rPh>
    <rPh sb="11" eb="12">
      <t>ソダ</t>
    </rPh>
    <rPh sb="13" eb="15">
      <t>シエン</t>
    </rPh>
    <phoneticPr fontId="4"/>
  </si>
  <si>
    <t>1978年度</t>
    <rPh sb="5" eb="6">
      <t>ド</t>
    </rPh>
    <phoneticPr fontId="4"/>
  </si>
  <si>
    <t>一般競争契約
（最低価格）</t>
    <rPh sb="4" eb="6">
      <t>ケイヤク</t>
    </rPh>
    <rPh sb="8" eb="10">
      <t>サイテイ</t>
    </rPh>
    <rPh sb="10" eb="12">
      <t>カカク</t>
    </rPh>
    <phoneticPr fontId="4"/>
  </si>
  <si>
    <t>会計区分</t>
    <rPh sb="0" eb="2">
      <t>カイケイ</t>
    </rPh>
    <rPh sb="2" eb="4">
      <t>クブン</t>
    </rPh>
    <phoneticPr fontId="4"/>
  </si>
  <si>
    <t>原規</t>
  </si>
  <si>
    <t>経済産業省</t>
  </si>
  <si>
    <t>2025年度</t>
    <rPh sb="5" eb="6">
      <t>ド</t>
    </rPh>
    <phoneticPr fontId="4"/>
  </si>
  <si>
    <t>代替目標</t>
    <rPh sb="0" eb="2">
      <t>ダイタイ</t>
    </rPh>
    <rPh sb="2" eb="4">
      <t>モクヒョウ</t>
    </rPh>
    <phoneticPr fontId="4"/>
  </si>
  <si>
    <t>開始年度</t>
    <rPh sb="0" eb="2">
      <t>カイシ</t>
    </rPh>
    <rPh sb="2" eb="4">
      <t>ネンド</t>
    </rPh>
    <phoneticPr fontId="4"/>
  </si>
  <si>
    <t>終了予定なし</t>
    <rPh sb="0" eb="2">
      <t>シュウリョウ</t>
    </rPh>
    <rPh sb="2" eb="4">
      <t>ヨテイ</t>
    </rPh>
    <phoneticPr fontId="4"/>
  </si>
  <si>
    <t>昭和59年度</t>
    <rPh sb="0" eb="2">
      <t>ショウワ</t>
    </rPh>
    <rPh sb="4" eb="5">
      <t>ネン</t>
    </rPh>
    <rPh sb="5" eb="6">
      <t>ド</t>
    </rPh>
    <phoneticPr fontId="4"/>
  </si>
  <si>
    <t>執行額</t>
    <rPh sb="0" eb="2">
      <t>シッコウ</t>
    </rPh>
    <rPh sb="2" eb="3">
      <t>ガク</t>
    </rPh>
    <phoneticPr fontId="4"/>
  </si>
  <si>
    <t>終了予定</t>
  </si>
  <si>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4"/>
  </si>
  <si>
    <t>執行率（％）</t>
    <rPh sb="0" eb="3">
      <t>シッコウリツ</t>
    </rPh>
    <phoneticPr fontId="4"/>
  </si>
  <si>
    <t>単位</t>
    <rPh sb="0" eb="2">
      <t>タンイ</t>
    </rPh>
    <phoneticPr fontId="4"/>
  </si>
  <si>
    <t>H</t>
  </si>
  <si>
    <t>1980年度</t>
    <rPh sb="5" eb="6">
      <t>ド</t>
    </rPh>
    <phoneticPr fontId="4"/>
  </si>
  <si>
    <t>関係</t>
  </si>
  <si>
    <t>事業名</t>
    <rPh sb="0" eb="2">
      <t>ジギョウ</t>
    </rPh>
    <rPh sb="2" eb="3">
      <t>メイ</t>
    </rPh>
    <phoneticPr fontId="4"/>
  </si>
  <si>
    <t>％</t>
  </si>
  <si>
    <t>1987年度</t>
    <rPh sb="5" eb="6">
      <t>ド</t>
    </rPh>
    <phoneticPr fontId="4"/>
  </si>
  <si>
    <t>財政投融資特別会計財政融資資金勘定</t>
    <rPh sb="5" eb="7">
      <t>トクベツ</t>
    </rPh>
    <rPh sb="7" eb="9">
      <t>カイケイ</t>
    </rPh>
    <phoneticPr fontId="4"/>
  </si>
  <si>
    <t>昭和46年度</t>
    <rPh sb="0" eb="2">
      <t>ショウワ</t>
    </rPh>
    <rPh sb="4" eb="5">
      <t>ネン</t>
    </rPh>
    <rPh sb="5" eb="6">
      <t>ド</t>
    </rPh>
    <phoneticPr fontId="4"/>
  </si>
  <si>
    <t>成果実績</t>
    <rPh sb="0" eb="2">
      <t>セイカ</t>
    </rPh>
    <rPh sb="2" eb="4">
      <t>ジッセキ</t>
    </rPh>
    <phoneticPr fontId="4"/>
  </si>
  <si>
    <t>達成度</t>
    <rPh sb="0" eb="2">
      <t>タッセイ</t>
    </rPh>
    <rPh sb="2" eb="3">
      <t>ド</t>
    </rPh>
    <phoneticPr fontId="4"/>
  </si>
  <si>
    <t>1931年度</t>
    <rPh sb="5" eb="6">
      <t>ド</t>
    </rPh>
    <phoneticPr fontId="4"/>
  </si>
  <si>
    <t>2030年度</t>
    <rPh sb="5" eb="6">
      <t>ド</t>
    </rPh>
    <phoneticPr fontId="4"/>
  </si>
  <si>
    <t>費　目</t>
    <rPh sb="0" eb="1">
      <t>ヒ</t>
    </rPh>
    <rPh sb="2" eb="3">
      <t>メ</t>
    </rPh>
    <phoneticPr fontId="4"/>
  </si>
  <si>
    <t>関連事業</t>
    <rPh sb="0" eb="2">
      <t>カンレン</t>
    </rPh>
    <rPh sb="2" eb="4">
      <t>ジギョウ</t>
    </rPh>
    <phoneticPr fontId="4"/>
  </si>
  <si>
    <t>使　途</t>
    <rPh sb="0" eb="1">
      <t>ツカ</t>
    </rPh>
    <rPh sb="2" eb="3">
      <t>ト</t>
    </rPh>
    <phoneticPr fontId="4"/>
  </si>
  <si>
    <t>昭和元年度以前</t>
    <rPh sb="0" eb="2">
      <t>ショウワ</t>
    </rPh>
    <rPh sb="2" eb="4">
      <t>ガンネン</t>
    </rPh>
    <rPh sb="4" eb="5">
      <t>ド</t>
    </rPh>
    <rPh sb="5" eb="7">
      <t>イゼン</t>
    </rPh>
    <phoneticPr fontId="4"/>
  </si>
  <si>
    <t>評　価</t>
    <rPh sb="0" eb="1">
      <t>ヒョウ</t>
    </rPh>
    <rPh sb="2" eb="3">
      <t>アタイ</t>
    </rPh>
    <phoneticPr fontId="4"/>
  </si>
  <si>
    <t>1928年度</t>
    <rPh sb="5" eb="6">
      <t>ド</t>
    </rPh>
    <phoneticPr fontId="4"/>
  </si>
  <si>
    <t>国債整理基金特別会計</t>
    <rPh sb="6" eb="8">
      <t>トクベツ</t>
    </rPh>
    <rPh sb="8" eb="10">
      <t>カイケイ</t>
    </rPh>
    <phoneticPr fontId="4"/>
  </si>
  <si>
    <t>金　額
(百万円）</t>
    <rPh sb="0" eb="1">
      <t>キン</t>
    </rPh>
    <rPh sb="2" eb="3">
      <t>ガク</t>
    </rPh>
    <rPh sb="5" eb="7">
      <t>ヒャクマン</t>
    </rPh>
    <rPh sb="7" eb="8">
      <t>エン</t>
    </rPh>
    <phoneticPr fontId="4"/>
  </si>
  <si>
    <t>1969年度</t>
    <rPh sb="5" eb="6">
      <t>ド</t>
    </rPh>
    <phoneticPr fontId="4"/>
  </si>
  <si>
    <t>エネルギー対策特別会計原子力損害賠償支援勘定</t>
    <rPh sb="7" eb="9">
      <t>トクベツ</t>
    </rPh>
    <rPh sb="9" eb="11">
      <t>カイケイ</t>
    </rPh>
    <phoneticPr fontId="4"/>
  </si>
  <si>
    <t>1949年度</t>
    <rPh sb="5" eb="6">
      <t>ド</t>
    </rPh>
    <phoneticPr fontId="4"/>
  </si>
  <si>
    <t>計</t>
    <rPh sb="0" eb="1">
      <t>ケイ</t>
    </rPh>
    <phoneticPr fontId="4"/>
  </si>
  <si>
    <t>交通安全対策</t>
  </si>
  <si>
    <t>令和元年度</t>
    <rPh sb="0" eb="2">
      <t>レイワ</t>
    </rPh>
    <rPh sb="3" eb="5">
      <t>ネンド</t>
    </rPh>
    <phoneticPr fontId="4"/>
  </si>
  <si>
    <t>行政事業レビュー推進チームの所見</t>
    <rPh sb="0" eb="2">
      <t>ギョウセイ</t>
    </rPh>
    <rPh sb="2" eb="4">
      <t>ジギョウ</t>
    </rPh>
    <rPh sb="8" eb="10">
      <t>スイシン</t>
    </rPh>
    <rPh sb="14" eb="16">
      <t>ショケン</t>
    </rPh>
    <phoneticPr fontId="4"/>
  </si>
  <si>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4"/>
  </si>
  <si>
    <t>昭和60年度</t>
    <rPh sb="0" eb="2">
      <t>ショウワ</t>
    </rPh>
    <rPh sb="4" eb="5">
      <t>ネン</t>
    </rPh>
    <rPh sb="5" eb="6">
      <t>ド</t>
    </rPh>
    <phoneticPr fontId="4"/>
  </si>
  <si>
    <t>項　　目</t>
    <rPh sb="0" eb="1">
      <t>コウ</t>
    </rPh>
    <rPh sb="3" eb="4">
      <t>メ</t>
    </rPh>
    <phoneticPr fontId="4"/>
  </si>
  <si>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4"/>
  </si>
  <si>
    <t>1946年度</t>
    <rPh sb="5" eb="6">
      <t>ド</t>
    </rPh>
    <phoneticPr fontId="4"/>
  </si>
  <si>
    <t>1956年度</t>
    <rPh sb="5" eb="6">
      <t>ド</t>
    </rPh>
    <phoneticPr fontId="4"/>
  </si>
  <si>
    <t>支　出　先</t>
  </si>
  <si>
    <t>支出先上位１０者リスト</t>
  </si>
  <si>
    <t>法　人　番　号</t>
    <rPh sb="0" eb="1">
      <t>ホウ</t>
    </rPh>
    <rPh sb="2" eb="3">
      <t>ヒト</t>
    </rPh>
    <rPh sb="4" eb="5">
      <t>バン</t>
    </rPh>
    <rPh sb="6" eb="7">
      <t>ゴウ</t>
    </rPh>
    <phoneticPr fontId="4"/>
  </si>
  <si>
    <t>成果指標</t>
    <rPh sb="0" eb="2">
      <t>セイカ</t>
    </rPh>
    <rPh sb="2" eb="4">
      <t>シヒョウ</t>
    </rPh>
    <phoneticPr fontId="4"/>
  </si>
  <si>
    <t>該当箇所</t>
    <rPh sb="0" eb="2">
      <t>ガイトウ</t>
    </rPh>
    <rPh sb="2" eb="4">
      <t>カショ</t>
    </rPh>
    <phoneticPr fontId="4"/>
  </si>
  <si>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4"/>
  </si>
  <si>
    <t>恩給関係</t>
  </si>
  <si>
    <t>活動実績</t>
    <rPh sb="0" eb="2">
      <t>カツドウ</t>
    </rPh>
    <rPh sb="2" eb="4">
      <t>ジッセキ</t>
    </rPh>
    <phoneticPr fontId="4"/>
  </si>
  <si>
    <t>算出根拠</t>
    <rPh sb="0" eb="2">
      <t>サンシュツ</t>
    </rPh>
    <rPh sb="2" eb="4">
      <t>コンキョ</t>
    </rPh>
    <phoneticPr fontId="4"/>
  </si>
  <si>
    <t>昭和29年度</t>
    <rPh sb="0" eb="2">
      <t>ショウワ</t>
    </rPh>
    <rPh sb="4" eb="5">
      <t>ネン</t>
    </rPh>
    <rPh sb="5" eb="6">
      <t>ド</t>
    </rPh>
    <phoneticPr fontId="4"/>
  </si>
  <si>
    <t>翌年度へ繰越し</t>
    <rPh sb="0" eb="3">
      <t>ヨクネンド</t>
    </rPh>
    <rPh sb="4" eb="6">
      <t>クリコ</t>
    </rPh>
    <phoneticPr fontId="4"/>
  </si>
  <si>
    <t>評価に関する説明</t>
    <rPh sb="0" eb="2">
      <t>ヒョウカ</t>
    </rPh>
    <rPh sb="3" eb="4">
      <t>カン</t>
    </rPh>
    <rPh sb="6" eb="8">
      <t>セツメイ</t>
    </rPh>
    <phoneticPr fontId="4"/>
  </si>
  <si>
    <t>円/t-CO2</t>
  </si>
  <si>
    <t>2040年度</t>
    <rPh sb="5" eb="6">
      <t>ド</t>
    </rPh>
    <phoneticPr fontId="4"/>
  </si>
  <si>
    <t>（</t>
  </si>
  <si>
    <t>令和5年度要求</t>
    <rPh sb="0" eb="2">
      <t>レイワ</t>
    </rPh>
    <phoneticPr fontId="4"/>
  </si>
  <si>
    <t>目標値</t>
    <rPh sb="0" eb="3">
      <t>モクヒョウチ</t>
    </rPh>
    <phoneticPr fontId="4"/>
  </si>
  <si>
    <t>G</t>
  </si>
  <si>
    <t>令和21年度</t>
    <rPh sb="0" eb="2">
      <t>レイワ</t>
    </rPh>
    <rPh sb="4" eb="5">
      <t>ネン</t>
    </rPh>
    <rPh sb="5" eb="6">
      <t>ド</t>
    </rPh>
    <phoneticPr fontId="4"/>
  </si>
  <si>
    <t>費目・使途が事業目的に即し真に必要なものに限定されているか。</t>
  </si>
  <si>
    <t>外部有識者の所見</t>
    <rPh sb="0" eb="2">
      <t>ガイブ</t>
    </rPh>
    <rPh sb="2" eb="5">
      <t>ユウシキシャ</t>
    </rPh>
    <rPh sb="6" eb="8">
      <t>ショケン</t>
    </rPh>
    <phoneticPr fontId="4"/>
  </si>
  <si>
    <t>備考</t>
    <rPh sb="0" eb="2">
      <t>ビコウ</t>
    </rPh>
    <phoneticPr fontId="4"/>
  </si>
  <si>
    <t>原子力規制委員会</t>
  </si>
  <si>
    <t>地方自治体、民間等に委ねることができない事業なのか。</t>
  </si>
  <si>
    <t>2027年度</t>
    <rPh sb="5" eb="6">
      <t>ド</t>
    </rPh>
    <phoneticPr fontId="4"/>
  </si>
  <si>
    <t>平成16年度</t>
    <rPh sb="0" eb="2">
      <t>ヘイセイ</t>
    </rPh>
    <rPh sb="4" eb="5">
      <t>ネン</t>
    </rPh>
    <rPh sb="5" eb="6">
      <t>ド</t>
    </rPh>
    <phoneticPr fontId="4"/>
  </si>
  <si>
    <t>事業の効率性</t>
  </si>
  <si>
    <t>　北方領土隣接地域を安定した地域社会として形成するため、「第８期北方領土隣接地域の振興及び住民の生活の安定に関する計画」（以下「振興計画」という。）に基づき、北方領土隣接地域（根室市、別海町、中標津町、標津町及び羅臼町の１市４町）が振興計画を推進するために実施する事業に要する経費の一部を補助することにより、地域の実情に即した取組を支援し、効果的な地域の安定振興を推進する。</t>
  </si>
  <si>
    <t>社会保障</t>
    <rPh sb="0" eb="2">
      <t>シャカイ</t>
    </rPh>
    <rPh sb="2" eb="4">
      <t>ホショウ</t>
    </rPh>
    <phoneticPr fontId="4"/>
  </si>
  <si>
    <t>事業開始年度</t>
    <rPh sb="4" eb="6">
      <t>ネンド</t>
    </rPh>
    <phoneticPr fontId="4"/>
  </si>
  <si>
    <t>事業の有効性</t>
    <rPh sb="0" eb="2">
      <t>ジギョウ</t>
    </rPh>
    <rPh sb="3" eb="6">
      <t>ユウコウセイ</t>
    </rPh>
    <phoneticPr fontId="4"/>
  </si>
  <si>
    <t>点検・改善結果</t>
    <rPh sb="0" eb="2">
      <t>テンケン</t>
    </rPh>
    <rPh sb="3" eb="5">
      <t>カイゼン</t>
    </rPh>
    <rPh sb="5" eb="7">
      <t>ケッカ</t>
    </rPh>
    <phoneticPr fontId="4"/>
  </si>
  <si>
    <t>1984年度</t>
    <rPh sb="5" eb="6">
      <t>ド</t>
    </rPh>
    <phoneticPr fontId="4"/>
  </si>
  <si>
    <t>競争性が確保されているなど支出先の選定は妥当か。　</t>
  </si>
  <si>
    <t>昭和14年度</t>
    <rPh sb="0" eb="2">
      <t>ショウワ</t>
    </rPh>
    <rPh sb="4" eb="5">
      <t>ネン</t>
    </rPh>
    <rPh sb="5" eb="6">
      <t>ド</t>
    </rPh>
    <phoneticPr fontId="4"/>
  </si>
  <si>
    <t>前年度から繰越し</t>
    <rPh sb="0" eb="3">
      <t>ゼンネンド</t>
    </rPh>
    <rPh sb="5" eb="6">
      <t>ク</t>
    </rPh>
    <rPh sb="6" eb="7">
      <t>コ</t>
    </rPh>
    <phoneticPr fontId="4"/>
  </si>
  <si>
    <t>整備された施設や成果物は十分に活用されているか。</t>
  </si>
  <si>
    <t>代替指標</t>
    <rPh sb="0" eb="2">
      <t>ダイタイ</t>
    </rPh>
    <rPh sb="2" eb="4">
      <t>シヒョウ</t>
    </rPh>
    <phoneticPr fontId="4"/>
  </si>
  <si>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4"/>
  </si>
  <si>
    <t>分類</t>
    <rPh sb="0" eb="2">
      <t>ブンルイ</t>
    </rPh>
    <phoneticPr fontId="4"/>
  </si>
  <si>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4"/>
  </si>
  <si>
    <t>事業所管部局による点検・改善</t>
    <rPh sb="0" eb="2">
      <t>ジギョウ</t>
    </rPh>
    <rPh sb="2" eb="4">
      <t>ショカン</t>
    </rPh>
    <rPh sb="4" eb="6">
      <t>ブキョク</t>
    </rPh>
    <rPh sb="9" eb="11">
      <t>テンケン</t>
    </rPh>
    <rPh sb="12" eb="14">
      <t>カイゼン</t>
    </rPh>
    <phoneticPr fontId="4"/>
  </si>
  <si>
    <t>平成5年度</t>
    <rPh sb="0" eb="2">
      <t>ヘイセイ</t>
    </rPh>
    <rPh sb="3" eb="4">
      <t>ネン</t>
    </rPh>
    <rPh sb="4" eb="5">
      <t>ド</t>
    </rPh>
    <phoneticPr fontId="4"/>
  </si>
  <si>
    <t>F</t>
  </si>
  <si>
    <t>環境</t>
  </si>
  <si>
    <t>予備費等</t>
    <rPh sb="0" eb="3">
      <t>ヨビヒ</t>
    </rPh>
    <rPh sb="3" eb="4">
      <t>トウ</t>
    </rPh>
    <phoneticPr fontId="4"/>
  </si>
  <si>
    <t>事業終了
（予定）年度</t>
    <rPh sb="0" eb="2">
      <t>ジギョウ</t>
    </rPh>
    <rPh sb="2" eb="4">
      <t>シュウリョウ</t>
    </rPh>
    <rPh sb="6" eb="8">
      <t>ヨテイ</t>
    </rPh>
    <rPh sb="9" eb="11">
      <t>ネンド</t>
    </rPh>
    <phoneticPr fontId="4"/>
  </si>
  <si>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4"/>
  </si>
  <si>
    <t>点検結果</t>
    <rPh sb="0" eb="2">
      <t>テンケン</t>
    </rPh>
    <rPh sb="2" eb="4">
      <t>ケッカ</t>
    </rPh>
    <phoneticPr fontId="4"/>
  </si>
  <si>
    <t>千円</t>
  </si>
  <si>
    <t>当初見込み</t>
  </si>
  <si>
    <t>改善の
方向性</t>
    <rPh sb="0" eb="2">
      <t>カイゼン</t>
    </rPh>
    <rPh sb="4" eb="7">
      <t>ホウコウセイ</t>
    </rPh>
    <phoneticPr fontId="4"/>
  </si>
  <si>
    <t>令和3年度</t>
    <rPh sb="0" eb="2">
      <t>レイワ</t>
    </rPh>
    <rPh sb="3" eb="4">
      <t>ネン</t>
    </rPh>
    <rPh sb="4" eb="5">
      <t>ド</t>
    </rPh>
    <phoneticPr fontId="4"/>
  </si>
  <si>
    <t>1953年度</t>
    <rPh sb="5" eb="6">
      <t>ド</t>
    </rPh>
    <phoneticPr fontId="4"/>
  </si>
  <si>
    <t>観光立国</t>
  </si>
  <si>
    <t>地域の資源を活かした交流人口の拡大に向けた取組（周遊観光地域づくり事業）</t>
  </si>
  <si>
    <t>貿易再保険特別会計</t>
  </si>
  <si>
    <t>不明</t>
    <rPh sb="0" eb="2">
      <t>フメイ</t>
    </rPh>
    <phoneticPr fontId="4"/>
  </si>
  <si>
    <t>2014年度</t>
    <rPh sb="5" eb="6">
      <t>ド</t>
    </rPh>
    <phoneticPr fontId="4"/>
  </si>
  <si>
    <t>平成元年度</t>
    <rPh sb="0" eb="2">
      <t>ヘイセイ</t>
    </rPh>
    <rPh sb="2" eb="4">
      <t>ガンネン</t>
    </rPh>
    <rPh sb="4" eb="5">
      <t>ド</t>
    </rPh>
    <phoneticPr fontId="4"/>
  </si>
  <si>
    <t>一般会計</t>
    <rPh sb="0" eb="2">
      <t>イッパン</t>
    </rPh>
    <rPh sb="2" eb="4">
      <t>カイケイ</t>
    </rPh>
    <phoneticPr fontId="4"/>
  </si>
  <si>
    <t>食料安定供給特別会計農業経営安定勘定</t>
    <rPh sb="6" eb="8">
      <t>トクベツ</t>
    </rPh>
    <rPh sb="8" eb="10">
      <t>カイケイ</t>
    </rPh>
    <phoneticPr fontId="4"/>
  </si>
  <si>
    <t>該当の有無</t>
    <rPh sb="0" eb="2">
      <t>ガイトウ</t>
    </rPh>
    <rPh sb="3" eb="5">
      <t>ウム</t>
    </rPh>
    <phoneticPr fontId="4"/>
  </si>
  <si>
    <t>直接実施</t>
    <rPh sb="0" eb="2">
      <t>チョクセツ</t>
    </rPh>
    <rPh sb="2" eb="4">
      <t>ジッシ</t>
    </rPh>
    <phoneticPr fontId="4"/>
  </si>
  <si>
    <t>委託・請負</t>
    <rPh sb="0" eb="2">
      <t>イタク</t>
    </rPh>
    <rPh sb="3" eb="5">
      <t>ウケオイ</t>
    </rPh>
    <phoneticPr fontId="4"/>
  </si>
  <si>
    <t>食料安定供給特別会計食糧管理勘定</t>
    <rPh sb="6" eb="8">
      <t>トクベツ</t>
    </rPh>
    <rPh sb="8" eb="10">
      <t>カイケイ</t>
    </rPh>
    <phoneticPr fontId="4"/>
  </si>
  <si>
    <t>2011年度</t>
    <rPh sb="5" eb="6">
      <t>ド</t>
    </rPh>
    <phoneticPr fontId="4"/>
  </si>
  <si>
    <t>00</t>
  </si>
  <si>
    <t>補助</t>
    <rPh sb="0" eb="2">
      <t>ホジョ</t>
    </rPh>
    <phoneticPr fontId="4"/>
  </si>
  <si>
    <t>負担</t>
    <rPh sb="0" eb="2">
      <t>フタン</t>
    </rPh>
    <phoneticPr fontId="4"/>
  </si>
  <si>
    <t>交付</t>
    <rPh sb="0" eb="2">
      <t>コウフ</t>
    </rPh>
    <phoneticPr fontId="4"/>
  </si>
  <si>
    <t>貸付</t>
    <rPh sb="0" eb="2">
      <t>カシツケ</t>
    </rPh>
    <phoneticPr fontId="4"/>
  </si>
  <si>
    <t>その他</t>
    <rPh sb="2" eb="3">
      <t>タ</t>
    </rPh>
    <phoneticPr fontId="4"/>
  </si>
  <si>
    <t>終了（予定）年度</t>
    <rPh sb="0" eb="2">
      <t>シュウリョウ</t>
    </rPh>
    <rPh sb="3" eb="5">
      <t>ヨテイ</t>
    </rPh>
    <rPh sb="6" eb="8">
      <t>ネンド</t>
    </rPh>
    <phoneticPr fontId="4"/>
  </si>
  <si>
    <t>平成29年度</t>
    <rPh sb="0" eb="2">
      <t>ヘイセイ</t>
    </rPh>
    <rPh sb="4" eb="5">
      <t>ネン</t>
    </rPh>
    <rPh sb="5" eb="6">
      <t>ド</t>
    </rPh>
    <phoneticPr fontId="4"/>
  </si>
  <si>
    <t>D.中標津町</t>
  </si>
  <si>
    <t>経済協力</t>
  </si>
  <si>
    <t>法務省</t>
  </si>
  <si>
    <t>主要施策名</t>
    <rPh sb="0" eb="2">
      <t>シュヨウ</t>
    </rPh>
    <rPh sb="2" eb="4">
      <t>シサク</t>
    </rPh>
    <rPh sb="4" eb="5">
      <t>メイ</t>
    </rPh>
    <phoneticPr fontId="4"/>
  </si>
  <si>
    <t>羅臼町</t>
  </si>
  <si>
    <t>医療分野の研究開発関連</t>
  </si>
  <si>
    <t>令和4年度行政事業レビューシート</t>
    <rPh sb="0" eb="2">
      <t>レイワ</t>
    </rPh>
    <rPh sb="3" eb="5">
      <t>ネンド</t>
    </rPh>
    <rPh sb="5" eb="7">
      <t>ギョウセイ</t>
    </rPh>
    <rPh sb="7" eb="9">
      <t>ジギョウ</t>
    </rPh>
    <phoneticPr fontId="4"/>
  </si>
  <si>
    <t>クールジャパン</t>
  </si>
  <si>
    <t>宇宙開発利用</t>
  </si>
  <si>
    <t>沖縄振興</t>
  </si>
  <si>
    <t>海洋政策</t>
  </si>
  <si>
    <t>科学技術・イノベーション</t>
  </si>
  <si>
    <t>高齢社会対策</t>
  </si>
  <si>
    <t>平成26年度</t>
    <rPh sb="0" eb="2">
      <t>ヘイセイ</t>
    </rPh>
    <phoneticPr fontId="4"/>
  </si>
  <si>
    <t>子ども・若者育成支援</t>
  </si>
  <si>
    <t>主な増減理由</t>
  </si>
  <si>
    <t>障害者施策</t>
  </si>
  <si>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4"/>
  </si>
  <si>
    <t>平成29年度</t>
    <rPh sb="0" eb="2">
      <t>ヘイセイ</t>
    </rPh>
    <phoneticPr fontId="4"/>
  </si>
  <si>
    <t>廃止</t>
  </si>
  <si>
    <t>少子化社会対策</t>
  </si>
  <si>
    <t>男女共同参画</t>
  </si>
  <si>
    <t>地球温暖化対策</t>
  </si>
  <si>
    <t>1994年度</t>
    <rPh sb="5" eb="6">
      <t>ド</t>
    </rPh>
    <phoneticPr fontId="4"/>
  </si>
  <si>
    <t>主要経費名</t>
  </si>
  <si>
    <t>社会保障</t>
  </si>
  <si>
    <t>令和4・5年度
予算内訳
（単位：百万円）</t>
    <rPh sb="0" eb="2">
      <t>レイワ</t>
    </rPh>
    <rPh sb="8" eb="10">
      <t>ヨサン</t>
    </rPh>
    <rPh sb="10" eb="12">
      <t>ウチワケ</t>
    </rPh>
    <phoneticPr fontId="4"/>
  </si>
  <si>
    <t>令和2年度</t>
    <rPh sb="0" eb="2">
      <t>レイワ</t>
    </rPh>
    <phoneticPr fontId="4"/>
  </si>
  <si>
    <t>文教及び科学振興</t>
  </si>
  <si>
    <t>1957年度</t>
    <rPh sb="5" eb="6">
      <t>ド</t>
    </rPh>
    <phoneticPr fontId="4"/>
  </si>
  <si>
    <t>新03</t>
    <rPh sb="0" eb="1">
      <t>シン</t>
    </rPh>
    <phoneticPr fontId="4"/>
  </si>
  <si>
    <t>平成18年度</t>
    <rPh sb="0" eb="2">
      <t>ヘイセイ</t>
    </rPh>
    <rPh sb="4" eb="5">
      <t>ネン</t>
    </rPh>
    <rPh sb="5" eb="6">
      <t>ド</t>
    </rPh>
    <phoneticPr fontId="4"/>
  </si>
  <si>
    <t>平成28年度</t>
    <rPh sb="0" eb="2">
      <t>ヘイセイ</t>
    </rPh>
    <phoneticPr fontId="4"/>
  </si>
  <si>
    <t>／　　　　　　　　　　　　　　</t>
  </si>
  <si>
    <t>防衛関係</t>
  </si>
  <si>
    <t>特許特別会計</t>
  </si>
  <si>
    <t>公共事業</t>
  </si>
  <si>
    <t>2016年度</t>
    <rPh sb="5" eb="6">
      <t>ド</t>
    </rPh>
    <phoneticPr fontId="4"/>
  </si>
  <si>
    <t>定量的な成果目標の設定が困難な場合</t>
  </si>
  <si>
    <t>中小企業対策</t>
  </si>
  <si>
    <t>エネルギー対策</t>
  </si>
  <si>
    <t>（選択してください）</t>
    <rPh sb="1" eb="3">
      <t>センタク</t>
    </rPh>
    <phoneticPr fontId="4"/>
  </si>
  <si>
    <t>その他の事項経費</t>
  </si>
  <si>
    <t>定量的な成果目標</t>
    <rPh sb="0" eb="3">
      <t>テイリョウテキ</t>
    </rPh>
    <rPh sb="4" eb="6">
      <t>セイカ</t>
    </rPh>
    <rPh sb="6" eb="8">
      <t>モクヒョウ</t>
    </rPh>
    <phoneticPr fontId="4"/>
  </si>
  <si>
    <t>交付税及び譲与税配付金特別会計</t>
    <rPh sb="11" eb="13">
      <t>トクベツ</t>
    </rPh>
    <rPh sb="13" eb="15">
      <t>カイケイ</t>
    </rPh>
    <phoneticPr fontId="4"/>
  </si>
  <si>
    <t>地震再保険特別会計</t>
    <rPh sb="5" eb="7">
      <t>トクベツ</t>
    </rPh>
    <rPh sb="7" eb="9">
      <t>カイケイ</t>
    </rPh>
    <phoneticPr fontId="4"/>
  </si>
  <si>
    <t>外国為替資金特別会計</t>
    <rPh sb="6" eb="8">
      <t>トクベツ</t>
    </rPh>
    <rPh sb="8" eb="10">
      <t>カイケイ</t>
    </rPh>
    <phoneticPr fontId="4"/>
  </si>
  <si>
    <t>事業内容の
一部改善</t>
    <rPh sb="0" eb="2">
      <t>ジギョウ</t>
    </rPh>
    <rPh sb="2" eb="4">
      <t>ナイヨウ</t>
    </rPh>
    <rPh sb="6" eb="8">
      <t>イチブ</t>
    </rPh>
    <rPh sb="8" eb="10">
      <t>カイゼン</t>
    </rPh>
    <phoneticPr fontId="4"/>
  </si>
  <si>
    <t>財政投融資特別会計投資勘定</t>
    <rPh sb="5" eb="7">
      <t>トクベツ</t>
    </rPh>
    <rPh sb="7" eb="9">
      <t>カイケイ</t>
    </rPh>
    <phoneticPr fontId="4"/>
  </si>
  <si>
    <t>エネルギー対策特別会計エネルギー需給勘定</t>
    <rPh sb="7" eb="9">
      <t>トクベツ</t>
    </rPh>
    <rPh sb="9" eb="11">
      <t>カイケイ</t>
    </rPh>
    <phoneticPr fontId="4"/>
  </si>
  <si>
    <t>エネルギー対策特別会計電源開発促進勘定</t>
    <rPh sb="7" eb="9">
      <t>トクベツ</t>
    </rPh>
    <rPh sb="9" eb="11">
      <t>カイケイ</t>
    </rPh>
    <phoneticPr fontId="4"/>
  </si>
  <si>
    <t>単位当たりコスト等の水準は妥当か。</t>
    <rPh sb="8" eb="9">
      <t>トウ</t>
    </rPh>
    <phoneticPr fontId="4"/>
  </si>
  <si>
    <t>厚労</t>
  </si>
  <si>
    <t>労働保険特別会計労災勘定</t>
    <rPh sb="4" eb="6">
      <t>トクベツ</t>
    </rPh>
    <rPh sb="6" eb="8">
      <t>カイケイ</t>
    </rPh>
    <phoneticPr fontId="4"/>
  </si>
  <si>
    <t>労働保険特別会計雇用勘定</t>
    <rPh sb="4" eb="6">
      <t>トクベツ</t>
    </rPh>
    <rPh sb="6" eb="8">
      <t>カイケイ</t>
    </rPh>
    <phoneticPr fontId="4"/>
  </si>
  <si>
    <t>労働保険特別会計徴収勘定</t>
    <rPh sb="4" eb="6">
      <t>トクベツ</t>
    </rPh>
    <rPh sb="6" eb="8">
      <t>カイケイ</t>
    </rPh>
    <phoneticPr fontId="4"/>
  </si>
  <si>
    <t>指名競争契約
（最低価格）</t>
    <rPh sb="0" eb="2">
      <t>シメイ</t>
    </rPh>
    <rPh sb="2" eb="4">
      <t>キョウソウ</t>
    </rPh>
    <rPh sb="4" eb="6">
      <t>ケイヤク</t>
    </rPh>
    <rPh sb="8" eb="10">
      <t>サイテイ</t>
    </rPh>
    <rPh sb="10" eb="12">
      <t>カカク</t>
    </rPh>
    <phoneticPr fontId="4"/>
  </si>
  <si>
    <t>政策評価、新経済・財政再生計画との関係</t>
    <rPh sb="0" eb="2">
      <t>セイサク</t>
    </rPh>
    <rPh sb="2" eb="4">
      <t>ヒョウカ</t>
    </rPh>
    <rPh sb="17" eb="19">
      <t>カンケイ</t>
    </rPh>
    <phoneticPr fontId="4"/>
  </si>
  <si>
    <t>昭和13年度</t>
    <rPh sb="0" eb="2">
      <t>ショウワ</t>
    </rPh>
    <rPh sb="4" eb="5">
      <t>ネン</t>
    </rPh>
    <rPh sb="5" eb="6">
      <t>ド</t>
    </rPh>
    <phoneticPr fontId="4"/>
  </si>
  <si>
    <t>年金特別会計基礎年金勘定</t>
    <rPh sb="2" eb="4">
      <t>トクベツ</t>
    </rPh>
    <rPh sb="4" eb="6">
      <t>カイケイ</t>
    </rPh>
    <phoneticPr fontId="4"/>
  </si>
  <si>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4"/>
  </si>
  <si>
    <t>活動目標及び
活動実績
（アウトプット）</t>
  </si>
  <si>
    <t>令和17年度</t>
    <rPh sb="0" eb="2">
      <t>レイワ</t>
    </rPh>
    <rPh sb="4" eb="5">
      <t>ネン</t>
    </rPh>
    <rPh sb="5" eb="6">
      <t>ド</t>
    </rPh>
    <phoneticPr fontId="4"/>
  </si>
  <si>
    <t>年金特別会計国民年金勘定</t>
    <rPh sb="2" eb="4">
      <t>トクベツ</t>
    </rPh>
    <rPh sb="4" eb="6">
      <t>カイケイ</t>
    </rPh>
    <phoneticPr fontId="4"/>
  </si>
  <si>
    <t>年金特別会計厚生年金勘定</t>
    <rPh sb="2" eb="4">
      <t>トクベツ</t>
    </rPh>
    <rPh sb="4" eb="6">
      <t>カイケイ</t>
    </rPh>
    <phoneticPr fontId="4"/>
  </si>
  <si>
    <t>令和元年度</t>
    <rPh sb="0" eb="2">
      <t>レイワ</t>
    </rPh>
    <rPh sb="2" eb="4">
      <t>ガンネン</t>
    </rPh>
    <rPh sb="4" eb="5">
      <t>ド</t>
    </rPh>
    <phoneticPr fontId="4"/>
  </si>
  <si>
    <t>　本事業は、振興計画に沿って実施する北方領土隣接地域の魅力ある地域社会の形成に資する事業に対して補助を行うものであり、支出先は北方領土隣接地域に限定している。</t>
  </si>
  <si>
    <t>国有林野事業債務管理特別会計</t>
  </si>
  <si>
    <t>平成23年度</t>
    <rPh sb="0" eb="2">
      <t>ヘイセイ</t>
    </rPh>
    <phoneticPr fontId="4"/>
  </si>
  <si>
    <t>年金特別会計健康勘定</t>
    <rPh sb="2" eb="4">
      <t>トクベツ</t>
    </rPh>
    <rPh sb="4" eb="6">
      <t>カイケイ</t>
    </rPh>
    <phoneticPr fontId="4"/>
  </si>
  <si>
    <t>2006年度</t>
    <rPh sb="5" eb="6">
      <t>ド</t>
    </rPh>
    <phoneticPr fontId="4"/>
  </si>
  <si>
    <t>1971年度</t>
    <rPh sb="5" eb="6">
      <t>ド</t>
    </rPh>
    <phoneticPr fontId="4"/>
  </si>
  <si>
    <t>事業全体の
抜本的な改善</t>
    <rPh sb="0" eb="2">
      <t>ジギョウ</t>
    </rPh>
    <rPh sb="2" eb="4">
      <t>ゼンタイ</t>
    </rPh>
    <rPh sb="6" eb="9">
      <t>バッポンテキ</t>
    </rPh>
    <rPh sb="10" eb="12">
      <t>カイゼン</t>
    </rPh>
    <phoneticPr fontId="4"/>
  </si>
  <si>
    <t>年金特別会計業務勘定</t>
    <rPh sb="2" eb="4">
      <t>トクベツ</t>
    </rPh>
    <rPh sb="4" eb="6">
      <t>カイケイ</t>
    </rPh>
    <phoneticPr fontId="4"/>
  </si>
  <si>
    <t>2043年度</t>
    <rPh sb="5" eb="6">
      <t>ド</t>
    </rPh>
    <phoneticPr fontId="4"/>
  </si>
  <si>
    <t>1991年度</t>
    <rPh sb="5" eb="6">
      <t>ド</t>
    </rPh>
    <phoneticPr fontId="4"/>
  </si>
  <si>
    <t>活力ある地域経済の展開に向けた取組（農水産物高付加価値化推進事業）</t>
  </si>
  <si>
    <t>食料安定供給特別会計漁船再保険勘定</t>
    <rPh sb="6" eb="8">
      <t>トクベツ</t>
    </rPh>
    <rPh sb="8" eb="10">
      <t>カイケイ</t>
    </rPh>
    <phoneticPr fontId="4"/>
  </si>
  <si>
    <t>食料安定供給特別会計漁業共済保険勘定</t>
    <rPh sb="6" eb="8">
      <t>トクベツ</t>
    </rPh>
    <rPh sb="8" eb="10">
      <t>カイケイ</t>
    </rPh>
    <phoneticPr fontId="4"/>
  </si>
  <si>
    <t>食料安定供給特別会計業務勘定</t>
    <rPh sb="6" eb="8">
      <t>トクベツ</t>
    </rPh>
    <rPh sb="8" eb="10">
      <t>カイケイ</t>
    </rPh>
    <phoneticPr fontId="4"/>
  </si>
  <si>
    <t>1933年度</t>
    <rPh sb="5" eb="6">
      <t>ド</t>
    </rPh>
    <phoneticPr fontId="4"/>
  </si>
  <si>
    <t>2007年度</t>
    <rPh sb="5" eb="6">
      <t>ド</t>
    </rPh>
    <phoneticPr fontId="4"/>
  </si>
  <si>
    <t>昭和45年度</t>
    <rPh sb="0" eb="2">
      <t>ショウワ</t>
    </rPh>
    <rPh sb="4" eb="5">
      <t>ネン</t>
    </rPh>
    <rPh sb="5" eb="6">
      <t>ド</t>
    </rPh>
    <phoneticPr fontId="4"/>
  </si>
  <si>
    <t>食料安定供給特別会計国営土地改良事業勘定</t>
    <rPh sb="6" eb="8">
      <t>トクベツ</t>
    </rPh>
    <rPh sb="8" eb="10">
      <t>カイケイ</t>
    </rPh>
    <phoneticPr fontId="4"/>
  </si>
  <si>
    <t>令和28年度</t>
    <rPh sb="0" eb="2">
      <t>レイワ</t>
    </rPh>
    <rPh sb="4" eb="5">
      <t>ネン</t>
    </rPh>
    <rPh sb="5" eb="6">
      <t>ド</t>
    </rPh>
    <phoneticPr fontId="4"/>
  </si>
  <si>
    <t>目標最終年度</t>
    <rPh sb="0" eb="2">
      <t>モクヒョウ</t>
    </rPh>
    <rPh sb="2" eb="4">
      <t>サイシュウ</t>
    </rPh>
    <rPh sb="4" eb="6">
      <t>ネンド</t>
    </rPh>
    <phoneticPr fontId="4"/>
  </si>
  <si>
    <t>歳出予算目</t>
    <rPh sb="0" eb="2">
      <t>サイシュツ</t>
    </rPh>
    <rPh sb="2" eb="4">
      <t>ヨサン</t>
    </rPh>
    <rPh sb="4" eb="5">
      <t>モク</t>
    </rPh>
    <phoneticPr fontId="4"/>
  </si>
  <si>
    <t>廃止</t>
    <rPh sb="0" eb="2">
      <t>ハイシ</t>
    </rPh>
    <phoneticPr fontId="4"/>
  </si>
  <si>
    <t>1976年度</t>
    <rPh sb="5" eb="6">
      <t>ド</t>
    </rPh>
    <phoneticPr fontId="4"/>
  </si>
  <si>
    <t>現状通り</t>
    <rPh sb="0" eb="2">
      <t>ゲンジョウ</t>
    </rPh>
    <rPh sb="2" eb="3">
      <t>ドオ</t>
    </rPh>
    <phoneticPr fontId="4"/>
  </si>
  <si>
    <t>国費投入の必要性</t>
  </si>
  <si>
    <t>事業の目的は国民や社会のニーズを的確に反映しているか。</t>
  </si>
  <si>
    <t>執行等改善</t>
  </si>
  <si>
    <t>1997年度</t>
    <rPh sb="5" eb="6">
      <t>ド</t>
    </rPh>
    <phoneticPr fontId="4"/>
  </si>
  <si>
    <t>平成26年度</t>
    <rPh sb="0" eb="2">
      <t>ヘイセイ</t>
    </rPh>
    <rPh sb="4" eb="5">
      <t>ネン</t>
    </rPh>
    <rPh sb="5" eb="6">
      <t>ド</t>
    </rPh>
    <phoneticPr fontId="4"/>
  </si>
  <si>
    <t>政策目的の達成手段として必要かつ適切な事業か。政策体系の中で優先度の高い事業か。</t>
  </si>
  <si>
    <t>昭和61年度</t>
    <rPh sb="0" eb="2">
      <t>ショウワ</t>
    </rPh>
    <rPh sb="4" eb="5">
      <t>ネン</t>
    </rPh>
    <rPh sb="5" eb="6">
      <t>ド</t>
    </rPh>
    <phoneticPr fontId="4"/>
  </si>
  <si>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4"/>
  </si>
  <si>
    <t>事業の妥当性を検証するための代替的な達成目標及び実績</t>
  </si>
  <si>
    <t>無</t>
  </si>
  <si>
    <t>1954年度</t>
    <rPh sb="5" eb="6">
      <t>ド</t>
    </rPh>
    <phoneticPr fontId="4"/>
  </si>
  <si>
    <t>内閣官房</t>
  </si>
  <si>
    <t>関係する
計画、通知等</t>
  </si>
  <si>
    <t>2048年度以降</t>
    <rPh sb="5" eb="6">
      <t>ド</t>
    </rPh>
    <rPh sb="6" eb="8">
      <t>イコウ</t>
    </rPh>
    <phoneticPr fontId="4"/>
  </si>
  <si>
    <t>1961年度</t>
    <rPh sb="5" eb="6">
      <t>ド</t>
    </rPh>
    <phoneticPr fontId="4"/>
  </si>
  <si>
    <t>内閣府</t>
  </si>
  <si>
    <t>公正取引委員会</t>
  </si>
  <si>
    <t>警察庁</t>
  </si>
  <si>
    <t>根拠として用いた
統計・データ名
（出典）</t>
    <rPh sb="0" eb="2">
      <t>コンキョ</t>
    </rPh>
    <rPh sb="5" eb="6">
      <t>モチ</t>
    </rPh>
    <rPh sb="9" eb="11">
      <t>トウケイ</t>
    </rPh>
    <rPh sb="15" eb="16">
      <t>メイ</t>
    </rPh>
    <rPh sb="18" eb="20">
      <t>シュッテン</t>
    </rPh>
    <phoneticPr fontId="4"/>
  </si>
  <si>
    <t>金融庁</t>
  </si>
  <si>
    <t>消費者庁</t>
  </si>
  <si>
    <t>随意契約
（少額）</t>
    <rPh sb="0" eb="2">
      <t>ズイイ</t>
    </rPh>
    <rPh sb="2" eb="4">
      <t>ケイヤク</t>
    </rPh>
    <rPh sb="6" eb="8">
      <t>ショウガク</t>
    </rPh>
    <phoneticPr fontId="4"/>
  </si>
  <si>
    <t>1972年度</t>
    <rPh sb="5" eb="6">
      <t>ド</t>
    </rPh>
    <phoneticPr fontId="4"/>
  </si>
  <si>
    <t>復興庁</t>
  </si>
  <si>
    <t>総務省</t>
  </si>
  <si>
    <t>外務省</t>
  </si>
  <si>
    <t>令和4年度</t>
    <rPh sb="0" eb="2">
      <t>レイワ</t>
    </rPh>
    <rPh sb="3" eb="4">
      <t>ネン</t>
    </rPh>
    <rPh sb="4" eb="5">
      <t>ド</t>
    </rPh>
    <phoneticPr fontId="4"/>
  </si>
  <si>
    <t>財務省</t>
  </si>
  <si>
    <t>文部科学省</t>
  </si>
  <si>
    <t>2004年度</t>
    <rPh sb="5" eb="6">
      <t>ド</t>
    </rPh>
    <phoneticPr fontId="4"/>
  </si>
  <si>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4"/>
  </si>
  <si>
    <t>厚生労働省</t>
  </si>
  <si>
    <t>農林水産省</t>
  </si>
  <si>
    <t>昭和18年度</t>
    <rPh sb="0" eb="2">
      <t>ショウワ</t>
    </rPh>
    <rPh sb="4" eb="5">
      <t>ネン</t>
    </rPh>
    <rPh sb="5" eb="6">
      <t>ド</t>
    </rPh>
    <phoneticPr fontId="4"/>
  </si>
  <si>
    <t>国土交通省</t>
  </si>
  <si>
    <t>環境省</t>
  </si>
  <si>
    <t>令和4年度</t>
    <rPh sb="0" eb="2">
      <t>レイワ</t>
    </rPh>
    <rPh sb="3" eb="5">
      <t>ネンド</t>
    </rPh>
    <phoneticPr fontId="4"/>
  </si>
  <si>
    <t>　事業計画を審査し、妥当である旨を確認している。</t>
  </si>
  <si>
    <t>防衛省</t>
  </si>
  <si>
    <t>2010年度</t>
    <rPh sb="5" eb="6">
      <t>ド</t>
    </rPh>
    <phoneticPr fontId="4"/>
  </si>
  <si>
    <t>省庁</t>
    <rPh sb="0" eb="2">
      <t>ショウチョウ</t>
    </rPh>
    <phoneticPr fontId="4"/>
  </si>
  <si>
    <t>1982年度</t>
    <rPh sb="5" eb="6">
      <t>ド</t>
    </rPh>
    <phoneticPr fontId="4"/>
  </si>
  <si>
    <t>事業番号</t>
    <rPh sb="0" eb="4">
      <t>ジギョウバンゴウ</t>
    </rPh>
    <phoneticPr fontId="4"/>
  </si>
  <si>
    <t>縮減</t>
  </si>
  <si>
    <t>1975年度</t>
    <rPh sb="5" eb="6">
      <t>ド</t>
    </rPh>
    <phoneticPr fontId="4"/>
  </si>
  <si>
    <t>年度</t>
  </si>
  <si>
    <t>令和26年度</t>
    <rPh sb="0" eb="2">
      <t>レイワ</t>
    </rPh>
    <rPh sb="4" eb="5">
      <t>ネン</t>
    </rPh>
    <rPh sb="5" eb="6">
      <t>ド</t>
    </rPh>
    <phoneticPr fontId="4"/>
  </si>
  <si>
    <t>H.</t>
  </si>
  <si>
    <t>B</t>
  </si>
  <si>
    <t>D</t>
  </si>
  <si>
    <t>●●</t>
  </si>
  <si>
    <t>令和16年度</t>
    <rPh sb="0" eb="2">
      <t>レイワ</t>
    </rPh>
    <rPh sb="4" eb="5">
      <t>ネン</t>
    </rPh>
    <rPh sb="5" eb="6">
      <t>ド</t>
    </rPh>
    <phoneticPr fontId="4"/>
  </si>
  <si>
    <t>E</t>
  </si>
  <si>
    <t>中間目標</t>
    <rPh sb="0" eb="2">
      <t>チュウカン</t>
    </rPh>
    <rPh sb="2" eb="4">
      <t>モクヒョウ</t>
    </rPh>
    <phoneticPr fontId="4"/>
  </si>
  <si>
    <t>年度</t>
    <rPh sb="0" eb="2">
      <t>ネンド</t>
    </rPh>
    <phoneticPr fontId="4"/>
  </si>
  <si>
    <t>契約方式等</t>
    <rPh sb="0" eb="2">
      <t>ケイヤク</t>
    </rPh>
    <rPh sb="2" eb="4">
      <t>ホウシキ</t>
    </rPh>
    <rPh sb="4" eb="5">
      <t>トウ</t>
    </rPh>
    <phoneticPr fontId="4"/>
  </si>
  <si>
    <t>令和3年度</t>
    <rPh sb="0" eb="2">
      <t>レイワ</t>
    </rPh>
    <rPh sb="3" eb="5">
      <t>ネンド</t>
    </rPh>
    <phoneticPr fontId="4"/>
  </si>
  <si>
    <t>目標・指標</t>
    <rPh sb="0" eb="2">
      <t>モクヒョウ</t>
    </rPh>
    <rPh sb="3" eb="5">
      <t>シヒョウ</t>
    </rPh>
    <phoneticPr fontId="4"/>
  </si>
  <si>
    <t>算出方法</t>
    <rPh sb="0" eb="2">
      <t>サンシュツ</t>
    </rPh>
    <rPh sb="2" eb="4">
      <t>ホウホウ</t>
    </rPh>
    <phoneticPr fontId="4"/>
  </si>
  <si>
    <t>政策評価</t>
    <rPh sb="0" eb="2">
      <t>セイサク</t>
    </rPh>
    <rPh sb="2" eb="4">
      <t>ヒョウカ</t>
    </rPh>
    <phoneticPr fontId="4"/>
  </si>
  <si>
    <t>契約額
（百万円）</t>
  </si>
  <si>
    <t>活動実績は見込みに見合ったものであるか。</t>
  </si>
  <si>
    <t>契　約　先</t>
    <rPh sb="0" eb="1">
      <t>チギリ</t>
    </rPh>
    <rPh sb="2" eb="3">
      <t>ヤク</t>
    </rPh>
    <phoneticPr fontId="4"/>
  </si>
  <si>
    <t>1985年度</t>
    <rPh sb="5" eb="6">
      <t>ド</t>
    </rPh>
    <phoneticPr fontId="4"/>
  </si>
  <si>
    <t>契約方式</t>
    <rPh sb="0" eb="2">
      <t>ケイヤク</t>
    </rPh>
    <rPh sb="2" eb="4">
      <t>ホウシキ</t>
    </rPh>
    <phoneticPr fontId="4"/>
  </si>
  <si>
    <t>昭和17年度</t>
    <rPh sb="0" eb="2">
      <t>ショウワ</t>
    </rPh>
    <rPh sb="4" eb="5">
      <t>ネン</t>
    </rPh>
    <rPh sb="5" eb="6">
      <t>ド</t>
    </rPh>
    <phoneticPr fontId="4"/>
  </si>
  <si>
    <t>分野：</t>
    <rPh sb="0" eb="2">
      <t>ブンヤ</t>
    </rPh>
    <phoneticPr fontId="4"/>
  </si>
  <si>
    <t>一体改革分野</t>
    <rPh sb="0" eb="2">
      <t>イッタイ</t>
    </rPh>
    <rPh sb="2" eb="4">
      <t>カイカク</t>
    </rPh>
    <rPh sb="4" eb="6">
      <t>ブンヤ</t>
    </rPh>
    <phoneticPr fontId="4"/>
  </si>
  <si>
    <t>平成3年度</t>
    <rPh sb="0" eb="2">
      <t>ヘイセイ</t>
    </rPh>
    <rPh sb="3" eb="4">
      <t>ネン</t>
    </rPh>
    <rPh sb="4" eb="5">
      <t>ド</t>
    </rPh>
    <phoneticPr fontId="4"/>
  </si>
  <si>
    <t>社会資本整備等</t>
  </si>
  <si>
    <t>主要政策・施策</t>
  </si>
  <si>
    <t>不用率が大きい場合、その理由は妥当か。（理由を右に記載）</t>
  </si>
  <si>
    <t>令和20年度</t>
    <rPh sb="0" eb="2">
      <t>レイワ</t>
    </rPh>
    <rPh sb="4" eb="5">
      <t>ネン</t>
    </rPh>
    <rPh sb="5" eb="6">
      <t>ド</t>
    </rPh>
    <phoneticPr fontId="4"/>
  </si>
  <si>
    <t>北方領土問題等の解決の促進のための特別措置に関する法律（昭和57年法律第85号）（以下「北特法」という）第２条の２（国の責務）</t>
  </si>
  <si>
    <t>主要経費</t>
  </si>
  <si>
    <t>平成24年度</t>
    <rPh sb="0" eb="2">
      <t>ヘイセイ</t>
    </rPh>
    <rPh sb="4" eb="5">
      <t>ネン</t>
    </rPh>
    <rPh sb="5" eb="6">
      <t>ド</t>
    </rPh>
    <phoneticPr fontId="4"/>
  </si>
  <si>
    <t>入札者数
（応募者数）</t>
    <rPh sb="6" eb="9">
      <t>オウボシャ</t>
    </rPh>
    <rPh sb="9" eb="10">
      <t>スウ</t>
    </rPh>
    <phoneticPr fontId="4"/>
  </si>
  <si>
    <t>1968年度</t>
    <rPh sb="5" eb="6">
      <t>ド</t>
    </rPh>
    <phoneticPr fontId="4"/>
  </si>
  <si>
    <t>ブロック名</t>
    <rPh sb="4" eb="5">
      <t>メイ</t>
    </rPh>
    <phoneticPr fontId="4"/>
  </si>
  <si>
    <t>1947年度</t>
    <rPh sb="5" eb="6">
      <t>ド</t>
    </rPh>
    <phoneticPr fontId="4"/>
  </si>
  <si>
    <t>A</t>
  </si>
  <si>
    <t>1955年度</t>
    <rPh sb="5" eb="6">
      <t>ド</t>
    </rPh>
    <phoneticPr fontId="4"/>
  </si>
  <si>
    <t>a</t>
  </si>
  <si>
    <t>令和29年度</t>
    <rPh sb="0" eb="2">
      <t>レイワ</t>
    </rPh>
    <rPh sb="4" eb="5">
      <t>ネン</t>
    </rPh>
    <rPh sb="5" eb="6">
      <t>ド</t>
    </rPh>
    <phoneticPr fontId="4"/>
  </si>
  <si>
    <t>施策</t>
  </si>
  <si>
    <t>昭和3年度</t>
    <rPh sb="0" eb="2">
      <t>ショウワ</t>
    </rPh>
    <rPh sb="3" eb="4">
      <t>ネン</t>
    </rPh>
    <rPh sb="4" eb="5">
      <t>ド</t>
    </rPh>
    <phoneticPr fontId="4"/>
  </si>
  <si>
    <t>政策</t>
    <rPh sb="0" eb="2">
      <t>セイサク</t>
    </rPh>
    <phoneticPr fontId="4"/>
  </si>
  <si>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4"/>
  </si>
  <si>
    <t>昭和62年度</t>
    <rPh sb="0" eb="2">
      <t>ショウワ</t>
    </rPh>
    <rPh sb="4" eb="5">
      <t>ネン</t>
    </rPh>
    <rPh sb="5" eb="6">
      <t>ド</t>
    </rPh>
    <phoneticPr fontId="4"/>
  </si>
  <si>
    <t>G.</t>
  </si>
  <si>
    <t>支　出　額
（百万円）</t>
  </si>
  <si>
    <t>警察</t>
  </si>
  <si>
    <t>一者応札・一者応募又は
競争性のない随意契約となった
理由及び改善策
（支出額10億円以上）</t>
    <rPh sb="5" eb="6">
      <t>イッ</t>
    </rPh>
    <rPh sb="6" eb="7">
      <t>シャ</t>
    </rPh>
    <rPh sb="7" eb="9">
      <t>オウボ</t>
    </rPh>
    <rPh sb="12" eb="15">
      <t>キョウソウセイ</t>
    </rPh>
    <phoneticPr fontId="4"/>
  </si>
  <si>
    <t>一般競争契約
（総合評価）</t>
    <rPh sb="4" eb="6">
      <t>ケイヤク</t>
    </rPh>
    <rPh sb="8" eb="12">
      <t>ソウゴウヒョウカ</t>
    </rPh>
    <phoneticPr fontId="4"/>
  </si>
  <si>
    <t>平成17年度</t>
    <rPh sb="0" eb="2">
      <t>ヘイセイ</t>
    </rPh>
    <rPh sb="4" eb="5">
      <t>ネン</t>
    </rPh>
    <rPh sb="5" eb="6">
      <t>ド</t>
    </rPh>
    <phoneticPr fontId="4"/>
  </si>
  <si>
    <t>財政投融資特別会計特定国有財産整備勘定</t>
    <rPh sb="5" eb="7">
      <t>トクベツ</t>
    </rPh>
    <rPh sb="7" eb="9">
      <t>カイケイ</t>
    </rPh>
    <phoneticPr fontId="4"/>
  </si>
  <si>
    <t>自動車安全特別会計保障勘定</t>
  </si>
  <si>
    <t>自動車安全特別会計自動車検査登録勘定</t>
  </si>
  <si>
    <t>自動車安全特別会計自動車事故対策勘定</t>
  </si>
  <si>
    <t>令和6年度</t>
    <rPh sb="0" eb="2">
      <t>レイワ</t>
    </rPh>
    <rPh sb="3" eb="4">
      <t>ネン</t>
    </rPh>
    <rPh sb="4" eb="5">
      <t>ド</t>
    </rPh>
    <phoneticPr fontId="4"/>
  </si>
  <si>
    <t>自動車安全特別会計空港整備勘定</t>
  </si>
  <si>
    <t>東日本大震災復興特別会計</t>
  </si>
  <si>
    <t>知的財産</t>
  </si>
  <si>
    <t>地方創生</t>
  </si>
  <si>
    <t>ＯＤＡ</t>
  </si>
  <si>
    <t>ゆとりと安心の実感できる地域社会の形成に向けた取組</t>
  </si>
  <si>
    <t>2020年東京オリパラ</t>
    <rPh sb="4" eb="5">
      <t>ネン</t>
    </rPh>
    <rPh sb="5" eb="7">
      <t>トウキョウ</t>
    </rPh>
    <phoneticPr fontId="4"/>
  </si>
  <si>
    <t>平成30年度</t>
    <rPh sb="0" eb="2">
      <t>ヘイセイ</t>
    </rPh>
    <rPh sb="4" eb="5">
      <t>ネン</t>
    </rPh>
    <rPh sb="5" eb="6">
      <t>ド</t>
    </rPh>
    <phoneticPr fontId="4"/>
  </si>
  <si>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4"/>
  </si>
  <si>
    <t>競争性のない随意契約となったものはないか。</t>
  </si>
  <si>
    <t>地方行財政改革</t>
    <rPh sb="0" eb="2">
      <t>チホウ</t>
    </rPh>
    <rPh sb="2" eb="5">
      <t>ギョウザイセイ</t>
    </rPh>
    <rPh sb="5" eb="7">
      <t>カイカク</t>
    </rPh>
    <phoneticPr fontId="4"/>
  </si>
  <si>
    <t>新31</t>
    <rPh sb="0" eb="1">
      <t>シン</t>
    </rPh>
    <phoneticPr fontId="4"/>
  </si>
  <si>
    <t>2039年度</t>
    <rPh sb="5" eb="6">
      <t>ド</t>
    </rPh>
    <phoneticPr fontId="4"/>
  </si>
  <si>
    <t>令和11年度</t>
    <rPh sb="0" eb="2">
      <t>レイワ</t>
    </rPh>
    <rPh sb="4" eb="5">
      <t>ネン</t>
    </rPh>
    <rPh sb="5" eb="6">
      <t>ド</t>
    </rPh>
    <phoneticPr fontId="4"/>
  </si>
  <si>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4"/>
  </si>
  <si>
    <t>昭和28年度</t>
    <rPh sb="0" eb="2">
      <t>ショウワ</t>
    </rPh>
    <rPh sb="4" eb="5">
      <t>ネン</t>
    </rPh>
    <rPh sb="5" eb="6">
      <t>ド</t>
    </rPh>
    <phoneticPr fontId="4"/>
  </si>
  <si>
    <t>4年度
活動見込</t>
    <rPh sb="4" eb="6">
      <t>カツドウ</t>
    </rPh>
    <rPh sb="6" eb="8">
      <t>ミコ</t>
    </rPh>
    <phoneticPr fontId="4"/>
  </si>
  <si>
    <t>C</t>
  </si>
  <si>
    <t>1932年度</t>
    <rPh sb="5" eb="6">
      <t>ド</t>
    </rPh>
    <phoneticPr fontId="4"/>
  </si>
  <si>
    <t>地域の資源を活かした交流人口の拡大に向けた取組</t>
  </si>
  <si>
    <t>その他コスト削減や効率化に向けた工夫は行われているか。</t>
  </si>
  <si>
    <t>成果実績は成果目標に見合ったものとなっているか。</t>
  </si>
  <si>
    <t>1959年度</t>
    <rPh sb="5" eb="6">
      <t>ド</t>
    </rPh>
    <phoneticPr fontId="4"/>
  </si>
  <si>
    <t>2000年度</t>
    <rPh sb="5" eb="6">
      <t>ド</t>
    </rPh>
    <phoneticPr fontId="4"/>
  </si>
  <si>
    <t>国土強靱化施策</t>
    <rPh sb="2" eb="4">
      <t>キョウジン</t>
    </rPh>
    <rPh sb="5" eb="7">
      <t>シサク</t>
    </rPh>
    <phoneticPr fontId="4"/>
  </si>
  <si>
    <t>　</t>
  </si>
  <si>
    <t>食料安定供給特別会計農業再保険勘定</t>
    <rPh sb="6" eb="8">
      <t>トクベツ</t>
    </rPh>
    <rPh sb="8" eb="10">
      <t>カイケイ</t>
    </rPh>
    <phoneticPr fontId="4"/>
  </si>
  <si>
    <t>補助金</t>
  </si>
  <si>
    <t>一者応札・一者応募又は
競争性のない随意契約となった理由及び改善策
（契約額10億円以上）</t>
  </si>
  <si>
    <t>食料安定供給関係</t>
    <rPh sb="1" eb="2">
      <t>リョウ</t>
    </rPh>
    <phoneticPr fontId="4"/>
  </si>
  <si>
    <t>チェック</t>
  </si>
  <si>
    <t>成果目標及び
成果実績
（アウトカム）</t>
    <rPh sb="0" eb="2">
      <t>セイカ</t>
    </rPh>
    <rPh sb="2" eb="4">
      <t>モクヒョウ</t>
    </rPh>
    <rPh sb="4" eb="5">
      <t>オヨ</t>
    </rPh>
    <rPh sb="7" eb="9">
      <t>セイカ</t>
    </rPh>
    <rPh sb="9" eb="11">
      <t>ジッセキ</t>
    </rPh>
    <phoneticPr fontId="4"/>
  </si>
  <si>
    <t>関連する過去のレビューシートの事業番号</t>
    <rPh sb="0" eb="2">
      <t>カンレン</t>
    </rPh>
    <rPh sb="4" eb="6">
      <t>カコ</t>
    </rPh>
    <rPh sb="15" eb="17">
      <t>ジギョウ</t>
    </rPh>
    <rPh sb="17" eb="19">
      <t>バンゴウ</t>
    </rPh>
    <phoneticPr fontId="4"/>
  </si>
  <si>
    <t>平成10年度</t>
    <rPh sb="0" eb="2">
      <t>ヘイセイ</t>
    </rPh>
    <rPh sb="4" eb="5">
      <t>ネン</t>
    </rPh>
    <rPh sb="5" eb="6">
      <t>ド</t>
    </rPh>
    <phoneticPr fontId="4"/>
  </si>
  <si>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4"/>
  </si>
  <si>
    <t>地球温暖化対策関係</t>
    <rPh sb="0" eb="2">
      <t>チキュウ</t>
    </rPh>
    <rPh sb="2" eb="5">
      <t>オンダンカ</t>
    </rPh>
    <rPh sb="5" eb="7">
      <t>タイサク</t>
    </rPh>
    <rPh sb="7" eb="9">
      <t>カンケイ</t>
    </rPh>
    <phoneticPr fontId="4"/>
  </si>
  <si>
    <t>契約方式その２</t>
    <rPh sb="0" eb="2">
      <t>ケイヤク</t>
    </rPh>
    <rPh sb="2" eb="4">
      <t>ホウシキ</t>
    </rPh>
    <phoneticPr fontId="4"/>
  </si>
  <si>
    <t>昭和58年度</t>
    <rPh sb="0" eb="2">
      <t>ショウワ</t>
    </rPh>
    <rPh sb="4" eb="5">
      <t>ネン</t>
    </rPh>
    <rPh sb="5" eb="6">
      <t>ド</t>
    </rPh>
    <phoneticPr fontId="4"/>
  </si>
  <si>
    <t>補助金等交付</t>
  </si>
  <si>
    <t>昭和32年度</t>
    <rPh sb="0" eb="2">
      <t>ショウワ</t>
    </rPh>
    <rPh sb="4" eb="5">
      <t>ネン</t>
    </rPh>
    <rPh sb="5" eb="6">
      <t>ド</t>
    </rPh>
    <phoneticPr fontId="4"/>
  </si>
  <si>
    <t>国庫債務負担行為等</t>
  </si>
  <si>
    <t>運営費交付金交付</t>
  </si>
  <si>
    <r>
      <t xml:space="preserve">入札者数
</t>
    </r>
    <r>
      <rPr>
        <sz val="10"/>
        <rFont val="ＭＳ Ｐゴシック"/>
        <family val="3"/>
        <charset val="128"/>
      </rPr>
      <t>（応募者数）</t>
    </r>
    <rPh sb="6" eb="9">
      <t>オウボシャ</t>
    </rPh>
    <rPh sb="9" eb="10">
      <t>スウ</t>
    </rPh>
    <phoneticPr fontId="4"/>
  </si>
  <si>
    <t>年度内に改善を検討</t>
    <rPh sb="0" eb="2">
      <t>ネンド</t>
    </rPh>
    <rPh sb="2" eb="3">
      <t>ナイ</t>
    </rPh>
    <rPh sb="4" eb="6">
      <t>カイゼン</t>
    </rPh>
    <rPh sb="7" eb="9">
      <t>ケントウ</t>
    </rPh>
    <phoneticPr fontId="4"/>
  </si>
  <si>
    <t>平成30年度</t>
    <rPh sb="0" eb="2">
      <t>ヘイセイ</t>
    </rPh>
    <phoneticPr fontId="4"/>
  </si>
  <si>
    <t>昭和5年度</t>
    <rPh sb="0" eb="2">
      <t>ショウワ</t>
    </rPh>
    <rPh sb="3" eb="4">
      <t>ネン</t>
    </rPh>
    <rPh sb="4" eb="5">
      <t>ド</t>
    </rPh>
    <phoneticPr fontId="4"/>
  </si>
  <si>
    <t>2035年度</t>
    <rPh sb="5" eb="6">
      <t>ド</t>
    </rPh>
    <phoneticPr fontId="4"/>
  </si>
  <si>
    <t>うち、
直接効果</t>
    <rPh sb="4" eb="6">
      <t>チョクセツ</t>
    </rPh>
    <rPh sb="6" eb="8">
      <t>コウカ</t>
    </rPh>
    <phoneticPr fontId="4"/>
  </si>
  <si>
    <t>昭和44年度</t>
    <rPh sb="0" eb="2">
      <t>ショウワ</t>
    </rPh>
    <rPh sb="4" eb="5">
      <t>ネン</t>
    </rPh>
    <rPh sb="5" eb="6">
      <t>ド</t>
    </rPh>
    <phoneticPr fontId="4"/>
  </si>
  <si>
    <t>1930年度</t>
    <rPh sb="5" eb="6">
      <t>ド</t>
    </rPh>
    <phoneticPr fontId="4"/>
  </si>
  <si>
    <t>北方領土隣接地域振興等
事業推進費補助金</t>
  </si>
  <si>
    <t>指名競争契約
（総合評価）</t>
    <rPh sb="0" eb="2">
      <t>シメイ</t>
    </rPh>
    <rPh sb="2" eb="4">
      <t>キョウソウ</t>
    </rPh>
    <rPh sb="4" eb="6">
      <t>ケイヤク</t>
    </rPh>
    <rPh sb="8" eb="12">
      <t>ソウゴウヒョウカ</t>
    </rPh>
    <phoneticPr fontId="4"/>
  </si>
  <si>
    <t>随意契約
（企画競争）</t>
    <rPh sb="2" eb="4">
      <t>ケイヤク</t>
    </rPh>
    <rPh sb="6" eb="8">
      <t>キカク</t>
    </rPh>
    <rPh sb="8" eb="10">
      <t>キョウソウ</t>
    </rPh>
    <phoneticPr fontId="4"/>
  </si>
  <si>
    <t>随意契約
（公募）</t>
    <rPh sb="2" eb="4">
      <t>ケイヤク</t>
    </rPh>
    <rPh sb="6" eb="8">
      <t>コウボ</t>
    </rPh>
    <phoneticPr fontId="4"/>
  </si>
  <si>
    <t>随意契約
（その他）</t>
    <rPh sb="0" eb="2">
      <t>ズイイ</t>
    </rPh>
    <rPh sb="2" eb="4">
      <t>ケイヤク</t>
    </rPh>
    <rPh sb="8" eb="9">
      <t>タ</t>
    </rPh>
    <phoneticPr fontId="4"/>
  </si>
  <si>
    <t>予定通り終了</t>
    <rPh sb="0" eb="2">
      <t>ヨテイ</t>
    </rPh>
    <rPh sb="2" eb="3">
      <t>ドオ</t>
    </rPh>
    <rPh sb="4" eb="6">
      <t>シュウリョウ</t>
    </rPh>
    <phoneticPr fontId="4"/>
  </si>
  <si>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4"/>
  </si>
  <si>
    <t>1981年度</t>
    <rPh sb="5" eb="6">
      <t>ド</t>
    </rPh>
    <phoneticPr fontId="4"/>
  </si>
  <si>
    <t>平成4年度</t>
    <rPh sb="0" eb="2">
      <t>ヘイセイ</t>
    </rPh>
    <rPh sb="3" eb="4">
      <t>ネン</t>
    </rPh>
    <rPh sb="4" eb="5">
      <t>ド</t>
    </rPh>
    <phoneticPr fontId="4"/>
  </si>
  <si>
    <t>事業番号その２</t>
    <rPh sb="0" eb="4">
      <t>ジギョウバンゴウ</t>
    </rPh>
    <phoneticPr fontId="4"/>
  </si>
  <si>
    <t>平成27年度</t>
    <rPh sb="0" eb="2">
      <t>ヘイセイ</t>
    </rPh>
    <phoneticPr fontId="4"/>
  </si>
  <si>
    <t>昭和16年度</t>
    <rPh sb="0" eb="2">
      <t>ショウワ</t>
    </rPh>
    <rPh sb="4" eb="5">
      <t>ネン</t>
    </rPh>
    <rPh sb="5" eb="6">
      <t>ド</t>
    </rPh>
    <phoneticPr fontId="4"/>
  </si>
  <si>
    <t>1962年度</t>
    <rPh sb="5" eb="6">
      <t>ド</t>
    </rPh>
    <phoneticPr fontId="4"/>
  </si>
  <si>
    <t>平成25年度</t>
    <rPh sb="0" eb="2">
      <t>ヘイセイ</t>
    </rPh>
    <phoneticPr fontId="4"/>
  </si>
  <si>
    <t>平成24年度</t>
    <rPh sb="0" eb="2">
      <t>ヘイセイ</t>
    </rPh>
    <phoneticPr fontId="4"/>
  </si>
  <si>
    <t>1979年度</t>
    <rPh sb="5" eb="6">
      <t>ド</t>
    </rPh>
    <phoneticPr fontId="4"/>
  </si>
  <si>
    <t>新32</t>
    <rPh sb="0" eb="1">
      <t>シン</t>
    </rPh>
    <phoneticPr fontId="4"/>
  </si>
  <si>
    <t>取組事項</t>
    <rPh sb="0" eb="2">
      <t>トリクミ</t>
    </rPh>
    <rPh sb="2" eb="4">
      <t>ジコウ</t>
    </rPh>
    <phoneticPr fontId="4"/>
  </si>
  <si>
    <t>昭和30年度</t>
    <rPh sb="0" eb="2">
      <t>ショウワ</t>
    </rPh>
    <rPh sb="4" eb="5">
      <t>ネン</t>
    </rPh>
    <rPh sb="5" eb="6">
      <t>ド</t>
    </rPh>
    <phoneticPr fontId="4"/>
  </si>
  <si>
    <t>文教・科学技術</t>
  </si>
  <si>
    <t>統計改革</t>
    <rPh sb="0" eb="2">
      <t>トウケイ</t>
    </rPh>
    <rPh sb="2" eb="4">
      <t>カイカク</t>
    </rPh>
    <phoneticPr fontId="4"/>
  </si>
  <si>
    <t>-</t>
  </si>
  <si>
    <t>令和元年度</t>
    <rPh sb="0" eb="2">
      <t>レイワ</t>
    </rPh>
    <rPh sb="2" eb="3">
      <t>ガン</t>
    </rPh>
    <rPh sb="4" eb="5">
      <t>ド</t>
    </rPh>
    <phoneticPr fontId="4"/>
  </si>
  <si>
    <t>北方領土隣接地域振興等基金による補助事業</t>
  </si>
  <si>
    <t>北方領土隣接地域における主要産業（酪農、漁業、製造業）の一人当たりの生産額が毎年度388万円以上となることを目標</t>
  </si>
  <si>
    <t>新02</t>
    <rPh sb="0" eb="1">
      <t>シン</t>
    </rPh>
    <phoneticPr fontId="4"/>
  </si>
  <si>
    <t>次世代型行政サービスの早期実現</t>
    <rPh sb="0" eb="4">
      <t>ジセダイガタ</t>
    </rPh>
    <rPh sb="4" eb="6">
      <t>ギョウセイ</t>
    </rPh>
    <rPh sb="11" eb="13">
      <t>ソウキ</t>
    </rPh>
    <rPh sb="13" eb="15">
      <t>ジツゲン</t>
    </rPh>
    <phoneticPr fontId="4"/>
  </si>
  <si>
    <t>1970年度</t>
    <rPh sb="5" eb="6">
      <t>ド</t>
    </rPh>
    <phoneticPr fontId="4"/>
  </si>
  <si>
    <t>昭和2年度</t>
    <rPh sb="0" eb="2">
      <t>ショウワ</t>
    </rPh>
    <rPh sb="3" eb="4">
      <t>ネン</t>
    </rPh>
    <rPh sb="4" eb="5">
      <t>ド</t>
    </rPh>
    <phoneticPr fontId="4"/>
  </si>
  <si>
    <t>昭和4年度</t>
    <rPh sb="0" eb="2">
      <t>ショウワ</t>
    </rPh>
    <rPh sb="3" eb="4">
      <t>ネン</t>
    </rPh>
    <rPh sb="4" eb="5">
      <t>ド</t>
    </rPh>
    <phoneticPr fontId="4"/>
  </si>
  <si>
    <t>1929年度</t>
    <rPh sb="5" eb="6">
      <t>ド</t>
    </rPh>
    <phoneticPr fontId="4"/>
  </si>
  <si>
    <t>昭和6年度</t>
    <rPh sb="0" eb="2">
      <t>ショウワ</t>
    </rPh>
    <rPh sb="3" eb="4">
      <t>ネン</t>
    </rPh>
    <rPh sb="4" eb="5">
      <t>ド</t>
    </rPh>
    <phoneticPr fontId="4"/>
  </si>
  <si>
    <t>昭和7年度</t>
    <rPh sb="0" eb="2">
      <t>ショウワ</t>
    </rPh>
    <rPh sb="3" eb="4">
      <t>ネン</t>
    </rPh>
    <rPh sb="4" eb="5">
      <t>ド</t>
    </rPh>
    <phoneticPr fontId="4"/>
  </si>
  <si>
    <t>昭和8年度</t>
    <rPh sb="0" eb="2">
      <t>ショウワ</t>
    </rPh>
    <rPh sb="3" eb="4">
      <t>ネン</t>
    </rPh>
    <rPh sb="4" eb="5">
      <t>ド</t>
    </rPh>
    <phoneticPr fontId="4"/>
  </si>
  <si>
    <t>昭和26年度</t>
    <rPh sb="0" eb="2">
      <t>ショウワ</t>
    </rPh>
    <rPh sb="4" eb="5">
      <t>ネン</t>
    </rPh>
    <rPh sb="5" eb="6">
      <t>ド</t>
    </rPh>
    <phoneticPr fontId="4"/>
  </si>
  <si>
    <t>昭和36年度</t>
    <rPh sb="0" eb="2">
      <t>ショウワ</t>
    </rPh>
    <rPh sb="4" eb="5">
      <t>ネン</t>
    </rPh>
    <rPh sb="5" eb="6">
      <t>ド</t>
    </rPh>
    <phoneticPr fontId="4"/>
  </si>
  <si>
    <t>昭和10年度</t>
    <rPh sb="0" eb="2">
      <t>ショウワ</t>
    </rPh>
    <rPh sb="4" eb="5">
      <t>ネン</t>
    </rPh>
    <rPh sb="5" eb="6">
      <t>ド</t>
    </rPh>
    <phoneticPr fontId="4"/>
  </si>
  <si>
    <t>昭和11年度</t>
    <rPh sb="0" eb="2">
      <t>ショウワ</t>
    </rPh>
    <rPh sb="4" eb="5">
      <t>ネン</t>
    </rPh>
    <rPh sb="5" eb="6">
      <t>ド</t>
    </rPh>
    <phoneticPr fontId="4"/>
  </si>
  <si>
    <t>　千円/件</t>
    <rPh sb="1" eb="3">
      <t>センエン</t>
    </rPh>
    <rPh sb="4" eb="5">
      <t>ケン</t>
    </rPh>
    <phoneticPr fontId="4"/>
  </si>
  <si>
    <t>2005年度</t>
    <rPh sb="5" eb="6">
      <t>ド</t>
    </rPh>
    <phoneticPr fontId="4"/>
  </si>
  <si>
    <t>昭和12年度</t>
    <rPh sb="0" eb="2">
      <t>ショウワ</t>
    </rPh>
    <rPh sb="4" eb="5">
      <t>ネン</t>
    </rPh>
    <rPh sb="5" eb="6">
      <t>ド</t>
    </rPh>
    <phoneticPr fontId="4"/>
  </si>
  <si>
    <t>昭和15年度</t>
    <rPh sb="0" eb="2">
      <t>ショウワ</t>
    </rPh>
    <rPh sb="4" eb="5">
      <t>ネン</t>
    </rPh>
    <rPh sb="5" eb="6">
      <t>ド</t>
    </rPh>
    <phoneticPr fontId="4"/>
  </si>
  <si>
    <t>昭和19年度</t>
    <rPh sb="0" eb="2">
      <t>ショウワ</t>
    </rPh>
    <rPh sb="4" eb="5">
      <t>ネン</t>
    </rPh>
    <rPh sb="5" eb="6">
      <t>ド</t>
    </rPh>
    <phoneticPr fontId="4"/>
  </si>
  <si>
    <t>昭和27年度</t>
    <rPh sb="0" eb="2">
      <t>ショウワ</t>
    </rPh>
    <rPh sb="4" eb="5">
      <t>ネン</t>
    </rPh>
    <rPh sb="5" eb="6">
      <t>ド</t>
    </rPh>
    <phoneticPr fontId="4"/>
  </si>
  <si>
    <t>昭和20年度</t>
    <rPh sb="0" eb="2">
      <t>ショウワ</t>
    </rPh>
    <rPh sb="4" eb="5">
      <t>ネン</t>
    </rPh>
    <rPh sb="5" eb="6">
      <t>ド</t>
    </rPh>
    <phoneticPr fontId="4"/>
  </si>
  <si>
    <t>交付申請事務</t>
  </si>
  <si>
    <t>昭和21年度</t>
    <rPh sb="0" eb="2">
      <t>ショウワ</t>
    </rPh>
    <rPh sb="4" eb="5">
      <t>ネン</t>
    </rPh>
    <rPh sb="5" eb="6">
      <t>ド</t>
    </rPh>
    <phoneticPr fontId="4"/>
  </si>
  <si>
    <t>昭和22年度</t>
    <rPh sb="0" eb="2">
      <t>ショウワ</t>
    </rPh>
    <rPh sb="4" eb="5">
      <t>ネン</t>
    </rPh>
    <rPh sb="5" eb="6">
      <t>ド</t>
    </rPh>
    <phoneticPr fontId="4"/>
  </si>
  <si>
    <t>令和7年度</t>
    <rPh sb="0" eb="2">
      <t>レイワ</t>
    </rPh>
    <rPh sb="3" eb="4">
      <t>ネン</t>
    </rPh>
    <rPh sb="4" eb="5">
      <t>ド</t>
    </rPh>
    <phoneticPr fontId="4"/>
  </si>
  <si>
    <t>昭和23年度</t>
    <rPh sb="0" eb="2">
      <t>ショウワ</t>
    </rPh>
    <rPh sb="4" eb="5">
      <t>ネン</t>
    </rPh>
    <rPh sb="5" eb="6">
      <t>ド</t>
    </rPh>
    <phoneticPr fontId="4"/>
  </si>
  <si>
    <t>昭和24年度</t>
    <rPh sb="0" eb="2">
      <t>ショウワ</t>
    </rPh>
    <rPh sb="4" eb="5">
      <t>ネン</t>
    </rPh>
    <rPh sb="5" eb="6">
      <t>ド</t>
    </rPh>
    <phoneticPr fontId="4"/>
  </si>
  <si>
    <t>昭和25年度</t>
    <rPh sb="0" eb="2">
      <t>ショウワ</t>
    </rPh>
    <rPh sb="4" eb="5">
      <t>ネン</t>
    </rPh>
    <rPh sb="5" eb="6">
      <t>ド</t>
    </rPh>
    <phoneticPr fontId="4"/>
  </si>
  <si>
    <t>４０　北海道総合開発を推進する</t>
  </si>
  <si>
    <t>1936年度</t>
    <rPh sb="5" eb="6">
      <t>ド</t>
    </rPh>
    <phoneticPr fontId="4"/>
  </si>
  <si>
    <t>昭和31年度</t>
    <rPh sb="0" eb="2">
      <t>ショウワ</t>
    </rPh>
    <rPh sb="4" eb="5">
      <t>ネン</t>
    </rPh>
    <rPh sb="5" eb="6">
      <t>ド</t>
    </rPh>
    <phoneticPr fontId="4"/>
  </si>
  <si>
    <t>昭和33年度</t>
    <rPh sb="0" eb="2">
      <t>ショウワ</t>
    </rPh>
    <rPh sb="4" eb="5">
      <t>ネン</t>
    </rPh>
    <rPh sb="5" eb="6">
      <t>ド</t>
    </rPh>
    <phoneticPr fontId="4"/>
  </si>
  <si>
    <t>平成8年度</t>
    <rPh sb="0" eb="2">
      <t>ヘイセイ</t>
    </rPh>
    <rPh sb="3" eb="4">
      <t>ネン</t>
    </rPh>
    <rPh sb="4" eb="5">
      <t>ド</t>
    </rPh>
    <phoneticPr fontId="4"/>
  </si>
  <si>
    <t>令和12年度</t>
    <rPh sb="0" eb="2">
      <t>レイワ</t>
    </rPh>
    <rPh sb="4" eb="5">
      <t>ネン</t>
    </rPh>
    <rPh sb="5" eb="6">
      <t>ド</t>
    </rPh>
    <phoneticPr fontId="4"/>
  </si>
  <si>
    <t>昭和34年度</t>
    <rPh sb="0" eb="2">
      <t>ショウワ</t>
    </rPh>
    <rPh sb="4" eb="5">
      <t>ネン</t>
    </rPh>
    <rPh sb="5" eb="6">
      <t>ド</t>
    </rPh>
    <phoneticPr fontId="4"/>
  </si>
  <si>
    <t>昭和35年度</t>
    <rPh sb="0" eb="2">
      <t>ショウワ</t>
    </rPh>
    <rPh sb="4" eb="5">
      <t>ネン</t>
    </rPh>
    <rPh sb="5" eb="6">
      <t>ド</t>
    </rPh>
    <phoneticPr fontId="4"/>
  </si>
  <si>
    <t>平成27年度</t>
    <rPh sb="0" eb="2">
      <t>ヘイセイ</t>
    </rPh>
    <rPh sb="4" eb="5">
      <t>ネン</t>
    </rPh>
    <rPh sb="5" eb="6">
      <t>ド</t>
    </rPh>
    <phoneticPr fontId="4"/>
  </si>
  <si>
    <t>昭和37年度</t>
    <rPh sb="0" eb="2">
      <t>ショウワ</t>
    </rPh>
    <rPh sb="4" eb="5">
      <t>ネン</t>
    </rPh>
    <rPh sb="5" eb="6">
      <t>ド</t>
    </rPh>
    <phoneticPr fontId="4"/>
  </si>
  <si>
    <t>昭和38年度</t>
    <rPh sb="0" eb="2">
      <t>ショウワ</t>
    </rPh>
    <rPh sb="4" eb="5">
      <t>ネン</t>
    </rPh>
    <rPh sb="5" eb="6">
      <t>ド</t>
    </rPh>
    <phoneticPr fontId="4"/>
  </si>
  <si>
    <t>昭和39年度</t>
    <rPh sb="0" eb="2">
      <t>ショウワ</t>
    </rPh>
    <rPh sb="4" eb="5">
      <t>ネン</t>
    </rPh>
    <rPh sb="5" eb="6">
      <t>ド</t>
    </rPh>
    <phoneticPr fontId="4"/>
  </si>
  <si>
    <t>昭和40年度</t>
    <rPh sb="0" eb="2">
      <t>ショウワ</t>
    </rPh>
    <rPh sb="4" eb="5">
      <t>ネン</t>
    </rPh>
    <rPh sb="5" eb="6">
      <t>ド</t>
    </rPh>
    <phoneticPr fontId="4"/>
  </si>
  <si>
    <t>昭和41年度</t>
    <rPh sb="0" eb="2">
      <t>ショウワ</t>
    </rPh>
    <rPh sb="4" eb="5">
      <t>ネン</t>
    </rPh>
    <rPh sb="5" eb="6">
      <t>ド</t>
    </rPh>
    <phoneticPr fontId="4"/>
  </si>
  <si>
    <t>昭和42年度</t>
    <rPh sb="0" eb="2">
      <t>ショウワ</t>
    </rPh>
    <rPh sb="4" eb="5">
      <t>ネン</t>
    </rPh>
    <rPh sb="5" eb="6">
      <t>ド</t>
    </rPh>
    <phoneticPr fontId="4"/>
  </si>
  <si>
    <t>　振興計画に位置づけられた重点的な取組に照らして、隣接地域のニーズを踏まえつつ、より必要性・有効性の高い事業への重点化を図るとともに、引き続き北海道や１市４町と連携を図りながら、北方領土隣接地域の魅力ある地域社会の形成に向けた取組を推進する。</t>
  </si>
  <si>
    <t>昭和43年度</t>
    <rPh sb="0" eb="2">
      <t>ショウワ</t>
    </rPh>
    <rPh sb="4" eb="5">
      <t>ネン</t>
    </rPh>
    <rPh sb="5" eb="6">
      <t>ド</t>
    </rPh>
    <phoneticPr fontId="4"/>
  </si>
  <si>
    <t>平成13年度</t>
    <rPh sb="0" eb="2">
      <t>ヘイセイ</t>
    </rPh>
    <rPh sb="4" eb="5">
      <t>ネン</t>
    </rPh>
    <rPh sb="5" eb="6">
      <t>ド</t>
    </rPh>
    <phoneticPr fontId="4"/>
  </si>
  <si>
    <t>昭和47年度</t>
    <rPh sb="0" eb="2">
      <t>ショウワ</t>
    </rPh>
    <rPh sb="4" eb="5">
      <t>ネン</t>
    </rPh>
    <rPh sb="5" eb="6">
      <t>ド</t>
    </rPh>
    <phoneticPr fontId="4"/>
  </si>
  <si>
    <t>昭和48年度</t>
    <rPh sb="0" eb="2">
      <t>ショウワ</t>
    </rPh>
    <rPh sb="4" eb="5">
      <t>ネン</t>
    </rPh>
    <rPh sb="5" eb="6">
      <t>ド</t>
    </rPh>
    <phoneticPr fontId="4"/>
  </si>
  <si>
    <t>昭和49年度</t>
    <rPh sb="0" eb="2">
      <t>ショウワ</t>
    </rPh>
    <rPh sb="4" eb="5">
      <t>ネン</t>
    </rPh>
    <rPh sb="5" eb="6">
      <t>ド</t>
    </rPh>
    <phoneticPr fontId="4"/>
  </si>
  <si>
    <t>昭和50年度</t>
    <rPh sb="0" eb="2">
      <t>ショウワ</t>
    </rPh>
    <rPh sb="4" eb="5">
      <t>ネン</t>
    </rPh>
    <rPh sb="5" eb="6">
      <t>ド</t>
    </rPh>
    <phoneticPr fontId="4"/>
  </si>
  <si>
    <t>令和30年度以降</t>
    <rPh sb="0" eb="2">
      <t>レイワ</t>
    </rPh>
    <rPh sb="4" eb="5">
      <t>ネン</t>
    </rPh>
    <rPh sb="5" eb="6">
      <t>ド</t>
    </rPh>
    <rPh sb="6" eb="8">
      <t>イコウ</t>
    </rPh>
    <phoneticPr fontId="4"/>
  </si>
  <si>
    <t>1974年度</t>
    <rPh sb="5" eb="6">
      <t>ド</t>
    </rPh>
    <phoneticPr fontId="4"/>
  </si>
  <si>
    <t>昭和51年度</t>
    <rPh sb="0" eb="2">
      <t>ショウワ</t>
    </rPh>
    <rPh sb="4" eb="5">
      <t>ネン</t>
    </rPh>
    <rPh sb="5" eb="6">
      <t>ド</t>
    </rPh>
    <phoneticPr fontId="4"/>
  </si>
  <si>
    <t>昭和52年度</t>
    <rPh sb="0" eb="2">
      <t>ショウワ</t>
    </rPh>
    <rPh sb="4" eb="5">
      <t>ネン</t>
    </rPh>
    <rPh sb="5" eb="6">
      <t>ド</t>
    </rPh>
    <phoneticPr fontId="4"/>
  </si>
  <si>
    <t>昭和53年度</t>
    <rPh sb="0" eb="2">
      <t>ショウワ</t>
    </rPh>
    <rPh sb="4" eb="5">
      <t>ネン</t>
    </rPh>
    <rPh sb="5" eb="6">
      <t>ド</t>
    </rPh>
    <phoneticPr fontId="4"/>
  </si>
  <si>
    <t>昭和55年度</t>
    <rPh sb="0" eb="2">
      <t>ショウワ</t>
    </rPh>
    <rPh sb="4" eb="5">
      <t>ネン</t>
    </rPh>
    <rPh sb="5" eb="6">
      <t>ド</t>
    </rPh>
    <phoneticPr fontId="4"/>
  </si>
  <si>
    <t>昭和54年度</t>
    <rPh sb="0" eb="2">
      <t>ショウワ</t>
    </rPh>
    <rPh sb="4" eb="5">
      <t>ネン</t>
    </rPh>
    <rPh sb="5" eb="6">
      <t>ド</t>
    </rPh>
    <phoneticPr fontId="4"/>
  </si>
  <si>
    <t>昭和56年度</t>
    <rPh sb="0" eb="2">
      <t>ショウワ</t>
    </rPh>
    <rPh sb="4" eb="5">
      <t>ネン</t>
    </rPh>
    <rPh sb="5" eb="6">
      <t>ド</t>
    </rPh>
    <phoneticPr fontId="4"/>
  </si>
  <si>
    <t>　事業実施後、事業実績報告により活動実績を確認しており、見込みに見合った活動実績となっている。</t>
  </si>
  <si>
    <t>昭和57年度</t>
    <rPh sb="0" eb="2">
      <t>ショウワ</t>
    </rPh>
    <rPh sb="4" eb="5">
      <t>ネン</t>
    </rPh>
    <rPh sb="5" eb="6">
      <t>ド</t>
    </rPh>
    <phoneticPr fontId="4"/>
  </si>
  <si>
    <t>昭和63年度</t>
    <rPh sb="0" eb="2">
      <t>ショウワ</t>
    </rPh>
    <rPh sb="4" eb="5">
      <t>ネン</t>
    </rPh>
    <rPh sb="5" eb="6">
      <t>ド</t>
    </rPh>
    <phoneticPr fontId="4"/>
  </si>
  <si>
    <t>1964年度</t>
    <rPh sb="5" eb="6">
      <t>ド</t>
    </rPh>
    <phoneticPr fontId="4"/>
  </si>
  <si>
    <t>平成2年度</t>
    <rPh sb="0" eb="2">
      <t>ヘイセイ</t>
    </rPh>
    <rPh sb="3" eb="4">
      <t>ネン</t>
    </rPh>
    <rPh sb="4" eb="5">
      <t>ド</t>
    </rPh>
    <phoneticPr fontId="4"/>
  </si>
  <si>
    <t>平成6年度</t>
    <rPh sb="0" eb="2">
      <t>ヘイセイ</t>
    </rPh>
    <rPh sb="3" eb="4">
      <t>ネン</t>
    </rPh>
    <rPh sb="4" eb="5">
      <t>ド</t>
    </rPh>
    <phoneticPr fontId="4"/>
  </si>
  <si>
    <t>平成7年度</t>
    <rPh sb="0" eb="2">
      <t>ヘイセイ</t>
    </rPh>
    <rPh sb="3" eb="4">
      <t>ネン</t>
    </rPh>
    <rPh sb="4" eb="5">
      <t>ド</t>
    </rPh>
    <phoneticPr fontId="4"/>
  </si>
  <si>
    <t>平成9年度</t>
    <rPh sb="0" eb="2">
      <t>ヘイセイ</t>
    </rPh>
    <rPh sb="3" eb="4">
      <t>ネン</t>
    </rPh>
    <rPh sb="4" eb="5">
      <t>ド</t>
    </rPh>
    <phoneticPr fontId="4"/>
  </si>
  <si>
    <t>2019年度</t>
    <rPh sb="5" eb="6">
      <t>ド</t>
    </rPh>
    <phoneticPr fontId="4"/>
  </si>
  <si>
    <t>平成11年度</t>
    <rPh sb="0" eb="2">
      <t>ヘイセイ</t>
    </rPh>
    <rPh sb="4" eb="5">
      <t>ネン</t>
    </rPh>
    <rPh sb="5" eb="6">
      <t>ド</t>
    </rPh>
    <phoneticPr fontId="4"/>
  </si>
  <si>
    <t>平成12年度</t>
    <rPh sb="0" eb="2">
      <t>ヘイセイ</t>
    </rPh>
    <rPh sb="4" eb="5">
      <t>ネン</t>
    </rPh>
    <rPh sb="5" eb="6">
      <t>ド</t>
    </rPh>
    <phoneticPr fontId="4"/>
  </si>
  <si>
    <t>‐</t>
  </si>
  <si>
    <t>平成14年度</t>
    <rPh sb="0" eb="2">
      <t>ヘイセイ</t>
    </rPh>
    <rPh sb="4" eb="5">
      <t>ネン</t>
    </rPh>
    <rPh sb="5" eb="6">
      <t>ド</t>
    </rPh>
    <phoneticPr fontId="4"/>
  </si>
  <si>
    <t>1958年度</t>
    <rPh sb="5" eb="6">
      <t>ド</t>
    </rPh>
    <phoneticPr fontId="4"/>
  </si>
  <si>
    <t>平成15年度</t>
    <rPh sb="0" eb="2">
      <t>ヘイセイ</t>
    </rPh>
    <rPh sb="4" eb="5">
      <t>ネン</t>
    </rPh>
    <rPh sb="5" eb="6">
      <t>ド</t>
    </rPh>
    <phoneticPr fontId="4"/>
  </si>
  <si>
    <t>平成19年度</t>
    <rPh sb="0" eb="2">
      <t>ヘイセイ</t>
    </rPh>
    <rPh sb="4" eb="5">
      <t>ネン</t>
    </rPh>
    <rPh sb="5" eb="6">
      <t>ド</t>
    </rPh>
    <phoneticPr fontId="4"/>
  </si>
  <si>
    <t>平成20年度</t>
    <rPh sb="0" eb="2">
      <t>ヘイセイ</t>
    </rPh>
    <rPh sb="4" eb="5">
      <t>ネン</t>
    </rPh>
    <rPh sb="5" eb="6">
      <t>ド</t>
    </rPh>
    <phoneticPr fontId="4"/>
  </si>
  <si>
    <t>2029年度</t>
    <rPh sb="5" eb="6">
      <t>ド</t>
    </rPh>
    <phoneticPr fontId="4"/>
  </si>
  <si>
    <t>平成21年度</t>
    <rPh sb="0" eb="2">
      <t>ヘイセイ</t>
    </rPh>
    <rPh sb="4" eb="5">
      <t>ネン</t>
    </rPh>
    <rPh sb="5" eb="6">
      <t>ド</t>
    </rPh>
    <phoneticPr fontId="4"/>
  </si>
  <si>
    <t>平成22年度</t>
    <rPh sb="0" eb="2">
      <t>ヘイセイ</t>
    </rPh>
    <rPh sb="4" eb="5">
      <t>ネン</t>
    </rPh>
    <rPh sb="5" eb="6">
      <t>ド</t>
    </rPh>
    <phoneticPr fontId="4"/>
  </si>
  <si>
    <t>北方領土隣接地域振興等経費
（北方領土隣接地域振興等事業推進費補助金）</t>
  </si>
  <si>
    <t>平成23年度</t>
    <rPh sb="0" eb="2">
      <t>ヘイセイ</t>
    </rPh>
    <rPh sb="4" eb="5">
      <t>ネン</t>
    </rPh>
    <rPh sb="5" eb="6">
      <t>ド</t>
    </rPh>
    <phoneticPr fontId="4"/>
  </si>
  <si>
    <t>平成25年度</t>
    <rPh sb="0" eb="2">
      <t>ヘイセイ</t>
    </rPh>
    <rPh sb="4" eb="5">
      <t>ネン</t>
    </rPh>
    <rPh sb="5" eb="6">
      <t>ド</t>
    </rPh>
    <phoneticPr fontId="4"/>
  </si>
  <si>
    <t>令和13年度</t>
    <rPh sb="0" eb="2">
      <t>レイワ</t>
    </rPh>
    <rPh sb="4" eb="5">
      <t>ネン</t>
    </rPh>
    <rPh sb="5" eb="6">
      <t>ド</t>
    </rPh>
    <phoneticPr fontId="4"/>
  </si>
  <si>
    <t>1995年度</t>
    <rPh sb="5" eb="6">
      <t>ド</t>
    </rPh>
    <phoneticPr fontId="4"/>
  </si>
  <si>
    <t>平成28年度</t>
    <rPh sb="0" eb="2">
      <t>ヘイセイ</t>
    </rPh>
    <rPh sb="4" eb="5">
      <t>ネン</t>
    </rPh>
    <rPh sb="5" eb="6">
      <t>ド</t>
    </rPh>
    <phoneticPr fontId="4"/>
  </si>
  <si>
    <t>2013年度</t>
    <rPh sb="5" eb="6">
      <t>ド</t>
    </rPh>
    <phoneticPr fontId="4"/>
  </si>
  <si>
    <t>令和2年度</t>
    <rPh sb="0" eb="2">
      <t>レイワ</t>
    </rPh>
    <rPh sb="3" eb="5">
      <t>ネンド</t>
    </rPh>
    <phoneticPr fontId="4"/>
  </si>
  <si>
    <t>令和2年度</t>
    <rPh sb="0" eb="2">
      <t>レイワ</t>
    </rPh>
    <rPh sb="3" eb="4">
      <t>ネン</t>
    </rPh>
    <rPh sb="4" eb="5">
      <t>ド</t>
    </rPh>
    <phoneticPr fontId="4"/>
  </si>
  <si>
    <t>令和5年度</t>
    <rPh sb="0" eb="2">
      <t>レイワ</t>
    </rPh>
    <rPh sb="3" eb="4">
      <t>ネン</t>
    </rPh>
    <rPh sb="4" eb="5">
      <t>ド</t>
    </rPh>
    <phoneticPr fontId="4"/>
  </si>
  <si>
    <t>令和8年度</t>
    <rPh sb="0" eb="2">
      <t>レイワ</t>
    </rPh>
    <rPh sb="3" eb="4">
      <t>ネン</t>
    </rPh>
    <rPh sb="4" eb="5">
      <t>ド</t>
    </rPh>
    <phoneticPr fontId="4"/>
  </si>
  <si>
    <t>1948年度</t>
    <rPh sb="5" eb="6">
      <t>ド</t>
    </rPh>
    <phoneticPr fontId="4"/>
  </si>
  <si>
    <t>令和9年度</t>
    <rPh sb="0" eb="2">
      <t>レイワ</t>
    </rPh>
    <rPh sb="3" eb="4">
      <t>ネン</t>
    </rPh>
    <rPh sb="4" eb="5">
      <t>ド</t>
    </rPh>
    <phoneticPr fontId="4"/>
  </si>
  <si>
    <t>1960年度</t>
    <rPh sb="5" eb="6">
      <t>ド</t>
    </rPh>
    <phoneticPr fontId="4"/>
  </si>
  <si>
    <t>活力ある地域経済の展開に向けた取組</t>
  </si>
  <si>
    <t>令和10年度</t>
    <rPh sb="0" eb="2">
      <t>レイワ</t>
    </rPh>
    <rPh sb="4" eb="5">
      <t>ネン</t>
    </rPh>
    <rPh sb="5" eb="6">
      <t>ド</t>
    </rPh>
    <phoneticPr fontId="4"/>
  </si>
  <si>
    <t>令和14年度</t>
    <rPh sb="0" eb="2">
      <t>レイワ</t>
    </rPh>
    <rPh sb="4" eb="5">
      <t>ネン</t>
    </rPh>
    <rPh sb="5" eb="6">
      <t>ド</t>
    </rPh>
    <phoneticPr fontId="4"/>
  </si>
  <si>
    <t>令和15年度</t>
    <rPh sb="0" eb="2">
      <t>レイワ</t>
    </rPh>
    <rPh sb="4" eb="5">
      <t>ネン</t>
    </rPh>
    <rPh sb="5" eb="6">
      <t>ド</t>
    </rPh>
    <phoneticPr fontId="4"/>
  </si>
  <si>
    <t>令和18年度</t>
    <rPh sb="0" eb="2">
      <t>レイワ</t>
    </rPh>
    <rPh sb="4" eb="5">
      <t>ネン</t>
    </rPh>
    <rPh sb="5" eb="6">
      <t>ド</t>
    </rPh>
    <phoneticPr fontId="4"/>
  </si>
  <si>
    <t>令和22年度</t>
    <rPh sb="0" eb="2">
      <t>レイワ</t>
    </rPh>
    <rPh sb="4" eb="5">
      <t>ネン</t>
    </rPh>
    <rPh sb="5" eb="6">
      <t>ド</t>
    </rPh>
    <phoneticPr fontId="4"/>
  </si>
  <si>
    <t>令和19年度</t>
    <rPh sb="0" eb="2">
      <t>レイワ</t>
    </rPh>
    <rPh sb="4" eb="5">
      <t>ネン</t>
    </rPh>
    <rPh sb="5" eb="6">
      <t>ド</t>
    </rPh>
    <phoneticPr fontId="4"/>
  </si>
  <si>
    <t>令和23年度</t>
    <rPh sb="0" eb="2">
      <t>レイワ</t>
    </rPh>
    <rPh sb="4" eb="5">
      <t>ネン</t>
    </rPh>
    <rPh sb="5" eb="6">
      <t>ド</t>
    </rPh>
    <phoneticPr fontId="4"/>
  </si>
  <si>
    <t>令和24年度</t>
    <rPh sb="0" eb="2">
      <t>レイワ</t>
    </rPh>
    <rPh sb="4" eb="5">
      <t>ネン</t>
    </rPh>
    <rPh sb="5" eb="6">
      <t>ド</t>
    </rPh>
    <phoneticPr fontId="4"/>
  </si>
  <si>
    <t>令和25年度</t>
    <rPh sb="0" eb="2">
      <t>レイワ</t>
    </rPh>
    <rPh sb="4" eb="5">
      <t>ネン</t>
    </rPh>
    <rPh sb="5" eb="6">
      <t>ド</t>
    </rPh>
    <phoneticPr fontId="4"/>
  </si>
  <si>
    <t>令和27年度</t>
    <rPh sb="0" eb="2">
      <t>レイワ</t>
    </rPh>
    <rPh sb="4" eb="5">
      <t>ネン</t>
    </rPh>
    <rPh sb="5" eb="6">
      <t>ド</t>
    </rPh>
    <phoneticPr fontId="4"/>
  </si>
  <si>
    <t>1963年度</t>
    <rPh sb="5" eb="6">
      <t>ド</t>
    </rPh>
    <phoneticPr fontId="4"/>
  </si>
  <si>
    <t>2015年度</t>
    <rPh sb="5" eb="6">
      <t>ド</t>
    </rPh>
    <phoneticPr fontId="4"/>
  </si>
  <si>
    <t>開始年度西暦</t>
    <rPh sb="0" eb="2">
      <t>カイシ</t>
    </rPh>
    <rPh sb="2" eb="4">
      <t>ネンド</t>
    </rPh>
    <rPh sb="4" eb="6">
      <t>セイレキ</t>
    </rPh>
    <phoneticPr fontId="4"/>
  </si>
  <si>
    <t>終了（予定）年度西暦</t>
    <rPh sb="0" eb="2">
      <t>シュウリョウ</t>
    </rPh>
    <rPh sb="3" eb="5">
      <t>ヨテイ</t>
    </rPh>
    <rPh sb="6" eb="8">
      <t>ネンド</t>
    </rPh>
    <rPh sb="8" eb="10">
      <t>セイレキ</t>
    </rPh>
    <phoneticPr fontId="4"/>
  </si>
  <si>
    <t>2003年度</t>
    <rPh sb="5" eb="6">
      <t>ド</t>
    </rPh>
    <phoneticPr fontId="4"/>
  </si>
  <si>
    <t>1996年度</t>
    <rPh sb="5" eb="6">
      <t>ド</t>
    </rPh>
    <phoneticPr fontId="4"/>
  </si>
  <si>
    <t>1926年度以前</t>
    <rPh sb="5" eb="6">
      <t>ド</t>
    </rPh>
    <rPh sb="6" eb="8">
      <t>イゼン</t>
    </rPh>
    <phoneticPr fontId="4"/>
  </si>
  <si>
    <t>1927年度</t>
    <rPh sb="5" eb="6">
      <t>ド</t>
    </rPh>
    <phoneticPr fontId="4"/>
  </si>
  <si>
    <t>1934年度</t>
    <rPh sb="5" eb="6">
      <t>ド</t>
    </rPh>
    <phoneticPr fontId="4"/>
  </si>
  <si>
    <t>1935年度</t>
    <rPh sb="5" eb="6">
      <t>ド</t>
    </rPh>
    <phoneticPr fontId="4"/>
  </si>
  <si>
    <t>1937年度</t>
    <rPh sb="5" eb="6">
      <t>ド</t>
    </rPh>
    <phoneticPr fontId="4"/>
  </si>
  <si>
    <t>1938年度</t>
    <rPh sb="5" eb="6">
      <t>ド</t>
    </rPh>
    <phoneticPr fontId="4"/>
  </si>
  <si>
    <t>1940年度</t>
    <rPh sb="5" eb="6">
      <t>ド</t>
    </rPh>
    <phoneticPr fontId="4"/>
  </si>
  <si>
    <t>1941年度</t>
    <rPh sb="5" eb="6">
      <t>ド</t>
    </rPh>
    <phoneticPr fontId="4"/>
  </si>
  <si>
    <t>1942年度</t>
    <rPh sb="5" eb="6">
      <t>ド</t>
    </rPh>
    <phoneticPr fontId="4"/>
  </si>
  <si>
    <t>2018年度</t>
    <rPh sb="5" eb="6">
      <t>ド</t>
    </rPh>
    <phoneticPr fontId="4"/>
  </si>
  <si>
    <t>1943年度</t>
    <rPh sb="5" eb="6">
      <t>ド</t>
    </rPh>
    <phoneticPr fontId="4"/>
  </si>
  <si>
    <t>2026年度</t>
    <rPh sb="5" eb="6">
      <t>ド</t>
    </rPh>
    <phoneticPr fontId="4"/>
  </si>
  <si>
    <t>1944年度</t>
    <rPh sb="5" eb="6">
      <t>ド</t>
    </rPh>
    <phoneticPr fontId="4"/>
  </si>
  <si>
    <t>　地域の基幹産業である海藻その他の水産資源の生育促進等の北方領土隣接地域の振興等に資する使途、及び、そのために相応しい費目に限定して支出している。</t>
  </si>
  <si>
    <t>1945年度</t>
    <rPh sb="5" eb="6">
      <t>ド</t>
    </rPh>
    <phoneticPr fontId="4"/>
  </si>
  <si>
    <t>1951年度</t>
    <rPh sb="5" eb="6">
      <t>ド</t>
    </rPh>
    <phoneticPr fontId="4"/>
  </si>
  <si>
    <t>1952年度</t>
    <rPh sb="5" eb="6">
      <t>ド</t>
    </rPh>
    <phoneticPr fontId="4"/>
  </si>
  <si>
    <t>1965年度</t>
    <rPh sb="5" eb="6">
      <t>ド</t>
    </rPh>
    <phoneticPr fontId="4"/>
  </si>
  <si>
    <t>2002年度</t>
    <rPh sb="5" eb="6">
      <t>ド</t>
    </rPh>
    <phoneticPr fontId="4"/>
  </si>
  <si>
    <t>1966年度</t>
    <rPh sb="5" eb="6">
      <t>ド</t>
    </rPh>
    <phoneticPr fontId="4"/>
  </si>
  <si>
    <t>単位当たり
コスト</t>
    <rPh sb="0" eb="2">
      <t>タンイ</t>
    </rPh>
    <rPh sb="2" eb="3">
      <t>ア</t>
    </rPh>
    <phoneticPr fontId="4"/>
  </si>
  <si>
    <t>1967年度</t>
    <rPh sb="5" eb="6">
      <t>ド</t>
    </rPh>
    <phoneticPr fontId="4"/>
  </si>
  <si>
    <t>1973年度</t>
    <rPh sb="5" eb="6">
      <t>ド</t>
    </rPh>
    <phoneticPr fontId="4"/>
  </si>
  <si>
    <t>1977年度</t>
    <rPh sb="5" eb="6">
      <t>ド</t>
    </rPh>
    <phoneticPr fontId="4"/>
  </si>
  <si>
    <t>1998年度</t>
    <rPh sb="5" eb="6">
      <t>ド</t>
    </rPh>
    <phoneticPr fontId="4"/>
  </si>
  <si>
    <t>95,265/14</t>
  </si>
  <si>
    <t>1983年度</t>
    <rPh sb="5" eb="6">
      <t>ド</t>
    </rPh>
    <phoneticPr fontId="4"/>
  </si>
  <si>
    <t>1986年度</t>
    <rPh sb="5" eb="6">
      <t>ド</t>
    </rPh>
    <phoneticPr fontId="4"/>
  </si>
  <si>
    <t>官房</t>
  </si>
  <si>
    <t>1988年度</t>
    <rPh sb="5" eb="6">
      <t>ド</t>
    </rPh>
    <phoneticPr fontId="4"/>
  </si>
  <si>
    <t>1989年度</t>
    <rPh sb="5" eb="6">
      <t>ド</t>
    </rPh>
    <phoneticPr fontId="4"/>
  </si>
  <si>
    <t>1992年度</t>
    <rPh sb="5" eb="6">
      <t>ド</t>
    </rPh>
    <phoneticPr fontId="4"/>
  </si>
  <si>
    <t>1993年度</t>
    <rPh sb="5" eb="6">
      <t>ド</t>
    </rPh>
    <phoneticPr fontId="4"/>
  </si>
  <si>
    <t>法務</t>
  </si>
  <si>
    <t>1999年度</t>
    <rPh sb="5" eb="6">
      <t>ド</t>
    </rPh>
    <phoneticPr fontId="4"/>
  </si>
  <si>
    <t>2020年度</t>
    <rPh sb="5" eb="6">
      <t>ド</t>
    </rPh>
    <phoneticPr fontId="4"/>
  </si>
  <si>
    <t>416</t>
  </si>
  <si>
    <t>2021年度</t>
    <rPh sb="5" eb="6">
      <t>ド</t>
    </rPh>
    <phoneticPr fontId="4"/>
  </si>
  <si>
    <t>2001年度</t>
    <rPh sb="5" eb="6">
      <t>ド</t>
    </rPh>
    <phoneticPr fontId="4"/>
  </si>
  <si>
    <t>2009年度</t>
    <rPh sb="5" eb="6">
      <t>ド</t>
    </rPh>
    <phoneticPr fontId="4"/>
  </si>
  <si>
    <t>2012年度</t>
    <rPh sb="5" eb="6">
      <t>ド</t>
    </rPh>
    <phoneticPr fontId="4"/>
  </si>
  <si>
    <t>2022年度</t>
    <rPh sb="5" eb="6">
      <t>ド</t>
    </rPh>
    <phoneticPr fontId="4"/>
  </si>
  <si>
    <t>2023年度</t>
    <rPh sb="5" eb="6">
      <t>ド</t>
    </rPh>
    <phoneticPr fontId="4"/>
  </si>
  <si>
    <t>2024年度</t>
    <rPh sb="5" eb="6">
      <t>ド</t>
    </rPh>
    <phoneticPr fontId="4"/>
  </si>
  <si>
    <t>2028年度</t>
    <rPh sb="5" eb="6">
      <t>ド</t>
    </rPh>
    <phoneticPr fontId="4"/>
  </si>
  <si>
    <t>2031年度</t>
    <rPh sb="5" eb="6">
      <t>ド</t>
    </rPh>
    <phoneticPr fontId="4"/>
  </si>
  <si>
    <t>2032年度</t>
    <rPh sb="5" eb="6">
      <t>ド</t>
    </rPh>
    <phoneticPr fontId="4"/>
  </si>
  <si>
    <t>2033年度</t>
    <rPh sb="5" eb="6">
      <t>ド</t>
    </rPh>
    <phoneticPr fontId="4"/>
  </si>
  <si>
    <t>2034年度</t>
    <rPh sb="5" eb="6">
      <t>ド</t>
    </rPh>
    <phoneticPr fontId="4"/>
  </si>
  <si>
    <t>2036年度</t>
    <rPh sb="5" eb="6">
      <t>ド</t>
    </rPh>
    <phoneticPr fontId="4"/>
  </si>
  <si>
    <t>4年度活動見込</t>
    <rPh sb="3" eb="5">
      <t>カツドウ</t>
    </rPh>
    <rPh sb="5" eb="7">
      <t>ミコ</t>
    </rPh>
    <phoneticPr fontId="4"/>
  </si>
  <si>
    <t>防衛</t>
  </si>
  <si>
    <t>2037年度</t>
    <rPh sb="5" eb="6">
      <t>ド</t>
    </rPh>
    <phoneticPr fontId="4"/>
  </si>
  <si>
    <t>2038年度</t>
    <rPh sb="5" eb="6">
      <t>ド</t>
    </rPh>
    <phoneticPr fontId="4"/>
  </si>
  <si>
    <t>2041年度</t>
    <rPh sb="5" eb="6">
      <t>ド</t>
    </rPh>
    <phoneticPr fontId="4"/>
  </si>
  <si>
    <t>2042年度</t>
    <rPh sb="5" eb="6">
      <t>ド</t>
    </rPh>
    <phoneticPr fontId="4"/>
  </si>
  <si>
    <t>2044年度</t>
    <rPh sb="5" eb="6">
      <t>ド</t>
    </rPh>
    <phoneticPr fontId="4"/>
  </si>
  <si>
    <t>2046年度</t>
    <rPh sb="5" eb="6">
      <t>ド</t>
    </rPh>
    <phoneticPr fontId="4"/>
  </si>
  <si>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4"/>
  </si>
  <si>
    <t>2047年度</t>
    <rPh sb="5" eb="6">
      <t>ド</t>
    </rPh>
    <phoneticPr fontId="4"/>
  </si>
  <si>
    <t>新21</t>
    <rPh sb="0" eb="1">
      <t>シン</t>
    </rPh>
    <phoneticPr fontId="4"/>
  </si>
  <si>
    <t>新22</t>
    <rPh sb="0" eb="1">
      <t>シン</t>
    </rPh>
    <phoneticPr fontId="4"/>
  </si>
  <si>
    <t>省庁(事業番号用)</t>
    <rPh sb="0" eb="2">
      <t>ショウチョウ</t>
    </rPh>
    <rPh sb="3" eb="5">
      <t>ジギョウ</t>
    </rPh>
    <rPh sb="5" eb="7">
      <t>バンゴウ</t>
    </rPh>
    <rPh sb="7" eb="8">
      <t>ヨウ</t>
    </rPh>
    <phoneticPr fontId="4"/>
  </si>
  <si>
    <t>府</t>
  </si>
  <si>
    <t>個情</t>
    <rPh sb="1" eb="2">
      <t>ジョウ</t>
    </rPh>
    <phoneticPr fontId="4"/>
  </si>
  <si>
    <t>公取</t>
  </si>
  <si>
    <t>金融</t>
  </si>
  <si>
    <t>消費</t>
  </si>
  <si>
    <t>復興</t>
  </si>
  <si>
    <t>総務</t>
  </si>
  <si>
    <t>外務</t>
  </si>
  <si>
    <t>財務</t>
    <rPh sb="0" eb="2">
      <t>ザイム</t>
    </rPh>
    <phoneticPr fontId="4"/>
  </si>
  <si>
    <t>文科</t>
  </si>
  <si>
    <t>農水</t>
  </si>
  <si>
    <t>経産</t>
  </si>
  <si>
    <t>国交</t>
  </si>
  <si>
    <t>カジノ</t>
  </si>
  <si>
    <t>事業番号その3</t>
    <rPh sb="0" eb="4">
      <t>ジギョウバンゴウ</t>
    </rPh>
    <phoneticPr fontId="4"/>
  </si>
  <si>
    <t>個人情報保護委員会</t>
  </si>
  <si>
    <t>カジノ管理委員会</t>
    <rPh sb="3" eb="5">
      <t>カンリ</t>
    </rPh>
    <rPh sb="5" eb="8">
      <t>イインカイ</t>
    </rPh>
    <phoneticPr fontId="4"/>
  </si>
  <si>
    <t>令和3年度</t>
    <rPh sb="0" eb="2">
      <t>レイワ</t>
    </rPh>
    <phoneticPr fontId="4"/>
  </si>
  <si>
    <t>活動指標</t>
  </si>
  <si>
    <t>活動目標</t>
    <rPh sb="0" eb="2">
      <t>カツドウ</t>
    </rPh>
    <rPh sb="2" eb="4">
      <t>モクヒョウ</t>
    </rPh>
    <phoneticPr fontId="4"/>
  </si>
  <si>
    <t>定量的な目標が設定できない理由及び定性的な成果目標</t>
  </si>
  <si>
    <t>定量的な目標が設定できない理由</t>
    <rPh sb="0" eb="3">
      <t>テイリョウテキ</t>
    </rPh>
    <rPh sb="4" eb="6">
      <t>モクヒョウ</t>
    </rPh>
    <rPh sb="7" eb="9">
      <t>セッテイ</t>
    </rPh>
    <rPh sb="13" eb="15">
      <t>リユウ</t>
    </rPh>
    <phoneticPr fontId="4"/>
  </si>
  <si>
    <t>別海町</t>
  </si>
  <si>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4"/>
  </si>
  <si>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4"/>
  </si>
  <si>
    <t>活動内容
（アクティビティ）</t>
  </si>
  <si>
    <t>計算式</t>
    <rPh sb="0" eb="2">
      <t>ケイサン</t>
    </rPh>
    <rPh sb="2" eb="3">
      <t>シキ</t>
    </rPh>
    <phoneticPr fontId="4"/>
  </si>
  <si>
    <t>　　/</t>
  </si>
  <si>
    <t>政策評価書URL</t>
    <rPh sb="0" eb="2">
      <t>セイサク</t>
    </rPh>
    <rPh sb="2" eb="4">
      <t>ヒョウカ</t>
    </rPh>
    <rPh sb="4" eb="5">
      <t>ショ</t>
    </rPh>
    <phoneticPr fontId="4"/>
  </si>
  <si>
    <t>令和4年度</t>
    <rPh sb="0" eb="2">
      <t>レイワ</t>
    </rPh>
    <phoneticPr fontId="4"/>
  </si>
  <si>
    <t>令和5年度要求</t>
    <rPh sb="0" eb="2">
      <t>レイワ</t>
    </rPh>
    <rPh sb="5" eb="7">
      <t>ヨウキュウ</t>
    </rPh>
    <phoneticPr fontId="4"/>
  </si>
  <si>
    <t>令和4年度当初予算</t>
    <rPh sb="0" eb="2">
      <t>レイワ</t>
    </rPh>
    <phoneticPr fontId="4"/>
  </si>
  <si>
    <t>5年度
活動見込</t>
    <rPh sb="4" eb="6">
      <t>カツドウ</t>
    </rPh>
    <rPh sb="6" eb="8">
      <t>ミコ</t>
    </rPh>
    <phoneticPr fontId="4"/>
  </si>
  <si>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4"/>
  </si>
  <si>
    <t>令和2年度</t>
    <rPh sb="0" eb="2">
      <t>レイワ</t>
    </rPh>
    <rPh sb="4" eb="5">
      <t>ド</t>
    </rPh>
    <phoneticPr fontId="4"/>
  </si>
  <si>
    <t>（新経済・財政再生計画改革工程表 2021）URL：</t>
  </si>
  <si>
    <t>デジタル庁</t>
    <rPh sb="4" eb="5">
      <t>チョウ</t>
    </rPh>
    <phoneticPr fontId="4"/>
  </si>
  <si>
    <t>令和３年度</t>
    <rPh sb="0" eb="2">
      <t>レイワ</t>
    </rPh>
    <rPh sb="3" eb="5">
      <t>ネンド</t>
    </rPh>
    <phoneticPr fontId="4"/>
  </si>
  <si>
    <t>デジ</t>
  </si>
  <si>
    <t>令和5年度</t>
    <rPh sb="0" eb="2">
      <t>レイワ</t>
    </rPh>
    <rPh sb="3" eb="5">
      <t>ネンド</t>
    </rPh>
    <phoneticPr fontId="4"/>
  </si>
  <si>
    <t>北海道局</t>
  </si>
  <si>
    <t>参事官</t>
  </si>
  <si>
    <t>○</t>
  </si>
  <si>
    <t>北方領土問題等の解決の促進を図るための基本方針(平成31年１月25日改正)
北方領土隣接地域の振興及び住民の生活の安定に関する計画（平成30年５月11日改正）</t>
  </si>
  <si>
    <t>万円/人</t>
  </si>
  <si>
    <t>万円/人
以上</t>
  </si>
  <si>
    <t>補助金交付件数</t>
  </si>
  <si>
    <t>件</t>
  </si>
  <si>
    <t>411</t>
  </si>
  <si>
    <t>補助金交付実績額／補助金交付件数　　　　　　　　　　　　　　</t>
  </si>
  <si>
    <t>94,064/6</t>
  </si>
  <si>
    <t>101,852/12</t>
  </si>
  <si>
    <t>１０　国土の総合的な利用、整備及び保全、国土に関する情報の整備</t>
  </si>
  <si>
    <t>　北方領土隣接地域の振興と住民生活の安定を図るために、振興計画に基づき隣接地域のニーズに即した取組を支援している。</t>
  </si>
  <si>
    <t>　北特法において、北方領土隣接地域は領土問題が未解決であるために地域社会としての発展が阻害されるという特殊な条件下にある地域であり、その振興と住民生活の安定を図ることは国の責務とされている。</t>
  </si>
  <si>
    <t>　振興計画に基づき北方領土隣接地域のニーズに即した取組を支援しているが、こうした取組は、領土問題が未解決であるために地域社会としての発展が阻害されるという特殊な条件下にある隣接地域の振興と住民生活の安定を図る上で、また、国家的課題である領土の早期返還を実現する上で緊要である。</t>
  </si>
  <si>
    <t>　目標に見合った実績となっている。</t>
  </si>
  <si>
    <t>　十分に活用されている。例えば、被災時に拠点となる避難施設の改修や設備の耐震対策を実施したことにより、事業者自らが定めた地域防災計画の実行可能性を高めるものとなっている。</t>
  </si>
  <si>
    <t>　基金は、北方領土問題等世論啓発事業や北方地域元居住者援護等事業のほか、北方領土隣接地域振興等事業にも活用されているが、基金は教育施設整備事業、生活環境整備事業、厚生施設整備事業に活用され、本補助金は産業振興、交流人口拡大、地域防災力向上に必要な事業に配分しており、基金と本補助金の対象事業が重複しないよう役割分担が図られている。</t>
  </si>
  <si>
    <t>413</t>
  </si>
  <si>
    <t>392</t>
  </si>
  <si>
    <t>409</t>
  </si>
  <si>
    <t>426</t>
  </si>
  <si>
    <t>415</t>
  </si>
  <si>
    <t>A.北海道</t>
  </si>
  <si>
    <t>B.根室市</t>
  </si>
  <si>
    <t>活力ある地域経済の展開に向けた取組（農水産物消費拡大推進事業）</t>
  </si>
  <si>
    <t>社会・経済の安定的な発展の基盤の形成に向けた取組（地域地震・津波防災力向上支援事業）</t>
  </si>
  <si>
    <t>C.別海町</t>
  </si>
  <si>
    <t>中標津町</t>
  </si>
  <si>
    <t>ゆとりと安心の実感できる地域社会の形成に向けた取組（救急医療用ヘリコプター臨時離着陸場設備整備事業）</t>
    <rPh sb="47" eb="49">
      <t>ジギョウ</t>
    </rPh>
    <phoneticPr fontId="4"/>
  </si>
  <si>
    <t>社会・経済の安定的な発展の基盤の形成に向けた取組</t>
  </si>
  <si>
    <t>E.羅臼町</t>
  </si>
  <si>
    <t>北海道</t>
  </si>
  <si>
    <t>根室市</t>
  </si>
  <si>
    <t>北方領土隣接地域の１市４町（根室市、別海町、中標津町、標津町及び羅臼町）を対象に、魅力ある地域社会の形成のために実施する取組（①活力ある地域経済の展開に向けた取組、②地域の資源を活かした交流人口の拡大に向けた取組、③ゆとりと安心の実感できる地域社会の形成に向けた取組、④社会・経済の安定的な発展の基盤の形成に向けた取組）に要する経費の一部を補助することで、当該地域の安定振興を支援している。</t>
    <rPh sb="37" eb="39">
      <t>タイショウ</t>
    </rPh>
    <rPh sb="161" eb="162">
      <t>ヨウ</t>
    </rPh>
    <rPh sb="164" eb="166">
      <t>ケイヒ</t>
    </rPh>
    <rPh sb="167" eb="169">
      <t>イチブ</t>
    </rPh>
    <rPh sb="170" eb="172">
      <t>ホジョ</t>
    </rPh>
    <rPh sb="183" eb="185">
      <t>アンテイ</t>
    </rPh>
    <rPh sb="185" eb="187">
      <t>シンコウ</t>
    </rPh>
    <rPh sb="188" eb="190">
      <t>シエン</t>
    </rPh>
    <phoneticPr fontId="4"/>
  </si>
  <si>
    <t>北方領土隣接地域における主要産業（酪農、漁業、製造業）の一人当たり生産額（※令和２年度及び令和３年度の実績値は集計中）</t>
    <rPh sb="43" eb="44">
      <t>オヨ</t>
    </rPh>
    <phoneticPr fontId="4"/>
  </si>
  <si>
    <t>「工業統計調査（令和３年７月）」（北海道調べ）、「北海道水産現勢（令和２年12月）」（北海道調べ）、「畜産統計（令和元年11月）」（農林水産省調べ）、「農業物価統計調査（令和２年９月）」（農林水産省調べ）、「牛個体識別全国データベース（令和元年10月）」（（独）家畜改良センター調べ）、「酪農経営関連の基礎的データ（令和２年12月）」（（一社）Jミルク調べ）、「住民基本台帳人口・世帯数（令和元年９月）」（北海道調べ）</t>
    <rPh sb="1" eb="3">
      <t>コウギョウ</t>
    </rPh>
    <rPh sb="3" eb="5">
      <t>トウケイ</t>
    </rPh>
    <rPh sb="5" eb="7">
      <t>チョウサ</t>
    </rPh>
    <rPh sb="58" eb="59">
      <t>ガン</t>
    </rPh>
    <rPh sb="120" eb="121">
      <t>ガン</t>
    </rPh>
    <rPh sb="196" eb="197">
      <t>ガン</t>
    </rPh>
    <phoneticPr fontId="4"/>
  </si>
  <si>
    <t>補助事業の実施による隣接地域の安定振興</t>
    <rPh sb="0" eb="2">
      <t>ホジョ</t>
    </rPh>
    <rPh sb="2" eb="4">
      <t>ジギョウ</t>
    </rPh>
    <rPh sb="5" eb="7">
      <t>ジッシ</t>
    </rPh>
    <rPh sb="10" eb="12">
      <t>リンセツ</t>
    </rPh>
    <rPh sb="12" eb="14">
      <t>チイキ</t>
    </rPh>
    <rPh sb="15" eb="17">
      <t>アンテイ</t>
    </rPh>
    <rPh sb="17" eb="19">
      <t>シンコウ</t>
    </rPh>
    <phoneticPr fontId="4"/>
  </si>
  <si>
    <t>-</t>
    <phoneticPr fontId="4"/>
  </si>
  <si>
    <t>　実施要綱において補助率（２分の１以内）を定めており、妥当である。</t>
    <rPh sb="27" eb="29">
      <t>ダトウ</t>
    </rPh>
    <phoneticPr fontId="4"/>
  </si>
  <si>
    <t>　事業の実施に当たっては、振興計画に基づいた事業の必要性や効果の精査、ヒアリングによるニーズの的確な把握を行っている。災害に強い地域づくりに向けた取組では、災害時に地域の拠点となる施設が避難者を受け入れられるように改修・機能強化を行う等、災害に強い地域づくりを着実に推進した。また、周遊観光地域づくりに向けた取組では、観光客の利便性を重視した観光施設の改修を行った。
　上記事業等により、隣接地域の安定振興に資する複数の事業を一体的に推進し、事業の効果的な展開を図った。</t>
    <rPh sb="117" eb="118">
      <t>トウ</t>
    </rPh>
    <rPh sb="141" eb="143">
      <t>シュウユウ</t>
    </rPh>
    <rPh sb="143" eb="145">
      <t>カンコウ</t>
    </rPh>
    <rPh sb="145" eb="147">
      <t>チイキ</t>
    </rPh>
    <rPh sb="151" eb="152">
      <t>ム</t>
    </rPh>
    <rPh sb="187" eb="189">
      <t>ジギョウ</t>
    </rPh>
    <rPh sb="189" eb="190">
      <t>トウ</t>
    </rPh>
    <phoneticPr fontId="4"/>
  </si>
  <si>
    <t>　振興計画に基づき、１市４町が実施する北方領土隣接地域の魅力ある地域社会の形成のために実施する取組（①活力ある地域経済の展開に向けた取組、②地域の資源を活かした交流人口の拡大に向けた取組、③ゆとりと安心の実感できる地域社会の形成に向けた取組、④社会・経済の安定的な発展の基盤の形成に向けた取組）を対象に補助（補助率：２分の１以内）。
　基幹産業である水産業の生産性・付加価値向上に向けた取組や災害時対応の強化、周遊観光地の形成に向けた各種環境整備等、地域のニーズに即した取組を支援し、地域産業の振興や住民生活の安定に貢献している。（令和３年度実施事業：根室市藻場造成事業等、令和４年度実施予定事業：中標津町緑ヶ丘森林公園キャンプ場再整備事業等）</t>
    <rPh sb="266" eb="268">
      <t>レイワ</t>
    </rPh>
    <rPh sb="269" eb="271">
      <t>ネンド</t>
    </rPh>
    <rPh sb="271" eb="273">
      <t>ジッシ</t>
    </rPh>
    <rPh sb="273" eb="275">
      <t>ジギョウ</t>
    </rPh>
    <rPh sb="276" eb="279">
      <t>ネムロシ</t>
    </rPh>
    <rPh sb="279" eb="281">
      <t>モバ</t>
    </rPh>
    <rPh sb="281" eb="283">
      <t>ゾウセイ</t>
    </rPh>
    <rPh sb="283" eb="285">
      <t>ジギョウ</t>
    </rPh>
    <rPh sb="285" eb="286">
      <t>トウ</t>
    </rPh>
    <rPh sb="287" eb="289">
      <t>レイワ</t>
    </rPh>
    <rPh sb="290" eb="292">
      <t>ネンド</t>
    </rPh>
    <rPh sb="292" eb="294">
      <t>ジッシ</t>
    </rPh>
    <rPh sb="294" eb="296">
      <t>ヨテイ</t>
    </rPh>
    <rPh sb="296" eb="298">
      <t>ジギョウ</t>
    </rPh>
    <rPh sb="299" eb="303">
      <t>ナカシベツチョウ</t>
    </rPh>
    <rPh sb="303" eb="306">
      <t>ミドリガオカ</t>
    </rPh>
    <rPh sb="306" eb="308">
      <t>シンリン</t>
    </rPh>
    <rPh sb="308" eb="310">
      <t>コウエン</t>
    </rPh>
    <rPh sb="314" eb="315">
      <t>ジョウ</t>
    </rPh>
    <rPh sb="315" eb="318">
      <t>サイセイビ</t>
    </rPh>
    <rPh sb="318" eb="320">
      <t>ジギョウ</t>
    </rPh>
    <rPh sb="320" eb="321">
      <t>トウ</t>
    </rPh>
    <phoneticPr fontId="4"/>
  </si>
  <si>
    <t>・毎年度同額の予算額であり、市町村の請求によるものであり、使途の明確な定めのない交付金に類似した性格からすると、補助金活用施設や事業の効果検証をより厳格に実施し、翌年度以降の予算に反映させるなど、事後検証の仕組みを強化されたい。</t>
    <rPh sb="1" eb="4">
      <t>マイネンド</t>
    </rPh>
    <rPh sb="4" eb="6">
      <t>ドウガク</t>
    </rPh>
    <rPh sb="7" eb="10">
      <t>ヨサンガク</t>
    </rPh>
    <rPh sb="14" eb="17">
      <t>シチョウソン</t>
    </rPh>
    <rPh sb="18" eb="20">
      <t>セイキュウ</t>
    </rPh>
    <rPh sb="29" eb="31">
      <t>シト</t>
    </rPh>
    <rPh sb="32" eb="34">
      <t>メイカク</t>
    </rPh>
    <rPh sb="35" eb="36">
      <t>サダ</t>
    </rPh>
    <rPh sb="40" eb="43">
      <t>コウフキン</t>
    </rPh>
    <rPh sb="44" eb="46">
      <t>ルイジ</t>
    </rPh>
    <rPh sb="48" eb="50">
      <t>セイカク</t>
    </rPh>
    <rPh sb="56" eb="59">
      <t>ホジョキン</t>
    </rPh>
    <rPh sb="59" eb="61">
      <t>カツヨウ</t>
    </rPh>
    <rPh sb="61" eb="63">
      <t>シセツ</t>
    </rPh>
    <rPh sb="64" eb="66">
      <t>ジギョウ</t>
    </rPh>
    <rPh sb="67" eb="71">
      <t>コウカケンショウ</t>
    </rPh>
    <rPh sb="74" eb="76">
      <t>ゲンカク</t>
    </rPh>
    <rPh sb="77" eb="79">
      <t>ジッシ</t>
    </rPh>
    <rPh sb="81" eb="86">
      <t>ヨクネンドイコウ</t>
    </rPh>
    <rPh sb="87" eb="89">
      <t>ヨサン</t>
    </rPh>
    <rPh sb="90" eb="92">
      <t>ハンエイ</t>
    </rPh>
    <rPh sb="98" eb="102">
      <t>ジゴケンショウ</t>
    </rPh>
    <rPh sb="103" eb="105">
      <t>シク</t>
    </rPh>
    <rPh sb="107" eb="109">
      <t>キョウカ</t>
    </rPh>
    <phoneticPr fontId="4"/>
  </si>
  <si>
    <t>外部有識者の意見を踏まえ、事後検証のあり方を検討されたい。</t>
    <phoneticPr fontId="4"/>
  </si>
  <si>
    <t>企画調整官　村上　睦</t>
    <rPh sb="6" eb="8">
      <t>ムラカミ</t>
    </rPh>
    <rPh sb="9" eb="10">
      <t>ムツミ</t>
    </rPh>
    <phoneticPr fontId="4"/>
  </si>
  <si>
    <t>事業終了後に補助金活用施設の利用状況等の報告を受け、利用実績等の事業効果の事後検証を適切に行った上で、毎年度の予算額を適正に計上している。今後も予算額の適正な計上及び事業効果の事後検証に適正に取り組んでいきたい。</t>
    <rPh sb="0" eb="2">
      <t>ジギョウ</t>
    </rPh>
    <rPh sb="2" eb="5">
      <t>シュウリョウゴ</t>
    </rPh>
    <rPh sb="6" eb="9">
      <t>ホジョキン</t>
    </rPh>
    <rPh sb="9" eb="11">
      <t>カツヨウ</t>
    </rPh>
    <rPh sb="11" eb="13">
      <t>シセツ</t>
    </rPh>
    <rPh sb="14" eb="16">
      <t>リヨウ</t>
    </rPh>
    <rPh sb="16" eb="18">
      <t>ジョウキョウ</t>
    </rPh>
    <rPh sb="18" eb="19">
      <t>トウ</t>
    </rPh>
    <rPh sb="20" eb="22">
      <t>ホウコク</t>
    </rPh>
    <rPh sb="23" eb="24">
      <t>ウ</t>
    </rPh>
    <rPh sb="26" eb="28">
      <t>リヨウ</t>
    </rPh>
    <rPh sb="28" eb="30">
      <t>ジッセキ</t>
    </rPh>
    <rPh sb="30" eb="31">
      <t>トウ</t>
    </rPh>
    <rPh sb="32" eb="34">
      <t>ジギョウ</t>
    </rPh>
    <rPh sb="34" eb="36">
      <t>コウカ</t>
    </rPh>
    <rPh sb="37" eb="39">
      <t>ジゴ</t>
    </rPh>
    <rPh sb="39" eb="41">
      <t>ケンショウ</t>
    </rPh>
    <rPh sb="42" eb="44">
      <t>テキセツ</t>
    </rPh>
    <rPh sb="45" eb="46">
      <t>オコナ</t>
    </rPh>
    <rPh sb="48" eb="49">
      <t>ウエ</t>
    </rPh>
    <rPh sb="51" eb="54">
      <t>マイネンド</t>
    </rPh>
    <rPh sb="55" eb="58">
      <t>ヨサンガク</t>
    </rPh>
    <rPh sb="59" eb="61">
      <t>テキセイ</t>
    </rPh>
    <rPh sb="62" eb="64">
      <t>ケイジョウ</t>
    </rPh>
    <rPh sb="69" eb="71">
      <t>コンゴ</t>
    </rPh>
    <rPh sb="72" eb="75">
      <t>ヨサンガク</t>
    </rPh>
    <rPh sb="76" eb="78">
      <t>テキセイ</t>
    </rPh>
    <rPh sb="79" eb="81">
      <t>ケイジョウ</t>
    </rPh>
    <rPh sb="81" eb="82">
      <t>オヨ</t>
    </rPh>
    <rPh sb="83" eb="85">
      <t>ジギョウ</t>
    </rPh>
    <rPh sb="85" eb="87">
      <t>コウカ</t>
    </rPh>
    <rPh sb="88" eb="90">
      <t>ジゴ</t>
    </rPh>
    <rPh sb="90" eb="92">
      <t>ケンショウ</t>
    </rPh>
    <rPh sb="93" eb="95">
      <t>テキセイ</t>
    </rPh>
    <rPh sb="96" eb="97">
      <t>ト</t>
    </rPh>
    <rPh sb="98" eb="99">
      <t>ク</t>
    </rPh>
    <phoneticPr fontId="4"/>
  </si>
  <si>
    <t>-</t>
    <phoneticPr fontId="4"/>
  </si>
  <si>
    <t>https://www.mlit.go.jp/seisakutokatsu/hyouka/seisakutokatsu_hyouka_tk_000037.html</t>
    <phoneticPr fontId="4"/>
  </si>
  <si>
    <t>P78（全体版）</t>
    <rPh sb="4" eb="7">
      <t>ゼンタイバン</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</si>
</sst>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000"/>
    <numFmt numFmtId="177" formatCode="0000000000000"/>
    <numFmt numFmtId="178" formatCode="00"/>
    <numFmt numFmtId="179" formatCode="#,##0;&quot;▲ &quot;#,##0"/>
    <numFmt numFmtId="180" formatCode="#,##0_ "/>
    <numFmt numFmtId="181" formatCode="0_ "/>
    <numFmt numFmtId="182" formatCode="0;&quot;▲ &quot;0"/>
  </numFmts>
  <fonts count="33" x14ac:knownFonts="1">
    <font>
      <sz val="11"/>
      <name val="ＭＳ Ｐゴシック"/>
      <family val="3"/>
    </font>
    <font>
      <sz val="11"/>
      <name val="ＭＳ Ｐゴシック"/>
      <family val="3"/>
    </font>
    <font>
      <sz val="11"/>
      <color theme="1"/>
      <name val="ＭＳ Ｐゴシック"/>
      <family val="2"/>
      <scheme val="minor"/>
    </font>
    <font>
      <sz val="12"/>
      <name val="ＭＳ Ｐゴシック"/>
      <family val="3"/>
    </font>
    <font>
      <sz val="6"/>
      <name val="ＭＳ Ｐゴシック"/>
      <family val="3"/>
    </font>
    <font>
      <b/>
      <sz val="16"/>
      <name val="ＭＳ ゴシック"/>
      <family val="3"/>
    </font>
    <font>
      <b/>
      <sz val="11"/>
      <name val="ＭＳ ゴシック"/>
      <family val="3"/>
    </font>
    <font>
      <b/>
      <sz val="9"/>
      <name val="ＭＳ ゴシック"/>
      <family val="3"/>
    </font>
    <font>
      <b/>
      <sz val="11"/>
      <name val="ＭＳ Ｐゴシック"/>
      <family val="3"/>
    </font>
    <font>
      <b/>
      <sz val="10"/>
      <name val="ＭＳ Ｐゴシック"/>
      <family val="3"/>
    </font>
    <font>
      <b/>
      <sz val="9"/>
      <name val="ＭＳ Ｐゴシック"/>
      <family val="3"/>
    </font>
    <font>
      <b/>
      <sz val="12"/>
      <name val="ＭＳ Ｐゴシック"/>
      <family val="3"/>
    </font>
    <font>
      <sz val="10.5"/>
      <name val="ＭＳ Ｐゴシック"/>
      <family val="3"/>
    </font>
    <font>
      <sz val="8"/>
      <name val="ＭＳ Ｐゴシック"/>
      <family val="3"/>
    </font>
    <font>
      <sz val="9"/>
      <name val="ＭＳ ゴシック"/>
      <family val="3"/>
    </font>
    <font>
      <sz val="11"/>
      <name val="ＭＳ ゴシック"/>
      <family val="3"/>
    </font>
    <font>
      <sz val="10"/>
      <name val="ＭＳ Ｐゴシック"/>
      <family val="3"/>
    </font>
    <font>
      <sz val="10"/>
      <name val="ＭＳ ゴシック"/>
      <family val="3"/>
    </font>
    <font>
      <sz val="14"/>
      <name val="ＭＳ Ｐゴシック"/>
      <family val="3"/>
    </font>
    <font>
      <sz val="9"/>
      <name val="ＭＳ Ｐゴシック"/>
      <family val="3"/>
    </font>
    <font>
      <b/>
      <sz val="20"/>
      <name val="ＭＳ Ｐゴシック"/>
      <family val="3"/>
    </font>
    <font>
      <sz val="7"/>
      <name val="ＭＳ Ｐゴシック"/>
      <family val="3"/>
    </font>
    <font>
      <b/>
      <sz val="16"/>
      <name val="ＭＳ Ｐゴシック"/>
      <family val="3"/>
    </font>
    <font>
      <sz val="16"/>
      <name val="ＭＳ Ｐゴシック"/>
      <family val="3"/>
    </font>
    <font>
      <b/>
      <sz val="14"/>
      <name val="ＭＳ Ｐゴシック"/>
      <family val="3"/>
    </font>
    <font>
      <sz val="6"/>
      <name val="ＭＳ Ｐゴシック"/>
      <family val="3"/>
    </font>
    <font>
      <sz val="8"/>
      <color theme="1"/>
      <name val="ＭＳ Ｐゴシック"/>
      <family val="3"/>
      <scheme val="minor"/>
    </font>
    <font>
      <sz val="8"/>
      <color theme="1"/>
      <name val="ＭＳ ゴシック"/>
      <family val="3"/>
    </font>
    <font>
      <sz val="10"/>
      <name val="ＭＳ Ｐゴシック"/>
      <family val="3"/>
      <charset val="128"/>
    </font>
    <font>
      <sz val="11"/>
      <name val="ＭＳ Ｐゴシック"/>
      <family val="3"/>
      <charset val="128"/>
    </font>
    <font>
      <sz val="11"/>
      <name val="ＭＳ ゴシック"/>
      <family val="3"/>
      <charset val="128"/>
    </font>
    <font>
      <sz val="9"/>
      <name val="ＭＳ ゴシック"/>
      <family val="3"/>
      <charset val="128"/>
    </font>
    <font>
      <sz val="10"/>
      <name val="ＭＳ ゴシック"/>
      <family val="3"/>
      <charset val="128"/>
    </font>
  </fonts>
  <fills count="7">
    <fill>
      <patternFill patternType="none"/>
    </fill>
    <fill>
      <patternFill patternType="gray125"/>
    </fill>
    <fill>
      <patternFill patternType="solid">
        <fgColor indexed="22"/>
        <bgColor indexed="64"/>
      </patternFill>
    </fill>
    <fill>
      <patternFill patternType="solid">
        <fgColor rgb="FFC0C0C0"/>
        <bgColor indexed="64"/>
      </patternFill>
    </fill>
    <fill>
      <patternFill patternType="solid">
        <fgColor theme="0"/>
        <bgColor indexed="64"/>
      </patternFill>
    </fill>
    <fill>
      <patternFill patternType="solid">
        <fgColor theme="0" tint="-0.249977111117893"/>
        <bgColor indexed="64"/>
      </patternFill>
    </fill>
    <fill>
      <patternFill patternType="solid">
        <fgColor theme="8" tint="0.79998168889431442"/>
        <bgColor indexed="64"/>
      </patternFill>
    </fill>
  </fills>
  <borders count="163">
    <border>
      <left/>
      <right/>
      <top/>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top style="thin">
        <color indexed="64"/>
      </top>
      <bottom style="dashed">
        <color indexed="64"/>
      </bottom>
      <diagonal/>
    </border>
    <border>
      <left style="medium">
        <color indexed="64"/>
      </left>
      <right/>
      <top style="dashed">
        <color indexed="64"/>
      </top>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medium">
        <color indexed="64"/>
      </top>
      <bottom style="medium">
        <color indexed="64"/>
      </bottom>
      <diagonal/>
    </border>
    <border>
      <left/>
      <right/>
      <top style="medium">
        <color indexed="64"/>
      </top>
      <bottom style="thin">
        <color indexed="64"/>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style="medium">
        <color indexed="64"/>
      </bottom>
      <diagonal/>
    </border>
    <border>
      <left/>
      <right/>
      <top style="medium">
        <color indexed="64"/>
      </top>
      <bottom/>
      <diagonal/>
    </border>
    <border>
      <left/>
      <right style="thin">
        <color indexed="64"/>
      </right>
      <top style="medium">
        <color indexed="64"/>
      </top>
      <bottom/>
      <diagonal/>
    </border>
    <border>
      <left/>
      <right style="thin">
        <color indexed="64"/>
      </right>
      <top/>
      <bottom/>
      <diagonal/>
    </border>
    <border>
      <left/>
      <right style="double">
        <color indexed="64"/>
      </right>
      <top style="thin">
        <color indexed="64"/>
      </top>
      <bottom style="dashed">
        <color indexed="64"/>
      </bottom>
      <diagonal/>
    </border>
    <border>
      <left/>
      <right style="double">
        <color indexed="64"/>
      </right>
      <top style="dashed">
        <color indexed="64"/>
      </top>
      <bottom/>
      <diagonal/>
    </border>
    <border>
      <left/>
      <right style="double">
        <color indexed="64"/>
      </right>
      <top/>
      <bottom/>
      <diagonal/>
    </border>
    <border>
      <left/>
      <right style="double">
        <color indexed="64"/>
      </right>
      <top/>
      <bottom style="thin">
        <color indexed="64"/>
      </bottom>
      <diagonal/>
    </border>
    <border>
      <left/>
      <right style="double">
        <color indexed="64"/>
      </right>
      <top style="thin">
        <color indexed="64"/>
      </top>
      <bottom/>
      <diagonal/>
    </border>
    <border>
      <left/>
      <right style="double">
        <color indexed="64"/>
      </right>
      <top/>
      <bottom style="medium">
        <color indexed="64"/>
      </bottom>
      <diagonal/>
    </border>
    <border>
      <left/>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right/>
      <top/>
      <bottom style="medium">
        <color indexed="64"/>
      </bottom>
      <diagonal/>
    </border>
    <border>
      <left style="thin">
        <color indexed="64"/>
      </left>
      <right/>
      <top style="medium">
        <color indexed="64"/>
      </top>
      <bottom/>
      <diagonal/>
    </border>
    <border>
      <left style="double">
        <color indexed="64"/>
      </left>
      <right/>
      <top style="thin">
        <color indexed="64"/>
      </top>
      <bottom style="dashed">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hair">
        <color indexed="64"/>
      </bottom>
      <diagonal/>
    </border>
    <border>
      <left style="double">
        <color indexed="64"/>
      </left>
      <right/>
      <top style="hair">
        <color indexed="64"/>
      </top>
      <bottom/>
      <diagonal/>
    </border>
    <border>
      <left style="double">
        <color indexed="64"/>
      </left>
      <right/>
      <top style="thin">
        <color indexed="64"/>
      </top>
      <bottom/>
      <diagonal/>
    </border>
    <border>
      <left style="double">
        <color indexed="64"/>
      </left>
      <right/>
      <top/>
      <bottom/>
      <diagonal/>
    </border>
    <border>
      <left style="double">
        <color indexed="64"/>
      </left>
      <right/>
      <top/>
      <bottom style="thin">
        <color indexed="64"/>
      </bottom>
      <diagonal/>
    </border>
    <border>
      <left style="double">
        <color indexed="64"/>
      </left>
      <right/>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double">
        <color indexed="64"/>
      </left>
      <right/>
      <top style="thin">
        <color indexed="64"/>
      </top>
      <bottom style="thin">
        <color indexed="64"/>
      </bottom>
      <diagonal/>
    </border>
    <border>
      <left style="double">
        <color indexed="64"/>
      </left>
      <right/>
      <top style="dotted">
        <color indexed="64"/>
      </top>
      <bottom style="medium">
        <color indexed="64"/>
      </bottom>
      <diagonal/>
    </border>
    <border>
      <left/>
      <right style="thin">
        <color indexed="64"/>
      </right>
      <top style="thin">
        <color indexed="64"/>
      </top>
      <bottom/>
      <diagonal/>
    </border>
    <border>
      <left/>
      <right/>
      <top style="thin">
        <color indexed="64"/>
      </top>
      <bottom style="dashed">
        <color indexed="64"/>
      </bottom>
      <diagonal/>
    </border>
    <border>
      <left/>
      <right/>
      <top style="dashed">
        <color indexed="64"/>
      </top>
      <bottom style="hair">
        <color indexed="64"/>
      </bottom>
      <diagonal/>
    </border>
    <border>
      <left/>
      <right/>
      <top style="hair">
        <color indexed="64"/>
      </top>
      <bottom style="hair">
        <color indexed="64"/>
      </bottom>
      <diagonal/>
    </border>
    <border>
      <left/>
      <right/>
      <top style="hair">
        <color indexed="64"/>
      </top>
      <bottom/>
      <diagonal/>
    </border>
    <border>
      <left/>
      <right style="hair">
        <color indexed="64"/>
      </right>
      <top/>
      <bottom/>
      <diagonal/>
    </border>
    <border>
      <left/>
      <right style="hair">
        <color indexed="64"/>
      </right>
      <top/>
      <bottom style="thin">
        <color indexed="64"/>
      </bottom>
      <diagonal/>
    </border>
    <border>
      <left/>
      <right/>
      <top/>
      <bottom style="hair">
        <color indexed="64"/>
      </bottom>
      <diagonal/>
    </border>
    <border>
      <left/>
      <right/>
      <top style="hair">
        <color indexed="64"/>
      </top>
      <bottom style="thin">
        <color indexed="64"/>
      </bottom>
      <diagonal/>
    </border>
    <border>
      <left/>
      <right/>
      <top style="thin">
        <color indexed="64"/>
      </top>
      <bottom style="hair">
        <color indexed="64"/>
      </bottom>
      <diagonal/>
    </border>
    <border>
      <left/>
      <right style="hair">
        <color indexed="64"/>
      </right>
      <top style="thin">
        <color indexed="64"/>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thin">
        <color indexed="64"/>
      </bottom>
      <diagonal/>
    </border>
    <border>
      <left/>
      <right/>
      <top style="dotted">
        <color indexed="64"/>
      </top>
      <bottom style="medium">
        <color indexed="64"/>
      </bottom>
      <diagonal/>
    </border>
    <border>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style="hair">
        <color indexed="64"/>
      </left>
      <right style="hair">
        <color indexed="64"/>
      </right>
      <top/>
      <bottom style="hair">
        <color indexed="64"/>
      </bottom>
      <diagonal/>
    </border>
    <border>
      <left/>
      <right style="dashed">
        <color indexed="64"/>
      </right>
      <top style="thin">
        <color indexed="64"/>
      </top>
      <bottom style="medium">
        <color indexed="64"/>
      </bottom>
      <diagonal/>
    </border>
    <border>
      <left/>
      <right style="double">
        <color indexed="64"/>
      </right>
      <top style="thin">
        <color indexed="64"/>
      </top>
      <bottom style="thin">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thin">
        <color indexed="64"/>
      </top>
      <bottom/>
      <diagonal/>
    </border>
    <border>
      <left/>
      <right style="double">
        <color indexed="64"/>
      </right>
      <top style="medium">
        <color indexed="64"/>
      </top>
      <bottom/>
      <diagonal/>
    </border>
    <border>
      <left/>
      <right style="thin">
        <color indexed="64"/>
      </right>
      <top style="dotted">
        <color indexed="64"/>
      </top>
      <bottom style="medium">
        <color indexed="64"/>
      </bottom>
      <diagonal/>
    </border>
    <border>
      <left style="dashed">
        <color indexed="64"/>
      </left>
      <right/>
      <top style="thin">
        <color indexed="64"/>
      </top>
      <bottom style="medium">
        <color indexed="64"/>
      </bottom>
      <diagonal/>
    </border>
    <border>
      <left style="double">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left style="double">
        <color indexed="64"/>
      </left>
      <right style="thin">
        <color indexed="64"/>
      </right>
      <top style="thin">
        <color indexed="64"/>
      </top>
      <bottom style="thin">
        <color indexed="64"/>
      </bottom>
      <diagonal/>
    </border>
    <border>
      <left style="double">
        <color indexed="64"/>
      </left>
      <right/>
      <top/>
      <bottom style="medium">
        <color indexed="64"/>
      </bottom>
      <diagonal/>
    </border>
    <border diagonalUp="1">
      <left style="double">
        <color indexed="64"/>
      </left>
      <right style="thin">
        <color indexed="64"/>
      </right>
      <top style="thin">
        <color indexed="64"/>
      </top>
      <bottom/>
      <diagonal style="thin">
        <color indexed="64"/>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indexed="64"/>
      </left>
      <right/>
      <top style="thin">
        <color indexed="64"/>
      </top>
      <bottom style="hair">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left style="hair">
        <color indexed="64"/>
      </left>
      <right/>
      <top/>
      <bottom style="hair">
        <color indexed="64"/>
      </bottom>
      <diagonal/>
    </border>
    <border>
      <left/>
      <right style="thin">
        <color indexed="64"/>
      </right>
      <top style="hair">
        <color indexed="64"/>
      </top>
      <bottom style="thin">
        <color indexed="64"/>
      </bottom>
      <diagonal/>
    </border>
    <border>
      <left/>
      <right style="thin">
        <color indexed="64"/>
      </right>
      <top/>
      <bottom style="medium">
        <color indexed="64"/>
      </bottom>
      <diagonal/>
    </border>
    <border>
      <left style="thin">
        <color indexed="64"/>
      </left>
      <right style="hair">
        <color indexed="64"/>
      </right>
      <top style="thin">
        <color indexed="64"/>
      </top>
      <bottom style="thin">
        <color indexed="64"/>
      </bottom>
      <diagonal/>
    </border>
    <border>
      <left style="thin">
        <color indexed="64"/>
      </left>
      <right style="hair">
        <color indexed="64"/>
      </right>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top style="hair">
        <color indexed="64"/>
      </top>
      <bottom/>
      <diagonal/>
    </border>
    <border>
      <left style="hair">
        <color indexed="64"/>
      </left>
      <right style="hair">
        <color indexed="64"/>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hair">
        <color indexed="64"/>
      </top>
      <bottom/>
      <diagonal/>
    </border>
    <border diagonalUp="1">
      <left style="thin">
        <color indexed="64"/>
      </left>
      <right/>
      <top style="thin">
        <color indexed="64"/>
      </top>
      <bottom/>
      <diagonal style="thin">
        <color indexed="64"/>
      </diagonal>
    </border>
    <border diagonalUp="1">
      <left style="thin">
        <color indexed="64"/>
      </left>
      <right/>
      <top/>
      <bottom/>
      <diagonal style="thin">
        <color indexed="64"/>
      </diagonal>
    </border>
    <border diagonalUp="1">
      <left style="thin">
        <color indexed="64"/>
      </left>
      <right/>
      <top/>
      <bottom style="thin">
        <color indexed="64"/>
      </bottom>
      <diagonal style="thin">
        <color indexed="64"/>
      </diagonal>
    </border>
    <border diagonalUp="1">
      <left/>
      <right style="thin">
        <color indexed="64"/>
      </right>
      <top style="thin">
        <color indexed="64"/>
      </top>
      <bottom/>
      <diagonal style="thin">
        <color indexed="64"/>
      </diagonal>
    </border>
    <border diagonalUp="1">
      <left/>
      <right style="thin">
        <color indexed="64"/>
      </right>
      <top/>
      <bottom/>
      <diagonal style="thin">
        <color indexed="64"/>
      </diagonal>
    </border>
    <border diagonalUp="1">
      <left/>
      <right style="thin">
        <color indexed="64"/>
      </right>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diagonalUp="1">
      <left/>
      <right/>
      <top style="thin">
        <color indexed="64"/>
      </top>
      <bottom/>
      <diagonal style="thin">
        <color indexed="64"/>
      </diagonal>
    </border>
    <border diagonalUp="1">
      <left/>
      <right/>
      <top/>
      <bottom style="thin">
        <color indexed="64"/>
      </bottom>
      <diagonal style="thin">
        <color indexed="64"/>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double">
        <color indexed="64"/>
      </right>
      <top style="thin">
        <color indexed="64"/>
      </top>
      <bottom style="hair">
        <color indexed="64"/>
      </bottom>
      <diagonal/>
    </border>
    <border>
      <left/>
      <right style="double">
        <color indexed="64"/>
      </right>
      <top style="hair">
        <color indexed="64"/>
      </top>
      <bottom style="hair">
        <color indexed="64"/>
      </bottom>
      <diagonal/>
    </border>
    <border>
      <left/>
      <right style="thin">
        <color indexed="64"/>
      </right>
      <top style="thin">
        <color indexed="64"/>
      </top>
      <bottom style="dashed">
        <color indexed="64"/>
      </bottom>
      <diagonal/>
    </border>
    <border>
      <left/>
      <right style="thin">
        <color indexed="64"/>
      </right>
      <top/>
      <bottom style="hair">
        <color indexed="64"/>
      </bottom>
      <diagonal/>
    </border>
    <border>
      <left style="thin">
        <color indexed="64"/>
      </left>
      <right/>
      <top style="dashed">
        <color indexed="64"/>
      </top>
      <bottom style="hair">
        <color indexed="64"/>
      </bottom>
      <diagonal/>
    </border>
    <border>
      <left style="thin">
        <color indexed="64"/>
      </left>
      <right/>
      <top/>
      <bottom style="hair">
        <color indexed="64"/>
      </bottom>
      <diagonal/>
    </border>
    <border>
      <left style="hair">
        <color indexed="64"/>
      </left>
      <right style="thin">
        <color indexed="64"/>
      </right>
      <top style="thin">
        <color indexed="64"/>
      </top>
      <bottom style="thin">
        <color indexed="64"/>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style="thin">
        <color indexed="64"/>
      </left>
      <right/>
      <top style="thin">
        <color indexed="64"/>
      </top>
      <bottom style="dashed">
        <color indexed="64"/>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style="thin">
        <color indexed="64"/>
      </left>
      <right style="thin">
        <color indexed="64"/>
      </right>
      <top/>
      <bottom/>
      <diagonal style="hair">
        <color indexed="64"/>
      </diagonal>
    </border>
    <border diagonalUp="1">
      <left/>
      <right/>
      <top style="hair">
        <color indexed="64"/>
      </top>
      <bottom style="hair">
        <color indexed="64"/>
      </bottom>
      <diagonal style="hair">
        <color indexed="64"/>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right style="medium">
        <color indexed="64"/>
      </right>
      <top style="thin">
        <color indexed="64"/>
      </top>
      <bottom style="hair">
        <color indexed="64"/>
      </bottom>
      <diagonal/>
    </border>
    <border diagonalUp="1">
      <left style="thin">
        <color indexed="64"/>
      </left>
      <right style="medium">
        <color indexed="64"/>
      </right>
      <top style="hair">
        <color indexed="64"/>
      </top>
      <bottom style="hair">
        <color indexed="64"/>
      </bottom>
      <diagonal style="hair">
        <color indexed="64"/>
      </diagonal>
    </border>
    <border>
      <left/>
      <right style="medium">
        <color indexed="64"/>
      </right>
      <top style="hair">
        <color indexed="64"/>
      </top>
      <bottom style="hair">
        <color indexed="64"/>
      </bottom>
      <diagonal/>
    </border>
    <border diagonalUp="1">
      <left/>
      <right style="medium">
        <color indexed="64"/>
      </right>
      <top style="hair">
        <color indexed="64"/>
      </top>
      <bottom style="hair">
        <color indexed="64"/>
      </bottom>
      <diagonal style="hair">
        <color indexed="64"/>
      </diagonal>
    </border>
    <border diagonalUp="1">
      <left style="thin">
        <color indexed="64"/>
      </left>
      <right style="medium">
        <color indexed="64"/>
      </right>
      <top/>
      <bottom/>
      <diagonal style="hair">
        <color indexed="64"/>
      </diagonal>
    </border>
    <border>
      <left/>
      <right style="medium">
        <color indexed="64"/>
      </right>
      <top style="hair">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thin">
        <color indexed="64"/>
      </top>
      <bottom style="dashed">
        <color indexed="64"/>
      </bottom>
      <diagonal/>
    </border>
    <border>
      <left/>
      <right style="medium">
        <color indexed="64"/>
      </right>
      <top style="dashed">
        <color indexed="64"/>
      </top>
      <bottom style="hair">
        <color indexed="64"/>
      </bottom>
      <diagonal/>
    </border>
    <border>
      <left/>
      <right style="medium">
        <color indexed="64"/>
      </right>
      <top/>
      <bottom style="hair">
        <color indexed="64"/>
      </bottom>
      <diagonal/>
    </border>
    <border>
      <left/>
      <right style="medium">
        <color indexed="64"/>
      </right>
      <top style="dotted">
        <color indexed="64"/>
      </top>
      <bottom style="medium">
        <color indexed="64"/>
      </bottom>
      <diagonal/>
    </border>
    <border>
      <left style="thin">
        <color indexed="64"/>
      </left>
      <right style="medium">
        <color indexed="64"/>
      </right>
      <top style="medium">
        <color indexed="64"/>
      </top>
      <bottom style="thin">
        <color indexed="64"/>
      </bottom>
      <diagonal/>
    </border>
    <border>
      <left/>
      <right style="medium">
        <color indexed="64"/>
      </right>
      <top/>
      <bottom style="medium">
        <color indexed="64"/>
      </bottom>
      <diagonal/>
    </border>
  </borders>
  <cellStyleXfs count="7">
    <xf numFmtId="0" fontId="0" fillId="0" borderId="0">
      <alignment vertical="center"/>
    </xf>
    <xf numFmtId="0" fontId="1" fillId="0" borderId="0">
      <alignment vertical="center"/>
    </xf>
    <xf numFmtId="0" fontId="2" fillId="0" borderId="0">
      <alignment vertical="center"/>
    </xf>
    <xf numFmtId="0" fontId="2" fillId="0" borderId="0">
      <alignment vertical="center"/>
    </xf>
    <xf numFmtId="0" fontId="3" fillId="0" borderId="0">
      <alignment vertical="center"/>
    </xf>
    <xf numFmtId="0" fontId="3" fillId="0" borderId="0">
      <alignment vertical="center"/>
    </xf>
    <xf numFmtId="0" fontId="3" fillId="0" borderId="0">
      <alignment vertical="center"/>
    </xf>
  </cellStyleXfs>
  <cellXfs count="829">
    <xf numFmtId="0" fontId="0" fillId="0" borderId="0" xfId="0">
      <alignment vertical="center"/>
    </xf>
    <xf numFmtId="0" fontId="0" fillId="0" borderId="0" xfId="0" applyAlignment="1">
      <alignment horizontal="center" vertical="center"/>
    </xf>
    <xf numFmtId="0" fontId="0" fillId="0" borderId="0" xfId="0" applyFont="1" applyFill="1">
      <alignment vertical="center"/>
    </xf>
    <xf numFmtId="0" fontId="8" fillId="2" borderId="12" xfId="0" applyFont="1" applyFill="1" applyBorder="1" applyAlignment="1">
      <alignment horizontal="center" vertical="center" textRotation="255" wrapText="1"/>
    </xf>
    <xf numFmtId="0" fontId="8" fillId="0" borderId="0" xfId="0" applyFont="1" applyFill="1" applyBorder="1" applyAlignment="1">
      <alignment horizontal="center" vertical="center" wrapText="1"/>
    </xf>
    <xf numFmtId="0" fontId="0" fillId="0" borderId="0" xfId="0" applyFont="1" applyAlignment="1">
      <alignment vertical="center" wrapText="1"/>
    </xf>
    <xf numFmtId="0" fontId="8" fillId="4" borderId="0" xfId="0" applyFont="1" applyFill="1" applyBorder="1" applyAlignment="1">
      <alignment horizontal="center" vertical="center" wrapText="1"/>
    </xf>
    <xf numFmtId="0" fontId="0" fillId="4" borderId="0" xfId="0" applyFont="1" applyFill="1" applyAlignment="1">
      <alignment vertical="center" wrapText="1"/>
    </xf>
    <xf numFmtId="0" fontId="0" fillId="0" borderId="0" xfId="0" applyFont="1" applyBorder="1" applyAlignment="1">
      <alignment horizontal="center" vertical="center"/>
    </xf>
    <xf numFmtId="0" fontId="8" fillId="2" borderId="32" xfId="0" applyFont="1" applyFill="1" applyBorder="1" applyAlignment="1">
      <alignment horizontal="center" vertical="center" textRotation="255" wrapText="1"/>
    </xf>
    <xf numFmtId="0" fontId="11" fillId="0" borderId="0" xfId="0" applyFont="1">
      <alignment vertical="center"/>
    </xf>
    <xf numFmtId="0" fontId="0" fillId="0" borderId="0" xfId="0" applyFont="1" applyProtection="1">
      <alignment vertical="center"/>
      <protection locked="0"/>
    </xf>
    <xf numFmtId="0" fontId="0" fillId="0" borderId="0" xfId="0" applyFont="1" applyAlignment="1" applyProtection="1">
      <alignment vertical="center" wrapText="1"/>
      <protection locked="0"/>
    </xf>
    <xf numFmtId="0" fontId="11" fillId="4" borderId="0" xfId="0" applyFont="1" applyFill="1" applyAlignment="1">
      <alignment vertical="center"/>
    </xf>
    <xf numFmtId="0" fontId="16" fillId="3" borderId="48" xfId="0" applyFont="1" applyFill="1" applyBorder="1" applyAlignment="1">
      <alignment vertical="center" textRotation="255"/>
    </xf>
    <xf numFmtId="0" fontId="16" fillId="0" borderId="47" xfId="4" applyFont="1" applyFill="1" applyBorder="1" applyAlignment="1" applyProtection="1">
      <alignment vertical="top"/>
    </xf>
    <xf numFmtId="0" fontId="16" fillId="0" borderId="47" xfId="4" applyFont="1" applyFill="1" applyBorder="1" applyAlignment="1" applyProtection="1">
      <alignment vertical="top"/>
      <protection locked="0"/>
    </xf>
    <xf numFmtId="0" fontId="16" fillId="0" borderId="85" xfId="4" applyFont="1" applyFill="1" applyBorder="1" applyAlignment="1" applyProtection="1">
      <alignment vertical="top"/>
      <protection locked="0"/>
    </xf>
    <xf numFmtId="0" fontId="13" fillId="0" borderId="21" xfId="0" applyFont="1" applyFill="1" applyBorder="1" applyAlignment="1" applyProtection="1">
      <alignment horizontal="center" vertical="center" wrapText="1"/>
    </xf>
    <xf numFmtId="0" fontId="16" fillId="0" borderId="0" xfId="4" applyFont="1" applyFill="1" applyBorder="1" applyAlignment="1" applyProtection="1">
      <alignment vertical="top"/>
      <protection locked="0"/>
    </xf>
    <xf numFmtId="0" fontId="16" fillId="0" borderId="40" xfId="4" applyFont="1" applyFill="1" applyBorder="1" applyAlignment="1" applyProtection="1">
      <alignment vertical="top"/>
      <protection locked="0"/>
    </xf>
    <xf numFmtId="0" fontId="16" fillId="0" borderId="0" xfId="0" applyFont="1" applyBorder="1" applyAlignment="1">
      <alignment horizontal="center" vertical="center" wrapText="1"/>
    </xf>
    <xf numFmtId="0" fontId="0" fillId="4" borderId="0" xfId="0" applyFont="1" applyFill="1" applyAlignment="1">
      <alignment horizontal="left" vertical="center" wrapText="1"/>
    </xf>
    <xf numFmtId="0" fontId="0" fillId="0" borderId="0" xfId="0" applyFont="1" applyAlignment="1">
      <alignment horizontal="left" vertical="center" wrapText="1"/>
    </xf>
    <xf numFmtId="0" fontId="20" fillId="0" borderId="0" xfId="0" applyFont="1" applyFill="1">
      <alignment vertical="center"/>
    </xf>
    <xf numFmtId="180" fontId="0" fillId="0" borderId="0" xfId="0" applyNumberFormat="1" applyFont="1" applyBorder="1" applyAlignment="1">
      <alignment horizontal="right" vertical="center"/>
    </xf>
    <xf numFmtId="0" fontId="0" fillId="4" borderId="0" xfId="0" applyFont="1" applyFill="1" applyAlignment="1">
      <alignment horizontal="center" vertical="center" wrapText="1"/>
    </xf>
    <xf numFmtId="0" fontId="0" fillId="0" borderId="0" xfId="0" applyFont="1" applyAlignment="1">
      <alignment horizontal="center" vertical="center" wrapText="1"/>
    </xf>
    <xf numFmtId="0" fontId="18" fillId="0" borderId="0" xfId="0" applyFont="1" applyFill="1" applyAlignment="1">
      <alignment horizontal="center" vertical="center"/>
    </xf>
    <xf numFmtId="0" fontId="22" fillId="0" borderId="18" xfId="0" applyFont="1" applyFill="1" applyBorder="1" applyAlignment="1">
      <alignment vertical="center"/>
    </xf>
    <xf numFmtId="0" fontId="0" fillId="4" borderId="0" xfId="0" applyFont="1" applyFill="1" applyBorder="1" applyAlignment="1">
      <alignment horizontal="center" vertical="center" wrapText="1"/>
    </xf>
    <xf numFmtId="0" fontId="0" fillId="4" borderId="38" xfId="0" applyFont="1" applyFill="1" applyBorder="1" applyAlignment="1">
      <alignment horizontal="center" vertical="center"/>
    </xf>
    <xf numFmtId="0" fontId="0" fillId="4" borderId="21" xfId="0" applyFont="1" applyFill="1" applyBorder="1" applyAlignment="1">
      <alignment horizontal="center" vertical="center" wrapText="1"/>
    </xf>
    <xf numFmtId="0" fontId="0" fillId="4" borderId="124" xfId="0" applyFont="1" applyFill="1" applyBorder="1" applyAlignment="1" applyProtection="1">
      <alignment horizontal="center" vertical="center"/>
      <protection locked="0"/>
    </xf>
    <xf numFmtId="0" fontId="0" fillId="4" borderId="16" xfId="0" applyFont="1" applyFill="1" applyBorder="1" applyAlignment="1" applyProtection="1">
      <alignment horizontal="center" vertical="center"/>
      <protection locked="0"/>
    </xf>
    <xf numFmtId="0" fontId="24" fillId="0" borderId="0" xfId="0" applyFont="1" applyBorder="1" applyAlignment="1">
      <alignment vertical="center"/>
    </xf>
    <xf numFmtId="0" fontId="18" fillId="0" borderId="0" xfId="0" applyFont="1" applyFill="1" applyBorder="1" applyAlignment="1" applyProtection="1">
      <alignment horizontal="center" vertical="center"/>
    </xf>
    <xf numFmtId="0" fontId="0" fillId="4" borderId="23" xfId="0" applyFont="1" applyFill="1" applyBorder="1" applyAlignment="1" applyProtection="1">
      <alignment horizontal="center" vertical="center"/>
      <protection locked="0"/>
    </xf>
    <xf numFmtId="0" fontId="23" fillId="0" borderId="0" xfId="0" applyFont="1">
      <alignment vertical="center"/>
    </xf>
    <xf numFmtId="0" fontId="22" fillId="0" borderId="142" xfId="0" applyFont="1" applyFill="1" applyBorder="1" applyAlignment="1">
      <alignment vertical="center"/>
    </xf>
    <xf numFmtId="178" fontId="13" fillId="0" borderId="145" xfId="0" applyNumberFormat="1" applyFont="1" applyFill="1" applyBorder="1" applyAlignment="1" applyProtection="1">
      <alignment horizontal="center" vertical="center" wrapText="1"/>
      <protection locked="0"/>
    </xf>
    <xf numFmtId="0" fontId="16" fillId="0" borderId="154" xfId="4" applyFont="1" applyFill="1" applyBorder="1" applyAlignment="1" applyProtection="1">
      <alignment vertical="top"/>
      <protection locked="0"/>
    </xf>
    <xf numFmtId="0" fontId="16" fillId="0" borderId="162" xfId="4" applyFont="1" applyFill="1" applyBorder="1" applyAlignment="1" applyProtection="1">
      <alignment vertical="top"/>
      <protection locked="0"/>
    </xf>
    <xf numFmtId="0" fontId="0" fillId="4" borderId="156" xfId="0" applyFont="1" applyFill="1" applyBorder="1" applyAlignment="1">
      <alignment horizontal="center" vertical="center"/>
    </xf>
    <xf numFmtId="0" fontId="0" fillId="4" borderId="68" xfId="0" applyFont="1" applyFill="1" applyBorder="1" applyAlignment="1">
      <alignment horizontal="center" vertical="center" wrapText="1"/>
    </xf>
    <xf numFmtId="0" fontId="0" fillId="0" borderId="0" xfId="0" applyAlignment="1">
      <alignment horizontal="right" vertical="center"/>
    </xf>
    <xf numFmtId="0" fontId="12" fillId="4" borderId="0" xfId="0" applyFont="1" applyFill="1" applyBorder="1" applyAlignment="1" applyProtection="1">
      <alignment vertical="center" wrapText="1"/>
      <protection locked="0"/>
    </xf>
    <xf numFmtId="0" fontId="13" fillId="0" borderId="0" xfId="0" applyFont="1">
      <alignment vertical="center"/>
    </xf>
    <xf numFmtId="0" fontId="0" fillId="5" borderId="0" xfId="0" applyFill="1">
      <alignment vertical="center"/>
    </xf>
    <xf numFmtId="0" fontId="25" fillId="5" borderId="0" xfId="0" applyFont="1" applyFill="1">
      <alignment vertical="center"/>
    </xf>
    <xf numFmtId="0" fontId="26" fillId="6" borderId="16" xfId="0" applyFont="1" applyFill="1" applyBorder="1" applyAlignment="1">
      <alignment horizontal="center" vertical="center"/>
    </xf>
    <xf numFmtId="0" fontId="27" fillId="0" borderId="16" xfId="0" applyFont="1" applyBorder="1" applyAlignment="1">
      <alignment horizontal="justify" vertical="center" wrapText="1"/>
    </xf>
    <xf numFmtId="0" fontId="27" fillId="0" borderId="0" xfId="0" applyFont="1" applyFill="1" applyBorder="1" applyAlignment="1">
      <alignment horizontal="justify" vertical="center" wrapText="1"/>
    </xf>
    <xf numFmtId="0" fontId="13" fillId="0" borderId="0" xfId="0" applyFont="1" applyFill="1" applyBorder="1">
      <alignment vertical="center"/>
    </xf>
    <xf numFmtId="0" fontId="26" fillId="0" borderId="16" xfId="0" applyFont="1" applyBorder="1" applyAlignment="1" applyProtection="1">
      <alignment horizontal="center" vertical="center"/>
      <protection locked="0"/>
    </xf>
    <xf numFmtId="0" fontId="26" fillId="0" borderId="0" xfId="0" applyFont="1" applyBorder="1" applyAlignment="1" applyProtection="1">
      <alignment horizontal="center" vertical="center"/>
      <protection locked="0"/>
    </xf>
    <xf numFmtId="0" fontId="13" fillId="6" borderId="16" xfId="0" applyFont="1" applyFill="1" applyBorder="1" applyAlignment="1">
      <alignment horizontal="center" vertical="center"/>
    </xf>
    <xf numFmtId="0" fontId="13" fillId="0" borderId="16" xfId="0" applyFont="1" applyBorder="1">
      <alignment vertical="center"/>
    </xf>
    <xf numFmtId="0" fontId="13" fillId="0" borderId="16" xfId="1" applyFont="1" applyBorder="1" applyAlignment="1">
      <alignment vertical="center" wrapText="1"/>
    </xf>
    <xf numFmtId="0" fontId="13" fillId="0" borderId="16" xfId="0" applyFont="1" applyBorder="1" applyAlignment="1" applyProtection="1">
      <alignment horizontal="center" vertical="center"/>
      <protection locked="0"/>
    </xf>
    <xf numFmtId="0" fontId="13" fillId="0" borderId="0" xfId="0" applyFont="1" applyAlignment="1">
      <alignment horizontal="center" vertical="center"/>
    </xf>
    <xf numFmtId="0" fontId="27" fillId="6" borderId="16" xfId="0" applyFont="1" applyFill="1" applyBorder="1" applyAlignment="1">
      <alignment horizontal="center" vertical="center" wrapText="1"/>
    </xf>
    <xf numFmtId="0" fontId="13" fillId="5" borderId="16" xfId="0" applyFont="1" applyFill="1" applyBorder="1">
      <alignment vertical="center"/>
    </xf>
    <xf numFmtId="0" fontId="25" fillId="5" borderId="16" xfId="0" applyFont="1" applyFill="1" applyBorder="1" applyAlignment="1">
      <alignment horizontal="left" vertical="center"/>
    </xf>
    <xf numFmtId="0" fontId="25" fillId="5" borderId="16" xfId="0" applyFont="1" applyFill="1" applyBorder="1">
      <alignment vertical="center"/>
    </xf>
    <xf numFmtId="0" fontId="25" fillId="5" borderId="20" xfId="0" applyFont="1" applyFill="1" applyBorder="1">
      <alignment vertical="center"/>
    </xf>
    <xf numFmtId="0" fontId="25" fillId="5" borderId="68" xfId="0" applyFont="1" applyFill="1" applyBorder="1">
      <alignment vertical="center"/>
    </xf>
    <xf numFmtId="0" fontId="25" fillId="5" borderId="0" xfId="0" applyFont="1" applyFill="1" applyBorder="1">
      <alignment vertical="center"/>
    </xf>
    <xf numFmtId="0" fontId="25" fillId="5" borderId="68" xfId="0" applyFont="1" applyFill="1" applyBorder="1" applyAlignment="1">
      <alignment vertical="center" wrapText="1"/>
    </xf>
    <xf numFmtId="0" fontId="13" fillId="5" borderId="0" xfId="0" applyFont="1" applyFill="1">
      <alignment vertical="center"/>
    </xf>
    <xf numFmtId="0" fontId="0" fillId="5" borderId="16" xfId="0" applyFill="1" applyBorder="1">
      <alignment vertical="center"/>
    </xf>
    <xf numFmtId="0" fontId="0" fillId="5" borderId="16" xfId="0" applyFill="1" applyBorder="1" applyAlignment="1">
      <alignment vertical="center" wrapText="1"/>
    </xf>
    <xf numFmtId="0" fontId="0" fillId="5" borderId="20" xfId="0" applyFill="1" applyBorder="1">
      <alignment vertical="center"/>
    </xf>
    <xf numFmtId="0" fontId="0" fillId="5" borderId="0" xfId="0" applyFill="1" applyBorder="1">
      <alignment vertical="center"/>
    </xf>
    <xf numFmtId="0" fontId="0" fillId="5" borderId="25" xfId="0" applyFill="1" applyBorder="1">
      <alignment vertical="center"/>
    </xf>
    <xf numFmtId="0" fontId="18" fillId="0" borderId="40" xfId="0" applyFont="1" applyFill="1" applyBorder="1" applyAlignment="1" applyProtection="1">
      <alignment horizontal="center" vertical="center"/>
      <protection locked="0"/>
    </xf>
    <xf numFmtId="176" fontId="18" fillId="0" borderId="40" xfId="0" applyNumberFormat="1" applyFont="1" applyFill="1" applyBorder="1" applyAlignment="1" applyProtection="1">
      <alignment horizontal="center" vertical="center"/>
      <protection locked="0"/>
    </xf>
    <xf numFmtId="178" fontId="18" fillId="0" borderId="40" xfId="0" applyNumberFormat="1" applyFont="1" applyFill="1" applyBorder="1" applyAlignment="1" applyProtection="1">
      <alignment horizontal="center" vertical="center"/>
      <protection locked="0"/>
    </xf>
    <xf numFmtId="0" fontId="5" fillId="2" borderId="1" xfId="6" applyFont="1" applyFill="1" applyBorder="1" applyAlignment="1" applyProtection="1">
      <alignment horizontal="right" vertical="center"/>
    </xf>
    <xf numFmtId="0" fontId="5" fillId="2" borderId="18" xfId="6" applyFont="1" applyFill="1" applyBorder="1" applyAlignment="1" applyProtection="1">
      <alignment horizontal="right" vertical="center"/>
    </xf>
    <xf numFmtId="0" fontId="23" fillId="0" borderId="18" xfId="0" applyFont="1" applyFill="1" applyBorder="1" applyAlignment="1" applyProtection="1">
      <alignment horizontal="center" vertical="center"/>
      <protection locked="0"/>
    </xf>
    <xf numFmtId="0" fontId="6" fillId="2" borderId="2" xfId="6" applyFont="1" applyFill="1" applyBorder="1" applyAlignment="1" applyProtection="1">
      <alignment horizontal="center" vertical="center"/>
    </xf>
    <xf numFmtId="0" fontId="6" fillId="2" borderId="19" xfId="6" applyFont="1" applyFill="1" applyBorder="1" applyAlignment="1" applyProtection="1">
      <alignment horizontal="center" vertical="center"/>
    </xf>
    <xf numFmtId="0" fontId="14" fillId="0" borderId="82" xfId="4" applyFont="1" applyFill="1" applyBorder="1" applyAlignment="1" applyProtection="1">
      <alignment horizontal="left" vertical="center" wrapText="1" shrinkToFit="1"/>
      <protection locked="0"/>
    </xf>
    <xf numFmtId="0" fontId="0" fillId="0" borderId="19" xfId="0" applyFont="1" applyFill="1" applyBorder="1" applyAlignment="1" applyProtection="1">
      <alignment horizontal="left" vertical="center" wrapText="1"/>
      <protection locked="0"/>
    </xf>
    <xf numFmtId="0" fontId="6" fillId="2" borderId="69" xfId="4" applyFont="1" applyFill="1" applyBorder="1" applyAlignment="1" applyProtection="1">
      <alignment horizontal="center" vertical="center" wrapText="1" shrinkToFit="1"/>
    </xf>
    <xf numFmtId="0" fontId="0" fillId="0" borderId="19" xfId="0" applyFont="1" applyBorder="1" applyAlignment="1">
      <alignment horizontal="center" vertical="center"/>
    </xf>
    <xf numFmtId="0" fontId="0" fillId="0" borderId="125" xfId="0" applyFont="1" applyBorder="1" applyAlignment="1">
      <alignment horizontal="center" vertical="center"/>
    </xf>
    <xf numFmtId="0" fontId="16" fillId="0" borderId="19" xfId="0" applyFont="1" applyBorder="1" applyAlignment="1" applyProtection="1">
      <alignment horizontal="left" vertical="center" wrapText="1"/>
      <protection locked="0"/>
    </xf>
    <xf numFmtId="0" fontId="0" fillId="0" borderId="125" xfId="0" applyFont="1" applyBorder="1" applyAlignment="1" applyProtection="1">
      <alignment horizontal="left" vertical="center" wrapText="1"/>
      <protection locked="0"/>
    </xf>
    <xf numFmtId="0" fontId="6" fillId="2" borderId="69" xfId="4" applyFont="1" applyFill="1" applyBorder="1" applyAlignment="1" applyProtection="1">
      <alignment horizontal="center" vertical="center"/>
    </xf>
    <xf numFmtId="0" fontId="0" fillId="0" borderId="143" xfId="0" applyFont="1" applyBorder="1" applyAlignment="1">
      <alignment horizontal="center" vertical="center"/>
    </xf>
    <xf numFmtId="0" fontId="7" fillId="3" borderId="3" xfId="6" applyFont="1" applyFill="1" applyBorder="1" applyAlignment="1" applyProtection="1">
      <alignment horizontal="center" vertical="center" wrapText="1" shrinkToFit="1"/>
    </xf>
    <xf numFmtId="0" fontId="7" fillId="3" borderId="20" xfId="6" applyFont="1" applyFill="1" applyBorder="1" applyAlignment="1" applyProtection="1">
      <alignment horizontal="center" vertical="center" wrapText="1" shrinkToFit="1"/>
    </xf>
    <xf numFmtId="0" fontId="7" fillId="3" borderId="36" xfId="6" applyFont="1" applyFill="1" applyBorder="1" applyAlignment="1" applyProtection="1">
      <alignment horizontal="center" vertical="center" wrapText="1" shrinkToFit="1"/>
    </xf>
    <xf numFmtId="0" fontId="15" fillId="0" borderId="46" xfId="6" applyFont="1" applyFill="1" applyBorder="1" applyAlignment="1" applyProtection="1">
      <alignment horizontal="center" vertical="center"/>
      <protection locked="0"/>
    </xf>
    <xf numFmtId="0" fontId="15" fillId="0" borderId="20" xfId="6" applyFont="1" applyFill="1" applyBorder="1" applyAlignment="1" applyProtection="1">
      <alignment horizontal="center" vertical="center"/>
      <protection locked="0"/>
    </xf>
    <xf numFmtId="0" fontId="7" fillId="3" borderId="27" xfId="6" applyFont="1" applyFill="1" applyBorder="1" applyAlignment="1" applyProtection="1">
      <alignment horizontal="center" vertical="center" wrapText="1"/>
    </xf>
    <xf numFmtId="0" fontId="7" fillId="3" borderId="20" xfId="6" applyFont="1" applyFill="1" applyBorder="1" applyAlignment="1" applyProtection="1">
      <alignment horizontal="center" vertical="center" wrapText="1"/>
    </xf>
    <xf numFmtId="0" fontId="7" fillId="3" borderId="54" xfId="6" applyFont="1" applyFill="1" applyBorder="1" applyAlignment="1" applyProtection="1">
      <alignment horizontal="center" vertical="center" wrapText="1"/>
    </xf>
    <xf numFmtId="0" fontId="15" fillId="0" borderId="27" xfId="6" applyFont="1" applyFill="1" applyBorder="1" applyAlignment="1" applyProtection="1">
      <alignment horizontal="center" vertical="center"/>
      <protection locked="0"/>
    </xf>
    <xf numFmtId="0" fontId="15" fillId="0" borderId="54" xfId="6" applyFont="1" applyFill="1" applyBorder="1" applyAlignment="1" applyProtection="1">
      <alignment horizontal="center" vertical="center"/>
      <protection locked="0"/>
    </xf>
    <xf numFmtId="0" fontId="6" fillId="2" borderId="27" xfId="4" applyFont="1" applyFill="1" applyBorder="1" applyAlignment="1" applyProtection="1">
      <alignment horizontal="center" vertical="center" shrinkToFit="1"/>
    </xf>
    <xf numFmtId="0" fontId="0" fillId="0" borderId="20" xfId="0" applyFont="1" applyBorder="1" applyAlignment="1">
      <alignment horizontal="center" vertical="center" shrinkToFit="1"/>
    </xf>
    <xf numFmtId="0" fontId="0" fillId="0" borderId="54" xfId="0" applyFont="1" applyBorder="1" applyAlignment="1">
      <alignment horizontal="center" vertical="center" shrinkToFit="1"/>
    </xf>
    <xf numFmtId="0" fontId="0" fillId="0" borderId="20" xfId="0" applyFont="1" applyBorder="1" applyAlignment="1" applyProtection="1">
      <alignment horizontal="left" vertical="center" wrapText="1" shrinkToFit="1"/>
      <protection locked="0"/>
    </xf>
    <xf numFmtId="0" fontId="0" fillId="0" borderId="54" xfId="0" applyFont="1" applyBorder="1" applyAlignment="1" applyProtection="1">
      <alignment horizontal="left" vertical="center" wrapText="1" shrinkToFit="1"/>
      <protection locked="0"/>
    </xf>
    <xf numFmtId="0" fontId="15" fillId="0" borderId="27" xfId="5" applyFont="1" applyFill="1" applyBorder="1" applyAlignment="1" applyProtection="1">
      <alignment horizontal="left" vertical="center" wrapText="1" shrinkToFit="1"/>
      <protection locked="0"/>
    </xf>
    <xf numFmtId="0" fontId="15" fillId="0" borderId="20" xfId="5" applyFont="1" applyFill="1" applyBorder="1" applyAlignment="1" applyProtection="1">
      <alignment horizontal="left" vertical="center" wrapText="1" shrinkToFit="1"/>
      <protection locked="0"/>
    </xf>
    <xf numFmtId="0" fontId="15" fillId="0" borderId="144" xfId="5" applyFont="1" applyFill="1" applyBorder="1" applyAlignment="1" applyProtection="1">
      <alignment horizontal="left" vertical="center" wrapText="1" shrinkToFit="1"/>
      <protection locked="0"/>
    </xf>
    <xf numFmtId="0" fontId="8" fillId="2" borderId="4" xfId="6" applyFont="1" applyFill="1" applyBorder="1" applyAlignment="1" applyProtection="1">
      <alignment horizontal="center" vertical="center"/>
    </xf>
    <xf numFmtId="0" fontId="8" fillId="2" borderId="21" xfId="6" applyFont="1" applyFill="1" applyBorder="1" applyAlignment="1" applyProtection="1">
      <alignment horizontal="center" vertical="center"/>
    </xf>
    <xf numFmtId="0" fontId="15" fillId="0" borderId="52" xfId="4" applyFont="1" applyFill="1" applyBorder="1" applyAlignment="1" applyProtection="1">
      <alignment horizontal="left" vertical="center" wrapText="1" shrinkToFit="1"/>
    </xf>
    <xf numFmtId="0" fontId="15" fillId="0" borderId="21" xfId="4" applyFont="1" applyFill="1" applyBorder="1" applyAlignment="1" applyProtection="1">
      <alignment horizontal="left" vertical="center" wrapText="1" shrinkToFit="1"/>
    </xf>
    <xf numFmtId="0" fontId="15" fillId="0" borderId="145" xfId="4" applyFont="1" applyFill="1" applyBorder="1" applyAlignment="1" applyProtection="1">
      <alignment horizontal="left" vertical="center" wrapText="1" shrinkToFit="1"/>
    </xf>
    <xf numFmtId="0" fontId="8" fillId="2" borderId="5" xfId="6" applyFont="1" applyFill="1" applyBorder="1" applyAlignment="1" applyProtection="1">
      <alignment horizontal="center" vertical="center" wrapText="1" shrinkToFit="1"/>
    </xf>
    <xf numFmtId="0" fontId="8" fillId="2" borderId="22" xfId="6" applyFont="1" applyFill="1" applyBorder="1" applyAlignment="1" applyProtection="1">
      <alignment horizontal="center" vertical="center" wrapText="1" shrinkToFit="1"/>
    </xf>
    <xf numFmtId="0" fontId="8" fillId="2" borderId="35" xfId="6" applyFont="1" applyFill="1" applyBorder="1" applyAlignment="1" applyProtection="1">
      <alignment horizontal="center" vertical="center" wrapText="1" shrinkToFit="1"/>
    </xf>
    <xf numFmtId="0" fontId="0" fillId="4" borderId="48" xfId="6" applyFont="1" applyFill="1" applyBorder="1" applyAlignment="1" applyProtection="1">
      <alignment horizontal="left" vertical="center" wrapText="1" shrinkToFit="1"/>
      <protection locked="0"/>
    </xf>
    <xf numFmtId="0" fontId="0" fillId="4" borderId="22" xfId="0" applyFont="1" applyFill="1" applyBorder="1" applyAlignment="1" applyProtection="1">
      <alignment horizontal="left" vertical="center" wrapText="1" shrinkToFit="1"/>
      <protection locked="0"/>
    </xf>
    <xf numFmtId="0" fontId="0" fillId="4" borderId="92" xfId="6" applyFont="1" applyFill="1" applyBorder="1" applyAlignment="1" applyProtection="1">
      <alignment horizontal="left" vertical="center" wrapText="1" shrinkToFit="1"/>
      <protection locked="0"/>
    </xf>
    <xf numFmtId="0" fontId="6" fillId="2" borderId="26" xfId="4" applyNumberFormat="1" applyFont="1" applyFill="1" applyBorder="1" applyAlignment="1" applyProtection="1">
      <alignment horizontal="center" vertical="center" wrapText="1"/>
    </xf>
    <xf numFmtId="0" fontId="0" fillId="0" borderId="22" xfId="0" applyFont="1" applyBorder="1" applyAlignment="1">
      <alignment horizontal="center" vertical="center"/>
    </xf>
    <xf numFmtId="0" fontId="0" fillId="0" borderId="92" xfId="0" applyFont="1" applyBorder="1" applyAlignment="1">
      <alignment horizontal="center" vertical="center"/>
    </xf>
    <xf numFmtId="0" fontId="3" fillId="0" borderId="22" xfId="4" applyFont="1" applyFill="1" applyBorder="1" applyAlignment="1" applyProtection="1">
      <alignment horizontal="left" vertical="center" wrapText="1" shrinkToFit="1"/>
      <protection locked="0"/>
    </xf>
    <xf numFmtId="0" fontId="0" fillId="0" borderId="22" xfId="0" applyFont="1" applyBorder="1" applyAlignment="1" applyProtection="1">
      <alignment horizontal="left" vertical="center" wrapText="1" shrinkToFit="1"/>
      <protection locked="0"/>
    </xf>
    <xf numFmtId="0" fontId="0" fillId="0" borderId="146" xfId="0" applyFont="1" applyBorder="1" applyAlignment="1" applyProtection="1">
      <alignment horizontal="left" vertical="center" wrapText="1" shrinkToFit="1"/>
      <protection locked="0"/>
    </xf>
    <xf numFmtId="0" fontId="0" fillId="4" borderId="52" xfId="6" applyFont="1" applyFill="1" applyBorder="1" applyAlignment="1" applyProtection="1">
      <alignment horizontal="left" vertical="center" wrapText="1" shrinkToFit="1"/>
    </xf>
    <xf numFmtId="0" fontId="0" fillId="4" borderId="21" xfId="6" applyFont="1" applyFill="1" applyBorder="1" applyAlignment="1" applyProtection="1">
      <alignment horizontal="left" vertical="center" wrapText="1" shrinkToFit="1"/>
    </xf>
    <xf numFmtId="0" fontId="0" fillId="4" borderId="68" xfId="6" applyFont="1" applyFill="1" applyBorder="1" applyAlignment="1" applyProtection="1">
      <alignment horizontal="left" vertical="center" wrapText="1" shrinkToFit="1"/>
    </xf>
    <xf numFmtId="0" fontId="8" fillId="3" borderId="17" xfId="6" applyFont="1" applyFill="1" applyBorder="1" applyAlignment="1" applyProtection="1">
      <alignment horizontal="center" vertical="center" wrapText="1" shrinkToFit="1"/>
    </xf>
    <xf numFmtId="0" fontId="8" fillId="3" borderId="21" xfId="6" applyFont="1" applyFill="1" applyBorder="1" applyAlignment="1" applyProtection="1">
      <alignment horizontal="center" vertical="center" wrapText="1" shrinkToFit="1"/>
    </xf>
    <xf numFmtId="0" fontId="8" fillId="3" borderId="68" xfId="6" applyFont="1" applyFill="1" applyBorder="1" applyAlignment="1" applyProtection="1">
      <alignment horizontal="center" vertical="center" wrapText="1" shrinkToFit="1"/>
    </xf>
    <xf numFmtId="0" fontId="0" fillId="4" borderId="17" xfId="6" applyFont="1" applyFill="1" applyBorder="1" applyAlignment="1" applyProtection="1">
      <alignment horizontal="left" vertical="center" wrapText="1" shrinkToFit="1"/>
    </xf>
    <xf numFmtId="0" fontId="0" fillId="4" borderId="145" xfId="6" applyFont="1" applyFill="1" applyBorder="1" applyAlignment="1" applyProtection="1">
      <alignment horizontal="left" vertical="center" wrapText="1" shrinkToFit="1"/>
    </xf>
    <xf numFmtId="0" fontId="6" fillId="2" borderId="5" xfId="6" applyFont="1" applyFill="1" applyBorder="1" applyAlignment="1" applyProtection="1">
      <alignment horizontal="center" vertical="center" wrapText="1"/>
    </xf>
    <xf numFmtId="0" fontId="6" fillId="2" borderId="22" xfId="6" applyFont="1" applyFill="1" applyBorder="1" applyAlignment="1" applyProtection="1">
      <alignment horizontal="center" vertical="center" wrapText="1"/>
    </xf>
    <xf numFmtId="0" fontId="16" fillId="0" borderId="48" xfId="4" applyFont="1" applyFill="1" applyBorder="1" applyAlignment="1" applyProtection="1">
      <alignment horizontal="left" vertical="top" wrapText="1"/>
      <protection locked="0"/>
    </xf>
    <xf numFmtId="0" fontId="16" fillId="0" borderId="22" xfId="4" applyFont="1" applyFill="1" applyBorder="1" applyAlignment="1" applyProtection="1">
      <alignment horizontal="left" vertical="top" wrapText="1"/>
      <protection locked="0"/>
    </xf>
    <xf numFmtId="0" fontId="16" fillId="0" borderId="146" xfId="4" applyFont="1" applyFill="1" applyBorder="1" applyAlignment="1" applyProtection="1">
      <alignment horizontal="left" vertical="top" wrapText="1"/>
      <protection locked="0"/>
    </xf>
    <xf numFmtId="0" fontId="6" fillId="2" borderId="4" xfId="6" applyFont="1" applyFill="1" applyBorder="1" applyAlignment="1" applyProtection="1">
      <alignment horizontal="center" vertical="center" wrapText="1"/>
    </xf>
    <xf numFmtId="0" fontId="6" fillId="2" borderId="21" xfId="6" applyFont="1" applyFill="1" applyBorder="1" applyAlignment="1" applyProtection="1">
      <alignment horizontal="center" vertical="center" wrapText="1"/>
    </xf>
    <xf numFmtId="0" fontId="16" fillId="0" borderId="52" xfId="4" applyFont="1" applyFill="1" applyBorder="1" applyAlignment="1" applyProtection="1">
      <alignment horizontal="left" vertical="top" wrapText="1"/>
      <protection locked="0"/>
    </xf>
    <xf numFmtId="0" fontId="16" fillId="0" borderId="21" xfId="4" applyFont="1" applyFill="1" applyBorder="1" applyAlignment="1" applyProtection="1">
      <alignment horizontal="left" vertical="top" wrapText="1"/>
      <protection locked="0"/>
    </xf>
    <xf numFmtId="0" fontId="16" fillId="0" borderId="145" xfId="4" applyFont="1" applyFill="1" applyBorder="1" applyAlignment="1" applyProtection="1">
      <alignment horizontal="left" vertical="top" wrapText="1"/>
      <protection locked="0"/>
    </xf>
    <xf numFmtId="0" fontId="6" fillId="2" borderId="74" xfId="6" applyFont="1" applyFill="1" applyBorder="1" applyAlignment="1" applyProtection="1">
      <alignment horizontal="center" vertical="center" wrapText="1"/>
    </xf>
    <xf numFmtId="0" fontId="0" fillId="0" borderId="52" xfId="4" applyFont="1" applyFill="1" applyBorder="1" applyAlignment="1" applyProtection="1">
      <alignment horizontal="left" vertical="center" wrapText="1"/>
    </xf>
    <xf numFmtId="0" fontId="0" fillId="0" borderId="21" xfId="4" applyFont="1" applyFill="1" applyBorder="1" applyAlignment="1" applyProtection="1">
      <alignment horizontal="left" vertical="center" wrapText="1"/>
    </xf>
    <xf numFmtId="0" fontId="0" fillId="0" borderId="145" xfId="4" applyFont="1" applyFill="1" applyBorder="1" applyAlignment="1" applyProtection="1">
      <alignment horizontal="left" vertical="center" wrapText="1"/>
    </xf>
    <xf numFmtId="0" fontId="6" fillId="0" borderId="83" xfId="6" applyFont="1" applyFill="1" applyBorder="1" applyAlignment="1" applyProtection="1">
      <alignment horizontal="center" vertical="center" wrapText="1"/>
    </xf>
    <xf numFmtId="0" fontId="6" fillId="0" borderId="91" xfId="6" applyFont="1" applyFill="1" applyBorder="1" applyAlignment="1" applyProtection="1">
      <alignment horizontal="center" vertical="center" wrapText="1"/>
    </xf>
    <xf numFmtId="0" fontId="0" fillId="2" borderId="17" xfId="0" applyFont="1" applyFill="1" applyBorder="1" applyAlignment="1">
      <alignment horizontal="center" vertical="center"/>
    </xf>
    <xf numFmtId="0" fontId="0" fillId="2" borderId="21"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45" xfId="0" applyFont="1" applyFill="1" applyBorder="1" applyAlignment="1">
      <alignment horizontal="center" vertical="center"/>
    </xf>
    <xf numFmtId="0" fontId="15" fillId="2" borderId="27" xfId="6" applyFont="1" applyFill="1" applyBorder="1" applyAlignment="1" applyProtection="1">
      <alignment horizontal="center" vertical="center" wrapText="1"/>
    </xf>
    <xf numFmtId="0" fontId="15" fillId="2" borderId="20" xfId="6" applyFont="1" applyFill="1" applyBorder="1" applyAlignment="1" applyProtection="1">
      <alignment horizontal="center" vertical="center" wrapText="1"/>
    </xf>
    <xf numFmtId="0" fontId="15" fillId="2" borderId="54" xfId="6" applyFont="1" applyFill="1" applyBorder="1" applyAlignment="1" applyProtection="1">
      <alignment horizontal="center" vertical="center" wrapText="1"/>
    </xf>
    <xf numFmtId="179" fontId="0" fillId="0" borderId="94" xfId="0" applyNumberFormat="1" applyFont="1" applyFill="1" applyBorder="1" applyAlignment="1" applyProtection="1">
      <alignment horizontal="center" vertical="center"/>
      <protection locked="0"/>
    </xf>
    <xf numFmtId="179" fontId="0" fillId="0" borderId="57" xfId="0" applyNumberFormat="1" applyFont="1" applyFill="1" applyBorder="1" applyAlignment="1" applyProtection="1">
      <alignment horizontal="center" vertical="center"/>
      <protection locked="0"/>
    </xf>
    <xf numFmtId="179" fontId="0" fillId="0" borderId="98" xfId="0" applyNumberFormat="1" applyFont="1" applyFill="1" applyBorder="1" applyAlignment="1" applyProtection="1">
      <alignment horizontal="center" vertical="center"/>
      <protection locked="0"/>
    </xf>
    <xf numFmtId="179" fontId="0" fillId="0" borderId="99" xfId="0" applyNumberFormat="1" applyFont="1" applyFill="1" applyBorder="1" applyAlignment="1" applyProtection="1">
      <alignment horizontal="center" vertical="center"/>
      <protection locked="0"/>
    </xf>
    <xf numFmtId="179" fontId="0" fillId="0" borderId="63" xfId="0" applyNumberFormat="1" applyFont="1" applyFill="1" applyBorder="1" applyAlignment="1" applyProtection="1">
      <alignment horizontal="center" vertical="center"/>
      <protection locked="0"/>
    </xf>
    <xf numFmtId="179" fontId="0" fillId="0" borderId="147" xfId="0" applyNumberFormat="1" applyFont="1" applyFill="1" applyBorder="1" applyAlignment="1" applyProtection="1">
      <alignment horizontal="center" vertical="center"/>
      <protection locked="0"/>
    </xf>
    <xf numFmtId="0" fontId="15" fillId="2" borderId="94" xfId="6" applyFont="1" applyFill="1" applyBorder="1" applyAlignment="1" applyProtection="1">
      <alignment horizontal="center" vertical="center" wrapText="1"/>
    </xf>
    <xf numFmtId="0" fontId="15" fillId="2" borderId="57" xfId="6" applyFont="1" applyFill="1" applyBorder="1" applyAlignment="1" applyProtection="1">
      <alignment horizontal="center" vertical="center" wrapText="1"/>
    </xf>
    <xf numFmtId="0" fontId="15" fillId="2" borderId="98" xfId="6" applyFont="1" applyFill="1" applyBorder="1" applyAlignment="1" applyProtection="1">
      <alignment horizontal="center" vertical="center" wrapText="1"/>
    </xf>
    <xf numFmtId="179" fontId="0" fillId="0" borderId="138" xfId="0" applyNumberFormat="1" applyFont="1" applyFill="1" applyBorder="1" applyAlignment="1">
      <alignment horizontal="right" vertical="center"/>
    </xf>
    <xf numFmtId="179" fontId="0" fillId="0" borderId="148" xfId="0" applyNumberFormat="1" applyFont="1" applyFill="1" applyBorder="1" applyAlignment="1">
      <alignment horizontal="right" vertical="center"/>
    </xf>
    <xf numFmtId="0" fontId="0" fillId="0" borderId="57" xfId="0" applyFont="1" applyBorder="1" applyAlignment="1">
      <alignment horizontal="center" vertical="center" wrapText="1"/>
    </xf>
    <xf numFmtId="0" fontId="0" fillId="0" borderId="98" xfId="0" applyFont="1" applyBorder="1" applyAlignment="1">
      <alignment horizontal="center" vertical="center" wrapText="1"/>
    </xf>
    <xf numFmtId="179" fontId="0" fillId="0" borderId="149" xfId="0" applyNumberFormat="1" applyFont="1" applyFill="1" applyBorder="1" applyAlignment="1" applyProtection="1">
      <alignment horizontal="center" vertical="center"/>
      <protection locked="0"/>
    </xf>
    <xf numFmtId="179" fontId="0" fillId="0" borderId="139" xfId="0" applyNumberFormat="1" applyFont="1" applyFill="1" applyBorder="1" applyAlignment="1">
      <alignment horizontal="right" vertical="center"/>
    </xf>
    <xf numFmtId="179" fontId="0" fillId="0" borderId="141" xfId="0" applyNumberFormat="1" applyFont="1" applyFill="1" applyBorder="1" applyAlignment="1">
      <alignment horizontal="right" vertical="center"/>
    </xf>
    <xf numFmtId="179" fontId="0" fillId="0" borderId="150" xfId="0" applyNumberFormat="1" applyFont="1" applyFill="1" applyBorder="1" applyAlignment="1">
      <alignment horizontal="right" vertical="center"/>
    </xf>
    <xf numFmtId="179" fontId="0" fillId="0" borderId="140" xfId="0" applyNumberFormat="1" applyFont="1" applyFill="1" applyBorder="1" applyAlignment="1">
      <alignment horizontal="right" vertical="center"/>
    </xf>
    <xf numFmtId="179" fontId="0" fillId="0" borderId="151" xfId="0" applyNumberFormat="1" applyFont="1" applyFill="1" applyBorder="1" applyAlignment="1">
      <alignment horizontal="right" vertical="center"/>
    </xf>
    <xf numFmtId="0" fontId="15" fillId="2" borderId="26" xfId="6" applyFont="1" applyFill="1" applyBorder="1" applyAlignment="1" applyProtection="1">
      <alignment horizontal="center" vertical="center" wrapText="1"/>
    </xf>
    <xf numFmtId="0" fontId="15" fillId="2" borderId="22" xfId="6" applyFont="1" applyFill="1" applyBorder="1" applyAlignment="1" applyProtection="1">
      <alignment horizontal="center" vertical="center" wrapText="1"/>
    </xf>
    <xf numFmtId="0" fontId="15" fillId="2" borderId="92" xfId="6" applyFont="1" applyFill="1" applyBorder="1" applyAlignment="1" applyProtection="1">
      <alignment horizontal="center" vertical="center" wrapText="1"/>
    </xf>
    <xf numFmtId="179" fontId="0" fillId="0" borderId="109" xfId="0" applyNumberFormat="1" applyFont="1" applyFill="1" applyBorder="1" applyAlignment="1" applyProtection="1">
      <alignment horizontal="center" vertical="center"/>
    </xf>
    <xf numFmtId="179" fontId="0" fillId="0" borderId="62" xfId="0" applyNumberFormat="1" applyFont="1" applyFill="1" applyBorder="1" applyAlignment="1" applyProtection="1">
      <alignment horizontal="center" vertical="center"/>
    </xf>
    <xf numFmtId="179" fontId="0" fillId="0" borderId="103" xfId="0" applyNumberFormat="1" applyFont="1" applyFill="1" applyBorder="1" applyAlignment="1" applyProtection="1">
      <alignment horizontal="center" vertical="center"/>
    </xf>
    <xf numFmtId="179" fontId="0" fillId="0" borderId="152" xfId="0" applyNumberFormat="1" applyFont="1" applyFill="1" applyBorder="1" applyAlignment="1" applyProtection="1">
      <alignment horizontal="center" vertical="center"/>
    </xf>
    <xf numFmtId="0" fontId="15" fillId="2" borderId="84" xfId="6" applyFont="1" applyFill="1" applyBorder="1" applyAlignment="1" applyProtection="1">
      <alignment horizontal="center" vertical="center" wrapText="1"/>
    </xf>
    <xf numFmtId="0" fontId="15" fillId="2" borderId="16" xfId="6" applyFont="1" applyFill="1" applyBorder="1" applyAlignment="1" applyProtection="1">
      <alignment horizontal="center" vertical="center" wrapText="1"/>
    </xf>
    <xf numFmtId="179" fontId="0" fillId="0" borderId="91" xfId="0" applyNumberFormat="1" applyFont="1" applyFill="1" applyBorder="1" applyAlignment="1">
      <alignment horizontal="right" vertical="center"/>
    </xf>
    <xf numFmtId="179" fontId="0" fillId="0" borderId="153" xfId="0" applyNumberFormat="1" applyFont="1" applyFill="1" applyBorder="1" applyAlignment="1">
      <alignment horizontal="right" vertical="center"/>
    </xf>
    <xf numFmtId="9" fontId="0" fillId="0" borderId="16" xfId="0" applyNumberFormat="1" applyFont="1" applyFill="1" applyBorder="1" applyAlignment="1">
      <alignment horizontal="center" vertical="center"/>
    </xf>
    <xf numFmtId="179" fontId="0" fillId="0" borderId="137" xfId="0" applyNumberFormat="1" applyFont="1" applyFill="1" applyBorder="1" applyAlignment="1">
      <alignment horizontal="right" vertical="center"/>
    </xf>
    <xf numFmtId="0" fontId="17" fillId="2" borderId="84" xfId="6" applyFont="1" applyFill="1" applyBorder="1" applyAlignment="1" applyProtection="1">
      <alignment horizontal="center" vertical="center" wrapText="1"/>
    </xf>
    <xf numFmtId="0" fontId="17" fillId="2" borderId="16" xfId="6" applyFont="1" applyFill="1" applyBorder="1" applyAlignment="1" applyProtection="1">
      <alignment horizontal="center" vertical="center" wrapText="1"/>
    </xf>
    <xf numFmtId="0" fontId="0" fillId="5" borderId="52" xfId="0" applyFont="1" applyFill="1" applyBorder="1" applyAlignment="1">
      <alignment horizontal="center" vertical="center"/>
    </xf>
    <xf numFmtId="0" fontId="0" fillId="5" borderId="21" xfId="0" applyFont="1" applyFill="1" applyBorder="1" applyAlignment="1">
      <alignment horizontal="center" vertical="center"/>
    </xf>
    <xf numFmtId="0" fontId="0" fillId="5" borderId="68"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145" xfId="0" applyFont="1" applyFill="1" applyBorder="1" applyAlignment="1">
      <alignment horizontal="center" vertical="center"/>
    </xf>
    <xf numFmtId="0" fontId="0" fillId="0" borderId="51" xfId="0" applyFont="1" applyFill="1" applyBorder="1" applyAlignment="1" applyProtection="1">
      <alignment horizontal="center" vertical="center" wrapText="1"/>
      <protection locked="0"/>
    </xf>
    <xf numFmtId="0" fontId="0" fillId="0" borderId="63" xfId="0" applyFont="1" applyFill="1" applyBorder="1" applyAlignment="1" applyProtection="1">
      <alignment horizontal="center" vertical="center" wrapText="1"/>
      <protection locked="0"/>
    </xf>
    <xf numFmtId="0" fontId="0" fillId="0" borderId="97" xfId="0" applyFont="1" applyFill="1" applyBorder="1" applyAlignment="1" applyProtection="1">
      <alignment horizontal="center" vertical="center" wrapText="1"/>
      <protection locked="0"/>
    </xf>
    <xf numFmtId="179" fontId="0" fillId="0" borderId="97" xfId="0" applyNumberFormat="1" applyFont="1" applyFill="1" applyBorder="1" applyAlignment="1" applyProtection="1">
      <alignment horizontal="center" vertical="center"/>
      <protection locked="0"/>
    </xf>
    <xf numFmtId="0" fontId="0" fillId="0" borderId="44" xfId="0" applyFont="1" applyFill="1" applyBorder="1" applyAlignment="1" applyProtection="1">
      <alignment horizontal="center" vertical="center" wrapText="1"/>
      <protection locked="0"/>
    </xf>
    <xf numFmtId="0" fontId="0" fillId="0" borderId="57" xfId="0" applyFont="1" applyFill="1" applyBorder="1" applyAlignment="1" applyProtection="1">
      <alignment horizontal="center" vertical="center" wrapText="1"/>
      <protection locked="0"/>
    </xf>
    <xf numFmtId="0" fontId="0" fillId="0" borderId="98" xfId="0" applyFont="1" applyFill="1" applyBorder="1" applyAlignment="1" applyProtection="1">
      <alignment horizontal="center" vertical="center" wrapText="1"/>
      <protection locked="0"/>
    </xf>
    <xf numFmtId="0" fontId="0" fillId="0" borderId="50" xfId="0" applyFont="1" applyFill="1" applyBorder="1" applyAlignment="1" applyProtection="1">
      <alignment horizontal="center" vertical="center" wrapText="1"/>
      <protection locked="0"/>
    </xf>
    <xf numFmtId="0" fontId="0" fillId="0" borderId="62" xfId="0" applyFont="1" applyFill="1" applyBorder="1" applyAlignment="1" applyProtection="1">
      <alignment horizontal="center" vertical="center" wrapText="1"/>
      <protection locked="0"/>
    </xf>
    <xf numFmtId="0" fontId="0" fillId="0" borderId="103" xfId="0" applyFont="1" applyFill="1" applyBorder="1" applyAlignment="1" applyProtection="1">
      <alignment horizontal="center" vertical="center" wrapText="1"/>
      <protection locked="0"/>
    </xf>
    <xf numFmtId="179" fontId="0" fillId="0" borderId="109" xfId="0" applyNumberFormat="1" applyFont="1" applyFill="1" applyBorder="1" applyAlignment="1" applyProtection="1">
      <alignment horizontal="center" vertical="center"/>
      <protection locked="0"/>
    </xf>
    <xf numFmtId="179" fontId="0" fillId="0" borderId="62" xfId="0" applyNumberFormat="1" applyFont="1" applyFill="1" applyBorder="1" applyAlignment="1" applyProtection="1">
      <alignment horizontal="center" vertical="center"/>
      <protection locked="0"/>
    </xf>
    <xf numFmtId="179" fontId="0" fillId="0" borderId="103" xfId="0" applyNumberFormat="1" applyFont="1" applyFill="1" applyBorder="1" applyAlignment="1" applyProtection="1">
      <alignment horizontal="center" vertical="center"/>
      <protection locked="0"/>
    </xf>
    <xf numFmtId="0" fontId="0" fillId="0" borderId="46" xfId="0" applyFont="1" applyFill="1" applyBorder="1" applyAlignment="1">
      <alignment horizontal="center" vertical="center"/>
    </xf>
    <xf numFmtId="0" fontId="0" fillId="0" borderId="20" xfId="0" applyFont="1" applyBorder="1" applyAlignment="1">
      <alignment horizontal="center" vertical="center"/>
    </xf>
    <xf numFmtId="0" fontId="0" fillId="0" borderId="54" xfId="0" applyFont="1" applyFill="1" applyBorder="1" applyAlignment="1">
      <alignment horizontal="center" vertical="center"/>
    </xf>
    <xf numFmtId="179" fontId="0" fillId="0" borderId="110" xfId="0" applyNumberFormat="1" applyFont="1" applyFill="1" applyBorder="1" applyAlignment="1" applyProtection="1">
      <alignment horizontal="center" vertical="center"/>
      <protection locked="0"/>
    </xf>
    <xf numFmtId="179" fontId="0" fillId="0" borderId="58" xfId="0" applyNumberFormat="1" applyFont="1" applyFill="1" applyBorder="1" applyAlignment="1" applyProtection="1">
      <alignment horizontal="center" vertical="center"/>
      <protection locked="0"/>
    </xf>
    <xf numFmtId="179" fontId="0" fillId="0" borderId="113" xfId="0" applyNumberFormat="1" applyFont="1" applyFill="1" applyBorder="1" applyAlignment="1" applyProtection="1">
      <alignment horizontal="center" vertical="center"/>
      <protection locked="0"/>
    </xf>
    <xf numFmtId="179" fontId="0" fillId="0" borderId="27" xfId="0" applyNumberFormat="1" applyFont="1" applyFill="1" applyBorder="1" applyAlignment="1" applyProtection="1">
      <alignment horizontal="center" vertical="center"/>
      <protection locked="0"/>
    </xf>
    <xf numFmtId="179" fontId="0" fillId="0" borderId="20" xfId="0" applyNumberFormat="1" applyFont="1" applyFill="1" applyBorder="1" applyAlignment="1" applyProtection="1">
      <alignment horizontal="center" vertical="center"/>
      <protection locked="0"/>
    </xf>
    <xf numFmtId="179" fontId="0" fillId="0" borderId="54" xfId="0" applyNumberFormat="1" applyFont="1" applyFill="1" applyBorder="1" applyAlignment="1" applyProtection="1">
      <alignment horizontal="center" vertical="center"/>
      <protection locked="0"/>
    </xf>
    <xf numFmtId="0" fontId="6" fillId="2" borderId="2" xfId="6" applyFont="1" applyFill="1" applyBorder="1" applyAlignment="1" applyProtection="1">
      <alignment horizontal="center" vertical="center" wrapText="1"/>
    </xf>
    <xf numFmtId="0" fontId="6" fillId="2" borderId="19" xfId="6" applyFont="1" applyFill="1" applyBorder="1" applyAlignment="1" applyProtection="1">
      <alignment horizontal="center" vertical="center" wrapText="1"/>
    </xf>
    <xf numFmtId="0" fontId="6" fillId="2" borderId="75" xfId="6" applyFont="1" applyFill="1" applyBorder="1" applyAlignment="1" applyProtection="1">
      <alignment horizontal="center" vertical="center" wrapText="1"/>
    </xf>
    <xf numFmtId="0" fontId="0" fillId="0" borderId="82" xfId="4" applyFont="1" applyFill="1" applyBorder="1" applyAlignment="1" applyProtection="1">
      <alignment horizontal="left" vertical="top" wrapText="1"/>
      <protection locked="0"/>
    </xf>
    <xf numFmtId="0" fontId="0" fillId="0" borderId="19" xfId="4" applyFont="1" applyFill="1" applyBorder="1" applyAlignment="1" applyProtection="1">
      <alignment horizontal="left" vertical="top" wrapText="1"/>
      <protection locked="0"/>
    </xf>
    <xf numFmtId="0" fontId="0" fillId="0" borderId="143" xfId="4" applyFont="1" applyFill="1" applyBorder="1" applyAlignment="1" applyProtection="1">
      <alignment horizontal="left" vertical="top" wrapText="1"/>
      <protection locked="0"/>
    </xf>
    <xf numFmtId="0" fontId="0" fillId="3" borderId="48" xfId="0" applyFont="1" applyFill="1" applyBorder="1" applyAlignment="1">
      <alignment horizontal="center" vertical="center"/>
    </xf>
    <xf numFmtId="0" fontId="0" fillId="3" borderId="22" xfId="0" applyFont="1" applyFill="1" applyBorder="1" applyAlignment="1">
      <alignment horizontal="center" vertical="center"/>
    </xf>
    <xf numFmtId="0" fontId="0" fillId="3" borderId="26" xfId="0" applyFont="1" applyFill="1" applyBorder="1" applyAlignment="1">
      <alignment horizontal="center" vertical="center"/>
    </xf>
    <xf numFmtId="0" fontId="0" fillId="3" borderId="92" xfId="0" applyFont="1" applyFill="1" applyBorder="1" applyAlignment="1">
      <alignment horizontal="center" vertical="center"/>
    </xf>
    <xf numFmtId="0" fontId="0" fillId="0" borderId="116" xfId="0" applyFont="1" applyBorder="1" applyAlignment="1">
      <alignment horizontal="center" vertical="center"/>
    </xf>
    <xf numFmtId="0" fontId="0" fillId="0" borderId="122" xfId="0" applyFont="1" applyFill="1" applyBorder="1" applyAlignment="1">
      <alignment horizontal="center" vertical="center"/>
    </xf>
    <xf numFmtId="0" fontId="0" fillId="0" borderId="119" xfId="0" applyFont="1" applyBorder="1" applyAlignment="1">
      <alignment horizontal="center" vertical="center"/>
    </xf>
    <xf numFmtId="0" fontId="0" fillId="2" borderId="23" xfId="0" applyFont="1" applyFill="1" applyBorder="1" applyAlignment="1">
      <alignment horizontal="center" vertical="center"/>
    </xf>
    <xf numFmtId="0" fontId="0" fillId="2" borderId="26" xfId="0" applyFont="1" applyFill="1" applyBorder="1" applyAlignment="1">
      <alignment horizontal="center" vertical="center"/>
    </xf>
    <xf numFmtId="0" fontId="0" fillId="2" borderId="22" xfId="0" applyFont="1" applyFill="1" applyBorder="1" applyAlignment="1">
      <alignment horizontal="center" vertical="center"/>
    </xf>
    <xf numFmtId="0" fontId="0" fillId="2" borderId="92" xfId="0" applyFont="1" applyFill="1" applyBorder="1" applyAlignment="1">
      <alignment horizontal="center" vertical="center"/>
    </xf>
    <xf numFmtId="0" fontId="16" fillId="2" borderId="26" xfId="0" applyFont="1" applyFill="1" applyBorder="1" applyAlignment="1">
      <alignment horizontal="center" vertical="center" wrapText="1"/>
    </xf>
    <xf numFmtId="0" fontId="16" fillId="2" borderId="22" xfId="0" applyFont="1" applyFill="1" applyBorder="1" applyAlignment="1">
      <alignment horizontal="center" vertical="center"/>
    </xf>
    <xf numFmtId="0" fontId="16" fillId="2" borderId="92" xfId="0" applyFont="1" applyFill="1" applyBorder="1" applyAlignment="1">
      <alignment horizontal="center" vertical="center"/>
    </xf>
    <xf numFmtId="0" fontId="16" fillId="2" borderId="146" xfId="0" applyFont="1" applyFill="1" applyBorder="1" applyAlignment="1">
      <alignment horizontal="center" vertical="center"/>
    </xf>
    <xf numFmtId="0" fontId="19" fillId="2" borderId="27" xfId="0" applyFont="1" applyFill="1" applyBorder="1" applyAlignment="1">
      <alignment horizontal="center" vertical="center" wrapText="1" shrinkToFit="1"/>
    </xf>
    <xf numFmtId="0" fontId="0" fillId="0" borderId="16" xfId="0" applyFont="1" applyBorder="1" applyAlignment="1" applyProtection="1">
      <alignment horizontal="center" vertical="center" shrinkToFit="1"/>
      <protection locked="0"/>
    </xf>
    <xf numFmtId="179" fontId="0" fillId="0" borderId="16" xfId="0" applyNumberFormat="1" applyFont="1" applyFill="1" applyBorder="1" applyAlignment="1" applyProtection="1">
      <alignment horizontal="center" vertical="center" shrinkToFit="1"/>
      <protection locked="0"/>
    </xf>
    <xf numFmtId="179" fontId="0" fillId="0" borderId="17" xfId="0" applyNumberFormat="1" applyFont="1" applyFill="1" applyBorder="1" applyAlignment="1" applyProtection="1">
      <alignment horizontal="center" vertical="center" shrinkToFit="1"/>
      <protection locked="0"/>
    </xf>
    <xf numFmtId="179" fontId="0" fillId="0" borderId="21" xfId="0" applyNumberFormat="1" applyFont="1" applyFill="1" applyBorder="1" applyAlignment="1" applyProtection="1">
      <alignment horizontal="center" vertical="center" shrinkToFit="1"/>
      <protection locked="0"/>
    </xf>
    <xf numFmtId="179" fontId="0" fillId="0" borderId="145" xfId="0" applyNumberFormat="1" applyFont="1" applyFill="1" applyBorder="1" applyAlignment="1" applyProtection="1">
      <alignment horizontal="center" vertical="center" shrinkToFit="1"/>
      <protection locked="0"/>
    </xf>
    <xf numFmtId="0" fontId="19" fillId="2" borderId="17" xfId="0" applyFont="1" applyFill="1" applyBorder="1" applyAlignment="1">
      <alignment horizontal="center" vertical="center" shrinkToFit="1"/>
    </xf>
    <xf numFmtId="0" fontId="0" fillId="0" borderId="21" xfId="0" applyFont="1" applyBorder="1" applyAlignment="1">
      <alignment horizontal="center" vertical="center" shrinkToFit="1"/>
    </xf>
    <xf numFmtId="0" fontId="0" fillId="0" borderId="68" xfId="0" applyFont="1" applyBorder="1" applyAlignment="1">
      <alignment horizontal="center" vertical="center" shrinkToFit="1"/>
    </xf>
    <xf numFmtId="0" fontId="19" fillId="0" borderId="100" xfId="0" applyFont="1" applyFill="1" applyBorder="1" applyAlignment="1">
      <alignment horizontal="center" vertical="center" shrinkToFit="1"/>
    </xf>
    <xf numFmtId="0" fontId="0" fillId="0" borderId="101" xfId="0" applyFont="1" applyFill="1" applyBorder="1" applyAlignment="1">
      <alignment horizontal="center" vertical="center" shrinkToFit="1"/>
    </xf>
    <xf numFmtId="0" fontId="0" fillId="0" borderId="120" xfId="0" applyFont="1" applyFill="1" applyBorder="1" applyAlignment="1">
      <alignment horizontal="center" vertical="center" shrinkToFit="1"/>
    </xf>
    <xf numFmtId="0" fontId="16" fillId="2" borderId="17" xfId="0" applyFont="1" applyFill="1" applyBorder="1" applyAlignment="1">
      <alignment horizontal="center" vertical="center" shrinkToFit="1"/>
    </xf>
    <xf numFmtId="0" fontId="16" fillId="2" borderId="21" xfId="0" applyFont="1" applyFill="1" applyBorder="1" applyAlignment="1">
      <alignment horizontal="center" vertical="center" shrinkToFit="1"/>
    </xf>
    <xf numFmtId="0" fontId="16" fillId="2" borderId="145" xfId="0" applyFont="1" applyFill="1" applyBorder="1" applyAlignment="1">
      <alignment horizontal="center" vertical="center" shrinkToFit="1"/>
    </xf>
    <xf numFmtId="0" fontId="0" fillId="0" borderId="16" xfId="0" applyFont="1" applyBorder="1" applyAlignment="1">
      <alignment horizontal="center" vertical="center"/>
    </xf>
    <xf numFmtId="179" fontId="0" fillId="4" borderId="17" xfId="0" applyNumberFormat="1" applyFont="1" applyFill="1" applyBorder="1" applyAlignment="1" applyProtection="1">
      <alignment horizontal="center" vertical="center" shrinkToFit="1"/>
      <protection locked="0"/>
    </xf>
    <xf numFmtId="179" fontId="0" fillId="4" borderId="21" xfId="0" applyNumberFormat="1" applyFont="1" applyFill="1" applyBorder="1" applyAlignment="1" applyProtection="1">
      <alignment horizontal="center" vertical="center" shrinkToFit="1"/>
      <protection locked="0"/>
    </xf>
    <xf numFmtId="179" fontId="0" fillId="4" borderId="68" xfId="0" applyNumberFormat="1" applyFont="1" applyFill="1" applyBorder="1" applyAlignment="1" applyProtection="1">
      <alignment horizontal="center" vertical="center" shrinkToFit="1"/>
      <protection locked="0"/>
    </xf>
    <xf numFmtId="0" fontId="21" fillId="2" borderId="17" xfId="0" applyFont="1" applyFill="1" applyBorder="1" applyAlignment="1">
      <alignment horizontal="center" vertical="center" wrapText="1" shrinkToFit="1"/>
    </xf>
    <xf numFmtId="0" fontId="21" fillId="2" borderId="21" xfId="0" applyFont="1" applyFill="1" applyBorder="1" applyAlignment="1">
      <alignment horizontal="center" vertical="center" shrinkToFit="1"/>
    </xf>
    <xf numFmtId="0" fontId="21" fillId="2" borderId="68" xfId="0" applyFont="1" applyFill="1" applyBorder="1" applyAlignment="1">
      <alignment horizontal="center" vertical="center" shrinkToFit="1"/>
    </xf>
    <xf numFmtId="0" fontId="0" fillId="0" borderId="17" xfId="0" applyFont="1" applyFill="1" applyBorder="1" applyAlignment="1" applyProtection="1">
      <alignment horizontal="center" vertical="center" shrinkToFit="1"/>
      <protection locked="0"/>
    </xf>
    <xf numFmtId="0" fontId="0" fillId="0" borderId="21" xfId="0" applyFont="1" applyFill="1" applyBorder="1" applyAlignment="1" applyProtection="1">
      <alignment horizontal="center" vertical="center" shrinkToFit="1"/>
      <protection locked="0"/>
    </xf>
    <xf numFmtId="0" fontId="0" fillId="0" borderId="68" xfId="0" applyFont="1" applyFill="1" applyBorder="1" applyAlignment="1" applyProtection="1">
      <alignment horizontal="center" vertical="center" shrinkToFit="1"/>
      <protection locked="0"/>
    </xf>
    <xf numFmtId="0" fontId="0" fillId="2" borderId="17" xfId="0" applyFont="1" applyFill="1" applyBorder="1" applyAlignment="1">
      <alignment horizontal="center" vertical="center" shrinkToFit="1"/>
    </xf>
    <xf numFmtId="0" fontId="13" fillId="0" borderId="17" xfId="0" applyFont="1" applyFill="1" applyBorder="1" applyAlignment="1" applyProtection="1">
      <alignment vertical="center" wrapText="1"/>
      <protection locked="0"/>
    </xf>
    <xf numFmtId="0" fontId="13" fillId="0" borderId="21" xfId="0" applyFont="1" applyFill="1" applyBorder="1" applyAlignment="1" applyProtection="1">
      <alignment vertical="center" wrapText="1"/>
      <protection locked="0"/>
    </xf>
    <xf numFmtId="0" fontId="13" fillId="0" borderId="68" xfId="0" applyFont="1" applyFill="1" applyBorder="1" applyAlignment="1" applyProtection="1">
      <alignment vertical="center" wrapText="1"/>
      <protection locked="0"/>
    </xf>
    <xf numFmtId="49" fontId="0" fillId="0" borderId="16" xfId="0" applyNumberFormat="1" applyFont="1" applyFill="1" applyBorder="1" applyAlignment="1" applyProtection="1">
      <alignment horizontal="center" vertical="center" shrinkToFit="1"/>
      <protection locked="0"/>
    </xf>
    <xf numFmtId="49" fontId="0" fillId="0" borderId="155" xfId="0" applyNumberFormat="1" applyFont="1" applyFill="1" applyBorder="1" applyAlignment="1" applyProtection="1">
      <alignment horizontal="center" vertical="center" shrinkToFit="1"/>
      <protection locked="0"/>
    </xf>
    <xf numFmtId="0" fontId="0" fillId="5" borderId="25" xfId="0" applyFont="1" applyFill="1" applyBorder="1" applyAlignment="1">
      <alignment horizontal="center" vertical="center"/>
    </xf>
    <xf numFmtId="0" fontId="0" fillId="5" borderId="0" xfId="0" applyFont="1" applyFill="1" applyBorder="1" applyAlignment="1">
      <alignment horizontal="center" vertical="center"/>
    </xf>
    <xf numFmtId="0" fontId="0" fillId="5" borderId="31"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154" xfId="0" applyFont="1" applyFill="1" applyBorder="1" applyAlignment="1">
      <alignment horizontal="center" vertical="center"/>
    </xf>
    <xf numFmtId="182" fontId="0" fillId="4" borderId="26" xfId="0" applyNumberFormat="1" applyFont="1" applyFill="1" applyBorder="1" applyAlignment="1" applyProtection="1">
      <alignment horizontal="center" vertical="center" shrinkToFit="1"/>
      <protection locked="0"/>
    </xf>
    <xf numFmtId="182" fontId="0" fillId="4" borderId="22" xfId="0" applyNumberFormat="1" applyFont="1" applyFill="1" applyBorder="1" applyAlignment="1" applyProtection="1">
      <alignment horizontal="center" vertical="center" shrinkToFit="1"/>
      <protection locked="0"/>
    </xf>
    <xf numFmtId="0" fontId="0" fillId="5" borderId="22" xfId="0" applyFont="1" applyFill="1" applyBorder="1" applyAlignment="1">
      <alignment horizontal="center" vertical="center"/>
    </xf>
    <xf numFmtId="0" fontId="0" fillId="5" borderId="92" xfId="0" applyFont="1" applyFill="1" applyBorder="1" applyAlignment="1">
      <alignment horizontal="center" vertical="center"/>
    </xf>
    <xf numFmtId="182" fontId="0" fillId="0" borderId="22" xfId="0" applyNumberFormat="1" applyFont="1" applyFill="1" applyBorder="1" applyAlignment="1" applyProtection="1">
      <alignment horizontal="center" vertical="center" shrinkToFit="1"/>
      <protection locked="0"/>
    </xf>
    <xf numFmtId="0" fontId="0" fillId="3" borderId="146" xfId="0" applyFont="1" applyFill="1" applyBorder="1" applyAlignment="1">
      <alignment horizontal="center" vertical="center"/>
    </xf>
    <xf numFmtId="0" fontId="0" fillId="5" borderId="27"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54" xfId="0" applyFont="1" applyFill="1" applyBorder="1" applyAlignment="1">
      <alignment horizontal="center" vertical="center"/>
    </xf>
    <xf numFmtId="0" fontId="0" fillId="3" borderId="20" xfId="0" applyFont="1" applyFill="1" applyBorder="1" applyAlignment="1">
      <alignment horizontal="center" vertical="center" wrapText="1"/>
    </xf>
    <xf numFmtId="0" fontId="0" fillId="3" borderId="144" xfId="0" applyFont="1" applyFill="1" applyBorder="1" applyAlignment="1">
      <alignment horizontal="center" vertical="center" wrapText="1"/>
    </xf>
    <xf numFmtId="182" fontId="0" fillId="0" borderId="26"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shrinkToFit="1"/>
    </xf>
    <xf numFmtId="0" fontId="0" fillId="3" borderId="21" xfId="0" applyFont="1" applyFill="1" applyBorder="1" applyAlignment="1">
      <alignment horizontal="center" vertical="center" shrinkToFit="1"/>
    </xf>
    <xf numFmtId="0" fontId="0" fillId="3" borderId="68" xfId="0" applyFont="1" applyFill="1" applyBorder="1" applyAlignment="1">
      <alignment horizontal="center" vertical="center" shrinkToFit="1"/>
    </xf>
    <xf numFmtId="0" fontId="0" fillId="3" borderId="17" xfId="0" applyFont="1" applyFill="1" applyBorder="1" applyAlignment="1">
      <alignment horizontal="center" vertical="center"/>
    </xf>
    <xf numFmtId="0" fontId="0" fillId="3" borderId="21" xfId="0" applyFont="1" applyFill="1" applyBorder="1" applyAlignment="1">
      <alignment horizontal="center" vertical="center"/>
    </xf>
    <xf numFmtId="0" fontId="0" fillId="3" borderId="68"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24" xfId="0" applyFont="1" applyBorder="1" applyAlignment="1">
      <alignment horizontal="center" vertical="center"/>
    </xf>
    <xf numFmtId="179" fontId="0" fillId="0" borderId="27" xfId="0" applyNumberFormat="1" applyFont="1" applyFill="1" applyBorder="1" applyAlignment="1" applyProtection="1">
      <alignment horizontal="center" vertical="center" shrinkToFit="1"/>
      <protection locked="0"/>
    </xf>
    <xf numFmtId="179" fontId="0" fillId="0" borderId="20" xfId="0" applyNumberFormat="1" applyFont="1" applyFill="1" applyBorder="1" applyAlignment="1" applyProtection="1">
      <alignment horizontal="center" vertical="center" shrinkToFit="1"/>
      <protection locked="0"/>
    </xf>
    <xf numFmtId="0" fontId="0" fillId="2" borderId="21" xfId="0" applyFont="1" applyFill="1" applyBorder="1" applyAlignment="1">
      <alignment horizontal="center" vertical="center" shrinkToFit="1"/>
    </xf>
    <xf numFmtId="0" fontId="0" fillId="2" borderId="68" xfId="0" applyFont="1" applyFill="1" applyBorder="1" applyAlignment="1">
      <alignment horizontal="center" vertical="center" shrinkToFit="1"/>
    </xf>
    <xf numFmtId="0" fontId="0" fillId="2" borderId="16" xfId="0" applyFont="1" applyFill="1" applyBorder="1" applyAlignment="1">
      <alignment horizontal="center" vertical="center"/>
    </xf>
    <xf numFmtId="0" fontId="6" fillId="3" borderId="2" xfId="6" applyFont="1" applyFill="1" applyBorder="1" applyAlignment="1" applyProtection="1">
      <alignment horizontal="center" vertical="center" wrapText="1"/>
    </xf>
    <xf numFmtId="0" fontId="6" fillId="3" borderId="19" xfId="6" applyFont="1" applyFill="1" applyBorder="1" applyAlignment="1" applyProtection="1">
      <alignment horizontal="center" vertical="center" wrapText="1"/>
    </xf>
    <xf numFmtId="0" fontId="6" fillId="3" borderId="75" xfId="6" applyFont="1" applyFill="1" applyBorder="1" applyAlignment="1" applyProtection="1">
      <alignment horizontal="center" vertical="center" wrapText="1"/>
    </xf>
    <xf numFmtId="0" fontId="8" fillId="3" borderId="6" xfId="0" applyFont="1" applyFill="1" applyBorder="1" applyAlignment="1">
      <alignment horizontal="center" vertical="center" wrapText="1"/>
    </xf>
    <xf numFmtId="0" fontId="8" fillId="3" borderId="0" xfId="0" applyFont="1" applyFill="1" applyBorder="1" applyAlignment="1">
      <alignment horizontal="center" vertical="center" wrapText="1"/>
    </xf>
    <xf numFmtId="0" fontId="8" fillId="3" borderId="34" xfId="0" applyFont="1" applyFill="1" applyBorder="1" applyAlignment="1">
      <alignment horizontal="center" vertical="center" wrapText="1"/>
    </xf>
    <xf numFmtId="0" fontId="8" fillId="3" borderId="5" xfId="0" applyFont="1" applyFill="1" applyBorder="1" applyAlignment="1">
      <alignment horizontal="center" vertical="center" wrapText="1"/>
    </xf>
    <xf numFmtId="0" fontId="8" fillId="3" borderId="22" xfId="0" applyFont="1" applyFill="1" applyBorder="1" applyAlignment="1">
      <alignment horizontal="center" vertical="center" wrapText="1"/>
    </xf>
    <xf numFmtId="0" fontId="8" fillId="3" borderId="35" xfId="0" applyFont="1" applyFill="1" applyBorder="1" applyAlignment="1">
      <alignment horizontal="center" vertical="center" wrapText="1"/>
    </xf>
    <xf numFmtId="0" fontId="0" fillId="4" borderId="46" xfId="0" applyFont="1" applyFill="1" applyBorder="1" applyAlignment="1" applyProtection="1">
      <alignment vertical="center" wrapText="1"/>
      <protection locked="0"/>
    </xf>
    <xf numFmtId="0" fontId="0" fillId="4" borderId="20" xfId="0" applyFont="1" applyFill="1" applyBorder="1" applyAlignment="1" applyProtection="1">
      <alignment vertical="center" wrapText="1"/>
      <protection locked="0"/>
    </xf>
    <xf numFmtId="0" fontId="0" fillId="4" borderId="48" xfId="0" applyFont="1" applyFill="1" applyBorder="1" applyAlignment="1" applyProtection="1">
      <alignment vertical="center" wrapText="1"/>
      <protection locked="0"/>
    </xf>
    <xf numFmtId="0" fontId="0" fillId="4" borderId="22" xfId="0" applyFont="1" applyFill="1" applyBorder="1" applyAlignment="1" applyProtection="1">
      <alignment vertical="center" wrapText="1"/>
      <protection locked="0"/>
    </xf>
    <xf numFmtId="0" fontId="0" fillId="4" borderId="27" xfId="0" applyFont="1" applyFill="1" applyBorder="1" applyAlignment="1" applyProtection="1">
      <alignment horizontal="left" vertical="center" wrapText="1"/>
      <protection locked="0"/>
    </xf>
    <xf numFmtId="0" fontId="0" fillId="4" borderId="20" xfId="0" applyFont="1" applyFill="1" applyBorder="1" applyAlignment="1" applyProtection="1">
      <alignment horizontal="left" vertical="center" wrapText="1"/>
      <protection locked="0"/>
    </xf>
    <xf numFmtId="0" fontId="0" fillId="4" borderId="54" xfId="0" applyFont="1" applyFill="1" applyBorder="1" applyAlignment="1" applyProtection="1">
      <alignment horizontal="left" vertical="center" wrapText="1"/>
      <protection locked="0"/>
    </xf>
    <xf numFmtId="0" fontId="0" fillId="4" borderId="26" xfId="0" applyFont="1" applyFill="1" applyBorder="1" applyAlignment="1" applyProtection="1">
      <alignment horizontal="left" vertical="center" wrapText="1"/>
      <protection locked="0"/>
    </xf>
    <xf numFmtId="0" fontId="0" fillId="4" borderId="22" xfId="0" applyFont="1" applyFill="1" applyBorder="1" applyAlignment="1" applyProtection="1">
      <alignment horizontal="left" vertical="center" wrapText="1"/>
      <protection locked="0"/>
    </xf>
    <xf numFmtId="0" fontId="0" fillId="4" borderId="92" xfId="0" applyFont="1" applyFill="1" applyBorder="1" applyAlignment="1" applyProtection="1">
      <alignment horizontal="left" vertical="center" wrapText="1"/>
      <protection locked="0"/>
    </xf>
    <xf numFmtId="0" fontId="0" fillId="3" borderId="11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23" xfId="0" applyFont="1" applyFill="1" applyBorder="1" applyAlignment="1">
      <alignment horizontal="center" vertical="center"/>
    </xf>
    <xf numFmtId="0" fontId="0" fillId="0" borderId="124" xfId="0" applyFont="1" applyBorder="1" applyAlignment="1">
      <alignment horizontal="center" vertical="center"/>
    </xf>
    <xf numFmtId="179" fontId="0" fillId="0" borderId="112" xfId="0" applyNumberFormat="1" applyFont="1" applyFill="1" applyBorder="1" applyAlignment="1" applyProtection="1">
      <alignment horizontal="center" vertical="center" shrinkToFit="1"/>
      <protection locked="0"/>
    </xf>
    <xf numFmtId="179" fontId="0" fillId="0" borderId="38" xfId="0" applyNumberFormat="1" applyFont="1" applyFill="1" applyBorder="1" applyAlignment="1" applyProtection="1">
      <alignment horizontal="center" vertical="center" shrinkToFit="1"/>
      <protection locked="0"/>
    </xf>
    <xf numFmtId="179" fontId="0" fillId="4" borderId="112" xfId="0" applyNumberFormat="1" applyFont="1" applyFill="1" applyBorder="1" applyAlignment="1" applyProtection="1">
      <alignment horizontal="center" vertical="center" shrinkToFit="1"/>
      <protection locked="0"/>
    </xf>
    <xf numFmtId="179" fontId="0" fillId="4" borderId="38" xfId="0" applyNumberFormat="1" applyFont="1" applyFill="1" applyBorder="1" applyAlignment="1" applyProtection="1">
      <alignment horizontal="center" vertical="center" shrinkToFit="1"/>
      <protection locked="0"/>
    </xf>
    <xf numFmtId="179" fontId="0" fillId="4" borderId="123" xfId="0" applyNumberFormat="1" applyFont="1" applyFill="1" applyBorder="1" applyAlignment="1" applyProtection="1">
      <alignment horizontal="center" vertical="center" shrinkToFit="1"/>
      <protection locked="0"/>
    </xf>
    <xf numFmtId="179" fontId="0" fillId="0" borderId="156" xfId="0" applyNumberFormat="1" applyFont="1" applyFill="1" applyBorder="1" applyAlignment="1" applyProtection="1">
      <alignment horizontal="center" vertical="center" shrinkToFit="1"/>
      <protection locked="0"/>
    </xf>
    <xf numFmtId="0" fontId="0" fillId="5" borderId="20" xfId="0" applyFont="1" applyFill="1" applyBorder="1" applyAlignment="1">
      <alignment horizontal="center" vertical="center" wrapText="1"/>
    </xf>
    <xf numFmtId="0" fontId="0" fillId="5" borderId="144" xfId="0" applyFont="1" applyFill="1" applyBorder="1" applyAlignment="1">
      <alignment horizontal="center" vertical="center" wrapText="1"/>
    </xf>
    <xf numFmtId="0" fontId="0" fillId="5" borderId="146" xfId="0" applyFont="1" applyFill="1" applyBorder="1" applyAlignment="1">
      <alignment horizontal="center" vertical="center"/>
    </xf>
    <xf numFmtId="0" fontId="0" fillId="5" borderId="21" xfId="0" applyFont="1" applyFill="1" applyBorder="1" applyAlignment="1">
      <alignment horizontal="center" vertical="center" shrinkToFit="1"/>
    </xf>
    <xf numFmtId="0" fontId="0" fillId="5" borderId="68" xfId="0" applyFont="1" applyFill="1" applyBorder="1" applyAlignment="1">
      <alignment horizontal="center" vertical="center" shrinkToFit="1"/>
    </xf>
    <xf numFmtId="0" fontId="0" fillId="0" borderId="16" xfId="0" applyFont="1" applyFill="1" applyBorder="1" applyAlignment="1" applyProtection="1">
      <alignment horizontal="center" vertical="center" shrinkToFit="1"/>
    </xf>
    <xf numFmtId="179" fontId="0" fillId="0" borderId="68" xfId="0" applyNumberFormat="1" applyFont="1" applyFill="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xf>
    <xf numFmtId="0" fontId="0" fillId="0" borderId="24" xfId="0" applyFont="1" applyFill="1" applyBorder="1" applyAlignment="1" applyProtection="1">
      <alignment horizontal="center" vertical="center"/>
    </xf>
    <xf numFmtId="0" fontId="0" fillId="4" borderId="24" xfId="0" applyFont="1" applyFill="1" applyBorder="1" applyAlignment="1">
      <alignment horizontal="center" vertical="center"/>
    </xf>
    <xf numFmtId="179" fontId="0" fillId="4" borderId="27" xfId="0" applyNumberFormat="1" applyFont="1" applyFill="1" applyBorder="1" applyAlignment="1" applyProtection="1">
      <alignment horizontal="center" vertical="center" shrinkToFit="1"/>
      <protection locked="0"/>
    </xf>
    <xf numFmtId="179" fontId="0" fillId="4" borderId="20" xfId="0" applyNumberFormat="1" applyFont="1" applyFill="1" applyBorder="1" applyAlignment="1" applyProtection="1">
      <alignment horizontal="center" vertical="center" shrinkToFit="1"/>
      <protection locked="0"/>
    </xf>
    <xf numFmtId="0" fontId="8" fillId="4" borderId="5" xfId="0" applyFont="1" applyFill="1" applyBorder="1" applyAlignment="1" applyProtection="1">
      <alignment horizontal="center" vertical="center" wrapText="1"/>
      <protection locked="0"/>
    </xf>
    <xf numFmtId="0" fontId="8" fillId="4" borderId="22" xfId="0" applyFont="1" applyFill="1" applyBorder="1" applyAlignment="1" applyProtection="1">
      <alignment horizontal="center" vertical="center" wrapText="1"/>
      <protection locked="0"/>
    </xf>
    <xf numFmtId="0" fontId="8" fillId="3" borderId="22" xfId="0" applyFont="1" applyFill="1" applyBorder="1" applyAlignment="1" applyProtection="1">
      <alignment horizontal="center" vertical="center" wrapText="1"/>
    </xf>
    <xf numFmtId="0" fontId="8" fillId="3" borderId="35" xfId="0" applyFont="1" applyFill="1" applyBorder="1" applyAlignment="1" applyProtection="1">
      <alignment horizontal="center" vertical="center" wrapText="1"/>
    </xf>
    <xf numFmtId="0" fontId="0" fillId="4" borderId="17" xfId="0" applyFont="1" applyFill="1" applyBorder="1" applyAlignment="1" applyProtection="1">
      <alignment horizontal="left" vertical="center" wrapText="1"/>
      <protection locked="0"/>
    </xf>
    <xf numFmtId="0" fontId="0" fillId="4" borderId="21" xfId="0" applyFont="1" applyFill="1" applyBorder="1" applyAlignment="1" applyProtection="1">
      <alignment horizontal="left" vertical="center" wrapText="1"/>
      <protection locked="0"/>
    </xf>
    <xf numFmtId="0" fontId="0" fillId="4" borderId="68" xfId="0" applyFont="1" applyFill="1" applyBorder="1" applyAlignment="1" applyProtection="1">
      <alignment horizontal="left" vertical="center" wrapText="1"/>
      <protection locked="0"/>
    </xf>
    <xf numFmtId="0" fontId="0" fillId="4" borderId="16" xfId="0" applyFont="1" applyFill="1" applyBorder="1" applyAlignment="1" applyProtection="1">
      <alignment horizontal="left" vertical="center" wrapText="1"/>
      <protection locked="0"/>
    </xf>
    <xf numFmtId="0" fontId="0" fillId="4" borderId="91" xfId="0" applyFont="1" applyFill="1" applyBorder="1" applyAlignment="1" applyProtection="1">
      <alignment horizontal="center" vertical="center" wrapText="1"/>
    </xf>
    <xf numFmtId="0" fontId="0" fillId="4" borderId="153" xfId="0" applyFont="1" applyFill="1" applyBorder="1" applyAlignment="1" applyProtection="1">
      <alignment horizontal="center" vertical="center" wrapText="1"/>
    </xf>
    <xf numFmtId="179" fontId="0" fillId="0" borderId="54" xfId="0" applyNumberFormat="1" applyFont="1" applyFill="1" applyBorder="1" applyAlignment="1" applyProtection="1">
      <alignment horizontal="center" vertical="center" shrinkToFit="1"/>
      <protection locked="0"/>
    </xf>
    <xf numFmtId="0" fontId="0" fillId="5" borderId="27" xfId="0" applyFont="1" applyFill="1" applyBorder="1" applyAlignment="1">
      <alignment horizontal="center" vertical="center" wrapText="1"/>
    </xf>
    <xf numFmtId="0" fontId="0" fillId="5" borderId="17" xfId="0" applyFont="1" applyFill="1" applyBorder="1" applyAlignment="1">
      <alignment horizontal="center" vertical="center" shrinkToFit="1"/>
    </xf>
    <xf numFmtId="0" fontId="0" fillId="4" borderId="16" xfId="0" applyFont="1" applyFill="1" applyBorder="1" applyAlignment="1" applyProtection="1">
      <alignment horizontal="center" vertical="center" shrinkToFit="1"/>
      <protection locked="0"/>
    </xf>
    <xf numFmtId="0" fontId="8" fillId="3" borderId="7" xfId="0" applyFont="1" applyFill="1" applyBorder="1" applyAlignment="1">
      <alignment horizontal="center" vertical="center" wrapText="1"/>
    </xf>
    <xf numFmtId="0" fontId="8" fillId="3" borderId="23" xfId="0" applyFont="1" applyFill="1" applyBorder="1" applyAlignment="1">
      <alignment horizontal="center" vertical="center" wrapText="1"/>
    </xf>
    <xf numFmtId="0" fontId="0" fillId="4" borderId="26" xfId="0" applyFont="1" applyFill="1" applyBorder="1" applyAlignment="1">
      <alignment horizontal="center" vertical="center"/>
    </xf>
    <xf numFmtId="0" fontId="0" fillId="4" borderId="22" xfId="0" applyFont="1" applyFill="1" applyBorder="1" applyAlignment="1">
      <alignment horizontal="center" vertical="center"/>
    </xf>
    <xf numFmtId="0" fontId="0" fillId="4" borderId="146" xfId="0" applyFont="1" applyFill="1" applyBorder="1" applyAlignment="1">
      <alignment horizontal="center" vertical="center"/>
    </xf>
    <xf numFmtId="0" fontId="8" fillId="3" borderId="69" xfId="0" applyFont="1" applyFill="1" applyBorder="1" applyAlignment="1">
      <alignment horizontal="center" vertical="center" wrapText="1"/>
    </xf>
    <xf numFmtId="0" fontId="8" fillId="3" borderId="75" xfId="0" applyFont="1" applyFill="1" applyBorder="1" applyAlignment="1">
      <alignment horizontal="center" vertical="center"/>
    </xf>
    <xf numFmtId="0" fontId="0" fillId="4" borderId="82" xfId="0" applyFont="1" applyFill="1" applyBorder="1" applyAlignment="1" applyProtection="1">
      <alignment horizontal="left" vertical="center" wrapText="1"/>
      <protection locked="0"/>
    </xf>
    <xf numFmtId="0" fontId="0" fillId="4" borderId="19" xfId="0" applyFont="1" applyFill="1" applyBorder="1" applyAlignment="1" applyProtection="1">
      <alignment horizontal="left" vertical="center"/>
      <protection locked="0"/>
    </xf>
    <xf numFmtId="0" fontId="0" fillId="4" borderId="143" xfId="0" applyFont="1" applyFill="1" applyBorder="1" applyAlignment="1" applyProtection="1">
      <alignment horizontal="left" vertical="center"/>
      <protection locked="0"/>
    </xf>
    <xf numFmtId="0" fontId="0" fillId="3" borderId="17" xfId="0" applyFont="1" applyFill="1" applyBorder="1" applyAlignment="1">
      <alignment horizontal="center" vertical="center" wrapText="1" shrinkToFit="1"/>
    </xf>
    <xf numFmtId="0" fontId="0" fillId="3" borderId="21" xfId="0" applyFont="1" applyFill="1" applyBorder="1" applyAlignment="1">
      <alignment horizontal="center" vertical="center" wrapText="1" shrinkToFit="1"/>
    </xf>
    <xf numFmtId="0" fontId="0" fillId="3" borderId="68" xfId="0" applyFont="1" applyFill="1" applyBorder="1" applyAlignment="1">
      <alignment horizontal="center" vertical="center" wrapText="1" shrinkToFit="1"/>
    </xf>
    <xf numFmtId="0" fontId="0" fillId="0" borderId="17" xfId="0" applyFont="1" applyFill="1" applyBorder="1" applyAlignment="1" applyProtection="1">
      <alignment horizontal="left" vertical="center" wrapText="1" shrinkToFit="1"/>
      <protection locked="0"/>
    </xf>
    <xf numFmtId="0" fontId="0" fillId="0" borderId="21" xfId="0" applyFont="1" applyFill="1" applyBorder="1" applyAlignment="1" applyProtection="1">
      <alignment horizontal="left" vertical="center" wrapText="1" shrinkToFit="1"/>
      <protection locked="0"/>
    </xf>
    <xf numFmtId="0" fontId="0" fillId="0" borderId="145" xfId="0" applyFont="1" applyFill="1" applyBorder="1" applyAlignment="1" applyProtection="1">
      <alignment horizontal="left" vertical="center" wrapText="1" shrinkToFit="1"/>
      <protection locked="0"/>
    </xf>
    <xf numFmtId="0" fontId="0" fillId="3" borderId="26" xfId="0" applyFont="1" applyFill="1" applyBorder="1" applyAlignment="1">
      <alignment horizontal="center" vertical="center" wrapText="1" shrinkToFit="1"/>
    </xf>
    <xf numFmtId="0" fontId="0" fillId="3" borderId="22" xfId="0" applyFont="1" applyFill="1" applyBorder="1" applyAlignment="1">
      <alignment horizontal="center" vertical="center" wrapText="1" shrinkToFit="1"/>
    </xf>
    <xf numFmtId="0" fontId="0" fillId="3" borderId="92" xfId="0" applyFont="1" applyFill="1" applyBorder="1" applyAlignment="1">
      <alignment horizontal="center" vertical="center" wrapText="1" shrinkToFit="1"/>
    </xf>
    <xf numFmtId="0" fontId="0" fillId="3" borderId="52" xfId="0" applyFont="1" applyFill="1" applyBorder="1" applyAlignment="1">
      <alignment horizontal="center" vertical="center" wrapText="1"/>
    </xf>
    <xf numFmtId="0" fontId="0" fillId="3" borderId="21" xfId="0" applyFont="1" applyFill="1" applyBorder="1" applyAlignment="1">
      <alignment horizontal="center" vertical="center" wrapText="1"/>
    </xf>
    <xf numFmtId="0" fontId="0" fillId="0" borderId="17" xfId="0" applyFont="1" applyFill="1" applyBorder="1" applyAlignment="1" applyProtection="1">
      <alignment horizontal="center" vertical="center" wrapText="1"/>
      <protection locked="0"/>
    </xf>
    <xf numFmtId="0" fontId="0" fillId="0" borderId="21" xfId="0" applyFont="1" applyFill="1" applyBorder="1" applyAlignment="1" applyProtection="1">
      <alignment horizontal="center" vertical="center" wrapText="1"/>
      <protection locked="0"/>
    </xf>
    <xf numFmtId="0" fontId="0" fillId="0" borderId="68" xfId="0" applyFont="1" applyFill="1" applyBorder="1" applyAlignment="1" applyProtection="1">
      <alignment horizontal="center" vertical="center" wrapText="1"/>
      <protection locked="0"/>
    </xf>
    <xf numFmtId="0" fontId="0" fillId="4" borderId="145" xfId="0" applyFont="1" applyFill="1" applyBorder="1" applyAlignment="1" applyProtection="1">
      <alignment horizontal="left" vertical="center" wrapText="1"/>
      <protection locked="0"/>
    </xf>
    <xf numFmtId="0" fontId="0" fillId="4" borderId="112" xfId="0" applyFont="1" applyFill="1" applyBorder="1" applyAlignment="1" applyProtection="1">
      <alignment horizontal="left" vertical="center" wrapText="1"/>
      <protection locked="0"/>
    </xf>
    <xf numFmtId="0" fontId="0" fillId="4" borderId="38" xfId="0" applyFont="1" applyFill="1" applyBorder="1" applyAlignment="1" applyProtection="1">
      <alignment horizontal="left" vertical="center" wrapText="1"/>
      <protection locked="0"/>
    </xf>
    <xf numFmtId="0" fontId="0" fillId="4" borderId="156" xfId="0" applyFont="1" applyFill="1" applyBorder="1" applyAlignment="1" applyProtection="1">
      <alignment horizontal="left" vertical="center" wrapText="1"/>
      <protection locked="0"/>
    </xf>
    <xf numFmtId="0" fontId="11" fillId="3" borderId="2" xfId="0" applyFont="1" applyFill="1" applyBorder="1" applyAlignment="1">
      <alignment horizontal="center" vertical="center" wrapText="1"/>
    </xf>
    <xf numFmtId="0" fontId="11" fillId="3" borderId="19" xfId="0" applyFont="1" applyFill="1" applyBorder="1" applyAlignment="1">
      <alignment horizontal="center" vertical="center" wrapText="1"/>
    </xf>
    <xf numFmtId="0" fontId="11" fillId="3" borderId="143" xfId="0" applyFont="1" applyFill="1" applyBorder="1" applyAlignment="1">
      <alignment horizontal="center" vertical="center" wrapText="1"/>
    </xf>
    <xf numFmtId="0" fontId="9" fillId="3" borderId="11" xfId="0" applyFont="1" applyFill="1" applyBorder="1" applyAlignment="1">
      <alignment horizontal="center" vertical="center" textRotation="255" wrapText="1"/>
    </xf>
    <xf numFmtId="0" fontId="9" fillId="3" borderId="30" xfId="0" applyFont="1" applyFill="1" applyBorder="1" applyAlignment="1">
      <alignment horizontal="center" vertical="center" textRotation="255" wrapText="1"/>
    </xf>
    <xf numFmtId="0" fontId="9" fillId="3" borderId="6" xfId="0" applyFont="1" applyFill="1" applyBorder="1" applyAlignment="1">
      <alignment horizontal="center" vertical="center" textRotation="255" wrapText="1"/>
    </xf>
    <xf numFmtId="0" fontId="9" fillId="3" borderId="31" xfId="0" applyFont="1" applyFill="1" applyBorder="1" applyAlignment="1">
      <alignment horizontal="center" vertical="center" textRotation="255" wrapText="1"/>
    </xf>
    <xf numFmtId="0" fontId="9" fillId="3" borderId="41" xfId="0" applyFont="1" applyFill="1" applyBorder="1" applyAlignment="1">
      <alignment horizontal="center" vertical="center" textRotation="255" wrapText="1"/>
    </xf>
    <xf numFmtId="0" fontId="9" fillId="3" borderId="25" xfId="0" applyFont="1" applyFill="1" applyBorder="1" applyAlignment="1">
      <alignment horizontal="center" vertical="center" textRotation="255" wrapText="1"/>
    </xf>
    <xf numFmtId="0" fontId="8" fillId="3" borderId="27" xfId="0" applyFont="1" applyFill="1" applyBorder="1" applyAlignment="1">
      <alignment horizontal="center" vertical="center" wrapText="1"/>
    </xf>
    <xf numFmtId="0" fontId="8" fillId="3" borderId="36" xfId="0" applyFont="1" applyFill="1" applyBorder="1" applyAlignment="1">
      <alignment horizontal="center" vertical="center" wrapText="1"/>
    </xf>
    <xf numFmtId="0" fontId="8" fillId="3" borderId="26" xfId="0" applyFont="1" applyFill="1" applyBorder="1" applyAlignment="1">
      <alignment horizontal="center" vertical="center" wrapText="1"/>
    </xf>
    <xf numFmtId="0" fontId="0" fillId="4" borderId="46" xfId="0" applyFont="1" applyFill="1" applyBorder="1" applyAlignment="1" applyProtection="1">
      <alignment horizontal="left" vertical="center" wrapText="1"/>
      <protection locked="0"/>
    </xf>
    <xf numFmtId="0" fontId="0" fillId="4" borderId="48" xfId="0" applyFont="1" applyFill="1" applyBorder="1" applyAlignment="1" applyProtection="1">
      <alignment horizontal="left" vertical="center" wrapText="1"/>
      <protection locked="0"/>
    </xf>
    <xf numFmtId="0" fontId="9" fillId="3" borderId="27" xfId="0" applyFont="1" applyFill="1" applyBorder="1" applyAlignment="1">
      <alignment horizontal="center" vertical="center" textRotation="255" wrapText="1"/>
    </xf>
    <xf numFmtId="0" fontId="9" fillId="3" borderId="54" xfId="0" applyFont="1" applyFill="1" applyBorder="1" applyAlignment="1">
      <alignment horizontal="center" vertical="center" textRotation="255" wrapText="1"/>
    </xf>
    <xf numFmtId="0" fontId="8" fillId="3" borderId="25" xfId="0" applyFont="1" applyFill="1" applyBorder="1" applyAlignment="1">
      <alignment horizontal="center" vertical="center" wrapText="1"/>
    </xf>
    <xf numFmtId="0" fontId="0" fillId="0" borderId="42" xfId="0" applyFont="1" applyFill="1" applyBorder="1" applyAlignment="1">
      <alignment horizontal="center" vertical="center"/>
    </xf>
    <xf numFmtId="0" fontId="0" fillId="0" borderId="55" xfId="0" applyFont="1" applyBorder="1" applyAlignment="1">
      <alignment horizontal="center" vertical="center"/>
    </xf>
    <xf numFmtId="0" fontId="0" fillId="0" borderId="128" xfId="0" applyFont="1" applyBorder="1" applyAlignment="1">
      <alignment horizontal="center" vertical="center"/>
    </xf>
    <xf numFmtId="0" fontId="0" fillId="0" borderId="136" xfId="0" applyFont="1" applyFill="1" applyBorder="1" applyAlignment="1">
      <alignment horizontal="center" vertical="center"/>
    </xf>
    <xf numFmtId="0" fontId="0" fillId="0" borderId="157" xfId="0" applyFont="1" applyBorder="1" applyAlignment="1">
      <alignment horizontal="center" vertical="center"/>
    </xf>
    <xf numFmtId="0" fontId="0" fillId="4" borderId="43" xfId="0" applyFont="1" applyFill="1" applyBorder="1" applyAlignment="1">
      <alignment vertical="center" wrapText="1"/>
    </xf>
    <xf numFmtId="0" fontId="0" fillId="4" borderId="56" xfId="0" applyFont="1" applyFill="1" applyBorder="1" applyAlignment="1">
      <alignment vertical="center" wrapText="1"/>
    </xf>
    <xf numFmtId="0" fontId="0" fillId="4" borderId="56" xfId="0" applyFont="1" applyFill="1" applyBorder="1" applyAlignment="1">
      <alignment vertical="center"/>
    </xf>
    <xf numFmtId="0" fontId="0" fillId="4" borderId="130" xfId="0" applyFont="1" applyFill="1" applyBorder="1" applyAlignment="1" applyProtection="1">
      <alignment horizontal="center" vertical="center"/>
      <protection locked="0"/>
    </xf>
    <xf numFmtId="0" fontId="0" fillId="4" borderId="56" xfId="0" applyFont="1" applyFill="1" applyBorder="1" applyAlignment="1" applyProtection="1">
      <alignment horizontal="center" vertical="center"/>
      <protection locked="0"/>
    </xf>
    <xf numFmtId="0" fontId="0" fillId="4" borderId="130" xfId="0" applyFont="1" applyFill="1" applyBorder="1" applyAlignment="1" applyProtection="1">
      <alignment horizontal="left" vertical="center" wrapText="1"/>
      <protection locked="0"/>
    </xf>
    <xf numFmtId="0" fontId="0" fillId="4" borderId="56" xfId="0" applyFont="1" applyFill="1" applyBorder="1" applyAlignment="1" applyProtection="1">
      <alignment horizontal="left" vertical="center" wrapText="1"/>
      <protection locked="0"/>
    </xf>
    <xf numFmtId="0" fontId="0" fillId="4" borderId="158" xfId="0" applyFont="1" applyFill="1" applyBorder="1" applyAlignment="1" applyProtection="1">
      <alignment horizontal="left" vertical="center" wrapText="1"/>
      <protection locked="0"/>
    </xf>
    <xf numFmtId="0" fontId="0" fillId="4" borderId="44" xfId="0" applyFont="1" applyFill="1" applyBorder="1" applyAlignment="1">
      <alignment vertical="center" wrapText="1"/>
    </xf>
    <xf numFmtId="0" fontId="0" fillId="4" borderId="57" xfId="0" applyFont="1" applyFill="1" applyBorder="1" applyAlignment="1">
      <alignment vertical="center" wrapText="1"/>
    </xf>
    <xf numFmtId="0" fontId="0" fillId="4" borderId="57" xfId="0" applyFont="1" applyFill="1" applyBorder="1" applyAlignment="1">
      <alignment vertical="center"/>
    </xf>
    <xf numFmtId="0" fontId="0" fillId="4" borderId="94" xfId="0" applyFont="1" applyFill="1" applyBorder="1" applyAlignment="1" applyProtection="1">
      <alignment horizontal="center" vertical="center"/>
      <protection locked="0"/>
    </xf>
    <xf numFmtId="0" fontId="0" fillId="4" borderId="57" xfId="0" applyFont="1" applyFill="1" applyBorder="1" applyAlignment="1" applyProtection="1">
      <alignment horizontal="center" vertical="center"/>
      <protection locked="0"/>
    </xf>
    <xf numFmtId="0" fontId="0" fillId="4" borderId="94" xfId="0" applyFont="1" applyFill="1" applyBorder="1" applyAlignment="1" applyProtection="1">
      <alignment horizontal="left" vertical="center" wrapText="1"/>
      <protection locked="0"/>
    </xf>
    <xf numFmtId="0" fontId="0" fillId="4" borderId="57" xfId="0" applyFont="1" applyFill="1" applyBorder="1" applyAlignment="1" applyProtection="1">
      <alignment horizontal="left" vertical="center" wrapText="1"/>
      <protection locked="0"/>
    </xf>
    <xf numFmtId="0" fontId="0" fillId="4" borderId="149" xfId="0" applyFont="1" applyFill="1" applyBorder="1" applyAlignment="1" applyProtection="1">
      <alignment horizontal="left" vertical="center" wrapText="1"/>
      <protection locked="0"/>
    </xf>
    <xf numFmtId="0" fontId="0" fillId="4" borderId="45" xfId="0" applyFont="1" applyFill="1" applyBorder="1" applyAlignment="1">
      <alignment vertical="center" wrapText="1"/>
    </xf>
    <xf numFmtId="0" fontId="0" fillId="4" borderId="58" xfId="0" applyFont="1" applyFill="1" applyBorder="1" applyAlignment="1">
      <alignment vertical="center" wrapText="1"/>
    </xf>
    <xf numFmtId="0" fontId="0" fillId="4" borderId="113" xfId="0" applyFont="1" applyFill="1" applyBorder="1" applyAlignment="1">
      <alignment vertical="center" wrapText="1"/>
    </xf>
    <xf numFmtId="0" fontId="0" fillId="4" borderId="110" xfId="0" applyFont="1" applyFill="1" applyBorder="1" applyAlignment="1" applyProtection="1">
      <alignment horizontal="center" vertical="center"/>
      <protection locked="0"/>
    </xf>
    <xf numFmtId="0" fontId="0" fillId="4" borderId="58" xfId="0" applyFont="1" applyFill="1" applyBorder="1" applyAlignment="1" applyProtection="1">
      <alignment horizontal="center" vertical="center"/>
      <protection locked="0"/>
    </xf>
    <xf numFmtId="0" fontId="0" fillId="4" borderId="25" xfId="0" applyFont="1" applyFill="1" applyBorder="1" applyAlignment="1" applyProtection="1">
      <alignment horizontal="left" vertical="center" wrapText="1"/>
      <protection locked="0"/>
    </xf>
    <xf numFmtId="0" fontId="0" fillId="4" borderId="0" xfId="0" applyFont="1" applyFill="1" applyBorder="1" applyAlignment="1" applyProtection="1">
      <alignment horizontal="left" vertical="center" wrapText="1"/>
      <protection locked="0"/>
    </xf>
    <xf numFmtId="0" fontId="0" fillId="4" borderId="154" xfId="0" applyFont="1" applyFill="1" applyBorder="1" applyAlignment="1" applyProtection="1">
      <alignment horizontal="left" vertical="center" wrapText="1"/>
      <protection locked="0"/>
    </xf>
    <xf numFmtId="0" fontId="0" fillId="4" borderId="46" xfId="0" applyFont="1" applyFill="1" applyBorder="1" applyAlignment="1">
      <alignment vertical="center"/>
    </xf>
    <xf numFmtId="0" fontId="0" fillId="4" borderId="20" xfId="0" applyFont="1" applyFill="1" applyBorder="1" applyAlignment="1">
      <alignment vertical="center"/>
    </xf>
    <xf numFmtId="0" fontId="0" fillId="4" borderId="63" xfId="0" applyFont="1" applyFill="1" applyBorder="1" applyAlignment="1">
      <alignment vertical="center"/>
    </xf>
    <xf numFmtId="0" fontId="0" fillId="4" borderId="97" xfId="0" applyFont="1" applyFill="1" applyBorder="1" applyAlignment="1">
      <alignment vertical="center"/>
    </xf>
    <xf numFmtId="0" fontId="0" fillId="4" borderId="27" xfId="0" applyFont="1" applyFill="1" applyBorder="1" applyAlignment="1" applyProtection="1">
      <alignment horizontal="center" vertical="center"/>
      <protection locked="0"/>
    </xf>
    <xf numFmtId="0" fontId="0" fillId="4" borderId="20" xfId="0" applyFont="1" applyFill="1" applyBorder="1" applyAlignment="1" applyProtection="1">
      <alignment horizontal="center" vertical="center"/>
      <protection locked="0"/>
    </xf>
    <xf numFmtId="0" fontId="0" fillId="4" borderId="70" xfId="0" applyFont="1" applyFill="1" applyBorder="1" applyAlignment="1">
      <alignment horizontal="left" vertical="center" wrapText="1"/>
    </xf>
    <xf numFmtId="0" fontId="0" fillId="4" borderId="57" xfId="0" applyFont="1" applyFill="1" applyBorder="1" applyAlignment="1">
      <alignment horizontal="left" vertical="center" wrapText="1"/>
    </xf>
    <xf numFmtId="0" fontId="0" fillId="4" borderId="98" xfId="0" applyFont="1" applyFill="1" applyBorder="1" applyAlignment="1">
      <alignment horizontal="left" vertical="center" wrapText="1"/>
    </xf>
    <xf numFmtId="0" fontId="0" fillId="4" borderId="98" xfId="0" applyFont="1" applyFill="1" applyBorder="1" applyAlignment="1" applyProtection="1">
      <alignment horizontal="center" vertical="center"/>
      <protection locked="0"/>
    </xf>
    <xf numFmtId="0" fontId="0" fillId="4" borderId="71" xfId="0" applyFont="1" applyFill="1" applyBorder="1" applyAlignment="1">
      <alignment horizontal="left" vertical="center" wrapText="1"/>
    </xf>
    <xf numFmtId="0" fontId="0" fillId="4" borderId="62" xfId="0" applyFont="1" applyFill="1" applyBorder="1" applyAlignment="1">
      <alignment horizontal="left" vertical="center" wrapText="1"/>
    </xf>
    <xf numFmtId="0" fontId="0" fillId="4" borderId="103" xfId="0" applyFont="1" applyFill="1" applyBorder="1" applyAlignment="1">
      <alignment horizontal="left" vertical="center" wrapText="1"/>
    </xf>
    <xf numFmtId="0" fontId="0" fillId="4" borderId="25" xfId="0" applyFont="1" applyFill="1" applyBorder="1" applyAlignment="1" applyProtection="1">
      <alignment horizontal="center" vertical="center"/>
      <protection locked="0"/>
    </xf>
    <xf numFmtId="0" fontId="0" fillId="4" borderId="0" xfId="0" applyFont="1" applyFill="1" applyBorder="1" applyAlignment="1" applyProtection="1">
      <alignment horizontal="center" vertical="center"/>
      <protection locked="0"/>
    </xf>
    <xf numFmtId="0" fontId="0" fillId="4" borderId="49" xfId="0" applyFont="1" applyFill="1" applyBorder="1" applyAlignment="1">
      <alignment vertical="center"/>
    </xf>
    <xf numFmtId="0" fontId="0" fillId="4" borderId="61" xfId="0" applyFont="1" applyFill="1" applyBorder="1" applyAlignment="1">
      <alignment vertical="center"/>
    </xf>
    <xf numFmtId="0" fontId="0" fillId="4" borderId="99" xfId="0" applyFont="1" applyFill="1" applyBorder="1" applyAlignment="1" applyProtection="1">
      <alignment horizontal="center" vertical="center"/>
      <protection locked="0"/>
    </xf>
    <xf numFmtId="0" fontId="0" fillId="4" borderId="63" xfId="0" applyFont="1" applyFill="1" applyBorder="1" applyAlignment="1" applyProtection="1">
      <alignment horizontal="center" vertical="center"/>
      <protection locked="0"/>
    </xf>
    <xf numFmtId="0" fontId="0" fillId="4" borderId="99" xfId="0" applyFont="1" applyFill="1" applyBorder="1" applyAlignment="1" applyProtection="1">
      <alignment horizontal="left" vertical="center" wrapText="1"/>
      <protection locked="0"/>
    </xf>
    <xf numFmtId="0" fontId="0" fillId="4" borderId="63" xfId="0" applyFont="1" applyFill="1" applyBorder="1" applyAlignment="1" applyProtection="1">
      <alignment horizontal="left" vertical="center" wrapText="1"/>
      <protection locked="0"/>
    </xf>
    <xf numFmtId="0" fontId="0" fillId="4" borderId="147" xfId="0" applyFont="1" applyFill="1" applyBorder="1" applyAlignment="1" applyProtection="1">
      <alignment horizontal="left" vertical="center" wrapText="1"/>
      <protection locked="0"/>
    </xf>
    <xf numFmtId="0" fontId="0" fillId="4" borderId="44" xfId="0" applyFont="1" applyFill="1" applyBorder="1" applyAlignment="1">
      <alignment vertical="center"/>
    </xf>
    <xf numFmtId="0" fontId="0" fillId="4" borderId="98" xfId="0" applyFont="1" applyFill="1" applyBorder="1" applyAlignment="1">
      <alignment vertical="center"/>
    </xf>
    <xf numFmtId="0" fontId="0" fillId="4" borderId="131" xfId="0" applyFont="1" applyFill="1" applyBorder="1" applyAlignment="1" applyProtection="1">
      <alignment horizontal="left" vertical="center" wrapText="1"/>
      <protection locked="0"/>
    </xf>
    <xf numFmtId="0" fontId="0" fillId="4" borderId="61" xfId="0" applyFont="1" applyFill="1" applyBorder="1" applyAlignment="1" applyProtection="1">
      <alignment horizontal="left" vertical="center" wrapText="1"/>
      <protection locked="0"/>
    </xf>
    <xf numFmtId="0" fontId="0" fillId="4" borderId="159" xfId="0" applyFont="1" applyFill="1" applyBorder="1" applyAlignment="1" applyProtection="1">
      <alignment horizontal="left" vertical="center" wrapText="1"/>
      <protection locked="0"/>
    </xf>
    <xf numFmtId="0" fontId="0" fillId="4" borderId="44" xfId="0" applyFont="1" applyFill="1" applyBorder="1" applyAlignment="1">
      <alignment horizontal="left" vertical="center"/>
    </xf>
    <xf numFmtId="0" fontId="0" fillId="4" borderId="57" xfId="0" applyFont="1" applyFill="1" applyBorder="1" applyAlignment="1">
      <alignment horizontal="left" vertical="center"/>
    </xf>
    <xf numFmtId="0" fontId="0" fillId="4" borderId="98" xfId="0" applyFont="1" applyFill="1" applyBorder="1" applyAlignment="1">
      <alignment horizontal="left" vertical="center"/>
    </xf>
    <xf numFmtId="0" fontId="0" fillId="4" borderId="50" xfId="0" applyFont="1" applyFill="1" applyBorder="1" applyAlignment="1">
      <alignment horizontal="left" vertical="center"/>
    </xf>
    <xf numFmtId="0" fontId="0" fillId="4" borderId="62" xfId="0" applyFont="1" applyFill="1" applyBorder="1" applyAlignment="1">
      <alignment horizontal="left" vertical="center"/>
    </xf>
    <xf numFmtId="0" fontId="0" fillId="4" borderId="103" xfId="0" applyFont="1" applyFill="1" applyBorder="1" applyAlignment="1">
      <alignment horizontal="left" vertical="center"/>
    </xf>
    <xf numFmtId="0" fontId="0" fillId="4" borderId="109" xfId="0" applyFont="1" applyFill="1" applyBorder="1" applyAlignment="1" applyProtection="1">
      <alignment horizontal="center" vertical="center"/>
      <protection locked="0"/>
    </xf>
    <xf numFmtId="0" fontId="0" fillId="4" borderId="62" xfId="0" applyFont="1" applyFill="1" applyBorder="1" applyAlignment="1" applyProtection="1">
      <alignment horizontal="center" vertical="center"/>
      <protection locked="0"/>
    </xf>
    <xf numFmtId="0" fontId="0" fillId="4" borderId="103" xfId="0" applyFont="1" applyFill="1" applyBorder="1" applyAlignment="1" applyProtection="1">
      <alignment horizontal="center" vertical="center"/>
      <protection locked="0"/>
    </xf>
    <xf numFmtId="0" fontId="0" fillId="4" borderId="109" xfId="0" applyFont="1" applyFill="1" applyBorder="1" applyAlignment="1" applyProtection="1">
      <alignment horizontal="left" vertical="center" wrapText="1"/>
      <protection locked="0"/>
    </xf>
    <xf numFmtId="0" fontId="0" fillId="4" borderId="62" xfId="0" applyFont="1" applyFill="1" applyBorder="1" applyAlignment="1" applyProtection="1">
      <alignment horizontal="left" vertical="center" wrapText="1"/>
      <protection locked="0"/>
    </xf>
    <xf numFmtId="0" fontId="0" fillId="4" borderId="152" xfId="0" applyFont="1" applyFill="1" applyBorder="1" applyAlignment="1" applyProtection="1">
      <alignment horizontal="left" vertical="center" wrapText="1"/>
      <protection locked="0"/>
    </xf>
    <xf numFmtId="0" fontId="0" fillId="4" borderId="51" xfId="0" applyFont="1" applyFill="1" applyBorder="1" applyAlignment="1">
      <alignment horizontal="left" vertical="center"/>
    </xf>
    <xf numFmtId="0" fontId="0" fillId="4" borderId="63" xfId="0" applyFont="1" applyFill="1" applyBorder="1" applyAlignment="1">
      <alignment horizontal="left" vertical="center"/>
    </xf>
    <xf numFmtId="0" fontId="0" fillId="4" borderId="97" xfId="0" applyFont="1" applyFill="1" applyBorder="1" applyAlignment="1">
      <alignment horizontal="left" vertical="center"/>
    </xf>
    <xf numFmtId="0" fontId="0" fillId="4" borderId="97" xfId="0" applyFont="1" applyFill="1" applyBorder="1" applyAlignment="1" applyProtection="1">
      <alignment horizontal="center" vertical="center"/>
      <protection locked="0"/>
    </xf>
    <xf numFmtId="0" fontId="0" fillId="4" borderId="49" xfId="0" applyFont="1" applyFill="1" applyBorder="1" applyAlignment="1">
      <alignment vertical="center" wrapText="1"/>
    </xf>
    <xf numFmtId="0" fontId="0" fillId="4" borderId="61" xfId="0" applyFont="1" applyFill="1" applyBorder="1" applyAlignment="1">
      <alignment vertical="center" wrapText="1"/>
    </xf>
    <xf numFmtId="0" fontId="0" fillId="4" borderId="129" xfId="0" applyFont="1" applyFill="1" applyBorder="1" applyAlignment="1">
      <alignment vertical="center" wrapText="1"/>
    </xf>
    <xf numFmtId="0" fontId="0" fillId="4" borderId="131" xfId="0" applyFont="1" applyFill="1" applyBorder="1" applyAlignment="1" applyProtection="1">
      <alignment horizontal="center" vertical="center"/>
      <protection locked="0"/>
    </xf>
    <xf numFmtId="0" fontId="0" fillId="4" borderId="61" xfId="0" applyFont="1" applyFill="1" applyBorder="1" applyAlignment="1" applyProtection="1">
      <alignment horizontal="center" vertical="center"/>
      <protection locked="0"/>
    </xf>
    <xf numFmtId="0" fontId="0" fillId="4" borderId="146" xfId="0" applyFont="1" applyFill="1" applyBorder="1" applyAlignment="1" applyProtection="1">
      <alignment horizontal="left" vertical="center" wrapText="1"/>
      <protection locked="0"/>
    </xf>
    <xf numFmtId="0" fontId="0" fillId="4" borderId="46" xfId="0" applyFont="1" applyFill="1" applyBorder="1" applyAlignment="1">
      <alignment horizontal="left" vertical="center" wrapText="1"/>
    </xf>
    <xf numFmtId="0" fontId="0" fillId="4" borderId="20" xfId="0" applyFont="1" applyFill="1" applyBorder="1" applyAlignment="1">
      <alignment horizontal="left" vertical="center" wrapText="1"/>
    </xf>
    <xf numFmtId="0" fontId="0" fillId="4" borderId="54" xfId="0" applyFont="1" applyFill="1" applyBorder="1" applyAlignment="1" applyProtection="1">
      <alignment horizontal="center" vertical="center"/>
      <protection locked="0"/>
    </xf>
    <xf numFmtId="0" fontId="12" fillId="4" borderId="52" xfId="0" applyFont="1" applyFill="1" applyBorder="1" applyAlignment="1">
      <alignment horizontal="center" vertical="center" wrapText="1"/>
    </xf>
    <xf numFmtId="0" fontId="12" fillId="4" borderId="21" xfId="0" applyFont="1" applyFill="1" applyBorder="1" applyAlignment="1">
      <alignment horizontal="center" vertical="center" wrapText="1"/>
    </xf>
    <xf numFmtId="0" fontId="12" fillId="4" borderId="105" xfId="0" applyFont="1" applyFill="1" applyBorder="1" applyAlignment="1">
      <alignment horizontal="center" vertical="center" wrapText="1"/>
    </xf>
    <xf numFmtId="0" fontId="12" fillId="4" borderId="111" xfId="0" applyFont="1" applyFill="1" applyBorder="1" applyAlignment="1">
      <alignment horizontal="center" vertical="center" wrapText="1"/>
    </xf>
    <xf numFmtId="0" fontId="12" fillId="4" borderId="132" xfId="0" applyFont="1" applyFill="1" applyBorder="1" applyAlignment="1">
      <alignment horizontal="center" vertical="center" wrapText="1"/>
    </xf>
    <xf numFmtId="49" fontId="12" fillId="0" borderId="51" xfId="0" applyNumberFormat="1" applyFont="1" applyFill="1" applyBorder="1" applyAlignment="1" applyProtection="1">
      <alignment horizontal="center" vertical="center" wrapText="1"/>
      <protection locked="0"/>
    </xf>
    <xf numFmtId="49" fontId="12" fillId="0" borderId="64" xfId="0" applyNumberFormat="1" applyFont="1" applyFill="1" applyBorder="1" applyAlignment="1" applyProtection="1">
      <alignment horizontal="center" vertical="center" wrapText="1"/>
      <protection locked="0"/>
    </xf>
    <xf numFmtId="0" fontId="13" fillId="0" borderId="72" xfId="0" applyFont="1" applyFill="1" applyBorder="1" applyAlignment="1" applyProtection="1">
      <alignment horizontal="center" vertical="center" wrapText="1"/>
      <protection locked="0"/>
    </xf>
    <xf numFmtId="49" fontId="12" fillId="0" borderId="72" xfId="0" applyNumberFormat="1" applyFont="1" applyFill="1" applyBorder="1" applyAlignment="1" applyProtection="1">
      <alignment horizontal="center" vertical="center" wrapText="1"/>
      <protection locked="0"/>
    </xf>
    <xf numFmtId="176" fontId="13" fillId="0" borderId="72" xfId="0" applyNumberFormat="1" applyFont="1" applyFill="1" applyBorder="1" applyAlignment="1" applyProtection="1">
      <alignment horizontal="center" vertical="center" wrapText="1"/>
      <protection locked="0"/>
    </xf>
    <xf numFmtId="49" fontId="12" fillId="0" borderId="102" xfId="0" applyNumberFormat="1" applyFont="1" applyFill="1" applyBorder="1" applyAlignment="1" applyProtection="1">
      <alignment horizontal="center" vertical="center" wrapText="1"/>
      <protection locked="0"/>
    </xf>
    <xf numFmtId="0" fontId="12" fillId="4" borderId="106" xfId="0" applyFont="1" applyFill="1" applyBorder="1" applyAlignment="1" applyProtection="1">
      <alignment horizontal="center" vertical="center" wrapText="1"/>
      <protection locked="0"/>
    </xf>
    <xf numFmtId="0" fontId="12" fillId="4" borderId="72" xfId="0" applyFont="1" applyFill="1" applyBorder="1" applyAlignment="1" applyProtection="1">
      <alignment horizontal="center" vertical="center" wrapText="1"/>
      <protection locked="0"/>
    </xf>
    <xf numFmtId="0" fontId="12" fillId="4" borderId="133" xfId="0" applyFont="1" applyFill="1" applyBorder="1" applyAlignment="1" applyProtection="1">
      <alignment horizontal="center" vertical="center" wrapText="1"/>
      <protection locked="0"/>
    </xf>
    <xf numFmtId="49" fontId="12" fillId="0" borderId="44" xfId="0" applyNumberFormat="1" applyFont="1" applyFill="1" applyBorder="1" applyAlignment="1" applyProtection="1">
      <alignment horizontal="center" vertical="center" wrapText="1"/>
      <protection locked="0"/>
    </xf>
    <xf numFmtId="49" fontId="12" fillId="0" borderId="65" xfId="0" applyNumberFormat="1" applyFont="1" applyFill="1" applyBorder="1" applyAlignment="1" applyProtection="1">
      <alignment horizontal="center" vertical="center" wrapText="1"/>
      <protection locked="0"/>
    </xf>
    <xf numFmtId="176" fontId="13" fillId="0" borderId="95" xfId="0" applyNumberFormat="1" applyFont="1" applyFill="1" applyBorder="1" applyAlignment="1" applyProtection="1">
      <alignment horizontal="center" vertical="center" wrapText="1"/>
      <protection locked="0"/>
    </xf>
    <xf numFmtId="49" fontId="12" fillId="0" borderId="95" xfId="0" applyNumberFormat="1" applyFont="1" applyFill="1" applyBorder="1" applyAlignment="1" applyProtection="1">
      <alignment horizontal="center" vertical="center" wrapText="1"/>
      <protection locked="0"/>
    </xf>
    <xf numFmtId="49" fontId="12" fillId="0" borderId="70" xfId="0" applyNumberFormat="1" applyFont="1" applyFill="1" applyBorder="1" applyAlignment="1" applyProtection="1">
      <alignment horizontal="center" vertical="center" wrapText="1"/>
      <protection locked="0"/>
    </xf>
    <xf numFmtId="0" fontId="12" fillId="4" borderId="107" xfId="0" applyFont="1" applyFill="1" applyBorder="1" applyAlignment="1" applyProtection="1">
      <alignment horizontal="center" vertical="center" wrapText="1"/>
      <protection locked="0"/>
    </xf>
    <xf numFmtId="0" fontId="12" fillId="4" borderId="95" xfId="0" applyFont="1" applyFill="1" applyBorder="1" applyAlignment="1" applyProtection="1">
      <alignment horizontal="center" vertical="center" wrapText="1"/>
      <protection locked="0"/>
    </xf>
    <xf numFmtId="0" fontId="12" fillId="4" borderId="134" xfId="0" applyFont="1" applyFill="1" applyBorder="1" applyAlignment="1" applyProtection="1">
      <alignment horizontal="center" vertical="center" wrapText="1"/>
      <protection locked="0"/>
    </xf>
    <xf numFmtId="49" fontId="12" fillId="0" borderId="50" xfId="0" applyNumberFormat="1" applyFont="1" applyFill="1" applyBorder="1" applyAlignment="1" applyProtection="1">
      <alignment horizontal="center" vertical="center" wrapText="1"/>
      <protection locked="0"/>
    </xf>
    <xf numFmtId="49" fontId="12" fillId="0" borderId="66" xfId="0" applyNumberFormat="1" applyFont="1" applyFill="1" applyBorder="1" applyAlignment="1" applyProtection="1">
      <alignment horizontal="center" vertical="center" wrapText="1"/>
      <protection locked="0"/>
    </xf>
    <xf numFmtId="176" fontId="13" fillId="0" borderId="96" xfId="0" applyNumberFormat="1" applyFont="1" applyFill="1" applyBorder="1" applyAlignment="1" applyProtection="1">
      <alignment horizontal="center" vertical="center" wrapText="1"/>
      <protection locked="0"/>
    </xf>
    <xf numFmtId="49" fontId="12" fillId="0" borderId="96" xfId="0" applyNumberFormat="1" applyFont="1" applyFill="1" applyBorder="1" applyAlignment="1" applyProtection="1">
      <alignment horizontal="center" vertical="center" wrapText="1"/>
      <protection locked="0"/>
    </xf>
    <xf numFmtId="49" fontId="12" fillId="0" borderId="71" xfId="0" applyNumberFormat="1" applyFont="1" applyFill="1" applyBorder="1" applyAlignment="1" applyProtection="1">
      <alignment horizontal="center" vertical="center" wrapText="1"/>
      <protection locked="0"/>
    </xf>
    <xf numFmtId="0" fontId="12" fillId="4" borderId="108" xfId="0" applyFont="1" applyFill="1" applyBorder="1" applyAlignment="1" applyProtection="1">
      <alignment horizontal="center" vertical="center" wrapText="1"/>
      <protection locked="0"/>
    </xf>
    <xf numFmtId="0" fontId="12" fillId="4" borderId="96" xfId="0" applyFont="1" applyFill="1" applyBorder="1" applyAlignment="1" applyProtection="1">
      <alignment horizontal="center" vertical="center" wrapText="1"/>
      <protection locked="0"/>
    </xf>
    <xf numFmtId="0" fontId="12" fillId="4" borderId="13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left" vertical="center" wrapText="1"/>
      <protection locked="0"/>
    </xf>
    <xf numFmtId="0" fontId="0" fillId="0" borderId="144" xfId="0" applyBorder="1" applyAlignment="1" applyProtection="1">
      <alignment horizontal="left" vertical="center" wrapText="1"/>
      <protection locked="0"/>
    </xf>
    <xf numFmtId="0" fontId="0" fillId="0" borderId="53" xfId="0" applyFont="1" applyFill="1" applyBorder="1" applyAlignment="1">
      <alignment horizontal="center" vertical="center" wrapText="1"/>
    </xf>
    <xf numFmtId="0" fontId="0" fillId="0" borderId="67" xfId="0" applyFont="1" applyFill="1" applyBorder="1" applyAlignment="1">
      <alignment horizontal="center" vertical="center"/>
    </xf>
    <xf numFmtId="0" fontId="0" fillId="0" borderId="80" xfId="0" applyFont="1" applyFill="1" applyBorder="1" applyAlignment="1">
      <alignment horizontal="center" vertical="center"/>
    </xf>
    <xf numFmtId="0" fontId="0" fillId="0" borderId="67" xfId="0" applyFont="1" applyFill="1" applyBorder="1" applyAlignment="1" applyProtection="1">
      <alignment horizontal="left" vertical="center" wrapText="1"/>
      <protection locked="0"/>
    </xf>
    <xf numFmtId="0" fontId="0" fillId="0" borderId="160" xfId="0" applyFont="1" applyFill="1" applyBorder="1" applyAlignment="1" applyProtection="1">
      <alignment horizontal="left" vertical="center" wrapText="1"/>
      <protection locked="0"/>
    </xf>
    <xf numFmtId="0" fontId="11" fillId="2" borderId="2" xfId="0" applyFont="1" applyFill="1" applyBorder="1" applyAlignment="1">
      <alignment horizontal="center" vertical="center" wrapText="1"/>
    </xf>
    <xf numFmtId="0" fontId="11" fillId="2" borderId="19" xfId="0" applyFont="1" applyFill="1" applyBorder="1" applyAlignment="1">
      <alignment horizontal="center" vertical="center" wrapText="1"/>
    </xf>
    <xf numFmtId="0" fontId="11" fillId="2" borderId="143" xfId="0" applyFont="1" applyFill="1" applyBorder="1" applyAlignment="1">
      <alignment horizontal="center" vertical="center" wrapText="1"/>
    </xf>
    <xf numFmtId="0" fontId="0" fillId="0" borderId="14" xfId="0" applyFont="1" applyFill="1" applyBorder="1" applyAlignment="1" applyProtection="1">
      <alignment horizontal="left" vertical="center" wrapText="1"/>
      <protection locked="0"/>
    </xf>
    <xf numFmtId="0" fontId="0" fillId="0" borderId="38" xfId="0" applyFont="1" applyBorder="1" applyAlignment="1" applyProtection="1">
      <alignment horizontal="left" vertical="center" wrapText="1"/>
      <protection locked="0"/>
    </xf>
    <xf numFmtId="0" fontId="0" fillId="0" borderId="156" xfId="0" applyFont="1" applyBorder="1" applyAlignment="1" applyProtection="1">
      <alignment horizontal="left" vertical="center" wrapText="1"/>
      <protection locked="0"/>
    </xf>
    <xf numFmtId="0" fontId="11" fillId="2" borderId="5" xfId="0" applyFont="1" applyFill="1" applyBorder="1" applyAlignment="1">
      <alignment horizontal="center" vertical="center" wrapText="1"/>
    </xf>
    <xf numFmtId="0" fontId="11" fillId="2" borderId="22" xfId="0" applyFont="1" applyFill="1" applyBorder="1" applyAlignment="1">
      <alignment horizontal="center" vertical="center" wrapText="1"/>
    </xf>
    <xf numFmtId="0" fontId="11" fillId="2" borderId="146" xfId="0" applyFont="1" applyFill="1" applyBorder="1" applyAlignment="1">
      <alignment horizontal="center" vertical="center" wrapText="1"/>
    </xf>
    <xf numFmtId="0" fontId="0" fillId="0" borderId="14" xfId="0" applyFont="1" applyFill="1" applyBorder="1" applyAlignment="1" applyProtection="1">
      <alignment horizontal="center" vertical="center" textRotation="255" wrapText="1"/>
      <protection locked="0"/>
    </xf>
    <xf numFmtId="0" fontId="0" fillId="0" borderId="38" xfId="0" applyFont="1" applyBorder="1" applyAlignment="1" applyProtection="1">
      <alignment horizontal="center" vertical="center" textRotation="255" wrapText="1"/>
      <protection locked="0"/>
    </xf>
    <xf numFmtId="0" fontId="0" fillId="0" borderId="73" xfId="0" applyFont="1" applyBorder="1" applyAlignment="1" applyProtection="1">
      <alignment horizontal="center" vertical="center" textRotation="255" wrapText="1"/>
      <protection locked="0"/>
    </xf>
    <xf numFmtId="0" fontId="0" fillId="0" borderId="81" xfId="0" applyFont="1" applyFill="1" applyBorder="1" applyAlignment="1" applyProtection="1">
      <alignment horizontal="left" vertical="center" wrapText="1"/>
      <protection locked="0"/>
    </xf>
    <xf numFmtId="0" fontId="11" fillId="5" borderId="2" xfId="0" applyFont="1" applyFill="1" applyBorder="1" applyAlignment="1">
      <alignment horizontal="center" vertical="center"/>
    </xf>
    <xf numFmtId="0" fontId="11" fillId="5" borderId="19" xfId="0" applyFont="1" applyFill="1" applyBorder="1" applyAlignment="1">
      <alignment horizontal="center" vertical="center"/>
    </xf>
    <xf numFmtId="0" fontId="11" fillId="5" borderId="143" xfId="0" applyFont="1" applyFill="1" applyBorder="1" applyAlignment="1">
      <alignment horizontal="center" vertical="center"/>
    </xf>
    <xf numFmtId="0" fontId="0" fillId="4" borderId="14" xfId="0" applyFont="1" applyFill="1" applyBorder="1" applyAlignment="1" applyProtection="1">
      <alignment horizontal="left" vertical="center" wrapText="1"/>
      <protection locked="0"/>
    </xf>
    <xf numFmtId="0" fontId="8" fillId="5" borderId="15" xfId="0" applyFont="1" applyFill="1" applyBorder="1" applyAlignment="1">
      <alignment horizontal="center" vertical="center" wrapText="1"/>
    </xf>
    <xf numFmtId="0" fontId="0" fillId="5" borderId="39" xfId="0" applyFont="1" applyFill="1" applyBorder="1" applyAlignment="1">
      <alignment horizontal="center" vertical="center" wrapText="1"/>
    </xf>
    <xf numFmtId="0" fontId="0" fillId="5" borderId="161" xfId="0" applyFont="1" applyFill="1" applyBorder="1" applyAlignment="1">
      <alignment horizontal="center" vertical="center" wrapText="1"/>
    </xf>
    <xf numFmtId="0" fontId="0" fillId="3" borderId="4" xfId="0" applyFont="1" applyFill="1" applyBorder="1" applyAlignment="1">
      <alignment horizontal="center" vertical="center"/>
    </xf>
    <xf numFmtId="49" fontId="12" fillId="0" borderId="17" xfId="0" applyNumberFormat="1" applyFont="1" applyFill="1" applyBorder="1" applyAlignment="1" applyProtection="1">
      <alignment horizontal="left" vertical="center" wrapText="1"/>
      <protection locked="0"/>
    </xf>
    <xf numFmtId="49" fontId="12" fillId="0" borderId="21" xfId="0" applyNumberFormat="1" applyFont="1" applyFill="1" applyBorder="1" applyAlignment="1" applyProtection="1">
      <alignment horizontal="left" vertical="center" wrapText="1"/>
      <protection locked="0"/>
    </xf>
    <xf numFmtId="49" fontId="12" fillId="0" borderId="68" xfId="0" applyNumberFormat="1" applyFont="1" applyFill="1" applyBorder="1" applyAlignment="1" applyProtection="1">
      <alignment horizontal="left" vertical="center" wrapText="1"/>
      <protection locked="0"/>
    </xf>
    <xf numFmtId="49" fontId="12" fillId="0" borderId="145" xfId="0" applyNumberFormat="1" applyFont="1" applyFill="1" applyBorder="1" applyAlignment="1" applyProtection="1">
      <alignment horizontal="left" vertical="center" wrapText="1"/>
      <protection locked="0"/>
    </xf>
    <xf numFmtId="0" fontId="0" fillId="3" borderId="16" xfId="0" applyFont="1" applyFill="1" applyBorder="1" applyAlignment="1">
      <alignment horizontal="center" vertical="center"/>
    </xf>
    <xf numFmtId="0" fontId="13" fillId="0" borderId="17" xfId="0" applyFont="1" applyFill="1" applyBorder="1" applyAlignment="1" applyProtection="1">
      <alignment horizontal="center" vertical="center" wrapText="1"/>
      <protection locked="0"/>
    </xf>
    <xf numFmtId="0" fontId="13" fillId="0" borderId="21" xfId="0" applyFont="1" applyFill="1" applyBorder="1" applyAlignment="1" applyProtection="1">
      <alignment horizontal="center" vertical="center" wrapText="1"/>
      <protection locked="0"/>
    </xf>
    <xf numFmtId="176" fontId="13" fillId="0" borderId="21" xfId="0" applyNumberFormat="1" applyFont="1" applyFill="1" applyBorder="1" applyAlignment="1" applyProtection="1">
      <alignment horizontal="center" vertical="center" wrapText="1"/>
      <protection locked="0"/>
    </xf>
    <xf numFmtId="178" fontId="13" fillId="0" borderId="21" xfId="0" applyNumberFormat="1" applyFont="1" applyFill="1" applyBorder="1" applyAlignment="1" applyProtection="1">
      <alignment horizontal="center" vertical="center" wrapText="1"/>
      <protection locked="0"/>
    </xf>
    <xf numFmtId="178" fontId="13" fillId="0" borderId="68" xfId="0" applyNumberFormat="1" applyFont="1" applyFill="1" applyBorder="1" applyAlignment="1" applyProtection="1">
      <alignment horizontal="center" vertical="center" wrapText="1"/>
      <protection locked="0"/>
    </xf>
    <xf numFmtId="49" fontId="12" fillId="0" borderId="17" xfId="0" applyNumberFormat="1" applyFont="1" applyFill="1" applyBorder="1" applyAlignment="1" applyProtection="1">
      <alignment horizontal="center" vertical="center" wrapText="1"/>
      <protection locked="0"/>
    </xf>
    <xf numFmtId="49" fontId="12" fillId="0" borderId="21" xfId="0" applyNumberFormat="1" applyFont="1" applyFill="1" applyBorder="1" applyAlignment="1" applyProtection="1">
      <alignment horizontal="center" vertical="center" wrapText="1"/>
      <protection locked="0"/>
    </xf>
    <xf numFmtId="49" fontId="12" fillId="0" borderId="68" xfId="0" applyNumberFormat="1" applyFont="1" applyFill="1" applyBorder="1" applyAlignment="1" applyProtection="1">
      <alignment horizontal="center" vertical="center" wrapText="1"/>
      <protection locked="0"/>
    </xf>
    <xf numFmtId="0" fontId="18" fillId="0" borderId="82" xfId="0" applyFont="1" applyFill="1" applyBorder="1" applyAlignment="1" applyProtection="1">
      <alignment horizontal="center" vertical="center" wrapText="1"/>
      <protection locked="0"/>
    </xf>
    <xf numFmtId="0" fontId="18" fillId="0" borderId="19" xfId="0" applyFont="1" applyBorder="1" applyAlignment="1" applyProtection="1">
      <alignment horizontal="center" vertical="center" wrapText="1"/>
      <protection locked="0"/>
    </xf>
    <xf numFmtId="0" fontId="18" fillId="0" borderId="125" xfId="0" applyFont="1" applyBorder="1" applyAlignment="1" applyProtection="1">
      <alignment horizontal="center" vertical="center" wrapText="1"/>
      <protection locked="0"/>
    </xf>
    <xf numFmtId="0" fontId="18" fillId="0" borderId="143" xfId="0" applyFont="1" applyBorder="1" applyAlignment="1" applyProtection="1">
      <alignment horizontal="center" vertical="center" wrapText="1"/>
      <protection locked="0"/>
    </xf>
    <xf numFmtId="0" fontId="0" fillId="0" borderId="27" xfId="0" applyFont="1" applyFill="1" applyBorder="1" applyAlignment="1">
      <alignment horizontal="center" vertical="center"/>
    </xf>
    <xf numFmtId="0" fontId="16" fillId="0" borderId="27" xfId="0" applyFont="1" applyBorder="1" applyAlignment="1">
      <alignment horizontal="center" vertical="center" wrapText="1"/>
    </xf>
    <xf numFmtId="0" fontId="16" fillId="0" borderId="20" xfId="0" applyFont="1" applyBorder="1" applyAlignment="1">
      <alignment horizontal="center" vertical="center"/>
    </xf>
    <xf numFmtId="0" fontId="16" fillId="0" borderId="54" xfId="0" applyFont="1" applyBorder="1" applyAlignment="1">
      <alignment horizontal="center" vertical="center"/>
    </xf>
    <xf numFmtId="0" fontId="16" fillId="0" borderId="144" xfId="0" applyFont="1" applyBorder="1" applyAlignment="1">
      <alignment horizontal="center" vertical="center"/>
    </xf>
    <xf numFmtId="0" fontId="0" fillId="0" borderId="51" xfId="0" applyFont="1" applyBorder="1" applyAlignment="1" applyProtection="1">
      <alignment horizontal="left" vertical="center" wrapText="1"/>
      <protection locked="0"/>
    </xf>
    <xf numFmtId="0" fontId="0" fillId="0" borderId="63" xfId="0" applyFont="1" applyBorder="1" applyAlignment="1" applyProtection="1">
      <alignment horizontal="left" vertical="center" wrapText="1"/>
      <protection locked="0"/>
    </xf>
    <xf numFmtId="0" fontId="0" fillId="0" borderId="97" xfId="0" applyFont="1" applyBorder="1" applyAlignment="1" applyProtection="1">
      <alignment horizontal="left" vertical="center" wrapText="1"/>
      <protection locked="0"/>
    </xf>
    <xf numFmtId="0" fontId="16" fillId="0" borderId="99" xfId="0" applyFont="1" applyBorder="1" applyAlignment="1" applyProtection="1">
      <alignment horizontal="left" vertical="center" wrapText="1"/>
      <protection locked="0"/>
    </xf>
    <xf numFmtId="0" fontId="0" fillId="0" borderId="63" xfId="0" applyFont="1" applyBorder="1" applyAlignment="1" applyProtection="1">
      <alignment horizontal="left" vertical="center"/>
      <protection locked="0"/>
    </xf>
    <xf numFmtId="0" fontId="0" fillId="0" borderId="97" xfId="0" applyFont="1" applyBorder="1" applyAlignment="1" applyProtection="1">
      <alignment horizontal="left" vertical="center"/>
      <protection locked="0"/>
    </xf>
    <xf numFmtId="179" fontId="0" fillId="0" borderId="99" xfId="0" applyNumberFormat="1" applyFont="1" applyFill="1" applyBorder="1" applyAlignment="1" applyProtection="1">
      <alignment horizontal="right" vertical="center"/>
      <protection locked="0"/>
    </xf>
    <xf numFmtId="179" fontId="0" fillId="0" borderId="63" xfId="0" applyNumberFormat="1" applyFont="1" applyFill="1" applyBorder="1" applyAlignment="1" applyProtection="1">
      <alignment horizontal="right" vertical="center"/>
      <protection locked="0"/>
    </xf>
    <xf numFmtId="179" fontId="0" fillId="0" borderId="126" xfId="0" applyNumberFormat="1" applyFont="1" applyFill="1" applyBorder="1" applyAlignment="1" applyProtection="1">
      <alignment horizontal="right" vertical="center"/>
      <protection locked="0"/>
    </xf>
    <xf numFmtId="179" fontId="0" fillId="0" borderId="147" xfId="0" applyNumberFormat="1" applyFont="1" applyFill="1" applyBorder="1" applyAlignment="1" applyProtection="1">
      <alignment horizontal="right" vertical="center"/>
      <protection locked="0"/>
    </xf>
    <xf numFmtId="0" fontId="0" fillId="0" borderId="44" xfId="0" applyFont="1" applyBorder="1" applyAlignment="1" applyProtection="1">
      <alignment horizontal="left" vertical="center" wrapText="1"/>
      <protection locked="0"/>
    </xf>
    <xf numFmtId="0" fontId="0" fillId="0" borderId="57"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6" fillId="0" borderId="94" xfId="0" applyFont="1" applyBorder="1" applyAlignment="1" applyProtection="1">
      <alignment horizontal="left" vertical="center" wrapText="1"/>
      <protection locked="0"/>
    </xf>
    <xf numFmtId="0" fontId="0" fillId="0" borderId="57" xfId="0" applyFont="1" applyBorder="1" applyAlignment="1" applyProtection="1">
      <alignment horizontal="left" vertical="center"/>
      <protection locked="0"/>
    </xf>
    <xf numFmtId="0" fontId="0" fillId="0" borderId="98" xfId="0" applyFont="1" applyBorder="1" applyAlignment="1" applyProtection="1">
      <alignment horizontal="left" vertical="center"/>
      <protection locked="0"/>
    </xf>
    <xf numFmtId="179" fontId="0" fillId="0" borderId="94" xfId="0" applyNumberFormat="1" applyFont="1" applyFill="1" applyBorder="1" applyAlignment="1" applyProtection="1">
      <alignment horizontal="right" vertical="center"/>
      <protection locked="0"/>
    </xf>
    <xf numFmtId="179" fontId="0" fillId="0" borderId="57" xfId="0" applyNumberFormat="1" applyFont="1" applyFill="1" applyBorder="1" applyAlignment="1" applyProtection="1">
      <alignment horizontal="right" vertical="center"/>
      <protection locked="0"/>
    </xf>
    <xf numFmtId="179" fontId="0" fillId="0" borderId="127" xfId="0" applyNumberFormat="1" applyFont="1" applyFill="1" applyBorder="1" applyAlignment="1" applyProtection="1">
      <alignment horizontal="right" vertical="center"/>
      <protection locked="0"/>
    </xf>
    <xf numFmtId="179" fontId="0" fillId="0" borderId="149" xfId="0" applyNumberFormat="1" applyFont="1" applyFill="1" applyBorder="1" applyAlignment="1" applyProtection="1">
      <alignment horizontal="right" vertical="center"/>
      <protection locked="0"/>
    </xf>
    <xf numFmtId="0" fontId="0" fillId="0" borderId="52" xfId="0" applyFont="1" applyBorder="1" applyAlignment="1">
      <alignment horizontal="center" vertical="center"/>
    </xf>
    <xf numFmtId="0" fontId="0" fillId="0" borderId="21" xfId="0" applyFont="1" applyBorder="1" applyAlignment="1">
      <alignment horizontal="center" vertical="center"/>
    </xf>
    <xf numFmtId="0" fontId="16" fillId="0" borderId="100" xfId="0" applyFont="1" applyBorder="1" applyAlignment="1">
      <alignment horizontal="center" vertical="center" wrapText="1"/>
    </xf>
    <xf numFmtId="0" fontId="0" fillId="0" borderId="101" xfId="0" applyFont="1" applyBorder="1" applyAlignment="1">
      <alignment horizontal="center" vertical="center"/>
    </xf>
    <xf numFmtId="0" fontId="0" fillId="0" borderId="120" xfId="0" applyFont="1" applyBorder="1" applyAlignment="1">
      <alignment horizontal="center" vertical="center"/>
    </xf>
    <xf numFmtId="179" fontId="0" fillId="0" borderId="17" xfId="0" applyNumberFormat="1" applyFont="1" applyFill="1" applyBorder="1" applyAlignment="1" applyProtection="1">
      <alignment horizontal="right" vertical="center"/>
    </xf>
    <xf numFmtId="179" fontId="0" fillId="0" borderId="21" xfId="0" applyNumberFormat="1" applyFont="1" applyFill="1" applyBorder="1" applyAlignment="1" applyProtection="1">
      <alignment horizontal="right" vertical="center"/>
    </xf>
    <xf numFmtId="179" fontId="0" fillId="0" borderId="74" xfId="0" applyNumberFormat="1" applyFont="1" applyFill="1" applyBorder="1" applyAlignment="1" applyProtection="1">
      <alignment horizontal="right" vertical="center"/>
    </xf>
    <xf numFmtId="179" fontId="0" fillId="0" borderId="145" xfId="0" applyNumberFormat="1" applyFont="1" applyFill="1" applyBorder="1" applyAlignment="1" applyProtection="1">
      <alignment horizontal="right" vertical="center"/>
    </xf>
    <xf numFmtId="0" fontId="8" fillId="3" borderId="14" xfId="0" applyFont="1" applyFill="1" applyBorder="1" applyAlignment="1">
      <alignment horizontal="center" vertical="center" wrapText="1"/>
    </xf>
    <xf numFmtId="0" fontId="8" fillId="3" borderId="38" xfId="0" applyFont="1" applyFill="1" applyBorder="1" applyAlignment="1">
      <alignment horizontal="center" vertical="center" wrapText="1"/>
    </xf>
    <xf numFmtId="0" fontId="8" fillId="3" borderId="123" xfId="0" applyFont="1" applyFill="1" applyBorder="1" applyAlignment="1">
      <alignment horizontal="center" vertical="center" wrapText="1"/>
    </xf>
    <xf numFmtId="0" fontId="0" fillId="4" borderId="112" xfId="0" applyFont="1" applyFill="1" applyBorder="1" applyAlignment="1">
      <alignment horizontal="center" vertical="center"/>
    </xf>
    <xf numFmtId="0" fontId="0" fillId="4" borderId="38" xfId="0" applyFont="1" applyFill="1" applyBorder="1" applyAlignment="1">
      <alignment horizontal="center" vertical="center"/>
    </xf>
    <xf numFmtId="0" fontId="0" fillId="3" borderId="16" xfId="0" applyFont="1" applyFill="1" applyBorder="1" applyAlignment="1">
      <alignment horizontal="center" vertical="center" wrapText="1"/>
    </xf>
    <xf numFmtId="0" fontId="0" fillId="2" borderId="16"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8" fillId="2" borderId="29" xfId="0" applyFont="1" applyFill="1" applyBorder="1" applyAlignment="1">
      <alignment horizontal="center" vertical="center" wrapText="1"/>
    </xf>
    <xf numFmtId="0" fontId="8" fillId="2" borderId="79"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8" fillId="2" borderId="34" xfId="0" applyFont="1" applyFill="1" applyBorder="1" applyAlignment="1">
      <alignment horizontal="center" vertical="center" wrapText="1"/>
    </xf>
    <xf numFmtId="0" fontId="0" fillId="2" borderId="16" xfId="0" applyFont="1" applyFill="1" applyBorder="1" applyAlignment="1">
      <alignment vertical="center" wrapText="1"/>
    </xf>
    <xf numFmtId="0" fontId="0" fillId="0" borderId="16" xfId="0" applyFont="1" applyBorder="1" applyAlignment="1" applyProtection="1">
      <alignment horizontal="left" vertical="center" wrapText="1"/>
      <protection locked="0"/>
    </xf>
    <xf numFmtId="177" fontId="0" fillId="4" borderId="16" xfId="0" applyNumberFormat="1" applyFont="1" applyFill="1" applyBorder="1" applyAlignment="1" applyProtection="1">
      <alignment horizontal="center" vertical="center" wrapText="1"/>
      <protection locked="0"/>
    </xf>
    <xf numFmtId="49" fontId="0" fillId="4" borderId="16" xfId="0" applyNumberFormat="1" applyFont="1" applyFill="1" applyBorder="1" applyAlignment="1" applyProtection="1">
      <alignment horizontal="left" vertical="center" wrapText="1"/>
      <protection locked="0"/>
    </xf>
    <xf numFmtId="179" fontId="0" fillId="0" borderId="17" xfId="0" applyNumberFormat="1" applyFont="1" applyFill="1" applyBorder="1" applyAlignment="1" applyProtection="1">
      <alignment horizontal="right" vertical="center"/>
      <protection locked="0"/>
    </xf>
    <xf numFmtId="179" fontId="0" fillId="0" borderId="21" xfId="0" applyNumberFormat="1" applyFont="1" applyFill="1" applyBorder="1" applyAlignment="1" applyProtection="1">
      <alignment horizontal="right" vertical="center"/>
      <protection locked="0"/>
    </xf>
    <xf numFmtId="179" fontId="0" fillId="0" borderId="68" xfId="0" applyNumberFormat="1" applyFont="1" applyFill="1" applyBorder="1" applyAlignment="1" applyProtection="1">
      <alignment horizontal="right" vertical="center"/>
      <protection locked="0"/>
    </xf>
    <xf numFmtId="49" fontId="0" fillId="4" borderId="16" xfId="0" applyNumberFormat="1" applyFont="1" applyFill="1" applyBorder="1" applyAlignment="1" applyProtection="1">
      <alignment horizontal="center" vertical="center" wrapText="1" shrinkToFit="1"/>
      <protection locked="0"/>
    </xf>
    <xf numFmtId="49" fontId="0" fillId="4" borderId="16" xfId="0" applyNumberFormat="1" applyFont="1" applyFill="1" applyBorder="1" applyAlignment="1" applyProtection="1">
      <alignment horizontal="center" vertical="center" shrinkToFit="1"/>
      <protection locked="0"/>
    </xf>
    <xf numFmtId="181" fontId="0" fillId="0" borderId="16" xfId="0" applyNumberFormat="1" applyFont="1" applyFill="1" applyBorder="1" applyAlignment="1" applyProtection="1">
      <alignment horizontal="right" vertical="center" wrapText="1"/>
      <protection locked="0"/>
    </xf>
    <xf numFmtId="179" fontId="0" fillId="0" borderId="17" xfId="0" applyNumberFormat="1" applyFont="1" applyFill="1" applyBorder="1" applyAlignment="1" applyProtection="1">
      <alignment horizontal="right" vertical="center" wrapText="1"/>
      <protection locked="0"/>
    </xf>
    <xf numFmtId="179" fontId="0" fillId="0" borderId="21" xfId="0" applyNumberFormat="1" applyFont="1" applyFill="1" applyBorder="1" applyAlignment="1" applyProtection="1">
      <alignment horizontal="right" vertical="center" wrapText="1"/>
      <protection locked="0"/>
    </xf>
    <xf numFmtId="179" fontId="0" fillId="0" borderId="68" xfId="0" applyNumberFormat="1" applyFont="1" applyFill="1" applyBorder="1" applyAlignment="1" applyProtection="1">
      <alignment horizontal="right" vertical="center" wrapText="1"/>
      <protection locked="0"/>
    </xf>
    <xf numFmtId="181" fontId="0" fillId="4" borderId="16" xfId="0" applyNumberFormat="1" applyFont="1" applyFill="1" applyBorder="1" applyAlignment="1" applyProtection="1">
      <alignment horizontal="right" vertical="center" wrapText="1"/>
      <protection locked="0"/>
    </xf>
    <xf numFmtId="0" fontId="8" fillId="3" borderId="17" xfId="0" applyFont="1" applyFill="1" applyBorder="1" applyAlignment="1">
      <alignment horizontal="center" vertical="center" wrapText="1"/>
    </xf>
    <xf numFmtId="0" fontId="8" fillId="3" borderId="21" xfId="0" applyFont="1" applyFill="1" applyBorder="1" applyAlignment="1">
      <alignment horizontal="center" vertical="center" wrapText="1"/>
    </xf>
    <xf numFmtId="0" fontId="8" fillId="3" borderId="68" xfId="0" applyFont="1" applyFill="1" applyBorder="1" applyAlignment="1">
      <alignment horizontal="center" vertical="center" wrapText="1"/>
    </xf>
    <xf numFmtId="0" fontId="0" fillId="4" borderId="17" xfId="0" applyFont="1" applyFill="1" applyBorder="1" applyAlignment="1">
      <alignment horizontal="center" vertical="center" wrapText="1"/>
    </xf>
    <xf numFmtId="0" fontId="0" fillId="4" borderId="21" xfId="0" applyFont="1" applyFill="1" applyBorder="1" applyAlignment="1">
      <alignment horizontal="center" vertical="center" wrapText="1"/>
    </xf>
    <xf numFmtId="0" fontId="0" fillId="3" borderId="16" xfId="0" applyFont="1" applyFill="1" applyBorder="1" applyAlignment="1">
      <alignment vertical="center" wrapText="1"/>
    </xf>
    <xf numFmtId="0" fontId="0" fillId="4" borderId="16" xfId="0" applyFont="1" applyFill="1" applyBorder="1" applyAlignment="1" applyProtection="1">
      <alignment horizontal="center" vertical="center" wrapText="1"/>
      <protection locked="0"/>
    </xf>
    <xf numFmtId="0" fontId="15" fillId="2" borderId="46" xfId="6" applyFont="1" applyFill="1" applyBorder="1" applyAlignment="1" applyProtection="1">
      <alignment horizontal="center" vertical="center" wrapText="1"/>
    </xf>
    <xf numFmtId="0" fontId="0" fillId="2" borderId="54" xfId="0" applyFont="1" applyFill="1" applyBorder="1" applyAlignment="1">
      <alignment horizontal="center" vertical="center" wrapText="1"/>
    </xf>
    <xf numFmtId="0" fontId="0" fillId="2" borderId="47" xfId="0" applyFont="1" applyFill="1" applyBorder="1" applyAlignment="1">
      <alignment horizontal="center" vertical="center" wrapText="1"/>
    </xf>
    <xf numFmtId="0" fontId="0" fillId="2" borderId="31" xfId="0" applyFont="1" applyFill="1" applyBorder="1" applyAlignment="1">
      <alignment horizontal="center" vertical="center" wrapText="1"/>
    </xf>
    <xf numFmtId="0" fontId="0" fillId="2" borderId="48" xfId="0" applyFont="1" applyFill="1" applyBorder="1" applyAlignment="1">
      <alignment horizontal="center" vertical="center" wrapText="1"/>
    </xf>
    <xf numFmtId="0" fontId="0" fillId="2" borderId="92"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0" fillId="0" borderId="36" xfId="0" applyFont="1" applyBorder="1" applyAlignment="1">
      <alignment horizontal="center" vertical="center"/>
    </xf>
    <xf numFmtId="0" fontId="0" fillId="0" borderId="6" xfId="0" applyFont="1" applyBorder="1" applyAlignment="1">
      <alignment horizontal="center" vertical="center"/>
    </xf>
    <xf numFmtId="0" fontId="0" fillId="0" borderId="0" xfId="0" applyFont="1" applyBorder="1" applyAlignment="1">
      <alignment horizontal="center" vertical="center"/>
    </xf>
    <xf numFmtId="0" fontId="0" fillId="0" borderId="34" xfId="0" applyFont="1" applyBorder="1" applyAlignment="1">
      <alignment horizontal="center" vertical="center"/>
    </xf>
    <xf numFmtId="0" fontId="0" fillId="0" borderId="5" xfId="0" applyFont="1" applyBorder="1" applyAlignment="1">
      <alignment horizontal="center" vertical="center"/>
    </xf>
    <xf numFmtId="0" fontId="0" fillId="0" borderId="35" xfId="0" applyFont="1" applyBorder="1" applyAlignment="1">
      <alignment horizontal="center" vertical="center"/>
    </xf>
    <xf numFmtId="0" fontId="0" fillId="0" borderId="46"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48" xfId="0" applyFont="1" applyFill="1" applyBorder="1" applyAlignment="1" applyProtection="1">
      <alignment horizontal="center" vertical="center" wrapText="1"/>
      <protection locked="0"/>
    </xf>
    <xf numFmtId="0" fontId="0" fillId="0" borderId="22" xfId="0" applyFont="1" applyFill="1" applyBorder="1" applyAlignment="1" applyProtection="1">
      <alignment horizontal="center" vertical="center" wrapText="1"/>
      <protection locked="0"/>
    </xf>
    <xf numFmtId="0" fontId="8" fillId="2" borderId="7" xfId="0" applyFont="1" applyFill="1" applyBorder="1" applyAlignment="1">
      <alignment horizontal="center" vertical="center" wrapText="1"/>
    </xf>
    <xf numFmtId="0" fontId="8" fillId="2" borderId="23" xfId="0" applyFont="1" applyFill="1" applyBorder="1" applyAlignment="1">
      <alignment horizontal="center" vertical="center"/>
    </xf>
    <xf numFmtId="0" fontId="8" fillId="2" borderId="76" xfId="0" applyFont="1" applyFill="1" applyBorder="1" applyAlignment="1">
      <alignment horizontal="center" vertical="center"/>
    </xf>
    <xf numFmtId="0" fontId="8" fillId="2" borderId="8" xfId="0" applyFont="1" applyFill="1" applyBorder="1" applyAlignment="1">
      <alignment horizontal="center" vertical="center" wrapText="1"/>
    </xf>
    <xf numFmtId="0" fontId="8" fillId="2" borderId="16" xfId="0" applyFont="1" applyFill="1" applyBorder="1" applyAlignment="1">
      <alignment horizontal="center" vertical="center"/>
    </xf>
    <xf numFmtId="0" fontId="8" fillId="2" borderId="77" xfId="0" applyFont="1" applyFill="1" applyBorder="1" applyAlignment="1">
      <alignment horizontal="center" vertical="center"/>
    </xf>
    <xf numFmtId="0" fontId="8" fillId="2" borderId="8" xfId="0" applyFont="1" applyFill="1" applyBorder="1" applyAlignment="1">
      <alignment horizontal="center" vertical="center"/>
    </xf>
    <xf numFmtId="0" fontId="8" fillId="2" borderId="9" xfId="0" applyFont="1" applyFill="1" applyBorder="1" applyAlignment="1">
      <alignment horizontal="center" vertical="center"/>
    </xf>
    <xf numFmtId="0" fontId="8" fillId="2" borderId="24" xfId="0" applyFont="1" applyFill="1" applyBorder="1" applyAlignment="1">
      <alignment horizontal="center" vertical="center"/>
    </xf>
    <xf numFmtId="0" fontId="8" fillId="2" borderId="78" xfId="0" applyFont="1" applyFill="1" applyBorder="1" applyAlignment="1">
      <alignment horizontal="center" vertical="center"/>
    </xf>
    <xf numFmtId="0" fontId="0" fillId="3" borderId="47"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25" xfId="0" applyFont="1" applyFill="1" applyBorder="1" applyAlignment="1">
      <alignment horizontal="center" vertical="center"/>
    </xf>
    <xf numFmtId="0" fontId="0" fillId="0" borderId="100" xfId="0" applyFont="1" applyBorder="1" applyAlignment="1">
      <alignment horizontal="center" vertical="center"/>
    </xf>
    <xf numFmtId="0" fontId="0" fillId="2" borderId="25"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31" xfId="0" applyFont="1" applyFill="1" applyBorder="1" applyAlignment="1">
      <alignment horizontal="center" vertical="center"/>
    </xf>
    <xf numFmtId="0" fontId="0" fillId="2" borderId="93" xfId="0" applyFont="1" applyFill="1" applyBorder="1" applyAlignment="1">
      <alignment horizontal="center" vertical="center"/>
    </xf>
    <xf numFmtId="0" fontId="0" fillId="0" borderId="46" xfId="0" applyFont="1" applyBorder="1" applyAlignment="1" applyProtection="1">
      <alignment horizontal="left" vertical="center" wrapText="1"/>
      <protection locked="0"/>
    </xf>
    <xf numFmtId="0" fontId="0" fillId="0" borderId="54"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31" xfId="0" applyFont="1" applyBorder="1" applyAlignment="1" applyProtection="1">
      <alignment horizontal="left" vertical="center" wrapText="1"/>
      <protection locked="0"/>
    </xf>
    <xf numFmtId="0" fontId="0" fillId="0" borderId="48" xfId="0" applyFont="1" applyBorder="1" applyAlignment="1" applyProtection="1">
      <alignment horizontal="left" vertical="center" wrapText="1"/>
      <protection locked="0"/>
    </xf>
    <xf numFmtId="0" fontId="0" fillId="0" borderId="22" xfId="0" applyFont="1" applyBorder="1" applyAlignment="1" applyProtection="1">
      <alignment horizontal="left" vertical="center" wrapText="1"/>
      <protection locked="0"/>
    </xf>
    <xf numFmtId="0" fontId="0" fillId="0" borderId="92" xfId="0" applyFont="1" applyBorder="1" applyAlignment="1" applyProtection="1">
      <alignment horizontal="left" vertical="center" wrapText="1"/>
      <protection locked="0"/>
    </xf>
    <xf numFmtId="0" fontId="0" fillId="4" borderId="31" xfId="0" applyFont="1" applyFill="1" applyBorder="1" applyAlignment="1" applyProtection="1">
      <alignment horizontal="left" vertical="center" wrapText="1"/>
      <protection locked="0"/>
    </xf>
    <xf numFmtId="0" fontId="8" fillId="3" borderId="3" xfId="0" applyFont="1" applyFill="1" applyBorder="1" applyAlignment="1">
      <alignment horizontal="center" vertical="center" wrapText="1"/>
    </xf>
    <xf numFmtId="0" fontId="8" fillId="3" borderId="20" xfId="0" applyFont="1" applyFill="1" applyBorder="1" applyAlignment="1">
      <alignment horizontal="center" vertical="center" wrapText="1"/>
    </xf>
    <xf numFmtId="0" fontId="0" fillId="0" borderId="146" xfId="0" applyBorder="1" applyAlignment="1" applyProtection="1">
      <alignment horizontal="left" vertical="center" wrapText="1"/>
      <protection locked="0"/>
    </xf>
    <xf numFmtId="0" fontId="0" fillId="0" borderId="24" xfId="0" applyFont="1" applyFill="1" applyBorder="1" applyAlignment="1" applyProtection="1">
      <alignment horizontal="center" vertical="center" wrapText="1" shrinkToFit="1"/>
      <protection locked="0"/>
    </xf>
    <xf numFmtId="0" fontId="0" fillId="4" borderId="20" xfId="0" applyFont="1" applyFill="1" applyBorder="1" applyAlignment="1" applyProtection="1">
      <alignment horizontal="left" vertical="center" wrapText="1" shrinkToFit="1"/>
      <protection locked="0"/>
    </xf>
    <xf numFmtId="0" fontId="0" fillId="4" borderId="54" xfId="0" applyFont="1" applyFill="1" applyBorder="1" applyAlignment="1" applyProtection="1">
      <alignment horizontal="left" vertical="center" wrapText="1" shrinkToFit="1"/>
      <protection locked="0"/>
    </xf>
    <xf numFmtId="0" fontId="0" fillId="4" borderId="0" xfId="0" applyFont="1" applyFill="1" applyBorder="1" applyAlignment="1" applyProtection="1">
      <alignment horizontal="left" vertical="center" wrapText="1" shrinkToFit="1"/>
      <protection locked="0"/>
    </xf>
    <xf numFmtId="0" fontId="0" fillId="4" borderId="31" xfId="0" applyFont="1" applyFill="1" applyBorder="1" applyAlignment="1" applyProtection="1">
      <alignment horizontal="left" vertical="center" wrapText="1" shrinkToFit="1"/>
      <protection locked="0"/>
    </xf>
    <xf numFmtId="0" fontId="0" fillId="4" borderId="27" xfId="0" applyFont="1" applyFill="1" applyBorder="1" applyAlignment="1" applyProtection="1">
      <alignment horizontal="left" vertical="center" wrapText="1" shrinkToFit="1"/>
      <protection locked="0"/>
    </xf>
    <xf numFmtId="0" fontId="0" fillId="4" borderId="144" xfId="0" applyFont="1" applyFill="1" applyBorder="1" applyAlignment="1" applyProtection="1">
      <alignment horizontal="left" vertical="center" wrapText="1" shrinkToFit="1"/>
      <protection locked="0"/>
    </xf>
    <xf numFmtId="0" fontId="0" fillId="4" borderId="25" xfId="0" applyFont="1" applyFill="1" applyBorder="1" applyAlignment="1" applyProtection="1">
      <alignment horizontal="left" vertical="center" wrapText="1" shrinkToFit="1"/>
      <protection locked="0"/>
    </xf>
    <xf numFmtId="0" fontId="0" fillId="4" borderId="154" xfId="0" applyFont="1" applyFill="1" applyBorder="1" applyAlignment="1" applyProtection="1">
      <alignment horizontal="left" vertical="center" wrapText="1" shrinkToFit="1"/>
      <protection locked="0"/>
    </xf>
    <xf numFmtId="0" fontId="0" fillId="4" borderId="26" xfId="0" applyFont="1" applyFill="1" applyBorder="1" applyAlignment="1" applyProtection="1">
      <alignment horizontal="left" vertical="center" wrapText="1" shrinkToFit="1"/>
      <protection locked="0"/>
    </xf>
    <xf numFmtId="0" fontId="0" fillId="4" borderId="146" xfId="0" applyFont="1" applyFill="1" applyBorder="1" applyAlignment="1" applyProtection="1">
      <alignment horizontal="left" vertical="center" wrapText="1" shrinkToFit="1"/>
      <protection locked="0"/>
    </xf>
    <xf numFmtId="0" fontId="0" fillId="3" borderId="46" xfId="0" applyFont="1" applyFill="1" applyBorder="1" applyAlignment="1">
      <alignment horizontal="center" vertical="center"/>
    </xf>
    <xf numFmtId="0" fontId="0" fillId="3" borderId="20" xfId="0" applyFont="1" applyFill="1" applyBorder="1" applyAlignment="1">
      <alignment horizontal="center" vertical="center"/>
    </xf>
    <xf numFmtId="0" fontId="0" fillId="3" borderId="54" xfId="0" applyFont="1" applyFill="1" applyBorder="1" applyAlignment="1">
      <alignment horizontal="center" vertical="center"/>
    </xf>
    <xf numFmtId="0" fontId="0" fillId="3" borderId="27" xfId="0" applyFont="1" applyFill="1" applyBorder="1" applyAlignment="1">
      <alignment horizontal="center" vertical="center"/>
    </xf>
    <xf numFmtId="0" fontId="0" fillId="4" borderId="100" xfId="0" applyFont="1" applyFill="1" applyBorder="1" applyAlignment="1">
      <alignment horizontal="center" vertical="center"/>
    </xf>
    <xf numFmtId="0" fontId="0" fillId="4" borderId="101" xfId="0" applyFont="1" applyFill="1" applyBorder="1" applyAlignment="1">
      <alignment horizontal="center" vertical="center"/>
    </xf>
    <xf numFmtId="0" fontId="0" fillId="4" borderId="120" xfId="0" applyFont="1" applyFill="1" applyBorder="1" applyAlignment="1">
      <alignment horizontal="center" vertical="center"/>
    </xf>
    <xf numFmtId="0" fontId="0" fillId="2" borderId="27"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54" xfId="0" applyFont="1" applyFill="1" applyBorder="1" applyAlignment="1">
      <alignment horizontal="center" vertical="center"/>
    </xf>
    <xf numFmtId="0" fontId="0" fillId="4" borderId="47" xfId="0" applyFont="1" applyFill="1" applyBorder="1" applyAlignment="1" applyProtection="1">
      <alignment horizontal="left" vertical="center" wrapText="1"/>
      <protection locked="0"/>
    </xf>
    <xf numFmtId="0" fontId="0" fillId="4" borderId="20" xfId="0" applyFont="1" applyFill="1" applyBorder="1" applyAlignment="1" applyProtection="1">
      <alignment horizontal="left" vertical="center"/>
      <protection locked="0"/>
    </xf>
    <xf numFmtId="0" fontId="0" fillId="4" borderId="54" xfId="0" applyFont="1" applyFill="1" applyBorder="1" applyAlignment="1" applyProtection="1">
      <alignment horizontal="left" vertical="center"/>
      <protection locked="0"/>
    </xf>
    <xf numFmtId="0" fontId="0" fillId="4" borderId="0" xfId="0" applyFont="1" applyFill="1" applyBorder="1" applyAlignment="1" applyProtection="1">
      <alignment horizontal="left" vertical="center"/>
      <protection locked="0"/>
    </xf>
    <xf numFmtId="0" fontId="0" fillId="4" borderId="31" xfId="0" applyFont="1" applyFill="1" applyBorder="1" applyAlignment="1" applyProtection="1">
      <alignment horizontal="left" vertical="center"/>
      <protection locked="0"/>
    </xf>
    <xf numFmtId="0" fontId="0" fillId="4" borderId="22" xfId="0" applyFont="1" applyFill="1" applyBorder="1" applyAlignment="1" applyProtection="1">
      <alignment horizontal="left" vertical="center"/>
      <protection locked="0"/>
    </xf>
    <xf numFmtId="0" fontId="0" fillId="4" borderId="92" xfId="0" applyFont="1" applyFill="1" applyBorder="1" applyAlignment="1" applyProtection="1">
      <alignment horizontal="left" vertical="center"/>
      <protection locked="0"/>
    </xf>
    <xf numFmtId="0" fontId="8" fillId="3" borderId="28" xfId="0" applyFont="1" applyFill="1" applyBorder="1" applyAlignment="1">
      <alignment horizontal="center" vertical="center" wrapText="1"/>
    </xf>
    <xf numFmtId="0" fontId="8" fillId="3" borderId="40" xfId="0" applyFont="1" applyFill="1" applyBorder="1" applyAlignment="1">
      <alignment horizontal="center" vertical="center" wrapText="1"/>
    </xf>
    <xf numFmtId="0" fontId="8" fillId="3" borderId="37" xfId="0" applyFont="1" applyFill="1" applyBorder="1" applyAlignment="1">
      <alignment horizontal="center" vertical="center" wrapText="1"/>
    </xf>
    <xf numFmtId="0" fontId="8" fillId="3" borderId="23" xfId="0" applyFont="1" applyFill="1" applyBorder="1" applyAlignment="1">
      <alignment horizontal="center" vertical="center"/>
    </xf>
    <xf numFmtId="0" fontId="8" fillId="3" borderId="76" xfId="0" applyFont="1" applyFill="1" applyBorder="1" applyAlignment="1">
      <alignment horizontal="center" vertical="center"/>
    </xf>
    <xf numFmtId="0" fontId="8" fillId="3" borderId="8" xfId="0" applyFont="1" applyFill="1" applyBorder="1" applyAlignment="1">
      <alignment horizontal="center" vertical="center" wrapText="1"/>
    </xf>
    <xf numFmtId="0" fontId="8" fillId="3" borderId="16" xfId="0" applyFont="1" applyFill="1" applyBorder="1" applyAlignment="1">
      <alignment horizontal="center" vertical="center"/>
    </xf>
    <xf numFmtId="0" fontId="8" fillId="3" borderId="77" xfId="0" applyFont="1" applyFill="1" applyBorder="1" applyAlignment="1">
      <alignment horizontal="center" vertical="center"/>
    </xf>
    <xf numFmtId="0" fontId="8" fillId="3" borderId="8" xfId="0" applyFont="1" applyFill="1" applyBorder="1" applyAlignment="1">
      <alignment horizontal="center" vertical="center"/>
    </xf>
    <xf numFmtId="0" fontId="8" fillId="3" borderId="9" xfId="0" applyFont="1" applyFill="1" applyBorder="1" applyAlignment="1">
      <alignment horizontal="center" vertical="center"/>
    </xf>
    <xf numFmtId="0" fontId="8" fillId="3" borderId="24" xfId="0" applyFont="1" applyFill="1" applyBorder="1" applyAlignment="1">
      <alignment horizontal="center" vertical="center"/>
    </xf>
    <xf numFmtId="0" fontId="8" fillId="3" borderId="78" xfId="0" applyFont="1" applyFill="1" applyBorder="1" applyAlignment="1">
      <alignment horizontal="center" vertical="center"/>
    </xf>
    <xf numFmtId="0" fontId="0" fillId="3" borderId="36" xfId="0" applyFont="1" applyFill="1" applyBorder="1" applyAlignment="1">
      <alignment horizontal="center" vertical="center"/>
    </xf>
    <xf numFmtId="0" fontId="0" fillId="3" borderId="6" xfId="0" applyFont="1" applyFill="1" applyBorder="1" applyAlignment="1">
      <alignment horizontal="center" vertical="center"/>
    </xf>
    <xf numFmtId="0" fontId="0" fillId="3" borderId="34" xfId="0" applyFont="1" applyFill="1" applyBorder="1" applyAlignment="1">
      <alignment horizontal="center" vertical="center"/>
    </xf>
    <xf numFmtId="0" fontId="0" fillId="3" borderId="5" xfId="0" applyFont="1" applyFill="1" applyBorder="1" applyAlignment="1">
      <alignment horizontal="center" vertical="center"/>
    </xf>
    <xf numFmtId="0" fontId="0" fillId="3" borderId="35" xfId="0" applyFont="1" applyFill="1" applyBorder="1" applyAlignment="1">
      <alignment horizontal="center" vertical="center"/>
    </xf>
    <xf numFmtId="0" fontId="0" fillId="4" borderId="85" xfId="0" applyFont="1" applyFill="1" applyBorder="1" applyAlignment="1" applyProtection="1">
      <alignment horizontal="left" vertical="center" wrapText="1"/>
      <protection locked="0"/>
    </xf>
    <xf numFmtId="0" fontId="0" fillId="4" borderId="40" xfId="0" applyFont="1" applyFill="1" applyBorder="1" applyAlignment="1" applyProtection="1">
      <alignment horizontal="left" vertical="center" wrapText="1"/>
      <protection locked="0"/>
    </xf>
    <xf numFmtId="0" fontId="0" fillId="4" borderId="104" xfId="0" applyFont="1" applyFill="1" applyBorder="1" applyAlignment="1" applyProtection="1">
      <alignment horizontal="left" vertical="center" wrapText="1"/>
      <protection locked="0"/>
    </xf>
    <xf numFmtId="0" fontId="0" fillId="4" borderId="40" xfId="0" applyFont="1" applyFill="1" applyBorder="1" applyAlignment="1" applyProtection="1">
      <alignment horizontal="left" vertical="center"/>
      <protection locked="0"/>
    </xf>
    <xf numFmtId="0" fontId="0" fillId="4" borderId="104" xfId="0" applyFont="1" applyFill="1" applyBorder="1" applyAlignment="1" applyProtection="1">
      <alignment horizontal="left" vertical="center"/>
      <protection locked="0"/>
    </xf>
    <xf numFmtId="0" fontId="8" fillId="3" borderId="11" xfId="0" applyFont="1" applyFill="1" applyBorder="1" applyAlignment="1" applyProtection="1">
      <alignment horizontal="center" vertical="center" wrapText="1"/>
    </xf>
    <xf numFmtId="0" fontId="8" fillId="3" borderId="29" xfId="0" applyFont="1" applyFill="1" applyBorder="1" applyAlignment="1" applyProtection="1">
      <alignment horizontal="center" vertical="center" wrapText="1"/>
    </xf>
    <xf numFmtId="0" fontId="8" fillId="3" borderId="79" xfId="0" applyFont="1" applyFill="1" applyBorder="1" applyAlignment="1" applyProtection="1">
      <alignment horizontal="center" vertical="center" wrapText="1"/>
    </xf>
    <xf numFmtId="0" fontId="8" fillId="3" borderId="6" xfId="0" applyFont="1" applyFill="1" applyBorder="1" applyAlignment="1" applyProtection="1">
      <alignment horizontal="center" vertical="center" wrapText="1"/>
    </xf>
    <xf numFmtId="0" fontId="8" fillId="3" borderId="0" xfId="0" applyFont="1" applyFill="1" applyBorder="1" applyAlignment="1" applyProtection="1">
      <alignment horizontal="center" vertical="center" wrapText="1"/>
    </xf>
    <xf numFmtId="0" fontId="8" fillId="3" borderId="34" xfId="0" applyFont="1" applyFill="1" applyBorder="1" applyAlignment="1" applyProtection="1">
      <alignment horizontal="center" vertical="center" wrapText="1"/>
    </xf>
    <xf numFmtId="0" fontId="0" fillId="5" borderId="86" xfId="0" applyFont="1" applyFill="1" applyBorder="1" applyAlignment="1">
      <alignment horizontal="center" vertical="center"/>
    </xf>
    <xf numFmtId="0" fontId="0" fillId="5" borderId="87" xfId="0" applyFont="1" applyFill="1" applyBorder="1" applyAlignment="1">
      <alignment horizontal="center" vertical="center"/>
    </xf>
    <xf numFmtId="0" fontId="0" fillId="5" borderId="26" xfId="0" applyFont="1" applyFill="1" applyBorder="1" applyAlignment="1">
      <alignment horizontal="center" vertical="center"/>
    </xf>
    <xf numFmtId="0" fontId="19" fillId="5" borderId="27" xfId="0" applyFont="1" applyFill="1" applyBorder="1" applyAlignment="1">
      <alignment horizontal="center" vertical="center" wrapText="1"/>
    </xf>
    <xf numFmtId="0" fontId="19" fillId="5" borderId="54" xfId="0" applyFont="1" applyFill="1" applyBorder="1" applyAlignment="1">
      <alignment horizontal="center" vertical="center"/>
    </xf>
    <xf numFmtId="0" fontId="19" fillId="5" borderId="26" xfId="0" applyFont="1" applyFill="1" applyBorder="1" applyAlignment="1">
      <alignment horizontal="center" vertical="center"/>
    </xf>
    <xf numFmtId="0" fontId="19" fillId="5" borderId="92"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17" xfId="0" applyFont="1" applyFill="1" applyBorder="1" applyAlignment="1">
      <alignment horizontal="center" vertical="center"/>
    </xf>
    <xf numFmtId="0" fontId="16" fillId="5" borderId="88" xfId="0" applyFont="1" applyFill="1" applyBorder="1" applyAlignment="1">
      <alignment horizontal="center" vertical="center" textRotation="255"/>
    </xf>
    <xf numFmtId="0" fontId="16" fillId="5" borderId="89" xfId="0" applyFont="1" applyFill="1" applyBorder="1" applyAlignment="1">
      <alignment horizontal="center" vertical="center" textRotation="255"/>
    </xf>
    <xf numFmtId="0" fontId="16" fillId="5" borderId="90" xfId="0" applyFont="1" applyFill="1" applyBorder="1" applyAlignment="1">
      <alignment horizontal="center" vertical="center" textRotation="255"/>
    </xf>
    <xf numFmtId="0" fontId="0" fillId="0" borderId="27" xfId="0" applyNumberFormat="1" applyFont="1" applyFill="1" applyBorder="1" applyAlignment="1" applyProtection="1">
      <alignment horizontal="center" vertical="center" wrapText="1"/>
      <protection locked="0"/>
    </xf>
    <xf numFmtId="0" fontId="0" fillId="0" borderId="54" xfId="0" applyNumberFormat="1" applyFont="1" applyFill="1" applyBorder="1" applyAlignment="1" applyProtection="1">
      <alignment horizontal="center" vertical="center" wrapText="1"/>
      <protection locked="0"/>
    </xf>
    <xf numFmtId="0" fontId="0" fillId="0" borderId="25"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31" xfId="0" applyNumberFormat="1" applyFont="1" applyFill="1" applyBorder="1" applyAlignment="1" applyProtection="1">
      <alignment horizontal="center" vertical="center" wrapText="1"/>
      <protection locked="0"/>
    </xf>
    <xf numFmtId="0" fontId="0" fillId="5" borderId="114" xfId="0" applyFont="1" applyFill="1" applyBorder="1" applyAlignment="1" applyProtection="1">
      <alignment horizontal="center" vertical="center" textRotation="255" shrinkToFit="1"/>
    </xf>
    <xf numFmtId="0" fontId="0" fillId="5" borderId="117" xfId="0" applyFont="1" applyFill="1" applyBorder="1" applyAlignment="1" applyProtection="1">
      <alignment horizontal="center" vertical="center" textRotation="255" shrinkToFit="1"/>
    </xf>
    <xf numFmtId="0" fontId="0" fillId="5" borderId="115" xfId="0" applyFont="1" applyFill="1" applyBorder="1" applyAlignment="1" applyProtection="1">
      <alignment horizontal="center" vertical="center" textRotation="255" shrinkToFit="1"/>
    </xf>
    <xf numFmtId="0" fontId="0" fillId="5" borderId="118" xfId="0" applyFont="1" applyFill="1" applyBorder="1" applyAlignment="1" applyProtection="1">
      <alignment horizontal="center" vertical="center" textRotation="255" shrinkToFit="1"/>
    </xf>
    <xf numFmtId="0" fontId="0" fillId="5" borderId="116" xfId="0" applyFont="1" applyFill="1" applyBorder="1" applyAlignment="1" applyProtection="1">
      <alignment horizontal="center" vertical="center" textRotation="255" shrinkToFit="1"/>
    </xf>
    <xf numFmtId="0" fontId="0" fillId="5" borderId="119" xfId="0" applyFont="1" applyFill="1" applyBorder="1" applyAlignment="1" applyProtection="1">
      <alignment horizontal="center" vertical="center" textRotation="255" shrinkToFit="1"/>
    </xf>
    <xf numFmtId="0" fontId="0" fillId="4" borderId="24" xfId="0" applyFont="1" applyFill="1" applyBorder="1" applyAlignment="1" applyProtection="1">
      <alignment horizontal="center" vertical="center" shrinkToFit="1"/>
      <protection locked="0"/>
    </xf>
    <xf numFmtId="0" fontId="8" fillId="2" borderId="13" xfId="0" applyFont="1" applyFill="1" applyBorder="1" applyAlignment="1">
      <alignment horizontal="center" vertical="center" textRotation="255" wrapText="1"/>
    </xf>
    <xf numFmtId="0" fontId="0" fillId="0" borderId="33" xfId="0" applyFont="1" applyBorder="1" applyAlignment="1">
      <alignment horizontal="center" vertical="center" textRotation="255" wrapText="1"/>
    </xf>
    <xf numFmtId="0" fontId="0" fillId="0" borderId="6" xfId="0" applyFont="1" applyBorder="1" applyAlignment="1">
      <alignment horizontal="center" vertical="center" textRotation="255" wrapText="1"/>
    </xf>
    <xf numFmtId="0" fontId="0" fillId="0" borderId="34" xfId="0" applyFont="1" applyBorder="1" applyAlignment="1">
      <alignment horizontal="center" vertical="center" textRotation="255" wrapText="1"/>
    </xf>
    <xf numFmtId="0" fontId="0" fillId="0" borderId="5" xfId="0" applyFont="1" applyBorder="1" applyAlignment="1">
      <alignment horizontal="center" vertical="center" textRotation="255" wrapText="1"/>
    </xf>
    <xf numFmtId="0" fontId="0" fillId="0" borderId="35" xfId="0" applyFont="1" applyBorder="1" applyAlignment="1">
      <alignment horizontal="center" vertical="center" textRotation="255" wrapText="1"/>
    </xf>
    <xf numFmtId="0" fontId="0" fillId="4" borderId="144" xfId="0" applyFont="1" applyFill="1" applyBorder="1" applyAlignment="1" applyProtection="1">
      <alignment horizontal="left" vertical="center" wrapText="1"/>
      <protection locked="0"/>
    </xf>
    <xf numFmtId="0" fontId="0" fillId="4" borderId="47" xfId="0" applyFont="1" applyFill="1" applyBorder="1" applyAlignment="1">
      <alignment horizontal="center" vertical="center"/>
    </xf>
    <xf numFmtId="0" fontId="0" fillId="4" borderId="59" xfId="0" applyFont="1" applyFill="1" applyBorder="1" applyAlignment="1">
      <alignment horizontal="center" vertical="center"/>
    </xf>
    <xf numFmtId="0" fontId="0" fillId="4" borderId="48" xfId="0" applyFont="1" applyFill="1" applyBorder="1" applyAlignment="1">
      <alignment horizontal="center" vertical="center"/>
    </xf>
    <xf numFmtId="0" fontId="0" fillId="4" borderId="60" xfId="0" applyFont="1" applyFill="1" applyBorder="1" applyAlignment="1">
      <alignment horizontal="center" vertical="center"/>
    </xf>
    <xf numFmtId="0" fontId="8" fillId="2" borderId="3" xfId="0" applyFont="1" applyFill="1" applyBorder="1" applyAlignment="1">
      <alignment horizontal="center" vertical="center" textRotation="255" wrapText="1"/>
    </xf>
    <xf numFmtId="0" fontId="8" fillId="2" borderId="36" xfId="0" applyFont="1" applyFill="1" applyBorder="1" applyAlignment="1">
      <alignment horizontal="center" vertical="center" textRotation="255" wrapText="1"/>
    </xf>
    <xf numFmtId="0" fontId="8" fillId="2" borderId="6" xfId="0" applyFont="1" applyFill="1" applyBorder="1" applyAlignment="1">
      <alignment horizontal="center" vertical="center" textRotation="255" wrapText="1"/>
    </xf>
    <xf numFmtId="0" fontId="8" fillId="2" borderId="34" xfId="0" applyFont="1" applyFill="1" applyBorder="1" applyAlignment="1">
      <alignment horizontal="center" vertical="center" textRotation="255" wrapText="1"/>
    </xf>
    <xf numFmtId="0" fontId="8" fillId="2" borderId="5" xfId="0" applyFont="1" applyFill="1" applyBorder="1" applyAlignment="1">
      <alignment horizontal="center" vertical="center" textRotation="255" wrapText="1"/>
    </xf>
    <xf numFmtId="0" fontId="8" fillId="2" borderId="35" xfId="0" applyFont="1" applyFill="1" applyBorder="1" applyAlignment="1">
      <alignment horizontal="center" vertical="center" textRotation="255" wrapText="1"/>
    </xf>
    <xf numFmtId="0" fontId="8" fillId="2" borderId="36" xfId="0" applyFont="1" applyFill="1" applyBorder="1" applyAlignment="1">
      <alignment horizontal="center" vertical="center" textRotation="255"/>
    </xf>
    <xf numFmtId="0" fontId="0" fillId="0" borderId="10" xfId="0" applyFont="1" applyBorder="1" applyAlignment="1">
      <alignment horizontal="center" vertical="center" textRotation="255"/>
    </xf>
    <xf numFmtId="0" fontId="0" fillId="0" borderId="37" xfId="0" applyFont="1" applyBorder="1" applyAlignment="1">
      <alignment horizontal="center" vertical="center" textRotation="255"/>
    </xf>
    <xf numFmtId="0" fontId="6" fillId="2" borderId="3" xfId="6" applyFont="1" applyFill="1" applyBorder="1" applyAlignment="1" applyProtection="1">
      <alignment horizontal="center" vertical="center" wrapText="1"/>
    </xf>
    <xf numFmtId="0" fontId="6" fillId="2" borderId="20" xfId="6" applyFont="1" applyFill="1" applyBorder="1" applyAlignment="1" applyProtection="1">
      <alignment horizontal="center" vertical="center" wrapText="1"/>
    </xf>
    <xf numFmtId="0" fontId="6" fillId="2" borderId="36" xfId="6" applyFont="1" applyFill="1" applyBorder="1" applyAlignment="1" applyProtection="1">
      <alignment horizontal="center" vertical="center" wrapText="1"/>
    </xf>
    <xf numFmtId="0" fontId="6" fillId="2" borderId="6" xfId="6" applyFont="1" applyFill="1" applyBorder="1" applyAlignment="1" applyProtection="1">
      <alignment horizontal="center" vertical="center" wrapText="1"/>
    </xf>
    <xf numFmtId="0" fontId="6" fillId="2" borderId="0" xfId="6" applyFont="1" applyFill="1" applyBorder="1" applyAlignment="1" applyProtection="1">
      <alignment horizontal="center" vertical="center" wrapText="1"/>
    </xf>
    <xf numFmtId="0" fontId="6" fillId="2" borderId="34" xfId="6" applyFont="1" applyFill="1" applyBorder="1" applyAlignment="1" applyProtection="1">
      <alignment horizontal="center" vertical="center" wrapText="1"/>
    </xf>
    <xf numFmtId="0" fontId="6" fillId="2" borderId="35" xfId="6" applyFont="1" applyFill="1" applyBorder="1" applyAlignment="1" applyProtection="1">
      <alignment horizontal="center" vertical="center" wrapText="1"/>
    </xf>
    <xf numFmtId="0" fontId="9" fillId="2" borderId="3" xfId="0" applyFont="1" applyFill="1" applyBorder="1" applyAlignment="1">
      <alignment horizontal="center" vertical="center" wrapText="1"/>
    </xf>
    <xf numFmtId="0" fontId="9" fillId="2" borderId="20" xfId="0" applyFont="1" applyFill="1" applyBorder="1" applyAlignment="1">
      <alignment horizontal="center" vertical="center" wrapText="1"/>
    </xf>
    <xf numFmtId="0" fontId="9" fillId="2" borderId="36"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0" xfId="0" applyFont="1" applyFill="1" applyBorder="1" applyAlignment="1">
      <alignment horizontal="center" vertical="center" wrapText="1"/>
    </xf>
    <xf numFmtId="0" fontId="9" fillId="2" borderId="34" xfId="0" applyFont="1" applyFill="1" applyBorder="1" applyAlignment="1">
      <alignment horizontal="center" vertical="center" wrapText="1"/>
    </xf>
    <xf numFmtId="0" fontId="0" fillId="0" borderId="27" xfId="0" applyFont="1" applyFill="1" applyBorder="1" applyAlignment="1" applyProtection="1">
      <alignment horizontal="left" vertical="top" wrapText="1"/>
      <protection locked="0"/>
    </xf>
    <xf numFmtId="0" fontId="0" fillId="0" borderId="20" xfId="0" applyFont="1" applyFill="1" applyBorder="1" applyAlignment="1" applyProtection="1">
      <alignment horizontal="left" vertical="top" wrapText="1"/>
      <protection locked="0"/>
    </xf>
    <xf numFmtId="0" fontId="0" fillId="0" borderId="144" xfId="0" applyFont="1" applyFill="1" applyBorder="1" applyAlignment="1" applyProtection="1">
      <alignment horizontal="left" vertical="top" wrapText="1"/>
      <protection locked="0"/>
    </xf>
    <xf numFmtId="0" fontId="0" fillId="0" borderId="25"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154" xfId="0" applyFont="1" applyFill="1" applyBorder="1" applyAlignment="1" applyProtection="1">
      <alignment horizontal="left" vertical="top" wrapText="1"/>
      <protection locked="0"/>
    </xf>
    <xf numFmtId="0" fontId="10" fillId="3" borderId="3" xfId="0" applyFont="1" applyFill="1" applyBorder="1" applyAlignment="1">
      <alignment horizontal="center" vertical="center" wrapText="1"/>
    </xf>
    <xf numFmtId="0" fontId="10" fillId="3" borderId="6" xfId="0" applyFont="1" applyFill="1" applyBorder="1" applyAlignment="1">
      <alignment horizontal="center" vertical="center" wrapText="1"/>
    </xf>
    <xf numFmtId="0" fontId="10" fillId="3" borderId="10" xfId="0" applyFont="1" applyFill="1" applyBorder="1" applyAlignment="1">
      <alignment horizontal="center" vertical="center" wrapText="1"/>
    </xf>
    <xf numFmtId="0" fontId="8" fillId="2" borderId="20" xfId="0" applyFont="1" applyFill="1" applyBorder="1" applyAlignment="1">
      <alignment horizontal="center" vertical="center" textRotation="255" wrapText="1"/>
    </xf>
    <xf numFmtId="0" fontId="8" fillId="2" borderId="0" xfId="0" applyFont="1" applyFill="1" applyBorder="1" applyAlignment="1">
      <alignment horizontal="center" vertical="center" textRotation="255" wrapText="1"/>
    </xf>
    <xf numFmtId="0" fontId="8" fillId="3" borderId="3" xfId="0" applyFont="1" applyFill="1" applyBorder="1" applyAlignment="1">
      <alignment horizontal="center" vertical="center" textRotation="255" wrapText="1"/>
    </xf>
    <xf numFmtId="0" fontId="0" fillId="3" borderId="20" xfId="0" applyFont="1" applyFill="1" applyBorder="1" applyAlignment="1">
      <alignment horizontal="center" vertical="center" textRotation="255" wrapText="1"/>
    </xf>
    <xf numFmtId="0" fontId="0" fillId="3" borderId="6" xfId="0" applyFont="1" applyFill="1" applyBorder="1" applyAlignment="1">
      <alignment horizontal="center" vertical="center" textRotation="255" wrapText="1"/>
    </xf>
    <xf numFmtId="0" fontId="0" fillId="3" borderId="0" xfId="0" applyFont="1" applyFill="1" applyBorder="1" applyAlignment="1">
      <alignment horizontal="center" vertical="center" textRotation="255" wrapText="1"/>
    </xf>
    <xf numFmtId="0" fontId="0" fillId="3" borderId="5" xfId="0" applyFont="1" applyFill="1" applyBorder="1" applyAlignment="1">
      <alignment horizontal="center" vertical="center" textRotation="255" wrapText="1"/>
    </xf>
    <xf numFmtId="0" fontId="0" fillId="3" borderId="22" xfId="0" applyFont="1" applyFill="1" applyBorder="1" applyAlignment="1">
      <alignment horizontal="center" vertical="center" textRotation="255" wrapText="1"/>
    </xf>
    <xf numFmtId="0" fontId="0" fillId="0" borderId="10" xfId="0" applyFont="1" applyBorder="1" applyAlignment="1">
      <alignment horizontal="center" vertical="center" wrapText="1"/>
    </xf>
    <xf numFmtId="0" fontId="0" fillId="0" borderId="40" xfId="0" applyFont="1" applyBorder="1" applyAlignment="1">
      <alignment horizontal="center" vertical="center" wrapText="1"/>
    </xf>
    <xf numFmtId="0" fontId="0" fillId="0" borderId="37" xfId="0" applyFont="1" applyBorder="1" applyAlignment="1">
      <alignment horizontal="center" vertical="center" wrapText="1"/>
    </xf>
    <xf numFmtId="0" fontId="8" fillId="3" borderId="5" xfId="0" applyFont="1" applyFill="1" applyBorder="1" applyAlignment="1" applyProtection="1">
      <alignment horizontal="center" vertical="center" wrapText="1"/>
    </xf>
    <xf numFmtId="0" fontId="0" fillId="0" borderId="24" xfId="0" applyNumberFormat="1" applyFont="1" applyFill="1" applyBorder="1" applyAlignment="1" applyProtection="1">
      <alignment horizontal="center" vertical="center" wrapText="1"/>
      <protection locked="0"/>
    </xf>
    <xf numFmtId="0" fontId="0" fillId="0" borderId="93" xfId="0" applyNumberFormat="1" applyFont="1" applyFill="1" applyBorder="1" applyAlignment="1" applyProtection="1">
      <alignment horizontal="center" vertical="center" wrapText="1"/>
      <protection locked="0"/>
    </xf>
    <xf numFmtId="0" fontId="0" fillId="0" borderId="23" xfId="0" applyNumberFormat="1" applyFont="1" applyFill="1" applyBorder="1" applyAlignment="1" applyProtection="1">
      <alignment horizontal="center" vertical="center" wrapText="1"/>
      <protection locked="0"/>
    </xf>
    <xf numFmtId="0" fontId="0" fillId="5" borderId="27" xfId="0" applyFont="1" applyFill="1" applyBorder="1" applyAlignment="1" applyProtection="1">
      <alignment horizontal="center" vertical="center" textRotation="255" wrapText="1"/>
    </xf>
    <xf numFmtId="0" fontId="0" fillId="5" borderId="54" xfId="0" applyFont="1" applyFill="1" applyBorder="1" applyAlignment="1" applyProtection="1">
      <alignment horizontal="center" vertical="center" textRotation="255" wrapText="1"/>
    </xf>
    <xf numFmtId="0" fontId="0" fillId="5" borderId="25" xfId="0" applyFont="1" applyFill="1" applyBorder="1" applyAlignment="1" applyProtection="1">
      <alignment horizontal="center" vertical="center" textRotation="255" wrapText="1"/>
    </xf>
    <xf numFmtId="0" fontId="0" fillId="5" borderId="31" xfId="0" applyFont="1" applyFill="1" applyBorder="1" applyAlignment="1" applyProtection="1">
      <alignment horizontal="center" vertical="center" textRotation="255" wrapText="1"/>
    </xf>
    <xf numFmtId="0" fontId="0" fillId="5" borderId="26" xfId="0" applyFont="1" applyFill="1" applyBorder="1" applyAlignment="1" applyProtection="1">
      <alignment horizontal="center" vertical="center" textRotation="255" wrapText="1"/>
    </xf>
    <xf numFmtId="0" fontId="0" fillId="5" borderId="92" xfId="0" applyFont="1" applyFill="1" applyBorder="1" applyAlignment="1" applyProtection="1">
      <alignment horizontal="center" vertical="center" textRotation="255" wrapText="1"/>
    </xf>
    <xf numFmtId="0" fontId="8" fillId="3" borderId="3" xfId="0" applyFont="1" applyFill="1" applyBorder="1" applyAlignment="1" applyProtection="1">
      <alignment horizontal="center" vertical="center" wrapText="1"/>
    </xf>
    <xf numFmtId="0" fontId="8" fillId="3" borderId="20" xfId="0" applyFont="1" applyFill="1" applyBorder="1" applyAlignment="1" applyProtection="1">
      <alignment horizontal="center" vertical="center" wrapText="1"/>
    </xf>
    <xf numFmtId="0" fontId="8" fillId="3" borderId="36" xfId="0" applyFont="1" applyFill="1" applyBorder="1" applyAlignment="1" applyProtection="1">
      <alignment horizontal="center" vertical="center" wrapText="1"/>
    </xf>
    <xf numFmtId="0" fontId="0" fillId="4" borderId="86" xfId="0" applyFont="1" applyFill="1" applyBorder="1" applyAlignment="1">
      <alignment horizontal="center" vertical="center"/>
    </xf>
    <xf numFmtId="0" fontId="0" fillId="4" borderId="87" xfId="0" applyFont="1" applyFill="1" applyBorder="1" applyAlignment="1">
      <alignment horizontal="center" vertical="center"/>
    </xf>
    <xf numFmtId="0" fontId="0" fillId="4" borderId="114" xfId="0" applyFont="1" applyFill="1" applyBorder="1" applyAlignment="1">
      <alignment horizontal="center" vertical="center"/>
    </xf>
    <xf numFmtId="0" fontId="0" fillId="4" borderId="121" xfId="0" applyFont="1" applyFill="1" applyBorder="1" applyAlignment="1">
      <alignment horizontal="center" vertical="center"/>
    </xf>
    <xf numFmtId="0" fontId="0" fillId="4" borderId="117" xfId="0" applyFont="1" applyFill="1" applyBorder="1" applyAlignment="1">
      <alignment horizontal="center" vertical="center"/>
    </xf>
    <xf numFmtId="0" fontId="0" fillId="4" borderId="116" xfId="0" applyFont="1" applyFill="1" applyBorder="1" applyAlignment="1">
      <alignment horizontal="center" vertical="center"/>
    </xf>
    <xf numFmtId="0" fontId="0" fillId="4" borderId="122" xfId="0" applyFont="1" applyFill="1" applyBorder="1" applyAlignment="1">
      <alignment horizontal="center" vertical="center"/>
    </xf>
    <xf numFmtId="0" fontId="0" fillId="4" borderId="119" xfId="0" applyFont="1" applyFill="1" applyBorder="1" applyAlignment="1">
      <alignment horizontal="center" vertical="center"/>
    </xf>
    <xf numFmtId="0" fontId="16" fillId="3" borderId="88" xfId="0" applyFont="1" applyFill="1" applyBorder="1" applyAlignment="1">
      <alignment horizontal="center" vertical="center" textRotation="255"/>
    </xf>
    <xf numFmtId="0" fontId="16" fillId="3" borderId="89" xfId="0" applyFont="1" applyFill="1" applyBorder="1" applyAlignment="1">
      <alignment horizontal="center" vertical="center" textRotation="255"/>
    </xf>
    <xf numFmtId="0" fontId="16" fillId="3" borderId="90" xfId="0" applyFont="1" applyFill="1" applyBorder="1" applyAlignment="1">
      <alignment horizontal="center" vertical="center" textRotation="255"/>
    </xf>
  </cellXfs>
  <cellStyles count="7">
    <cellStyle name="標準" xfId="0" builtinId="0"/>
    <cellStyle name="標準 2" xfId="1"/>
    <cellStyle name="標準 3" xfId="2"/>
    <cellStyle name="標準 3 2" xfId="3"/>
    <cellStyle name="標準_01【みんまち】（地区まちづくり推進事業）" xfId="4"/>
    <cellStyle name="標準_01【みんまち】（地区まちづくり推進事業） 2" xfId="5"/>
    <cellStyle name="標準_Sheet1" xfId="6"/>
  </cellStyles>
  <dxfs count="804">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
      <numFmt numFmtId="179"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22</xdr:col>
      <xdr:colOff>89535</xdr:colOff>
      <xdr:row>269</xdr:row>
      <xdr:rowOff>22225</xdr:rowOff>
    </xdr:from>
    <xdr:ext cx="2435225" cy="595630"/>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4490085" y="46393735"/>
          <a:ext cx="2435225" cy="595630"/>
        </a:xfrm>
        <a:prstGeom prst="rect">
          <a:avLst/>
        </a:prstGeom>
        <a:solidFill>
          <a:schemeClr val="bg1"/>
        </a:solidFill>
        <a:ln>
          <a:solidFill>
            <a:schemeClr val="tx1"/>
          </a:solid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ctr"/>
        <a:lstStyle/>
        <a:p>
          <a:pPr algn="ctr"/>
          <a:r>
            <a:rPr kumimoji="1" lang="ja-JP" altLang="en-US" sz="1100"/>
            <a:t>国土交通省</a:t>
          </a:r>
          <a:endParaRPr kumimoji="1" lang="en-US" altLang="ja-JP" sz="1100"/>
        </a:p>
        <a:p>
          <a:pPr algn="ctr"/>
          <a:r>
            <a:rPr kumimoji="1" lang="ja-JP" altLang="en-US" sz="1100"/>
            <a:t>９５百万円</a:t>
          </a:r>
        </a:p>
      </xdr:txBody>
    </xdr:sp>
    <xdr:clientData/>
  </xdr:oneCellAnchor>
  <xdr:twoCellAnchor>
    <xdr:from>
      <xdr:col>16</xdr:col>
      <xdr:colOff>100965</xdr:colOff>
      <xdr:row>271</xdr:row>
      <xdr:rowOff>49530</xdr:rowOff>
    </xdr:from>
    <xdr:to>
      <xdr:col>41</xdr:col>
      <xdr:colOff>40005</xdr:colOff>
      <xdr:row>272</xdr:row>
      <xdr:rowOff>315595</xdr:rowOff>
    </xdr:to>
    <xdr:sp macro="" textlink="">
      <xdr:nvSpPr>
        <xdr:cNvPr id="4" name="大かっこ 3">
          <a:extLst>
            <a:ext uri="{FF2B5EF4-FFF2-40B4-BE49-F238E27FC236}">
              <a16:creationId xmlns:a16="http://schemas.microsoft.com/office/drawing/2014/main" id="{00000000-0008-0000-0000-000004000000}"/>
            </a:ext>
          </a:extLst>
        </xdr:cNvPr>
        <xdr:cNvSpPr/>
      </xdr:nvSpPr>
      <xdr:spPr>
        <a:xfrm>
          <a:off x="3301365" y="47054770"/>
          <a:ext cx="4939665" cy="626110"/>
        </a:xfrm>
        <a:prstGeom prst="bracketPair">
          <a:avLst/>
        </a:prstGeom>
        <a:solidFill>
          <a:sysClr val="window" lastClr="FFFFFF"/>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marL="0" marR="0" lvl="0" indent="0" algn="ctr" defTabSz="914400" rtl="0" eaLnBrk="1" fontAlgn="auto" latinLnBrk="0" hangingPunct="1">
            <a:lnSpc>
              <a:spcPct val="100000"/>
            </a:lnSpc>
            <a:spcBef>
              <a:spcPts val="0"/>
            </a:spcBef>
            <a:spcAft>
              <a:spcPts val="0"/>
            </a:spcAft>
            <a:defRPr/>
          </a:pPr>
          <a:r>
            <a:rPr lang="ja-JP" altLang="ja-JP" sz="1100" b="0" i="0" baseline="0">
              <a:solidFill>
                <a:schemeClr val="tx1"/>
              </a:solidFill>
              <a:effectLst/>
              <a:latin typeface="+mn-lt"/>
              <a:ea typeface="+mn-ea"/>
              <a:cs typeface="+mn-cs"/>
            </a:rPr>
            <a:t>振興計画に基づく北方領土隣接地域の魅力ある地域社会の形成に向けた重点的な取組で、１市４町が実施する事業に要する経費の一部を補助</a:t>
          </a:r>
          <a:endParaRPr lang="ja-JP" altLang="ja-JP">
            <a:effectLst/>
          </a:endParaRPr>
        </a:p>
      </xdr:txBody>
    </xdr:sp>
    <xdr:clientData/>
  </xdr:twoCellAnchor>
  <xdr:twoCellAnchor>
    <xdr:from>
      <xdr:col>28</xdr:col>
      <xdr:colOff>33655</xdr:colOff>
      <xdr:row>272</xdr:row>
      <xdr:rowOff>316865</xdr:rowOff>
    </xdr:from>
    <xdr:to>
      <xdr:col>28</xdr:col>
      <xdr:colOff>125730</xdr:colOff>
      <xdr:row>273</xdr:row>
      <xdr:rowOff>267335</xdr:rowOff>
    </xdr:to>
    <xdr:sp macro="" textlink="">
      <xdr:nvSpPr>
        <xdr:cNvPr id="5" name="Freeform 11">
          <a:extLst>
            <a:ext uri="{FF2B5EF4-FFF2-40B4-BE49-F238E27FC236}">
              <a16:creationId xmlns:a16="http://schemas.microsoft.com/office/drawing/2014/main" id="{00000000-0008-0000-0000-000005000000}"/>
            </a:ext>
          </a:extLst>
        </xdr:cNvPr>
        <xdr:cNvSpPr>
          <a:spLocks noEditPoints="1"/>
        </xdr:cNvSpPr>
      </xdr:nvSpPr>
      <xdr:spPr>
        <a:xfrm>
          <a:off x="5634355" y="47682150"/>
          <a:ext cx="92075" cy="267335"/>
        </a:xfrm>
        <a:custGeom>
          <a:avLst/>
          <a:gdLst>
            <a:gd name="T0" fmla="*/ 284 w 521"/>
            <a:gd name="T1" fmla="*/ 0 h 2304"/>
            <a:gd name="T2" fmla="*/ 284 w 521"/>
            <a:gd name="T3" fmla="*/ 2256 h 2304"/>
            <a:gd name="T4" fmla="*/ 236 w 521"/>
            <a:gd name="T5" fmla="*/ 2256 h 2304"/>
            <a:gd name="T6" fmla="*/ 236 w 521"/>
            <a:gd name="T7" fmla="*/ 0 h 2304"/>
            <a:gd name="T8" fmla="*/ 284 w 521"/>
            <a:gd name="T9" fmla="*/ 0 h 2304"/>
            <a:gd name="T10" fmla="*/ 515 w 521"/>
            <a:gd name="T11" fmla="*/ 1868 h 2304"/>
            <a:gd name="T12" fmla="*/ 260 w 521"/>
            <a:gd name="T13" fmla="*/ 2304 h 2304"/>
            <a:gd name="T14" fmla="*/ 6 w 521"/>
            <a:gd name="T15" fmla="*/ 1868 h 2304"/>
            <a:gd name="T16" fmla="*/ 15 w 521"/>
            <a:gd name="T17" fmla="*/ 1835 h 2304"/>
            <a:gd name="T18" fmla="*/ 48 w 521"/>
            <a:gd name="T19" fmla="*/ 1844 h 2304"/>
            <a:gd name="T20" fmla="*/ 281 w 521"/>
            <a:gd name="T21" fmla="*/ 2244 h 2304"/>
            <a:gd name="T22" fmla="*/ 240 w 521"/>
            <a:gd name="T23" fmla="*/ 2244 h 2304"/>
            <a:gd name="T24" fmla="*/ 473 w 521"/>
            <a:gd name="T25" fmla="*/ 1844 h 2304"/>
            <a:gd name="T26" fmla="*/ 506 w 521"/>
            <a:gd name="T27" fmla="*/ 1835 h 2304"/>
            <a:gd name="T28" fmla="*/ 515 w 521"/>
            <a:gd name="T29" fmla="*/ 1868 h 2304"/>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Lst>
          <a:rect l="0" t="0" r="r" b="b"/>
          <a:pathLst>
            <a:path w="521" h="2304">
              <a:moveTo>
                <a:pt x="284" y="0"/>
              </a:moveTo>
              <a:lnTo>
                <a:pt x="284" y="2256"/>
              </a:lnTo>
              <a:lnTo>
                <a:pt x="236" y="2256"/>
              </a:lnTo>
              <a:lnTo>
                <a:pt x="236" y="0"/>
              </a:lnTo>
              <a:lnTo>
                <a:pt x="284" y="0"/>
              </a:lnTo>
              <a:close/>
              <a:moveTo>
                <a:pt x="515" y="1868"/>
              </a:moveTo>
              <a:lnTo>
                <a:pt x="260" y="2304"/>
              </a:lnTo>
              <a:lnTo>
                <a:pt x="6" y="1868"/>
              </a:lnTo>
              <a:cubicBezTo>
                <a:pt x="0" y="1857"/>
                <a:pt x="4" y="1842"/>
                <a:pt x="15" y="1835"/>
              </a:cubicBezTo>
              <a:cubicBezTo>
                <a:pt x="26" y="1828"/>
                <a:pt x="41" y="1832"/>
                <a:pt x="48" y="1844"/>
              </a:cubicBezTo>
              <a:lnTo>
                <a:pt x="281" y="2244"/>
              </a:lnTo>
              <a:lnTo>
                <a:pt x="240" y="2244"/>
              </a:lnTo>
              <a:lnTo>
                <a:pt x="473" y="1844"/>
              </a:lnTo>
              <a:cubicBezTo>
                <a:pt x="480" y="1832"/>
                <a:pt x="494" y="1828"/>
                <a:pt x="506" y="1835"/>
              </a:cubicBezTo>
              <a:cubicBezTo>
                <a:pt x="517" y="1842"/>
                <a:pt x="521" y="1857"/>
                <a:pt x="515" y="1868"/>
              </a:cubicBezTo>
              <a:close/>
            </a:path>
          </a:pathLst>
        </a:custGeom>
        <a:solidFill>
          <a:srgbClr val="000000"/>
        </a:solidFill>
        <a:ln w="0" cap="flat">
          <a:solidFill>
            <a:srgbClr val="000000"/>
          </a:solidFill>
          <a:prstDash val="solid"/>
          <a:round/>
          <a:headEnd/>
          <a:tailEnd/>
        </a:ln>
      </xdr:spPr>
    </xdr:sp>
    <xdr:clientData/>
  </xdr:twoCellAnchor>
  <xdr:twoCellAnchor>
    <xdr:from>
      <xdr:col>25</xdr:col>
      <xdr:colOff>123190</xdr:colOff>
      <xdr:row>274</xdr:row>
      <xdr:rowOff>0</xdr:rowOff>
    </xdr:from>
    <xdr:to>
      <xdr:col>31</xdr:col>
      <xdr:colOff>60960</xdr:colOff>
      <xdr:row>274</xdr:row>
      <xdr:rowOff>187960</xdr:rowOff>
    </xdr:to>
    <xdr:sp macro="" textlink="">
      <xdr:nvSpPr>
        <xdr:cNvPr id="6" name="Rectangle 14">
          <a:extLst>
            <a:ext uri="{FF2B5EF4-FFF2-40B4-BE49-F238E27FC236}">
              <a16:creationId xmlns:a16="http://schemas.microsoft.com/office/drawing/2014/main" id="{00000000-0008-0000-0000-000006000000}"/>
            </a:ext>
          </a:extLst>
        </xdr:cNvPr>
        <xdr:cNvSpPr>
          <a:spLocks noChangeArrowheads="1"/>
        </xdr:cNvSpPr>
      </xdr:nvSpPr>
      <xdr:spPr>
        <a:xfrm>
          <a:off x="5123815" y="47999015"/>
          <a:ext cx="1137920" cy="187960"/>
        </a:xfrm>
        <a:prstGeom prst="rect">
          <a:avLst/>
        </a:prstGeom>
        <a:noFill/>
        <a:ln>
          <a:noFill/>
        </a:ln>
      </xdr:spPr>
      <xdr:txBody>
        <a:bodyPr vertOverflow="overflow" horzOverflow="overflow" wrap="none" lIns="0" tIns="0" rIns="0" bIns="0" anchor="t"/>
        <a:lstStyle/>
        <a:p>
          <a:pPr marL="0" marR="0" lvl="0" indent="0" algn="l" defTabSz="914400" rtl="0" eaLnBrk="1" fontAlgn="auto" latinLnBrk="0" hangingPunct="1">
            <a:lnSpc>
              <a:spcPct val="100000"/>
            </a:lnSpc>
            <a:spcBef>
              <a:spcPts val="0"/>
            </a:spcBef>
            <a:spcAft>
              <a:spcPts val="0"/>
            </a:spcAft>
            <a:defRPr sz="1000"/>
          </a:pPr>
          <a:r>
            <a:rPr lang="ja-JP" altLang="ja-JP" sz="1000" b="0" i="0" baseline="0">
              <a:effectLst/>
              <a:latin typeface="+mn-lt"/>
              <a:ea typeface="+mn-ea"/>
              <a:cs typeface="+mn-cs"/>
            </a:rPr>
            <a:t>【</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　補助金等交付　</a:t>
          </a:r>
          <a:r>
            <a:rPr lang="ja-JP" altLang="ja-JP" sz="1000" b="0" i="0" baseline="0">
              <a:effectLst/>
              <a:latin typeface="+mn-lt"/>
              <a:ea typeface="+mn-ea"/>
              <a:cs typeface="+mn-cs"/>
            </a:rPr>
            <a:t>】</a:t>
          </a:r>
          <a:endParaRPr lang="ja-JP" altLang="ja-JP" sz="1100">
            <a:effectLst/>
          </a:endParaRPr>
        </a:p>
      </xdr:txBody>
    </xdr:sp>
    <xdr:clientData/>
  </xdr:twoCellAnchor>
  <xdr:oneCellAnchor>
    <xdr:from>
      <xdr:col>22</xdr:col>
      <xdr:colOff>22225</xdr:colOff>
      <xdr:row>274</xdr:row>
      <xdr:rowOff>245745</xdr:rowOff>
    </xdr:from>
    <xdr:ext cx="2555875" cy="596900"/>
    <xdr:sp macro="" textlink="">
      <xdr:nvSpPr>
        <xdr:cNvPr id="7" name="テキスト ボックス 6">
          <a:extLst>
            <a:ext uri="{FF2B5EF4-FFF2-40B4-BE49-F238E27FC236}">
              <a16:creationId xmlns:a16="http://schemas.microsoft.com/office/drawing/2014/main" id="{00000000-0008-0000-0000-000007000000}"/>
            </a:ext>
          </a:extLst>
        </xdr:cNvPr>
        <xdr:cNvSpPr txBox="1"/>
      </xdr:nvSpPr>
      <xdr:spPr>
        <a:xfrm>
          <a:off x="4422775" y="48244760"/>
          <a:ext cx="2555875" cy="596900"/>
        </a:xfrm>
        <a:prstGeom prst="rect">
          <a:avLst/>
        </a:prstGeom>
        <a:solidFill>
          <a:schemeClr val="bg1"/>
        </a:solidFill>
        <a:ln>
          <a:solidFill>
            <a:schemeClr val="tx1"/>
          </a:solid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ctr"/>
        <a:lstStyle/>
        <a:p>
          <a:pPr algn="ctr"/>
          <a:r>
            <a:rPr kumimoji="1" lang="en-US" altLang="ja-JP" sz="1100">
              <a:latin typeface="+mn-ea"/>
              <a:ea typeface="+mn-ea"/>
            </a:rPr>
            <a:t>A</a:t>
          </a:r>
          <a:r>
            <a:rPr kumimoji="1" lang="ja-JP" altLang="en-US" sz="1100"/>
            <a:t>．北海道</a:t>
          </a:r>
          <a:endParaRPr kumimoji="1" lang="en-US" altLang="ja-JP" sz="1100"/>
        </a:p>
        <a:p>
          <a:pPr algn="ctr"/>
          <a:r>
            <a:rPr kumimoji="1" lang="ja-JP" altLang="en-US" sz="1100"/>
            <a:t>９５百万円</a:t>
          </a:r>
        </a:p>
      </xdr:txBody>
    </xdr:sp>
    <xdr:clientData/>
  </xdr:oneCellAnchor>
  <xdr:twoCellAnchor>
    <xdr:from>
      <xdr:col>11</xdr:col>
      <xdr:colOff>11430</xdr:colOff>
      <xdr:row>278</xdr:row>
      <xdr:rowOff>179070</xdr:rowOff>
    </xdr:from>
    <xdr:to>
      <xdr:col>45</xdr:col>
      <xdr:colOff>192405</xdr:colOff>
      <xdr:row>280</xdr:row>
      <xdr:rowOff>147955</xdr:rowOff>
    </xdr:to>
    <xdr:grpSp>
      <xdr:nvGrpSpPr>
        <xdr:cNvPr id="9" name="グループ化 8">
          <a:extLst>
            <a:ext uri="{FF2B5EF4-FFF2-40B4-BE49-F238E27FC236}">
              <a16:creationId xmlns:a16="http://schemas.microsoft.com/office/drawing/2014/main" id="{00000000-0008-0000-0000-000009000000}"/>
            </a:ext>
          </a:extLst>
        </xdr:cNvPr>
        <xdr:cNvGrpSpPr/>
      </xdr:nvGrpSpPr>
      <xdr:grpSpPr>
        <a:xfrm>
          <a:off x="2237899" y="49304258"/>
          <a:ext cx="7062787" cy="683260"/>
          <a:chOff x="2219325" y="49942206"/>
          <a:chExt cx="7038975" cy="664119"/>
        </a:xfrm>
      </xdr:grpSpPr>
      <xdr:sp macro="" textlink="">
        <xdr:nvSpPr>
          <xdr:cNvPr id="10" name="Freeform 11">
            <a:extLst>
              <a:ext uri="{FF2B5EF4-FFF2-40B4-BE49-F238E27FC236}">
                <a16:creationId xmlns:a16="http://schemas.microsoft.com/office/drawing/2014/main" id="{00000000-0008-0000-0000-00000A000000}"/>
              </a:ext>
            </a:extLst>
          </xdr:cNvPr>
          <xdr:cNvSpPr>
            <a:spLocks noEditPoints="1"/>
          </xdr:cNvSpPr>
        </xdr:nvSpPr>
        <xdr:spPr>
          <a:xfrm>
            <a:off x="4581525" y="50263425"/>
            <a:ext cx="66675" cy="342900"/>
          </a:xfrm>
          <a:custGeom>
            <a:avLst/>
            <a:gdLst>
              <a:gd name="T0" fmla="*/ 284 w 521"/>
              <a:gd name="T1" fmla="*/ 0 h 2304"/>
              <a:gd name="T2" fmla="*/ 284 w 521"/>
              <a:gd name="T3" fmla="*/ 2256 h 2304"/>
              <a:gd name="T4" fmla="*/ 236 w 521"/>
              <a:gd name="T5" fmla="*/ 2256 h 2304"/>
              <a:gd name="T6" fmla="*/ 236 w 521"/>
              <a:gd name="T7" fmla="*/ 0 h 2304"/>
              <a:gd name="T8" fmla="*/ 284 w 521"/>
              <a:gd name="T9" fmla="*/ 0 h 2304"/>
              <a:gd name="T10" fmla="*/ 515 w 521"/>
              <a:gd name="T11" fmla="*/ 1868 h 2304"/>
              <a:gd name="T12" fmla="*/ 260 w 521"/>
              <a:gd name="T13" fmla="*/ 2304 h 2304"/>
              <a:gd name="T14" fmla="*/ 6 w 521"/>
              <a:gd name="T15" fmla="*/ 1868 h 2304"/>
              <a:gd name="T16" fmla="*/ 15 w 521"/>
              <a:gd name="T17" fmla="*/ 1835 h 2304"/>
              <a:gd name="T18" fmla="*/ 48 w 521"/>
              <a:gd name="T19" fmla="*/ 1844 h 2304"/>
              <a:gd name="T20" fmla="*/ 281 w 521"/>
              <a:gd name="T21" fmla="*/ 2244 h 2304"/>
              <a:gd name="T22" fmla="*/ 240 w 521"/>
              <a:gd name="T23" fmla="*/ 2244 h 2304"/>
              <a:gd name="T24" fmla="*/ 473 w 521"/>
              <a:gd name="T25" fmla="*/ 1844 h 2304"/>
              <a:gd name="T26" fmla="*/ 506 w 521"/>
              <a:gd name="T27" fmla="*/ 1835 h 2304"/>
              <a:gd name="T28" fmla="*/ 515 w 521"/>
              <a:gd name="T29" fmla="*/ 1868 h 2304"/>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Lst>
            <a:rect l="0" t="0" r="r" b="b"/>
            <a:pathLst>
              <a:path w="521" h="2304">
                <a:moveTo>
                  <a:pt x="284" y="0"/>
                </a:moveTo>
                <a:lnTo>
                  <a:pt x="284" y="2256"/>
                </a:lnTo>
                <a:lnTo>
                  <a:pt x="236" y="2256"/>
                </a:lnTo>
                <a:lnTo>
                  <a:pt x="236" y="0"/>
                </a:lnTo>
                <a:lnTo>
                  <a:pt x="284" y="0"/>
                </a:lnTo>
                <a:close/>
                <a:moveTo>
                  <a:pt x="515" y="1868"/>
                </a:moveTo>
                <a:lnTo>
                  <a:pt x="260" y="2304"/>
                </a:lnTo>
                <a:lnTo>
                  <a:pt x="6" y="1868"/>
                </a:lnTo>
                <a:cubicBezTo>
                  <a:pt x="0" y="1857"/>
                  <a:pt x="4" y="1842"/>
                  <a:pt x="15" y="1835"/>
                </a:cubicBezTo>
                <a:cubicBezTo>
                  <a:pt x="26" y="1828"/>
                  <a:pt x="41" y="1832"/>
                  <a:pt x="48" y="1844"/>
                </a:cubicBezTo>
                <a:lnTo>
                  <a:pt x="281" y="2244"/>
                </a:lnTo>
                <a:lnTo>
                  <a:pt x="240" y="2244"/>
                </a:lnTo>
                <a:lnTo>
                  <a:pt x="473" y="1844"/>
                </a:lnTo>
                <a:cubicBezTo>
                  <a:pt x="480" y="1832"/>
                  <a:pt x="494" y="1828"/>
                  <a:pt x="506" y="1835"/>
                </a:cubicBezTo>
                <a:cubicBezTo>
                  <a:pt x="517" y="1842"/>
                  <a:pt x="521" y="1857"/>
                  <a:pt x="515" y="1868"/>
                </a:cubicBezTo>
                <a:close/>
              </a:path>
            </a:pathLst>
          </a:custGeom>
          <a:solidFill>
            <a:srgbClr val="000000"/>
          </a:solidFill>
          <a:ln w="19050" cap="flat">
            <a:solidFill>
              <a:srgbClr val="000000"/>
            </a:solidFill>
            <a:prstDash val="solid"/>
            <a:round/>
            <a:headEnd/>
            <a:tailEnd/>
          </a:ln>
        </xdr:spPr>
      </xdr:sp>
      <xdr:sp macro="" textlink="">
        <xdr:nvSpPr>
          <xdr:cNvPr id="11" name="Freeform 11">
            <a:extLst>
              <a:ext uri="{FF2B5EF4-FFF2-40B4-BE49-F238E27FC236}">
                <a16:creationId xmlns:a16="http://schemas.microsoft.com/office/drawing/2014/main" id="{00000000-0008-0000-0000-00000B000000}"/>
              </a:ext>
            </a:extLst>
          </xdr:cNvPr>
          <xdr:cNvSpPr>
            <a:spLocks noEditPoints="1"/>
          </xdr:cNvSpPr>
        </xdr:nvSpPr>
        <xdr:spPr>
          <a:xfrm>
            <a:off x="6781800" y="50263425"/>
            <a:ext cx="66675" cy="342900"/>
          </a:xfrm>
          <a:custGeom>
            <a:avLst/>
            <a:gdLst>
              <a:gd name="T0" fmla="*/ 284 w 521"/>
              <a:gd name="T1" fmla="*/ 0 h 2304"/>
              <a:gd name="T2" fmla="*/ 284 w 521"/>
              <a:gd name="T3" fmla="*/ 2256 h 2304"/>
              <a:gd name="T4" fmla="*/ 236 w 521"/>
              <a:gd name="T5" fmla="*/ 2256 h 2304"/>
              <a:gd name="T6" fmla="*/ 236 w 521"/>
              <a:gd name="T7" fmla="*/ 0 h 2304"/>
              <a:gd name="T8" fmla="*/ 284 w 521"/>
              <a:gd name="T9" fmla="*/ 0 h 2304"/>
              <a:gd name="T10" fmla="*/ 515 w 521"/>
              <a:gd name="T11" fmla="*/ 1868 h 2304"/>
              <a:gd name="T12" fmla="*/ 260 w 521"/>
              <a:gd name="T13" fmla="*/ 2304 h 2304"/>
              <a:gd name="T14" fmla="*/ 6 w 521"/>
              <a:gd name="T15" fmla="*/ 1868 h 2304"/>
              <a:gd name="T16" fmla="*/ 15 w 521"/>
              <a:gd name="T17" fmla="*/ 1835 h 2304"/>
              <a:gd name="T18" fmla="*/ 48 w 521"/>
              <a:gd name="T19" fmla="*/ 1844 h 2304"/>
              <a:gd name="T20" fmla="*/ 281 w 521"/>
              <a:gd name="T21" fmla="*/ 2244 h 2304"/>
              <a:gd name="T22" fmla="*/ 240 w 521"/>
              <a:gd name="T23" fmla="*/ 2244 h 2304"/>
              <a:gd name="T24" fmla="*/ 473 w 521"/>
              <a:gd name="T25" fmla="*/ 1844 h 2304"/>
              <a:gd name="T26" fmla="*/ 506 w 521"/>
              <a:gd name="T27" fmla="*/ 1835 h 2304"/>
              <a:gd name="T28" fmla="*/ 515 w 521"/>
              <a:gd name="T29" fmla="*/ 1868 h 2304"/>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Lst>
            <a:rect l="0" t="0" r="r" b="b"/>
            <a:pathLst>
              <a:path w="521" h="2304">
                <a:moveTo>
                  <a:pt x="284" y="0"/>
                </a:moveTo>
                <a:lnTo>
                  <a:pt x="284" y="2256"/>
                </a:lnTo>
                <a:lnTo>
                  <a:pt x="236" y="2256"/>
                </a:lnTo>
                <a:lnTo>
                  <a:pt x="236" y="0"/>
                </a:lnTo>
                <a:lnTo>
                  <a:pt x="284" y="0"/>
                </a:lnTo>
                <a:close/>
                <a:moveTo>
                  <a:pt x="515" y="1868"/>
                </a:moveTo>
                <a:lnTo>
                  <a:pt x="260" y="2304"/>
                </a:lnTo>
                <a:lnTo>
                  <a:pt x="6" y="1868"/>
                </a:lnTo>
                <a:cubicBezTo>
                  <a:pt x="0" y="1857"/>
                  <a:pt x="4" y="1842"/>
                  <a:pt x="15" y="1835"/>
                </a:cubicBezTo>
                <a:cubicBezTo>
                  <a:pt x="26" y="1828"/>
                  <a:pt x="41" y="1832"/>
                  <a:pt x="48" y="1844"/>
                </a:cubicBezTo>
                <a:lnTo>
                  <a:pt x="281" y="2244"/>
                </a:lnTo>
                <a:lnTo>
                  <a:pt x="240" y="2244"/>
                </a:lnTo>
                <a:lnTo>
                  <a:pt x="473" y="1844"/>
                </a:lnTo>
                <a:cubicBezTo>
                  <a:pt x="480" y="1832"/>
                  <a:pt x="494" y="1828"/>
                  <a:pt x="506" y="1835"/>
                </a:cubicBezTo>
                <a:cubicBezTo>
                  <a:pt x="517" y="1842"/>
                  <a:pt x="521" y="1857"/>
                  <a:pt x="515" y="1868"/>
                </a:cubicBezTo>
                <a:close/>
              </a:path>
            </a:pathLst>
          </a:custGeom>
          <a:solidFill>
            <a:srgbClr val="000000"/>
          </a:solidFill>
          <a:ln w="19050" cap="flat">
            <a:solidFill>
              <a:srgbClr val="000000"/>
            </a:solidFill>
            <a:prstDash val="solid"/>
            <a:round/>
            <a:headEnd/>
            <a:tailEnd/>
          </a:ln>
        </xdr:spPr>
      </xdr:sp>
      <xdr:sp macro="" textlink="">
        <xdr:nvSpPr>
          <xdr:cNvPr id="12" name="Freeform 11">
            <a:extLst>
              <a:ext uri="{FF2B5EF4-FFF2-40B4-BE49-F238E27FC236}">
                <a16:creationId xmlns:a16="http://schemas.microsoft.com/office/drawing/2014/main" id="{00000000-0008-0000-0000-00000C000000}"/>
              </a:ext>
            </a:extLst>
          </xdr:cNvPr>
          <xdr:cNvSpPr>
            <a:spLocks noEditPoints="1"/>
          </xdr:cNvSpPr>
        </xdr:nvSpPr>
        <xdr:spPr>
          <a:xfrm>
            <a:off x="9191625" y="50253900"/>
            <a:ext cx="66675" cy="342900"/>
          </a:xfrm>
          <a:custGeom>
            <a:avLst/>
            <a:gdLst>
              <a:gd name="T0" fmla="*/ 284 w 521"/>
              <a:gd name="T1" fmla="*/ 0 h 2304"/>
              <a:gd name="T2" fmla="*/ 284 w 521"/>
              <a:gd name="T3" fmla="*/ 2256 h 2304"/>
              <a:gd name="T4" fmla="*/ 236 w 521"/>
              <a:gd name="T5" fmla="*/ 2256 h 2304"/>
              <a:gd name="T6" fmla="*/ 236 w 521"/>
              <a:gd name="T7" fmla="*/ 0 h 2304"/>
              <a:gd name="T8" fmla="*/ 284 w 521"/>
              <a:gd name="T9" fmla="*/ 0 h 2304"/>
              <a:gd name="T10" fmla="*/ 515 w 521"/>
              <a:gd name="T11" fmla="*/ 1868 h 2304"/>
              <a:gd name="T12" fmla="*/ 260 w 521"/>
              <a:gd name="T13" fmla="*/ 2304 h 2304"/>
              <a:gd name="T14" fmla="*/ 6 w 521"/>
              <a:gd name="T15" fmla="*/ 1868 h 2304"/>
              <a:gd name="T16" fmla="*/ 15 w 521"/>
              <a:gd name="T17" fmla="*/ 1835 h 2304"/>
              <a:gd name="T18" fmla="*/ 48 w 521"/>
              <a:gd name="T19" fmla="*/ 1844 h 2304"/>
              <a:gd name="T20" fmla="*/ 281 w 521"/>
              <a:gd name="T21" fmla="*/ 2244 h 2304"/>
              <a:gd name="T22" fmla="*/ 240 w 521"/>
              <a:gd name="T23" fmla="*/ 2244 h 2304"/>
              <a:gd name="T24" fmla="*/ 473 w 521"/>
              <a:gd name="T25" fmla="*/ 1844 h 2304"/>
              <a:gd name="T26" fmla="*/ 506 w 521"/>
              <a:gd name="T27" fmla="*/ 1835 h 2304"/>
              <a:gd name="T28" fmla="*/ 515 w 521"/>
              <a:gd name="T29" fmla="*/ 1868 h 2304"/>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Lst>
            <a:rect l="0" t="0" r="r" b="b"/>
            <a:pathLst>
              <a:path w="521" h="2304">
                <a:moveTo>
                  <a:pt x="284" y="0"/>
                </a:moveTo>
                <a:lnTo>
                  <a:pt x="284" y="2256"/>
                </a:lnTo>
                <a:lnTo>
                  <a:pt x="236" y="2256"/>
                </a:lnTo>
                <a:lnTo>
                  <a:pt x="236" y="0"/>
                </a:lnTo>
                <a:lnTo>
                  <a:pt x="284" y="0"/>
                </a:lnTo>
                <a:close/>
                <a:moveTo>
                  <a:pt x="515" y="1868"/>
                </a:moveTo>
                <a:lnTo>
                  <a:pt x="260" y="2304"/>
                </a:lnTo>
                <a:lnTo>
                  <a:pt x="6" y="1868"/>
                </a:lnTo>
                <a:cubicBezTo>
                  <a:pt x="0" y="1857"/>
                  <a:pt x="4" y="1842"/>
                  <a:pt x="15" y="1835"/>
                </a:cubicBezTo>
                <a:cubicBezTo>
                  <a:pt x="26" y="1828"/>
                  <a:pt x="41" y="1832"/>
                  <a:pt x="48" y="1844"/>
                </a:cubicBezTo>
                <a:lnTo>
                  <a:pt x="281" y="2244"/>
                </a:lnTo>
                <a:lnTo>
                  <a:pt x="240" y="2244"/>
                </a:lnTo>
                <a:lnTo>
                  <a:pt x="473" y="1844"/>
                </a:lnTo>
                <a:cubicBezTo>
                  <a:pt x="480" y="1832"/>
                  <a:pt x="494" y="1828"/>
                  <a:pt x="506" y="1835"/>
                </a:cubicBezTo>
                <a:cubicBezTo>
                  <a:pt x="517" y="1842"/>
                  <a:pt x="521" y="1857"/>
                  <a:pt x="515" y="1868"/>
                </a:cubicBezTo>
                <a:close/>
              </a:path>
            </a:pathLst>
          </a:custGeom>
          <a:solidFill>
            <a:srgbClr val="000000"/>
          </a:solidFill>
          <a:ln w="19050" cap="flat">
            <a:solidFill>
              <a:srgbClr val="000000"/>
            </a:solidFill>
            <a:prstDash val="solid"/>
            <a:round/>
            <a:headEnd/>
            <a:tailEnd/>
          </a:ln>
        </xdr:spPr>
      </xdr:sp>
      <xdr:sp macro="" textlink="">
        <xdr:nvSpPr>
          <xdr:cNvPr id="13" name="Freeform 11">
            <a:extLst>
              <a:ext uri="{FF2B5EF4-FFF2-40B4-BE49-F238E27FC236}">
                <a16:creationId xmlns:a16="http://schemas.microsoft.com/office/drawing/2014/main" id="{00000000-0008-0000-0000-00000D000000}"/>
              </a:ext>
            </a:extLst>
          </xdr:cNvPr>
          <xdr:cNvSpPr>
            <a:spLocks noEditPoints="1"/>
          </xdr:cNvSpPr>
        </xdr:nvSpPr>
        <xdr:spPr>
          <a:xfrm>
            <a:off x="2219325" y="50253900"/>
            <a:ext cx="66675" cy="342900"/>
          </a:xfrm>
          <a:custGeom>
            <a:avLst/>
            <a:gdLst>
              <a:gd name="T0" fmla="*/ 284 w 521"/>
              <a:gd name="T1" fmla="*/ 0 h 2304"/>
              <a:gd name="T2" fmla="*/ 284 w 521"/>
              <a:gd name="T3" fmla="*/ 2256 h 2304"/>
              <a:gd name="T4" fmla="*/ 236 w 521"/>
              <a:gd name="T5" fmla="*/ 2256 h 2304"/>
              <a:gd name="T6" fmla="*/ 236 w 521"/>
              <a:gd name="T7" fmla="*/ 0 h 2304"/>
              <a:gd name="T8" fmla="*/ 284 w 521"/>
              <a:gd name="T9" fmla="*/ 0 h 2304"/>
              <a:gd name="T10" fmla="*/ 515 w 521"/>
              <a:gd name="T11" fmla="*/ 1868 h 2304"/>
              <a:gd name="T12" fmla="*/ 260 w 521"/>
              <a:gd name="T13" fmla="*/ 2304 h 2304"/>
              <a:gd name="T14" fmla="*/ 6 w 521"/>
              <a:gd name="T15" fmla="*/ 1868 h 2304"/>
              <a:gd name="T16" fmla="*/ 15 w 521"/>
              <a:gd name="T17" fmla="*/ 1835 h 2304"/>
              <a:gd name="T18" fmla="*/ 48 w 521"/>
              <a:gd name="T19" fmla="*/ 1844 h 2304"/>
              <a:gd name="T20" fmla="*/ 281 w 521"/>
              <a:gd name="T21" fmla="*/ 2244 h 2304"/>
              <a:gd name="T22" fmla="*/ 240 w 521"/>
              <a:gd name="T23" fmla="*/ 2244 h 2304"/>
              <a:gd name="T24" fmla="*/ 473 w 521"/>
              <a:gd name="T25" fmla="*/ 1844 h 2304"/>
              <a:gd name="T26" fmla="*/ 506 w 521"/>
              <a:gd name="T27" fmla="*/ 1835 h 2304"/>
              <a:gd name="T28" fmla="*/ 515 w 521"/>
              <a:gd name="T29" fmla="*/ 1868 h 2304"/>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Lst>
            <a:rect l="0" t="0" r="r" b="b"/>
            <a:pathLst>
              <a:path w="521" h="2304">
                <a:moveTo>
                  <a:pt x="284" y="0"/>
                </a:moveTo>
                <a:lnTo>
                  <a:pt x="284" y="2256"/>
                </a:lnTo>
                <a:lnTo>
                  <a:pt x="236" y="2256"/>
                </a:lnTo>
                <a:lnTo>
                  <a:pt x="236" y="0"/>
                </a:lnTo>
                <a:lnTo>
                  <a:pt x="284" y="0"/>
                </a:lnTo>
                <a:close/>
                <a:moveTo>
                  <a:pt x="515" y="1868"/>
                </a:moveTo>
                <a:lnTo>
                  <a:pt x="260" y="2304"/>
                </a:lnTo>
                <a:lnTo>
                  <a:pt x="6" y="1868"/>
                </a:lnTo>
                <a:cubicBezTo>
                  <a:pt x="0" y="1857"/>
                  <a:pt x="4" y="1842"/>
                  <a:pt x="15" y="1835"/>
                </a:cubicBezTo>
                <a:cubicBezTo>
                  <a:pt x="26" y="1828"/>
                  <a:pt x="41" y="1832"/>
                  <a:pt x="48" y="1844"/>
                </a:cubicBezTo>
                <a:lnTo>
                  <a:pt x="281" y="2244"/>
                </a:lnTo>
                <a:lnTo>
                  <a:pt x="240" y="2244"/>
                </a:lnTo>
                <a:lnTo>
                  <a:pt x="473" y="1844"/>
                </a:lnTo>
                <a:cubicBezTo>
                  <a:pt x="480" y="1832"/>
                  <a:pt x="494" y="1828"/>
                  <a:pt x="506" y="1835"/>
                </a:cubicBezTo>
                <a:cubicBezTo>
                  <a:pt x="517" y="1842"/>
                  <a:pt x="521" y="1857"/>
                  <a:pt x="515" y="1868"/>
                </a:cubicBezTo>
                <a:close/>
              </a:path>
            </a:pathLst>
          </a:custGeom>
          <a:solidFill>
            <a:srgbClr val="000000"/>
          </a:solidFill>
          <a:ln w="19050" cap="flat">
            <a:solidFill>
              <a:srgbClr val="000000"/>
            </a:solidFill>
            <a:prstDash val="solid"/>
            <a:round/>
            <a:headEnd/>
            <a:tailEnd/>
          </a:ln>
        </xdr:spPr>
      </xdr:sp>
      <xdr:cxnSp macro="">
        <xdr:nvCxnSpPr>
          <xdr:cNvPr id="14" name="直線コネクタ 13">
            <a:extLst>
              <a:ext uri="{FF2B5EF4-FFF2-40B4-BE49-F238E27FC236}">
                <a16:creationId xmlns:a16="http://schemas.microsoft.com/office/drawing/2014/main" id="{00000000-0008-0000-0000-00000E000000}"/>
              </a:ext>
            </a:extLst>
          </xdr:cNvPr>
          <xdr:cNvCxnSpPr>
            <a:stCxn id="13" idx="0"/>
            <a:endCxn id="12" idx="0"/>
          </xdr:cNvCxnSpPr>
        </xdr:nvCxnSpPr>
        <xdr:spPr>
          <a:xfrm>
            <a:off x="2255670" y="50253900"/>
            <a:ext cx="6972300" cy="0"/>
          </a:xfrm>
          <a:prstGeom prst="straightConnector1">
            <a:avLst/>
          </a:prstGeom>
          <a:ln w="19050"/>
        </xdr:spPr>
        <xdr:style>
          <a:lnRef idx="1">
            <a:schemeClr val="dk1"/>
          </a:lnRef>
          <a:fillRef idx="0">
            <a:schemeClr val="dk1"/>
          </a:fillRef>
          <a:effectRef idx="0">
            <a:schemeClr val="dk1"/>
          </a:effectRef>
          <a:fontRef idx="minor">
            <a:schemeClr val="tx1"/>
          </a:fontRef>
        </xdr:style>
      </xdr:cxnSp>
      <xdr:cxnSp macro="">
        <xdr:nvCxnSpPr>
          <xdr:cNvPr id="15" name="直線コネクタ 14">
            <a:extLst>
              <a:ext uri="{FF2B5EF4-FFF2-40B4-BE49-F238E27FC236}">
                <a16:creationId xmlns:a16="http://schemas.microsoft.com/office/drawing/2014/main" id="{00000000-0008-0000-0000-00000F000000}"/>
              </a:ext>
            </a:extLst>
          </xdr:cNvPr>
          <xdr:cNvCxnSpPr/>
        </xdr:nvCxnSpPr>
        <xdr:spPr>
          <a:xfrm>
            <a:off x="5732372" y="49942206"/>
            <a:ext cx="1678" cy="302169"/>
          </a:xfrm>
          <a:prstGeom prst="straightConnector1">
            <a:avLst/>
          </a:prstGeom>
          <a:ln w="19050"/>
        </xdr:spPr>
        <xdr:style>
          <a:lnRef idx="1">
            <a:schemeClr val="dk1"/>
          </a:lnRef>
          <a:fillRef idx="0">
            <a:schemeClr val="dk1"/>
          </a:fillRef>
          <a:effectRef idx="0">
            <a:schemeClr val="dk1"/>
          </a:effectRef>
          <a:fontRef idx="minor">
            <a:schemeClr val="tx1"/>
          </a:fontRef>
        </xdr:style>
      </xdr:cxnSp>
    </xdr:grpSp>
    <xdr:clientData/>
  </xdr:twoCellAnchor>
  <xdr:twoCellAnchor>
    <xdr:from>
      <xdr:col>6</xdr:col>
      <xdr:colOff>134620</xdr:colOff>
      <xdr:row>280</xdr:row>
      <xdr:rowOff>207645</xdr:rowOff>
    </xdr:from>
    <xdr:to>
      <xdr:col>15</xdr:col>
      <xdr:colOff>191770</xdr:colOff>
      <xdr:row>281</xdr:row>
      <xdr:rowOff>46990</xdr:rowOff>
    </xdr:to>
    <xdr:sp macro="" textlink="">
      <xdr:nvSpPr>
        <xdr:cNvPr id="16" name="Rectangle 57">
          <a:extLst>
            <a:ext uri="{FF2B5EF4-FFF2-40B4-BE49-F238E27FC236}">
              <a16:creationId xmlns:a16="http://schemas.microsoft.com/office/drawing/2014/main" id="{00000000-0008-0000-0000-000010000000}"/>
            </a:ext>
          </a:extLst>
        </xdr:cNvPr>
        <xdr:cNvSpPr>
          <a:spLocks noChangeArrowheads="1"/>
        </xdr:cNvSpPr>
      </xdr:nvSpPr>
      <xdr:spPr>
        <a:xfrm>
          <a:off x="1334770" y="50197385"/>
          <a:ext cx="1857375" cy="199390"/>
        </a:xfrm>
        <a:prstGeom prst="rect">
          <a:avLst/>
        </a:prstGeom>
        <a:noFill/>
        <a:ln>
          <a:noFill/>
        </a:ln>
      </xdr:spPr>
      <xdr:txBody>
        <a:bodyPr vertOverflow="overflow" horzOverflow="overflow" wrap="none" lIns="0" tIns="0" rIns="0" bIns="0" anchor="ctr"/>
        <a:lstStyle/>
        <a:p>
          <a:pPr marL="0" marR="0" lvl="0" indent="0" algn="l" defTabSz="914400" rtl="0" eaLnBrk="1" fontAlgn="auto" latinLnBrk="0" hangingPunct="1">
            <a:lnSpc>
              <a:spcPct val="100000"/>
            </a:lnSpc>
            <a:spcBef>
              <a:spcPts val="0"/>
            </a:spcBef>
            <a:spcAft>
              <a:spcPts val="0"/>
            </a:spcAft>
            <a:defRPr sz="1000"/>
          </a:pPr>
          <a:r>
            <a:rPr lang="ja-JP" altLang="ja-JP" sz="1000" b="0" i="0" baseline="0">
              <a:effectLst/>
              <a:latin typeface="+mn-lt"/>
              <a:ea typeface="+mn-ea"/>
              <a:cs typeface="+mn-cs"/>
            </a:rPr>
            <a:t>【</a:t>
          </a:r>
          <a:r>
            <a:rPr lang="ja-JP" altLang="en-US" sz="1000" b="0" i="0" baseline="0">
              <a:effectLst/>
              <a:latin typeface="+mn-lt"/>
              <a:ea typeface="+mn-ea"/>
              <a:cs typeface="+mn-cs"/>
            </a:rPr>
            <a:t>　</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補助金等交付（間接補助）　</a:t>
          </a:r>
          <a:r>
            <a:rPr lang="ja-JP" altLang="ja-JP" sz="1000" b="0" i="0" baseline="0">
              <a:effectLst/>
              <a:latin typeface="+mn-lt"/>
              <a:ea typeface="+mn-ea"/>
              <a:cs typeface="+mn-cs"/>
            </a:rPr>
            <a:t>】</a:t>
          </a:r>
          <a:endParaRPr lang="ja-JP" altLang="ja-JP" sz="1100">
            <a:effectLst/>
          </a:endParaRPr>
        </a:p>
      </xdr:txBody>
    </xdr:sp>
    <xdr:clientData/>
  </xdr:twoCellAnchor>
  <xdr:twoCellAnchor>
    <xdr:from>
      <xdr:col>18</xdr:col>
      <xdr:colOff>67310</xdr:colOff>
      <xdr:row>280</xdr:row>
      <xdr:rowOff>197485</xdr:rowOff>
    </xdr:from>
    <xdr:to>
      <xdr:col>27</xdr:col>
      <xdr:colOff>124460</xdr:colOff>
      <xdr:row>281</xdr:row>
      <xdr:rowOff>37465</xdr:rowOff>
    </xdr:to>
    <xdr:sp macro="" textlink="">
      <xdr:nvSpPr>
        <xdr:cNvPr id="17" name="Rectangle 57">
          <a:extLst>
            <a:ext uri="{FF2B5EF4-FFF2-40B4-BE49-F238E27FC236}">
              <a16:creationId xmlns:a16="http://schemas.microsoft.com/office/drawing/2014/main" id="{00000000-0008-0000-0000-000011000000}"/>
            </a:ext>
          </a:extLst>
        </xdr:cNvPr>
        <xdr:cNvSpPr>
          <a:spLocks noChangeArrowheads="1"/>
        </xdr:cNvSpPr>
      </xdr:nvSpPr>
      <xdr:spPr>
        <a:xfrm>
          <a:off x="3667760" y="50187225"/>
          <a:ext cx="1857375" cy="200025"/>
        </a:xfrm>
        <a:prstGeom prst="rect">
          <a:avLst/>
        </a:prstGeom>
        <a:noFill/>
        <a:ln>
          <a:noFill/>
        </a:ln>
      </xdr:spPr>
      <xdr:txBody>
        <a:bodyPr vertOverflow="overflow" horzOverflow="overflow" wrap="none" lIns="0" tIns="0" rIns="0" bIns="0" anchor="ctr"/>
        <a:lstStyle/>
        <a:p>
          <a:pPr marL="0" marR="0" lvl="0" indent="0" algn="l" defTabSz="914400" rtl="0" eaLnBrk="1" fontAlgn="auto" latinLnBrk="0" hangingPunct="1">
            <a:lnSpc>
              <a:spcPct val="100000"/>
            </a:lnSpc>
            <a:spcBef>
              <a:spcPts val="0"/>
            </a:spcBef>
            <a:spcAft>
              <a:spcPts val="0"/>
            </a:spcAft>
            <a:defRPr sz="1000"/>
          </a:pPr>
          <a:r>
            <a:rPr lang="ja-JP" altLang="ja-JP" sz="1000" b="0" i="0" baseline="0">
              <a:effectLst/>
              <a:latin typeface="+mn-lt"/>
              <a:ea typeface="+mn-ea"/>
              <a:cs typeface="+mn-cs"/>
            </a:rPr>
            <a:t>【</a:t>
          </a:r>
          <a:r>
            <a:rPr lang="ja-JP" altLang="en-US" sz="1000" b="0" i="0" baseline="0">
              <a:effectLst/>
              <a:latin typeface="+mn-lt"/>
              <a:ea typeface="+mn-ea"/>
              <a:cs typeface="+mn-cs"/>
            </a:rPr>
            <a:t>　</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補助金等交付（間接補助）　</a:t>
          </a:r>
          <a:r>
            <a:rPr lang="ja-JP" altLang="ja-JP" sz="1000" b="0" i="0" baseline="0">
              <a:effectLst/>
              <a:latin typeface="+mn-lt"/>
              <a:ea typeface="+mn-ea"/>
              <a:cs typeface="+mn-cs"/>
            </a:rPr>
            <a:t>】</a:t>
          </a:r>
          <a:endParaRPr lang="ja-JP" altLang="ja-JP" sz="1100">
            <a:effectLst/>
          </a:endParaRPr>
        </a:p>
      </xdr:txBody>
    </xdr:sp>
    <xdr:clientData/>
  </xdr:twoCellAnchor>
  <xdr:twoCellAnchor>
    <xdr:from>
      <xdr:col>29</xdr:col>
      <xdr:colOff>96520</xdr:colOff>
      <xdr:row>280</xdr:row>
      <xdr:rowOff>201930</xdr:rowOff>
    </xdr:from>
    <xdr:to>
      <xdr:col>38</xdr:col>
      <xdr:colOff>153670</xdr:colOff>
      <xdr:row>281</xdr:row>
      <xdr:rowOff>29210</xdr:rowOff>
    </xdr:to>
    <xdr:sp macro="" textlink="">
      <xdr:nvSpPr>
        <xdr:cNvPr id="18" name="Rectangle 57">
          <a:extLst>
            <a:ext uri="{FF2B5EF4-FFF2-40B4-BE49-F238E27FC236}">
              <a16:creationId xmlns:a16="http://schemas.microsoft.com/office/drawing/2014/main" id="{00000000-0008-0000-0000-000012000000}"/>
            </a:ext>
          </a:extLst>
        </xdr:cNvPr>
        <xdr:cNvSpPr>
          <a:spLocks noChangeArrowheads="1"/>
        </xdr:cNvSpPr>
      </xdr:nvSpPr>
      <xdr:spPr>
        <a:xfrm>
          <a:off x="5897245" y="50191670"/>
          <a:ext cx="1857375" cy="187325"/>
        </a:xfrm>
        <a:prstGeom prst="rect">
          <a:avLst/>
        </a:prstGeom>
        <a:noFill/>
        <a:ln>
          <a:noFill/>
        </a:ln>
      </xdr:spPr>
      <xdr:txBody>
        <a:bodyPr vertOverflow="overflow" horzOverflow="overflow" wrap="none" lIns="0" tIns="0" rIns="0" bIns="0" anchor="ctr"/>
        <a:lstStyle/>
        <a:p>
          <a:pPr marL="0" marR="0" lvl="0" indent="0" algn="l" defTabSz="914400" rtl="0" eaLnBrk="1" fontAlgn="auto" latinLnBrk="0" hangingPunct="1">
            <a:lnSpc>
              <a:spcPct val="100000"/>
            </a:lnSpc>
            <a:spcBef>
              <a:spcPts val="0"/>
            </a:spcBef>
            <a:spcAft>
              <a:spcPts val="0"/>
            </a:spcAft>
            <a:defRPr sz="1000"/>
          </a:pPr>
          <a:r>
            <a:rPr lang="ja-JP" altLang="ja-JP" sz="1000" b="0" i="0" baseline="0">
              <a:effectLst/>
              <a:latin typeface="+mn-lt"/>
              <a:ea typeface="+mn-ea"/>
              <a:cs typeface="+mn-cs"/>
            </a:rPr>
            <a:t>【</a:t>
          </a:r>
          <a:r>
            <a:rPr lang="ja-JP" altLang="en-US" sz="1000" b="0" i="0" baseline="0">
              <a:effectLst/>
              <a:latin typeface="+mn-lt"/>
              <a:ea typeface="+mn-ea"/>
              <a:cs typeface="+mn-cs"/>
            </a:rPr>
            <a:t>　</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補助金等交付（間接補助）　</a:t>
          </a:r>
          <a:r>
            <a:rPr lang="ja-JP" altLang="ja-JP" sz="1000" b="0" i="0" baseline="0">
              <a:effectLst/>
              <a:latin typeface="+mn-lt"/>
              <a:ea typeface="+mn-ea"/>
              <a:cs typeface="+mn-cs"/>
            </a:rPr>
            <a:t>】</a:t>
          </a:r>
          <a:endParaRPr lang="ja-JP" altLang="ja-JP" sz="1100">
            <a:effectLst/>
          </a:endParaRPr>
        </a:p>
      </xdr:txBody>
    </xdr:sp>
    <xdr:clientData/>
  </xdr:twoCellAnchor>
  <xdr:twoCellAnchor>
    <xdr:from>
      <xdr:col>41</xdr:col>
      <xdr:colOff>22225</xdr:colOff>
      <xdr:row>280</xdr:row>
      <xdr:rowOff>206375</xdr:rowOff>
    </xdr:from>
    <xdr:to>
      <xdr:col>49</xdr:col>
      <xdr:colOff>281305</xdr:colOff>
      <xdr:row>281</xdr:row>
      <xdr:rowOff>33020</xdr:rowOff>
    </xdr:to>
    <xdr:sp macro="" textlink="">
      <xdr:nvSpPr>
        <xdr:cNvPr id="19" name="Rectangle 57">
          <a:extLst>
            <a:ext uri="{FF2B5EF4-FFF2-40B4-BE49-F238E27FC236}">
              <a16:creationId xmlns:a16="http://schemas.microsoft.com/office/drawing/2014/main" id="{00000000-0008-0000-0000-000013000000}"/>
            </a:ext>
          </a:extLst>
        </xdr:cNvPr>
        <xdr:cNvSpPr>
          <a:spLocks noChangeArrowheads="1"/>
        </xdr:cNvSpPr>
      </xdr:nvSpPr>
      <xdr:spPr>
        <a:xfrm>
          <a:off x="8223250" y="50196115"/>
          <a:ext cx="1859280" cy="186690"/>
        </a:xfrm>
        <a:prstGeom prst="rect">
          <a:avLst/>
        </a:prstGeom>
        <a:noFill/>
        <a:ln>
          <a:noFill/>
        </a:ln>
      </xdr:spPr>
      <xdr:txBody>
        <a:bodyPr vertOverflow="overflow" horzOverflow="overflow" wrap="none" lIns="0" tIns="0" rIns="0" bIns="0" anchor="ctr"/>
        <a:lstStyle/>
        <a:p>
          <a:pPr marL="0" marR="0" lvl="0" indent="0" algn="l" defTabSz="914400" rtl="0" eaLnBrk="1" fontAlgn="auto" latinLnBrk="0" hangingPunct="1">
            <a:lnSpc>
              <a:spcPct val="100000"/>
            </a:lnSpc>
            <a:spcBef>
              <a:spcPts val="0"/>
            </a:spcBef>
            <a:spcAft>
              <a:spcPts val="0"/>
            </a:spcAft>
            <a:defRPr sz="1000"/>
          </a:pPr>
          <a:r>
            <a:rPr lang="ja-JP" altLang="ja-JP" sz="1000" b="0" i="0" baseline="0">
              <a:effectLst/>
              <a:latin typeface="+mn-lt"/>
              <a:ea typeface="+mn-ea"/>
              <a:cs typeface="+mn-cs"/>
            </a:rPr>
            <a:t>【</a:t>
          </a:r>
          <a:r>
            <a:rPr lang="ja-JP" altLang="en-US" sz="1000" b="0" i="0" baseline="0">
              <a:effectLst/>
              <a:latin typeface="+mn-lt"/>
              <a:ea typeface="+mn-ea"/>
              <a:cs typeface="+mn-cs"/>
            </a:rPr>
            <a:t>　</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補助金等交付（間接補助）　</a:t>
          </a:r>
          <a:r>
            <a:rPr lang="ja-JP" altLang="ja-JP" sz="1000" b="0" i="0" baseline="0">
              <a:effectLst/>
              <a:latin typeface="+mn-lt"/>
              <a:ea typeface="+mn-ea"/>
              <a:cs typeface="+mn-cs"/>
            </a:rPr>
            <a:t>】</a:t>
          </a:r>
          <a:endParaRPr lang="ja-JP" altLang="ja-JP" sz="1100">
            <a:effectLst/>
          </a:endParaRPr>
        </a:p>
      </xdr:txBody>
    </xdr:sp>
    <xdr:clientData/>
  </xdr:twoCellAnchor>
  <xdr:twoCellAnchor>
    <xdr:from>
      <xdr:col>6</xdr:col>
      <xdr:colOff>102235</xdr:colOff>
      <xdr:row>281</xdr:row>
      <xdr:rowOff>84455</xdr:rowOff>
    </xdr:from>
    <xdr:to>
      <xdr:col>15</xdr:col>
      <xdr:colOff>132080</xdr:colOff>
      <xdr:row>282</xdr:row>
      <xdr:rowOff>337185</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02385" y="50434240"/>
          <a:ext cx="1830070" cy="605155"/>
        </a:xfrm>
        <a:prstGeom prst="rect">
          <a:avLst/>
        </a:prstGeom>
        <a:solidFill>
          <a:schemeClr val="bg1"/>
        </a:solidFill>
        <a:ln>
          <a:solidFill>
            <a:schemeClr val="tx1"/>
          </a:solid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ctr"/>
        <a:lstStyle/>
        <a:p>
          <a:pPr algn="ctr"/>
          <a:r>
            <a:rPr kumimoji="1" lang="en-US" altLang="ja-JP" sz="1100">
              <a:latin typeface="+mn-ea"/>
              <a:ea typeface="+mn-ea"/>
            </a:rPr>
            <a:t>B</a:t>
          </a:r>
          <a:r>
            <a:rPr kumimoji="1" lang="ja-JP" altLang="en-US" sz="1100"/>
            <a:t>．根室市</a:t>
          </a:r>
          <a:endParaRPr kumimoji="1" lang="en-US" altLang="ja-JP" sz="1100"/>
        </a:p>
        <a:p>
          <a:pPr algn="ctr"/>
          <a:r>
            <a:rPr kumimoji="1" lang="ja-JP" altLang="en-US" sz="1100"/>
            <a:t>４５百万円</a:t>
          </a:r>
        </a:p>
      </xdr:txBody>
    </xdr:sp>
    <xdr:clientData/>
  </xdr:twoCellAnchor>
  <xdr:twoCellAnchor>
    <xdr:from>
      <xdr:col>18</xdr:col>
      <xdr:colOff>46355</xdr:colOff>
      <xdr:row>281</xdr:row>
      <xdr:rowOff>84455</xdr:rowOff>
    </xdr:from>
    <xdr:to>
      <xdr:col>27</xdr:col>
      <xdr:colOff>75565</xdr:colOff>
      <xdr:row>282</xdr:row>
      <xdr:rowOff>337185</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3646805" y="50434240"/>
          <a:ext cx="1829435" cy="605155"/>
        </a:xfrm>
        <a:prstGeom prst="rect">
          <a:avLst/>
        </a:prstGeom>
        <a:solidFill>
          <a:schemeClr val="bg1"/>
        </a:solidFill>
        <a:ln>
          <a:solidFill>
            <a:schemeClr val="tx1"/>
          </a:solid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ctr"/>
        <a:lstStyle/>
        <a:p>
          <a:pPr algn="ctr"/>
          <a:r>
            <a:rPr kumimoji="1" lang="en-US" altLang="ja-JP" sz="1100">
              <a:latin typeface="+mn-ea"/>
              <a:ea typeface="+mn-ea"/>
            </a:rPr>
            <a:t>C</a:t>
          </a:r>
          <a:r>
            <a:rPr kumimoji="1" lang="ja-JP" altLang="en-US" sz="1100"/>
            <a:t>．別海町</a:t>
          </a:r>
          <a:endParaRPr kumimoji="1" lang="en-US" altLang="ja-JP" sz="1100"/>
        </a:p>
        <a:p>
          <a:pPr algn="ctr"/>
          <a:r>
            <a:rPr kumimoji="1" lang="ja-JP" altLang="en-US" sz="1100"/>
            <a:t>１４百万円</a:t>
          </a:r>
        </a:p>
      </xdr:txBody>
    </xdr:sp>
    <xdr:clientData/>
  </xdr:twoCellAnchor>
  <xdr:twoCellAnchor>
    <xdr:from>
      <xdr:col>29</xdr:col>
      <xdr:colOff>91440</xdr:colOff>
      <xdr:row>281</xdr:row>
      <xdr:rowOff>84455</xdr:rowOff>
    </xdr:from>
    <xdr:to>
      <xdr:col>38</xdr:col>
      <xdr:colOff>120650</xdr:colOff>
      <xdr:row>282</xdr:row>
      <xdr:rowOff>337185</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5892165" y="50434240"/>
          <a:ext cx="1829435" cy="605155"/>
        </a:xfrm>
        <a:prstGeom prst="rect">
          <a:avLst/>
        </a:prstGeom>
        <a:solidFill>
          <a:schemeClr val="bg1"/>
        </a:solidFill>
        <a:ln>
          <a:solidFill>
            <a:schemeClr val="tx1"/>
          </a:solid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ctr"/>
        <a:lstStyle/>
        <a:p>
          <a:pPr algn="ctr"/>
          <a:r>
            <a:rPr kumimoji="1" lang="en-US" altLang="ja-JP" sz="1100">
              <a:latin typeface="+mn-ea"/>
              <a:ea typeface="+mn-ea"/>
            </a:rPr>
            <a:t>D</a:t>
          </a:r>
          <a:r>
            <a:rPr kumimoji="1" lang="ja-JP" altLang="en-US" sz="1100"/>
            <a:t>．中標津町</a:t>
          </a:r>
          <a:endParaRPr kumimoji="1" lang="en-US" altLang="ja-JP" sz="1100"/>
        </a:p>
        <a:p>
          <a:pPr algn="ctr"/>
          <a:r>
            <a:rPr kumimoji="1" lang="ja-JP" altLang="en-US" sz="1100"/>
            <a:t>２２百万円</a:t>
          </a:r>
        </a:p>
      </xdr:txBody>
    </xdr:sp>
    <xdr:clientData/>
  </xdr:twoCellAnchor>
  <xdr:twoCellAnchor>
    <xdr:from>
      <xdr:col>41</xdr:col>
      <xdr:colOff>12700</xdr:colOff>
      <xdr:row>281</xdr:row>
      <xdr:rowOff>84455</xdr:rowOff>
    </xdr:from>
    <xdr:to>
      <xdr:col>49</xdr:col>
      <xdr:colOff>243205</xdr:colOff>
      <xdr:row>282</xdr:row>
      <xdr:rowOff>337185</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8213725" y="50434240"/>
          <a:ext cx="1830705" cy="605155"/>
        </a:xfrm>
        <a:prstGeom prst="rect">
          <a:avLst/>
        </a:prstGeom>
        <a:solidFill>
          <a:schemeClr val="bg1"/>
        </a:solidFill>
        <a:ln>
          <a:solidFill>
            <a:schemeClr val="tx1"/>
          </a:solid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ctr"/>
        <a:lstStyle/>
        <a:p>
          <a:pPr algn="ctr"/>
          <a:r>
            <a:rPr kumimoji="1" lang="en-US" altLang="ja-JP" sz="1100">
              <a:latin typeface="+mn-ea"/>
              <a:ea typeface="+mn-ea"/>
            </a:rPr>
            <a:t>E</a:t>
          </a:r>
          <a:r>
            <a:rPr kumimoji="1" lang="ja-JP" altLang="en-US" sz="1100"/>
            <a:t>．羅臼町</a:t>
          </a:r>
          <a:endParaRPr kumimoji="1" lang="en-US" altLang="ja-JP" sz="1100"/>
        </a:p>
        <a:p>
          <a:pPr algn="ctr"/>
          <a:r>
            <a:rPr kumimoji="1" lang="ja-JP" altLang="en-US" sz="1100"/>
            <a:t>１４百万円</a:t>
          </a:r>
        </a:p>
      </xdr:txBody>
    </xdr:sp>
    <xdr:clientData/>
  </xdr:twoCellAnchor>
  <xdr:twoCellAnchor>
    <xdr:from>
      <xdr:col>6</xdr:col>
      <xdr:colOff>102235</xdr:colOff>
      <xdr:row>283</xdr:row>
      <xdr:rowOff>108585</xdr:rowOff>
    </xdr:from>
    <xdr:to>
      <xdr:col>15</xdr:col>
      <xdr:colOff>144780</xdr:colOff>
      <xdr:row>285</xdr:row>
      <xdr:rowOff>582930</xdr:rowOff>
    </xdr:to>
    <xdr:sp macro="" textlink="">
      <xdr:nvSpPr>
        <xdr:cNvPr id="24" name="大かっこ 23">
          <a:extLst>
            <a:ext uri="{FF2B5EF4-FFF2-40B4-BE49-F238E27FC236}">
              <a16:creationId xmlns:a16="http://schemas.microsoft.com/office/drawing/2014/main" id="{00000000-0008-0000-0000-000018000000}"/>
            </a:ext>
          </a:extLst>
        </xdr:cNvPr>
        <xdr:cNvSpPr/>
      </xdr:nvSpPr>
      <xdr:spPr>
        <a:xfrm>
          <a:off x="1302385" y="51170840"/>
          <a:ext cx="1842770" cy="1194435"/>
        </a:xfrm>
        <a:prstGeom prst="bracketPair">
          <a:avLst/>
        </a:prstGeom>
        <a:solidFill>
          <a:sysClr val="window" lastClr="FFFFFF"/>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rtl="0" eaLnBrk="1" fontAlgn="auto" latinLnBrk="0" hangingPunct="1"/>
          <a:r>
            <a:rPr lang="ja-JP" altLang="ja-JP" sz="1050" b="0" i="0" baseline="0">
              <a:solidFill>
                <a:schemeClr val="tx1"/>
              </a:solidFill>
              <a:effectLst/>
              <a:latin typeface="+mn-lt"/>
              <a:ea typeface="+mn-ea"/>
              <a:cs typeface="+mn-cs"/>
            </a:rPr>
            <a:t>振興計画に基づく北方領土隣接地域の魅力ある地域社会の形成に向けた重点的な取組の事業を実施</a:t>
          </a:r>
          <a:endParaRPr lang="ja-JP" altLang="ja-JP" sz="1050">
            <a:effectLst/>
          </a:endParaRPr>
        </a:p>
      </xdr:txBody>
    </xdr:sp>
    <xdr:clientData/>
  </xdr:twoCellAnchor>
  <xdr:twoCellAnchor>
    <xdr:from>
      <xdr:col>18</xdr:col>
      <xdr:colOff>35560</xdr:colOff>
      <xdr:row>283</xdr:row>
      <xdr:rowOff>97155</xdr:rowOff>
    </xdr:from>
    <xdr:to>
      <xdr:col>27</xdr:col>
      <xdr:colOff>77470</xdr:colOff>
      <xdr:row>285</xdr:row>
      <xdr:rowOff>572770</xdr:rowOff>
    </xdr:to>
    <xdr:sp macro="" textlink="">
      <xdr:nvSpPr>
        <xdr:cNvPr id="25" name="大かっこ 24">
          <a:extLst>
            <a:ext uri="{FF2B5EF4-FFF2-40B4-BE49-F238E27FC236}">
              <a16:creationId xmlns:a16="http://schemas.microsoft.com/office/drawing/2014/main" id="{00000000-0008-0000-0000-000019000000}"/>
            </a:ext>
          </a:extLst>
        </xdr:cNvPr>
        <xdr:cNvSpPr/>
      </xdr:nvSpPr>
      <xdr:spPr>
        <a:xfrm>
          <a:off x="3636010" y="51159410"/>
          <a:ext cx="1842135" cy="1195705"/>
        </a:xfrm>
        <a:prstGeom prst="bracketPair">
          <a:avLst/>
        </a:prstGeom>
        <a:solidFill>
          <a:sysClr val="window" lastClr="FFFFFF"/>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rtl="0" eaLnBrk="1" fontAlgn="auto" latinLnBrk="0" hangingPunct="1"/>
          <a:r>
            <a:rPr lang="ja-JP" altLang="ja-JP" sz="1050" b="0" i="0" baseline="0">
              <a:solidFill>
                <a:schemeClr val="tx1"/>
              </a:solidFill>
              <a:effectLst/>
              <a:latin typeface="+mn-lt"/>
              <a:ea typeface="+mn-ea"/>
              <a:cs typeface="+mn-cs"/>
            </a:rPr>
            <a:t>振興計画に基づく北方領土隣接地域の魅力ある地域社会の形成に向けた重点的な取組の事業を実施</a:t>
          </a:r>
          <a:endParaRPr lang="ja-JP" altLang="ja-JP" sz="1050">
            <a:effectLst/>
          </a:endParaRPr>
        </a:p>
      </xdr:txBody>
    </xdr:sp>
    <xdr:clientData/>
  </xdr:twoCellAnchor>
  <xdr:twoCellAnchor>
    <xdr:from>
      <xdr:col>29</xdr:col>
      <xdr:colOff>102235</xdr:colOff>
      <xdr:row>283</xdr:row>
      <xdr:rowOff>97155</xdr:rowOff>
    </xdr:from>
    <xdr:to>
      <xdr:col>38</xdr:col>
      <xdr:colOff>144780</xdr:colOff>
      <xdr:row>285</xdr:row>
      <xdr:rowOff>572770</xdr:rowOff>
    </xdr:to>
    <xdr:sp macro="" textlink="">
      <xdr:nvSpPr>
        <xdr:cNvPr id="26" name="大かっこ 25">
          <a:extLst>
            <a:ext uri="{FF2B5EF4-FFF2-40B4-BE49-F238E27FC236}">
              <a16:creationId xmlns:a16="http://schemas.microsoft.com/office/drawing/2014/main" id="{00000000-0008-0000-0000-00001A000000}"/>
            </a:ext>
          </a:extLst>
        </xdr:cNvPr>
        <xdr:cNvSpPr/>
      </xdr:nvSpPr>
      <xdr:spPr>
        <a:xfrm>
          <a:off x="5902960" y="51159410"/>
          <a:ext cx="1842770" cy="1195705"/>
        </a:xfrm>
        <a:prstGeom prst="bracketPair">
          <a:avLst/>
        </a:prstGeom>
        <a:solidFill>
          <a:sysClr val="window" lastClr="FFFFFF"/>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rtl="0" eaLnBrk="1" fontAlgn="auto" latinLnBrk="0" hangingPunct="1"/>
          <a:r>
            <a:rPr lang="ja-JP" altLang="ja-JP" sz="1050" b="0" i="0" baseline="0">
              <a:solidFill>
                <a:schemeClr val="tx1"/>
              </a:solidFill>
              <a:effectLst/>
              <a:latin typeface="+mn-lt"/>
              <a:ea typeface="+mn-ea"/>
              <a:cs typeface="+mn-cs"/>
            </a:rPr>
            <a:t>振興計画に基づく北方領土隣接地域の魅力ある地域社会の形成に向けた重点的な取組の事業を実施</a:t>
          </a:r>
          <a:endParaRPr lang="ja-JP" altLang="ja-JP" sz="1050">
            <a:effectLst/>
          </a:endParaRPr>
        </a:p>
      </xdr:txBody>
    </xdr:sp>
    <xdr:clientData/>
  </xdr:twoCellAnchor>
  <xdr:twoCellAnchor>
    <xdr:from>
      <xdr:col>41</xdr:col>
      <xdr:colOff>24130</xdr:colOff>
      <xdr:row>283</xdr:row>
      <xdr:rowOff>97155</xdr:rowOff>
    </xdr:from>
    <xdr:to>
      <xdr:col>49</xdr:col>
      <xdr:colOff>267335</xdr:colOff>
      <xdr:row>285</xdr:row>
      <xdr:rowOff>572770</xdr:rowOff>
    </xdr:to>
    <xdr:sp macro="" textlink="">
      <xdr:nvSpPr>
        <xdr:cNvPr id="27" name="大かっこ 26">
          <a:extLst>
            <a:ext uri="{FF2B5EF4-FFF2-40B4-BE49-F238E27FC236}">
              <a16:creationId xmlns:a16="http://schemas.microsoft.com/office/drawing/2014/main" id="{00000000-0008-0000-0000-00001B000000}"/>
            </a:ext>
          </a:extLst>
        </xdr:cNvPr>
        <xdr:cNvSpPr/>
      </xdr:nvSpPr>
      <xdr:spPr>
        <a:xfrm>
          <a:off x="8225155" y="51159410"/>
          <a:ext cx="1843405" cy="1195705"/>
        </a:xfrm>
        <a:prstGeom prst="bracketPair">
          <a:avLst/>
        </a:prstGeom>
        <a:solidFill>
          <a:sysClr val="window" lastClr="FFFFFF"/>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rtl="0" eaLnBrk="1" fontAlgn="auto" latinLnBrk="0" hangingPunct="1"/>
          <a:r>
            <a:rPr lang="ja-JP" altLang="ja-JP" sz="1050" b="0" i="0" baseline="0">
              <a:solidFill>
                <a:schemeClr val="tx1"/>
              </a:solidFill>
              <a:effectLst/>
              <a:latin typeface="+mn-lt"/>
              <a:ea typeface="+mn-ea"/>
              <a:cs typeface="+mn-cs"/>
            </a:rPr>
            <a:t>振興計画に基づく北方領土隣接地域の魅力ある地域社会の形成に向けた重点的な取組の事業を実施</a:t>
          </a:r>
          <a:endParaRPr lang="ja-JP" altLang="ja-JP" sz="1050">
            <a:effectLst/>
          </a:endParaRPr>
        </a:p>
      </xdr:txBody>
    </xdr:sp>
    <xdr:clientData/>
  </xdr:twoCellAnchor>
  <xdr:oneCellAnchor>
    <xdr:from>
      <xdr:col>6</xdr:col>
      <xdr:colOff>135890</xdr:colOff>
      <xdr:row>286</xdr:row>
      <xdr:rowOff>36830</xdr:rowOff>
    </xdr:from>
    <xdr:ext cx="1844675" cy="1022350"/>
    <xdr:sp macro="" textlink="">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336040" y="52485925"/>
          <a:ext cx="1844675" cy="1022350"/>
        </a:xfrm>
        <a:prstGeom prst="rect">
          <a:avLst/>
        </a:prstGeom>
        <a:solidFill>
          <a:schemeClr val="bg1"/>
        </a:solidFill>
        <a:ln>
          <a:solidFill>
            <a:schemeClr val="tx1"/>
          </a:solid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ctr"/>
        <a:lstStyle/>
        <a:p>
          <a:pPr algn="l"/>
          <a:r>
            <a:rPr kumimoji="1" lang="ja-JP" altLang="en-US" sz="1100"/>
            <a:t>　雑役務費　２７百万円</a:t>
          </a:r>
          <a:endParaRPr kumimoji="1" lang="en-US" altLang="ja-JP" sz="1100"/>
        </a:p>
        <a:p>
          <a:pPr algn="l"/>
          <a:r>
            <a:rPr kumimoji="1" lang="ja-JP" altLang="en-US" sz="1100"/>
            <a:t>　施設整備費　１８百万円</a:t>
          </a:r>
          <a:endParaRPr kumimoji="1" lang="en-US" altLang="ja-JP" sz="1100"/>
        </a:p>
        <a:p>
          <a:pPr algn="l"/>
          <a:r>
            <a:rPr kumimoji="1" lang="ja-JP" altLang="en-US" sz="1100"/>
            <a:t>　　　　　　合計　４５百万円</a:t>
          </a:r>
          <a:endParaRPr kumimoji="1" lang="en-US" altLang="ja-JP" sz="1100"/>
        </a:p>
        <a:p>
          <a:pPr algn="ctr"/>
          <a:endParaRPr kumimoji="1" lang="en-US" altLang="ja-JP" sz="1100"/>
        </a:p>
        <a:p>
          <a:pPr algn="ctr"/>
          <a:r>
            <a:rPr kumimoji="1" lang="ja-JP" altLang="en-US" sz="1100"/>
            <a:t>＜実績報告ベース＞</a:t>
          </a:r>
        </a:p>
      </xdr:txBody>
    </xdr:sp>
    <xdr:clientData/>
  </xdr:oneCellAnchor>
  <xdr:oneCellAnchor>
    <xdr:from>
      <xdr:col>18</xdr:col>
      <xdr:colOff>35560</xdr:colOff>
      <xdr:row>286</xdr:row>
      <xdr:rowOff>36830</xdr:rowOff>
    </xdr:from>
    <xdr:ext cx="1844675" cy="1010920"/>
    <xdr:sp macro="" textlink="">
      <xdr:nvSpPr>
        <xdr:cNvPr id="29" name="テキスト ボックス 28">
          <a:extLst>
            <a:ext uri="{FF2B5EF4-FFF2-40B4-BE49-F238E27FC236}">
              <a16:creationId xmlns:a16="http://schemas.microsoft.com/office/drawing/2014/main" id="{00000000-0008-0000-0000-00001D000000}"/>
            </a:ext>
          </a:extLst>
        </xdr:cNvPr>
        <xdr:cNvSpPr txBox="1"/>
      </xdr:nvSpPr>
      <xdr:spPr>
        <a:xfrm>
          <a:off x="3636010" y="52485925"/>
          <a:ext cx="1844675" cy="1010920"/>
        </a:xfrm>
        <a:prstGeom prst="rect">
          <a:avLst/>
        </a:prstGeom>
        <a:solidFill>
          <a:schemeClr val="bg1"/>
        </a:solidFill>
        <a:ln>
          <a:solidFill>
            <a:schemeClr val="tx1"/>
          </a:solid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ctr"/>
        <a:lstStyle/>
        <a:p>
          <a:pPr algn="l"/>
          <a:r>
            <a:rPr kumimoji="1" lang="ja-JP" altLang="en-US" sz="1100"/>
            <a:t>　雑役務費　５百万円</a:t>
          </a:r>
          <a:endParaRPr kumimoji="1" lang="en-US" altLang="ja-JP" sz="1100"/>
        </a:p>
        <a:p>
          <a:pPr algn="l"/>
          <a:r>
            <a:rPr kumimoji="1" lang="ja-JP" altLang="en-US" sz="1100"/>
            <a:t>　施設整備費　９百万円</a:t>
          </a:r>
          <a:endParaRPr kumimoji="1" lang="en-US" altLang="ja-JP" sz="1100"/>
        </a:p>
        <a:p>
          <a:pPr algn="l"/>
          <a:r>
            <a:rPr kumimoji="1" lang="ja-JP" altLang="en-US" sz="1100"/>
            <a:t>　　　　　　合計　</a:t>
          </a:r>
          <a:r>
            <a:rPr kumimoji="1" lang="ja-JP" altLang="ja-JP" sz="1100">
              <a:solidFill>
                <a:schemeClr val="tx1"/>
              </a:solidFill>
              <a:effectLst/>
              <a:latin typeface="+mn-lt"/>
              <a:ea typeface="+mn-ea"/>
              <a:cs typeface="+mn-cs"/>
            </a:rPr>
            <a:t>１</a:t>
          </a:r>
          <a:r>
            <a:rPr kumimoji="1" lang="ja-JP" altLang="en-US" sz="1100">
              <a:solidFill>
                <a:schemeClr val="tx1"/>
              </a:solidFill>
              <a:effectLst/>
              <a:latin typeface="+mn-lt"/>
              <a:ea typeface="+mn-ea"/>
              <a:cs typeface="+mn-cs"/>
            </a:rPr>
            <a:t>４</a:t>
          </a:r>
          <a:r>
            <a:rPr kumimoji="1" lang="ja-JP" altLang="en-US" sz="1100"/>
            <a:t>百万円</a:t>
          </a:r>
          <a:endParaRPr kumimoji="1" lang="en-US" altLang="ja-JP" sz="1100"/>
        </a:p>
        <a:p>
          <a:pPr algn="ctr"/>
          <a:endParaRPr kumimoji="1" lang="en-US" altLang="ja-JP" sz="1100"/>
        </a:p>
        <a:p>
          <a:pPr algn="ctr"/>
          <a:r>
            <a:rPr kumimoji="1" lang="ja-JP" altLang="en-US" sz="1100"/>
            <a:t>＜実績報告ベース＞</a:t>
          </a:r>
        </a:p>
      </xdr:txBody>
    </xdr:sp>
    <xdr:clientData/>
  </xdr:oneCellAnchor>
  <xdr:oneCellAnchor>
    <xdr:from>
      <xdr:col>29</xdr:col>
      <xdr:colOff>135890</xdr:colOff>
      <xdr:row>286</xdr:row>
      <xdr:rowOff>26035</xdr:rowOff>
    </xdr:from>
    <xdr:ext cx="1844675" cy="1012825"/>
    <xdr:sp macro="" textlink="">
      <xdr:nvSpPr>
        <xdr:cNvPr id="31" name="テキスト ボックス 30">
          <a:extLst>
            <a:ext uri="{FF2B5EF4-FFF2-40B4-BE49-F238E27FC236}">
              <a16:creationId xmlns:a16="http://schemas.microsoft.com/office/drawing/2014/main" id="{00000000-0008-0000-0000-00001F000000}"/>
            </a:ext>
          </a:extLst>
        </xdr:cNvPr>
        <xdr:cNvSpPr txBox="1"/>
      </xdr:nvSpPr>
      <xdr:spPr>
        <a:xfrm>
          <a:off x="5936615" y="52475130"/>
          <a:ext cx="1844675" cy="1012825"/>
        </a:xfrm>
        <a:prstGeom prst="rect">
          <a:avLst/>
        </a:prstGeom>
        <a:solidFill>
          <a:schemeClr val="bg1"/>
        </a:solidFill>
        <a:ln>
          <a:solidFill>
            <a:schemeClr val="tx1"/>
          </a:solid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ctr"/>
        <a:lstStyle/>
        <a:p>
          <a:pPr algn="l"/>
          <a:r>
            <a:rPr kumimoji="1" lang="ja-JP" altLang="en-US" sz="1100"/>
            <a:t>　</a:t>
          </a:r>
          <a:r>
            <a:rPr kumimoji="1" lang="ja-JP" altLang="ja-JP" sz="1100">
              <a:solidFill>
                <a:schemeClr val="tx1"/>
              </a:solidFill>
              <a:effectLst/>
              <a:latin typeface="+mn-lt"/>
              <a:ea typeface="+mn-ea"/>
              <a:cs typeface="+mn-cs"/>
            </a:rPr>
            <a:t>施設整備費　</a:t>
          </a:r>
          <a:r>
            <a:rPr kumimoji="1" lang="ja-JP" altLang="en-US" sz="1100">
              <a:solidFill>
                <a:schemeClr val="tx1"/>
              </a:solidFill>
              <a:effectLst/>
              <a:latin typeface="+mn-lt"/>
              <a:ea typeface="+mn-ea"/>
              <a:cs typeface="+mn-cs"/>
            </a:rPr>
            <a:t>２２</a:t>
          </a:r>
          <a:r>
            <a:rPr kumimoji="1" lang="ja-JP" altLang="ja-JP" sz="1100">
              <a:solidFill>
                <a:schemeClr val="tx1"/>
              </a:solidFill>
              <a:effectLst/>
              <a:latin typeface="+mn-lt"/>
              <a:ea typeface="+mn-ea"/>
              <a:cs typeface="+mn-cs"/>
            </a:rPr>
            <a:t>百万円</a:t>
          </a:r>
          <a:endParaRPr kumimoji="1" lang="en-US" altLang="ja-JP" sz="1100">
            <a:solidFill>
              <a:schemeClr val="tx1"/>
            </a:solidFill>
            <a:effectLst/>
            <a:latin typeface="+mn-lt"/>
            <a:ea typeface="+mn-ea"/>
            <a:cs typeface="+mn-cs"/>
          </a:endParaRPr>
        </a:p>
        <a:p>
          <a:pPr algn="l"/>
          <a:endParaRPr kumimoji="1" lang="en-US" altLang="ja-JP" sz="1100"/>
        </a:p>
        <a:p>
          <a:pPr algn="l"/>
          <a:r>
            <a:rPr kumimoji="1" lang="ja-JP" altLang="en-US" sz="1100"/>
            <a:t>　　　　　　合計　２２百万円</a:t>
          </a:r>
          <a:endParaRPr kumimoji="1" lang="en-US" altLang="ja-JP" sz="1100"/>
        </a:p>
        <a:p>
          <a:pPr algn="ctr"/>
          <a:endParaRPr kumimoji="1" lang="en-US" altLang="ja-JP" sz="1100"/>
        </a:p>
        <a:p>
          <a:pPr algn="ctr"/>
          <a:r>
            <a:rPr kumimoji="1" lang="ja-JP" altLang="en-US" sz="1100"/>
            <a:t>＜実績報告ベース＞</a:t>
          </a:r>
        </a:p>
      </xdr:txBody>
    </xdr:sp>
    <xdr:clientData/>
  </xdr:oneCellAnchor>
  <xdr:oneCellAnchor>
    <xdr:from>
      <xdr:col>40</xdr:col>
      <xdr:colOff>173990</xdr:colOff>
      <xdr:row>286</xdr:row>
      <xdr:rowOff>15875</xdr:rowOff>
    </xdr:from>
    <xdr:ext cx="1859915" cy="1018540"/>
    <xdr:sp macro="" textlink="">
      <xdr:nvSpPr>
        <xdr:cNvPr id="32" name="テキスト ボックス 31">
          <a:extLst>
            <a:ext uri="{FF2B5EF4-FFF2-40B4-BE49-F238E27FC236}">
              <a16:creationId xmlns:a16="http://schemas.microsoft.com/office/drawing/2014/main" id="{00000000-0008-0000-0000-000020000000}"/>
            </a:ext>
          </a:extLst>
        </xdr:cNvPr>
        <xdr:cNvSpPr txBox="1"/>
      </xdr:nvSpPr>
      <xdr:spPr>
        <a:xfrm>
          <a:off x="8174990" y="52464970"/>
          <a:ext cx="1859915" cy="1018540"/>
        </a:xfrm>
        <a:prstGeom prst="rect">
          <a:avLst/>
        </a:prstGeom>
        <a:solidFill>
          <a:schemeClr val="bg1"/>
        </a:solidFill>
        <a:ln>
          <a:solidFill>
            <a:schemeClr val="tx1"/>
          </a:solid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ctr"/>
        <a:lstStyle/>
        <a:p>
          <a:pPr algn="l"/>
          <a:r>
            <a:rPr kumimoji="1" lang="ja-JP" altLang="en-US" sz="1100"/>
            <a:t>　雑役務費　４百万円</a:t>
          </a:r>
          <a:endParaRPr kumimoji="1" lang="en-US" altLang="ja-JP" sz="1100"/>
        </a:p>
        <a:p>
          <a:pPr algn="l"/>
          <a:r>
            <a:rPr kumimoji="1" lang="ja-JP" altLang="en-US" sz="1100"/>
            <a:t>　施設整備費　１０百万円</a:t>
          </a:r>
          <a:endParaRPr kumimoji="1" lang="en-US" altLang="ja-JP" sz="1100"/>
        </a:p>
        <a:p>
          <a:pPr algn="l"/>
          <a:r>
            <a:rPr kumimoji="1" lang="ja-JP" altLang="en-US" sz="1100"/>
            <a:t>　　　　　　合計　１４百万円</a:t>
          </a:r>
          <a:endParaRPr kumimoji="1" lang="en-US" altLang="ja-JP" sz="1100"/>
        </a:p>
        <a:p>
          <a:pPr algn="ctr"/>
          <a:endParaRPr kumimoji="1" lang="en-US" altLang="ja-JP" sz="1100"/>
        </a:p>
        <a:p>
          <a:pPr algn="ctr"/>
          <a:r>
            <a:rPr kumimoji="1" lang="ja-JP" altLang="en-US" sz="1100"/>
            <a:t>＜実績報告ベース＞</a:t>
          </a:r>
        </a:p>
      </xdr:txBody>
    </xdr:sp>
    <xdr:clientData/>
  </xdr:oneCellAnchor>
  <xdr:twoCellAnchor>
    <xdr:from>
      <xdr:col>23</xdr:col>
      <xdr:colOff>43180</xdr:colOff>
      <xdr:row>277</xdr:row>
      <xdr:rowOff>53340</xdr:rowOff>
    </xdr:from>
    <xdr:to>
      <xdr:col>33</xdr:col>
      <xdr:colOff>135255</xdr:colOff>
      <xdr:row>278</xdr:row>
      <xdr:rowOff>330200</xdr:rowOff>
    </xdr:to>
    <xdr:sp macro="" textlink="">
      <xdr:nvSpPr>
        <xdr:cNvPr id="8" name="大かっこ 7">
          <a:extLst>
            <a:ext uri="{FF2B5EF4-FFF2-40B4-BE49-F238E27FC236}">
              <a16:creationId xmlns:a16="http://schemas.microsoft.com/office/drawing/2014/main" id="{00000000-0008-0000-0000-000008000000}"/>
            </a:ext>
          </a:extLst>
        </xdr:cNvPr>
        <xdr:cNvSpPr/>
      </xdr:nvSpPr>
      <xdr:spPr>
        <a:xfrm>
          <a:off x="4643755" y="48962945"/>
          <a:ext cx="2092325" cy="636905"/>
        </a:xfrm>
        <a:prstGeom prst="bracketPair">
          <a:avLst/>
        </a:prstGeom>
        <a:solidFill>
          <a:sysClr val="window" lastClr="FFFFFF"/>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rtl="0" eaLnBrk="1" fontAlgn="auto" latinLnBrk="0" hangingPunct="1"/>
          <a:r>
            <a:rPr lang="ja-JP" altLang="ja-JP" sz="1100" b="0" i="0" baseline="0">
              <a:solidFill>
                <a:schemeClr val="tx1"/>
              </a:solidFill>
              <a:effectLst/>
              <a:latin typeface="+mn-lt"/>
              <a:ea typeface="+mn-ea"/>
              <a:cs typeface="+mn-cs"/>
            </a:rPr>
            <a:t>市町から請求のある</a:t>
          </a:r>
          <a:endParaRPr lang="en-US" altLang="ja-JP" sz="1100" b="0" i="0" baseline="0">
            <a:solidFill>
              <a:schemeClr val="tx1"/>
            </a:solidFill>
            <a:effectLst/>
            <a:latin typeface="+mn-lt"/>
            <a:ea typeface="+mn-ea"/>
            <a:cs typeface="+mn-cs"/>
          </a:endParaRPr>
        </a:p>
        <a:p>
          <a:pPr algn="ctr" rtl="0" eaLnBrk="1" fontAlgn="auto" latinLnBrk="0" hangingPunct="1"/>
          <a:r>
            <a:rPr lang="ja-JP" altLang="ja-JP" sz="1100" b="0" i="0" baseline="0">
              <a:solidFill>
                <a:schemeClr val="tx1"/>
              </a:solidFill>
              <a:effectLst/>
              <a:latin typeface="+mn-lt"/>
              <a:ea typeface="+mn-ea"/>
              <a:cs typeface="+mn-cs"/>
            </a:rPr>
            <a:t>国庫補助負担分を立替払</a:t>
          </a:r>
          <a:endParaRPr lang="ja-JP" altLang="ja-JP">
            <a:effectLst/>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ilesv\MLIT-Shared$\03_&#26085;&#24120;&#25991;&#26360;&#12501;&#12457;&#12523;&#12480;&#65288;&#20445;&#23384;&#26399;&#38291;&#65297;&#24180;&#26410;&#28288;&#65289;\&#25919;&#31574;&#29677;\&#39135;&#12539;&#21271;&#26041;&#12521;&#12452;&#12531;&#26989;&#21209;\2022&#24180;&#24230;&#20316;&#25104;\&#21271;&#26041;&#38936;&#22303;\3_&#21271;&#26041;&#38936;&#22303;&#38563;&#25509;&#22320;&#22495;&#25391;&#33288;&#38306;&#20418;\5_&#25919;&#31574;&#35413;&#20385;&#12539;&#34892;&#25919;&#20107;&#26989;&#12524;&#12499;&#12517;&#12540;&#12539;EBPM\2_&#34892;&#25919;&#20107;&#26989;&#12524;&#12499;&#12517;&#12540;\R3&#34892;&#25919;&#20107;&#26989;&#12524;&#12499;&#12517;&#12540;\210527_&#34892;&#25919;&#20107;&#26989;&#12524;&#12499;&#12517;&#12540;&#12471;&#12540;&#12488;&#20877;&#25552;&#20986;&#65299;\2021&#22269;&#20132;&#30465;2004810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行政事業レビューシート"/>
      <sheetName val="入力規則等"/>
      <sheetName val="別紙1"/>
      <sheetName val="別紙2"/>
      <sheetName val="別紙3"/>
    </sheetNames>
    <sheetDataSet>
      <sheetData sheetId="0">
        <row r="14">
          <cell r="W14" t="str">
            <v>-</v>
          </cell>
        </row>
      </sheetData>
      <sheetData sheetId="1"/>
      <sheetData sheetId="2"/>
      <sheetData sheetId="3"/>
      <sheetData sheetId="4"/>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Y660"/>
  <sheetViews>
    <sheetView tabSelected="1" view="pageBreakPreview" topLeftCell="A214" zoomScale="80" zoomScaleNormal="75" zoomScaleSheetLayoutView="80" workbookViewId="0">
      <selection activeCell="AB217" sqref="AB217:AX217"/>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35"/>
      <c r="AQ1" s="35"/>
      <c r="AR1" s="35"/>
      <c r="AS1" s="35"/>
      <c r="AT1" s="35"/>
      <c r="AU1" s="35"/>
      <c r="AV1" s="35"/>
      <c r="AW1" s="38"/>
    </row>
    <row r="2" spans="1:50" ht="21.75" customHeight="1" x14ac:dyDescent="0.15">
      <c r="A2" s="2"/>
      <c r="B2" s="2"/>
      <c r="C2" s="2"/>
      <c r="D2" s="2"/>
      <c r="E2" s="2"/>
      <c r="F2" s="2"/>
      <c r="G2" s="2"/>
      <c r="H2" s="2"/>
      <c r="I2" s="2"/>
      <c r="J2" s="2"/>
      <c r="K2" s="2"/>
      <c r="L2" s="2"/>
      <c r="M2" s="2"/>
      <c r="N2" s="2"/>
      <c r="O2" s="2"/>
      <c r="P2" s="2"/>
      <c r="Q2" s="2"/>
      <c r="R2" s="2"/>
      <c r="S2" s="2"/>
      <c r="T2" s="2"/>
      <c r="U2" s="2"/>
      <c r="V2" s="2"/>
      <c r="W2" s="2"/>
      <c r="X2" s="24" t="s">
        <v>6</v>
      </c>
      <c r="Y2" s="2"/>
      <c r="Z2" s="2"/>
      <c r="AA2" s="2"/>
      <c r="AB2" s="2"/>
      <c r="AC2" s="2"/>
      <c r="AD2" s="75">
        <v>2022</v>
      </c>
      <c r="AE2" s="75"/>
      <c r="AF2" s="75"/>
      <c r="AG2" s="75"/>
      <c r="AH2" s="75"/>
      <c r="AI2" s="28" t="s">
        <v>413</v>
      </c>
      <c r="AJ2" s="75" t="s">
        <v>600</v>
      </c>
      <c r="AK2" s="75"/>
      <c r="AL2" s="75"/>
      <c r="AM2" s="75"/>
      <c r="AN2" s="28" t="s">
        <v>413</v>
      </c>
      <c r="AO2" s="75">
        <v>21</v>
      </c>
      <c r="AP2" s="75"/>
      <c r="AQ2" s="75"/>
      <c r="AR2" s="36" t="s">
        <v>413</v>
      </c>
      <c r="AS2" s="76">
        <v>471</v>
      </c>
      <c r="AT2" s="76"/>
      <c r="AU2" s="76"/>
      <c r="AV2" s="28" t="str">
        <f>IF(AW2="","","-")</f>
        <v>-</v>
      </c>
      <c r="AW2" s="77">
        <v>0</v>
      </c>
      <c r="AX2" s="77"/>
    </row>
    <row r="3" spans="1:50" ht="21" customHeight="1" x14ac:dyDescent="0.15">
      <c r="A3" s="78" t="s">
        <v>158</v>
      </c>
      <c r="B3" s="79"/>
      <c r="C3" s="79"/>
      <c r="D3" s="79"/>
      <c r="E3" s="79"/>
      <c r="F3" s="79"/>
      <c r="G3" s="79"/>
      <c r="H3" s="79"/>
      <c r="I3" s="79"/>
      <c r="J3" s="79"/>
      <c r="K3" s="79"/>
      <c r="L3" s="79"/>
      <c r="M3" s="79"/>
      <c r="N3" s="79"/>
      <c r="O3" s="79"/>
      <c r="P3" s="79"/>
      <c r="Q3" s="79"/>
      <c r="R3" s="79"/>
      <c r="S3" s="79"/>
      <c r="T3" s="79"/>
      <c r="U3" s="79"/>
      <c r="V3" s="79"/>
      <c r="W3" s="79"/>
      <c r="X3" s="79"/>
      <c r="Y3" s="79"/>
      <c r="Z3" s="79"/>
      <c r="AA3" s="79"/>
      <c r="AB3" s="79"/>
      <c r="AC3" s="79"/>
      <c r="AD3" s="79"/>
      <c r="AE3" s="79"/>
      <c r="AF3" s="79"/>
      <c r="AG3" s="79"/>
      <c r="AH3" s="79"/>
      <c r="AI3" s="29" t="s">
        <v>91</v>
      </c>
      <c r="AJ3" s="80" t="s">
        <v>276</v>
      </c>
      <c r="AK3" s="80"/>
      <c r="AL3" s="80"/>
      <c r="AM3" s="80"/>
      <c r="AN3" s="80"/>
      <c r="AO3" s="80"/>
      <c r="AP3" s="80"/>
      <c r="AQ3" s="80"/>
      <c r="AR3" s="80"/>
      <c r="AS3" s="80"/>
      <c r="AT3" s="80"/>
      <c r="AU3" s="80"/>
      <c r="AV3" s="80"/>
      <c r="AW3" s="80"/>
      <c r="AX3" s="39" t="s">
        <v>8</v>
      </c>
    </row>
    <row r="4" spans="1:50" ht="24.75" customHeight="1" x14ac:dyDescent="0.15">
      <c r="A4" s="81" t="s">
        <v>47</v>
      </c>
      <c r="B4" s="82"/>
      <c r="C4" s="82"/>
      <c r="D4" s="82"/>
      <c r="E4" s="82"/>
      <c r="F4" s="82"/>
      <c r="G4" s="83" t="s">
        <v>494</v>
      </c>
      <c r="H4" s="84"/>
      <c r="I4" s="84"/>
      <c r="J4" s="84"/>
      <c r="K4" s="84"/>
      <c r="L4" s="84"/>
      <c r="M4" s="84"/>
      <c r="N4" s="84"/>
      <c r="O4" s="84"/>
      <c r="P4" s="84"/>
      <c r="Q4" s="84"/>
      <c r="R4" s="84"/>
      <c r="S4" s="84"/>
      <c r="T4" s="84"/>
      <c r="U4" s="84"/>
      <c r="V4" s="84"/>
      <c r="W4" s="84"/>
      <c r="X4" s="84"/>
      <c r="Y4" s="85" t="s">
        <v>10</v>
      </c>
      <c r="Z4" s="86"/>
      <c r="AA4" s="86"/>
      <c r="AB4" s="86"/>
      <c r="AC4" s="86"/>
      <c r="AD4" s="87"/>
      <c r="AE4" s="88" t="s">
        <v>628</v>
      </c>
      <c r="AF4" s="84"/>
      <c r="AG4" s="84"/>
      <c r="AH4" s="84"/>
      <c r="AI4" s="84"/>
      <c r="AJ4" s="84"/>
      <c r="AK4" s="84"/>
      <c r="AL4" s="84"/>
      <c r="AM4" s="84"/>
      <c r="AN4" s="84"/>
      <c r="AO4" s="84"/>
      <c r="AP4" s="89"/>
      <c r="AQ4" s="90" t="s">
        <v>24</v>
      </c>
      <c r="AR4" s="86"/>
      <c r="AS4" s="86"/>
      <c r="AT4" s="86"/>
      <c r="AU4" s="86"/>
      <c r="AV4" s="86"/>
      <c r="AW4" s="86"/>
      <c r="AX4" s="91"/>
    </row>
    <row r="5" spans="1:50" ht="30" customHeight="1" x14ac:dyDescent="0.15">
      <c r="A5" s="92" t="s">
        <v>106</v>
      </c>
      <c r="B5" s="93"/>
      <c r="C5" s="93"/>
      <c r="D5" s="93"/>
      <c r="E5" s="93"/>
      <c r="F5" s="94"/>
      <c r="G5" s="95" t="s">
        <v>102</v>
      </c>
      <c r="H5" s="96"/>
      <c r="I5" s="96"/>
      <c r="J5" s="96"/>
      <c r="K5" s="96"/>
      <c r="L5" s="96"/>
      <c r="M5" s="97" t="s">
        <v>123</v>
      </c>
      <c r="N5" s="98"/>
      <c r="O5" s="98"/>
      <c r="P5" s="98"/>
      <c r="Q5" s="98"/>
      <c r="R5" s="99"/>
      <c r="S5" s="100" t="s">
        <v>37</v>
      </c>
      <c r="T5" s="96"/>
      <c r="U5" s="96"/>
      <c r="V5" s="96"/>
      <c r="W5" s="96"/>
      <c r="X5" s="101"/>
      <c r="Y5" s="102" t="s">
        <v>27</v>
      </c>
      <c r="Z5" s="103"/>
      <c r="AA5" s="103"/>
      <c r="AB5" s="103"/>
      <c r="AC5" s="103"/>
      <c r="AD5" s="104"/>
      <c r="AE5" s="105" t="s">
        <v>629</v>
      </c>
      <c r="AF5" s="105"/>
      <c r="AG5" s="105"/>
      <c r="AH5" s="105"/>
      <c r="AI5" s="105"/>
      <c r="AJ5" s="105"/>
      <c r="AK5" s="105"/>
      <c r="AL5" s="105"/>
      <c r="AM5" s="105"/>
      <c r="AN5" s="105"/>
      <c r="AO5" s="105"/>
      <c r="AP5" s="106"/>
      <c r="AQ5" s="107" t="s">
        <v>673</v>
      </c>
      <c r="AR5" s="108"/>
      <c r="AS5" s="108"/>
      <c r="AT5" s="108"/>
      <c r="AU5" s="108"/>
      <c r="AV5" s="108"/>
      <c r="AW5" s="108"/>
      <c r="AX5" s="109"/>
    </row>
    <row r="6" spans="1:50" ht="39" customHeight="1" x14ac:dyDescent="0.15">
      <c r="A6" s="110" t="s">
        <v>31</v>
      </c>
      <c r="B6" s="111"/>
      <c r="C6" s="111"/>
      <c r="D6" s="111"/>
      <c r="E6" s="111"/>
      <c r="F6" s="111"/>
      <c r="G6" s="112" t="str">
        <f>入力規則等!F39</f>
        <v>一般会計</v>
      </c>
      <c r="H6" s="113"/>
      <c r="I6" s="113"/>
      <c r="J6" s="113"/>
      <c r="K6" s="113"/>
      <c r="L6" s="113"/>
      <c r="M6" s="113"/>
      <c r="N6" s="113"/>
      <c r="O6" s="113"/>
      <c r="P6" s="113"/>
      <c r="Q6" s="113"/>
      <c r="R6" s="113"/>
      <c r="S6" s="113"/>
      <c r="T6" s="113"/>
      <c r="U6" s="113"/>
      <c r="V6" s="113"/>
      <c r="W6" s="113"/>
      <c r="X6" s="113"/>
      <c r="Y6" s="113"/>
      <c r="Z6" s="113"/>
      <c r="AA6" s="113"/>
      <c r="AB6" s="113"/>
      <c r="AC6" s="113"/>
      <c r="AD6" s="113"/>
      <c r="AE6" s="113"/>
      <c r="AF6" s="113"/>
      <c r="AG6" s="113"/>
      <c r="AH6" s="113"/>
      <c r="AI6" s="113"/>
      <c r="AJ6" s="113"/>
      <c r="AK6" s="113"/>
      <c r="AL6" s="113"/>
      <c r="AM6" s="113"/>
      <c r="AN6" s="113"/>
      <c r="AO6" s="113"/>
      <c r="AP6" s="113"/>
      <c r="AQ6" s="113"/>
      <c r="AR6" s="113"/>
      <c r="AS6" s="113"/>
      <c r="AT6" s="113"/>
      <c r="AU6" s="113"/>
      <c r="AV6" s="113"/>
      <c r="AW6" s="113"/>
      <c r="AX6" s="114"/>
    </row>
    <row r="7" spans="1:50" ht="98.1" customHeight="1" x14ac:dyDescent="0.15">
      <c r="A7" s="115" t="s">
        <v>2</v>
      </c>
      <c r="B7" s="116"/>
      <c r="C7" s="116"/>
      <c r="D7" s="116"/>
      <c r="E7" s="116"/>
      <c r="F7" s="117"/>
      <c r="G7" s="118" t="s">
        <v>315</v>
      </c>
      <c r="H7" s="119"/>
      <c r="I7" s="119"/>
      <c r="J7" s="119"/>
      <c r="K7" s="119"/>
      <c r="L7" s="119"/>
      <c r="M7" s="119"/>
      <c r="N7" s="119"/>
      <c r="O7" s="119"/>
      <c r="P7" s="119"/>
      <c r="Q7" s="119"/>
      <c r="R7" s="119"/>
      <c r="S7" s="119"/>
      <c r="T7" s="119"/>
      <c r="U7" s="119"/>
      <c r="V7" s="119"/>
      <c r="W7" s="119"/>
      <c r="X7" s="120"/>
      <c r="Y7" s="121" t="s">
        <v>254</v>
      </c>
      <c r="Z7" s="122"/>
      <c r="AA7" s="122"/>
      <c r="AB7" s="122"/>
      <c r="AC7" s="122"/>
      <c r="AD7" s="123"/>
      <c r="AE7" s="124" t="s">
        <v>631</v>
      </c>
      <c r="AF7" s="125"/>
      <c r="AG7" s="125"/>
      <c r="AH7" s="125"/>
      <c r="AI7" s="125"/>
      <c r="AJ7" s="125"/>
      <c r="AK7" s="125"/>
      <c r="AL7" s="125"/>
      <c r="AM7" s="125"/>
      <c r="AN7" s="125"/>
      <c r="AO7" s="125"/>
      <c r="AP7" s="125"/>
      <c r="AQ7" s="125"/>
      <c r="AR7" s="125"/>
      <c r="AS7" s="125"/>
      <c r="AT7" s="125"/>
      <c r="AU7" s="125"/>
      <c r="AV7" s="125"/>
      <c r="AW7" s="125"/>
      <c r="AX7" s="126"/>
    </row>
    <row r="8" spans="1:50" ht="53.25" customHeight="1" x14ac:dyDescent="0.15">
      <c r="A8" s="115" t="s">
        <v>312</v>
      </c>
      <c r="B8" s="116"/>
      <c r="C8" s="116"/>
      <c r="D8" s="116"/>
      <c r="E8" s="116"/>
      <c r="F8" s="117"/>
      <c r="G8" s="127" t="str">
        <f>入力規則等!A27</f>
        <v>-</v>
      </c>
      <c r="H8" s="128"/>
      <c r="I8" s="128"/>
      <c r="J8" s="128"/>
      <c r="K8" s="128"/>
      <c r="L8" s="128"/>
      <c r="M8" s="128"/>
      <c r="N8" s="128"/>
      <c r="O8" s="128"/>
      <c r="P8" s="128"/>
      <c r="Q8" s="128"/>
      <c r="R8" s="128"/>
      <c r="S8" s="128"/>
      <c r="T8" s="128"/>
      <c r="U8" s="128"/>
      <c r="V8" s="128"/>
      <c r="W8" s="128"/>
      <c r="X8" s="129"/>
      <c r="Y8" s="130" t="s">
        <v>316</v>
      </c>
      <c r="Z8" s="131"/>
      <c r="AA8" s="131"/>
      <c r="AB8" s="131"/>
      <c r="AC8" s="131"/>
      <c r="AD8" s="132"/>
      <c r="AE8" s="133" t="str">
        <f>入力規則等!K13</f>
        <v>その他の事項経費</v>
      </c>
      <c r="AF8" s="128"/>
      <c r="AG8" s="128"/>
      <c r="AH8" s="128"/>
      <c r="AI8" s="128"/>
      <c r="AJ8" s="128"/>
      <c r="AK8" s="128"/>
      <c r="AL8" s="128"/>
      <c r="AM8" s="128"/>
      <c r="AN8" s="128"/>
      <c r="AO8" s="128"/>
      <c r="AP8" s="128"/>
      <c r="AQ8" s="128"/>
      <c r="AR8" s="128"/>
      <c r="AS8" s="128"/>
      <c r="AT8" s="128"/>
      <c r="AU8" s="128"/>
      <c r="AV8" s="128"/>
      <c r="AW8" s="128"/>
      <c r="AX8" s="134"/>
    </row>
    <row r="9" spans="1:50" ht="69.95" customHeight="1" x14ac:dyDescent="0.15">
      <c r="A9" s="135" t="s">
        <v>71</v>
      </c>
      <c r="B9" s="136"/>
      <c r="C9" s="136"/>
      <c r="D9" s="136"/>
      <c r="E9" s="136"/>
      <c r="F9" s="136"/>
      <c r="G9" s="137" t="s">
        <v>104</v>
      </c>
      <c r="H9" s="138"/>
      <c r="I9" s="138"/>
      <c r="J9" s="138"/>
      <c r="K9" s="138"/>
      <c r="L9" s="138"/>
      <c r="M9" s="138"/>
      <c r="N9" s="138"/>
      <c r="O9" s="138"/>
      <c r="P9" s="138"/>
      <c r="Q9" s="138"/>
      <c r="R9" s="138"/>
      <c r="S9" s="138"/>
      <c r="T9" s="138"/>
      <c r="U9" s="138"/>
      <c r="V9" s="138"/>
      <c r="W9" s="138"/>
      <c r="X9" s="138"/>
      <c r="Y9" s="138"/>
      <c r="Z9" s="138"/>
      <c r="AA9" s="138"/>
      <c r="AB9" s="138"/>
      <c r="AC9" s="138"/>
      <c r="AD9" s="138"/>
      <c r="AE9" s="138"/>
      <c r="AF9" s="138"/>
      <c r="AG9" s="138"/>
      <c r="AH9" s="138"/>
      <c r="AI9" s="138"/>
      <c r="AJ9" s="138"/>
      <c r="AK9" s="138"/>
      <c r="AL9" s="138"/>
      <c r="AM9" s="138"/>
      <c r="AN9" s="138"/>
      <c r="AO9" s="138"/>
      <c r="AP9" s="138"/>
      <c r="AQ9" s="138"/>
      <c r="AR9" s="138"/>
      <c r="AS9" s="138"/>
      <c r="AT9" s="138"/>
      <c r="AU9" s="138"/>
      <c r="AV9" s="138"/>
      <c r="AW9" s="138"/>
      <c r="AX9" s="139"/>
    </row>
    <row r="10" spans="1:50" ht="95.1" customHeight="1" x14ac:dyDescent="0.15">
      <c r="A10" s="140" t="s">
        <v>82</v>
      </c>
      <c r="B10" s="141"/>
      <c r="C10" s="141"/>
      <c r="D10" s="141"/>
      <c r="E10" s="141"/>
      <c r="F10" s="141"/>
      <c r="G10" s="142" t="s">
        <v>670</v>
      </c>
      <c r="H10" s="143"/>
      <c r="I10" s="143"/>
      <c r="J10" s="143"/>
      <c r="K10" s="143"/>
      <c r="L10" s="143"/>
      <c r="M10" s="143"/>
      <c r="N10" s="143"/>
      <c r="O10" s="143"/>
      <c r="P10" s="143"/>
      <c r="Q10" s="143"/>
      <c r="R10" s="143"/>
      <c r="S10" s="143"/>
      <c r="T10" s="143"/>
      <c r="U10" s="143"/>
      <c r="V10" s="143"/>
      <c r="W10" s="143"/>
      <c r="X10" s="143"/>
      <c r="Y10" s="143"/>
      <c r="Z10" s="143"/>
      <c r="AA10" s="143"/>
      <c r="AB10" s="143"/>
      <c r="AC10" s="143"/>
      <c r="AD10" s="143"/>
      <c r="AE10" s="143"/>
      <c r="AF10" s="143"/>
      <c r="AG10" s="143"/>
      <c r="AH10" s="143"/>
      <c r="AI10" s="143"/>
      <c r="AJ10" s="143"/>
      <c r="AK10" s="143"/>
      <c r="AL10" s="143"/>
      <c r="AM10" s="143"/>
      <c r="AN10" s="143"/>
      <c r="AO10" s="143"/>
      <c r="AP10" s="143"/>
      <c r="AQ10" s="143"/>
      <c r="AR10" s="143"/>
      <c r="AS10" s="143"/>
      <c r="AT10" s="143"/>
      <c r="AU10" s="143"/>
      <c r="AV10" s="143"/>
      <c r="AW10" s="143"/>
      <c r="AX10" s="144"/>
    </row>
    <row r="11" spans="1:50" ht="42" customHeight="1" x14ac:dyDescent="0.15">
      <c r="A11" s="140" t="s">
        <v>23</v>
      </c>
      <c r="B11" s="141"/>
      <c r="C11" s="141"/>
      <c r="D11" s="141"/>
      <c r="E11" s="141"/>
      <c r="F11" s="145"/>
      <c r="G11" s="146" t="str">
        <f>入力規則等!P10</f>
        <v>補助</v>
      </c>
      <c r="H11" s="147"/>
      <c r="I11" s="147"/>
      <c r="J11" s="147"/>
      <c r="K11" s="147"/>
      <c r="L11" s="147"/>
      <c r="M11" s="147"/>
      <c r="N11" s="147"/>
      <c r="O11" s="147"/>
      <c r="P11" s="147"/>
      <c r="Q11" s="147"/>
      <c r="R11" s="147"/>
      <c r="S11" s="147"/>
      <c r="T11" s="147"/>
      <c r="U11" s="147"/>
      <c r="V11" s="147"/>
      <c r="W11" s="147"/>
      <c r="X11" s="147"/>
      <c r="Y11" s="147"/>
      <c r="Z11" s="147"/>
      <c r="AA11" s="147"/>
      <c r="AB11" s="147"/>
      <c r="AC11" s="147"/>
      <c r="AD11" s="147"/>
      <c r="AE11" s="147"/>
      <c r="AF11" s="147"/>
      <c r="AG11" s="147"/>
      <c r="AH11" s="147"/>
      <c r="AI11" s="147"/>
      <c r="AJ11" s="147"/>
      <c r="AK11" s="147"/>
      <c r="AL11" s="147"/>
      <c r="AM11" s="147"/>
      <c r="AN11" s="147"/>
      <c r="AO11" s="147"/>
      <c r="AP11" s="147"/>
      <c r="AQ11" s="147"/>
      <c r="AR11" s="147"/>
      <c r="AS11" s="147"/>
      <c r="AT11" s="147"/>
      <c r="AU11" s="147"/>
      <c r="AV11" s="147"/>
      <c r="AW11" s="147"/>
      <c r="AX11" s="148"/>
    </row>
    <row r="12" spans="1:50" ht="21" customHeight="1" x14ac:dyDescent="0.15">
      <c r="A12" s="772" t="s">
        <v>74</v>
      </c>
      <c r="B12" s="773"/>
      <c r="C12" s="773"/>
      <c r="D12" s="773"/>
      <c r="E12" s="773"/>
      <c r="F12" s="774"/>
      <c r="G12" s="149"/>
      <c r="H12" s="150"/>
      <c r="I12" s="150"/>
      <c r="J12" s="150"/>
      <c r="K12" s="150"/>
      <c r="L12" s="150"/>
      <c r="M12" s="150"/>
      <c r="N12" s="150"/>
      <c r="O12" s="150"/>
      <c r="P12" s="151" t="s">
        <v>217</v>
      </c>
      <c r="Q12" s="152"/>
      <c r="R12" s="152"/>
      <c r="S12" s="152"/>
      <c r="T12" s="152"/>
      <c r="U12" s="152"/>
      <c r="V12" s="153"/>
      <c r="W12" s="151" t="s">
        <v>179</v>
      </c>
      <c r="X12" s="152"/>
      <c r="Y12" s="152"/>
      <c r="Z12" s="152"/>
      <c r="AA12" s="152"/>
      <c r="AB12" s="152"/>
      <c r="AC12" s="153"/>
      <c r="AD12" s="151" t="s">
        <v>605</v>
      </c>
      <c r="AE12" s="152"/>
      <c r="AF12" s="152"/>
      <c r="AG12" s="152"/>
      <c r="AH12" s="152"/>
      <c r="AI12" s="152"/>
      <c r="AJ12" s="153"/>
      <c r="AK12" s="151" t="s">
        <v>617</v>
      </c>
      <c r="AL12" s="152"/>
      <c r="AM12" s="152"/>
      <c r="AN12" s="152"/>
      <c r="AO12" s="152"/>
      <c r="AP12" s="152"/>
      <c r="AQ12" s="153"/>
      <c r="AR12" s="151" t="s">
        <v>618</v>
      </c>
      <c r="AS12" s="152"/>
      <c r="AT12" s="152"/>
      <c r="AU12" s="152"/>
      <c r="AV12" s="152"/>
      <c r="AW12" s="152"/>
      <c r="AX12" s="154"/>
    </row>
    <row r="13" spans="1:50" ht="21" customHeight="1" x14ac:dyDescent="0.15">
      <c r="A13" s="775"/>
      <c r="B13" s="776"/>
      <c r="C13" s="776"/>
      <c r="D13" s="776"/>
      <c r="E13" s="776"/>
      <c r="F13" s="777"/>
      <c r="G13" s="625" t="s">
        <v>3</v>
      </c>
      <c r="H13" s="626"/>
      <c r="I13" s="155" t="s">
        <v>14</v>
      </c>
      <c r="J13" s="156"/>
      <c r="K13" s="156"/>
      <c r="L13" s="156"/>
      <c r="M13" s="156"/>
      <c r="N13" s="156"/>
      <c r="O13" s="157"/>
      <c r="P13" s="158">
        <v>102</v>
      </c>
      <c r="Q13" s="159"/>
      <c r="R13" s="159"/>
      <c r="S13" s="159"/>
      <c r="T13" s="159"/>
      <c r="U13" s="159"/>
      <c r="V13" s="160"/>
      <c r="W13" s="158">
        <v>102</v>
      </c>
      <c r="X13" s="159"/>
      <c r="Y13" s="159"/>
      <c r="Z13" s="159"/>
      <c r="AA13" s="159"/>
      <c r="AB13" s="159"/>
      <c r="AC13" s="160"/>
      <c r="AD13" s="158">
        <v>102</v>
      </c>
      <c r="AE13" s="159"/>
      <c r="AF13" s="159"/>
      <c r="AG13" s="159"/>
      <c r="AH13" s="159"/>
      <c r="AI13" s="159"/>
      <c r="AJ13" s="160"/>
      <c r="AK13" s="158">
        <v>102</v>
      </c>
      <c r="AL13" s="159"/>
      <c r="AM13" s="159"/>
      <c r="AN13" s="159"/>
      <c r="AO13" s="159"/>
      <c r="AP13" s="159"/>
      <c r="AQ13" s="160"/>
      <c r="AR13" s="161">
        <v>102</v>
      </c>
      <c r="AS13" s="162"/>
      <c r="AT13" s="162"/>
      <c r="AU13" s="162"/>
      <c r="AV13" s="162"/>
      <c r="AW13" s="162"/>
      <c r="AX13" s="163"/>
    </row>
    <row r="14" spans="1:50" ht="21" customHeight="1" x14ac:dyDescent="0.15">
      <c r="A14" s="775"/>
      <c r="B14" s="776"/>
      <c r="C14" s="776"/>
      <c r="D14" s="776"/>
      <c r="E14" s="776"/>
      <c r="F14" s="777"/>
      <c r="G14" s="627"/>
      <c r="H14" s="628"/>
      <c r="I14" s="164" t="s">
        <v>5</v>
      </c>
      <c r="J14" s="165"/>
      <c r="K14" s="165"/>
      <c r="L14" s="165"/>
      <c r="M14" s="165"/>
      <c r="N14" s="165"/>
      <c r="O14" s="166"/>
      <c r="P14" s="158" t="s">
        <v>413</v>
      </c>
      <c r="Q14" s="159"/>
      <c r="R14" s="159"/>
      <c r="S14" s="159"/>
      <c r="T14" s="159"/>
      <c r="U14" s="159"/>
      <c r="V14" s="160"/>
      <c r="W14" s="158" t="str">
        <f>[1]行政事業レビューシート!$W$14</f>
        <v>-</v>
      </c>
      <c r="X14" s="159"/>
      <c r="Y14" s="159"/>
      <c r="Z14" s="159"/>
      <c r="AA14" s="159"/>
      <c r="AB14" s="159"/>
      <c r="AC14" s="160"/>
      <c r="AD14" s="158" t="s">
        <v>413</v>
      </c>
      <c r="AE14" s="159"/>
      <c r="AF14" s="159"/>
      <c r="AG14" s="159"/>
      <c r="AH14" s="159"/>
      <c r="AI14" s="159"/>
      <c r="AJ14" s="160"/>
      <c r="AK14" s="158" t="s">
        <v>675</v>
      </c>
      <c r="AL14" s="159"/>
      <c r="AM14" s="159"/>
      <c r="AN14" s="159"/>
      <c r="AO14" s="159"/>
      <c r="AP14" s="159"/>
      <c r="AQ14" s="160"/>
      <c r="AR14" s="167"/>
      <c r="AS14" s="167"/>
      <c r="AT14" s="167"/>
      <c r="AU14" s="167"/>
      <c r="AV14" s="167"/>
      <c r="AW14" s="167"/>
      <c r="AX14" s="168"/>
    </row>
    <row r="15" spans="1:50" ht="21" customHeight="1" x14ac:dyDescent="0.15">
      <c r="A15" s="775"/>
      <c r="B15" s="776"/>
      <c r="C15" s="776"/>
      <c r="D15" s="776"/>
      <c r="E15" s="776"/>
      <c r="F15" s="777"/>
      <c r="G15" s="627"/>
      <c r="H15" s="628"/>
      <c r="I15" s="164" t="s">
        <v>112</v>
      </c>
      <c r="J15" s="169"/>
      <c r="K15" s="169"/>
      <c r="L15" s="169"/>
      <c r="M15" s="169"/>
      <c r="N15" s="169"/>
      <c r="O15" s="170"/>
      <c r="P15" s="158" t="s">
        <v>413</v>
      </c>
      <c r="Q15" s="159"/>
      <c r="R15" s="159"/>
      <c r="S15" s="159"/>
      <c r="T15" s="159"/>
      <c r="U15" s="159"/>
      <c r="V15" s="160"/>
      <c r="W15" s="158" t="s">
        <v>413</v>
      </c>
      <c r="X15" s="159"/>
      <c r="Y15" s="159"/>
      <c r="Z15" s="159"/>
      <c r="AA15" s="159"/>
      <c r="AB15" s="159"/>
      <c r="AC15" s="160"/>
      <c r="AD15" s="158" t="s">
        <v>413</v>
      </c>
      <c r="AE15" s="159"/>
      <c r="AF15" s="159"/>
      <c r="AG15" s="159"/>
      <c r="AH15" s="159"/>
      <c r="AI15" s="159"/>
      <c r="AJ15" s="160"/>
      <c r="AK15" s="158" t="s">
        <v>413</v>
      </c>
      <c r="AL15" s="159"/>
      <c r="AM15" s="159"/>
      <c r="AN15" s="159"/>
      <c r="AO15" s="159"/>
      <c r="AP15" s="159"/>
      <c r="AQ15" s="160"/>
      <c r="AR15" s="158" t="s">
        <v>675</v>
      </c>
      <c r="AS15" s="159"/>
      <c r="AT15" s="159"/>
      <c r="AU15" s="159"/>
      <c r="AV15" s="159"/>
      <c r="AW15" s="159"/>
      <c r="AX15" s="171"/>
    </row>
    <row r="16" spans="1:50" ht="21" customHeight="1" x14ac:dyDescent="0.15">
      <c r="A16" s="775"/>
      <c r="B16" s="776"/>
      <c r="C16" s="776"/>
      <c r="D16" s="776"/>
      <c r="E16" s="776"/>
      <c r="F16" s="777"/>
      <c r="G16" s="627"/>
      <c r="H16" s="628"/>
      <c r="I16" s="164" t="s">
        <v>87</v>
      </c>
      <c r="J16" s="169"/>
      <c r="K16" s="169"/>
      <c r="L16" s="169"/>
      <c r="M16" s="169"/>
      <c r="N16" s="169"/>
      <c r="O16" s="170"/>
      <c r="P16" s="158" t="s">
        <v>413</v>
      </c>
      <c r="Q16" s="159"/>
      <c r="R16" s="159"/>
      <c r="S16" s="159"/>
      <c r="T16" s="159"/>
      <c r="U16" s="159"/>
      <c r="V16" s="160"/>
      <c r="W16" s="158" t="s">
        <v>413</v>
      </c>
      <c r="X16" s="159"/>
      <c r="Y16" s="159"/>
      <c r="Z16" s="159"/>
      <c r="AA16" s="159"/>
      <c r="AB16" s="159"/>
      <c r="AC16" s="160"/>
      <c r="AD16" s="158" t="s">
        <v>413</v>
      </c>
      <c r="AE16" s="159"/>
      <c r="AF16" s="159"/>
      <c r="AG16" s="159"/>
      <c r="AH16" s="159"/>
      <c r="AI16" s="159"/>
      <c r="AJ16" s="160"/>
      <c r="AK16" s="158" t="s">
        <v>675</v>
      </c>
      <c r="AL16" s="159"/>
      <c r="AM16" s="159"/>
      <c r="AN16" s="159"/>
      <c r="AO16" s="159"/>
      <c r="AP16" s="159"/>
      <c r="AQ16" s="160"/>
      <c r="AR16" s="172"/>
      <c r="AS16" s="173"/>
      <c r="AT16" s="173"/>
      <c r="AU16" s="173"/>
      <c r="AV16" s="173"/>
      <c r="AW16" s="173"/>
      <c r="AX16" s="174"/>
    </row>
    <row r="17" spans="1:50" ht="24.75" customHeight="1" x14ac:dyDescent="0.15">
      <c r="A17" s="775"/>
      <c r="B17" s="776"/>
      <c r="C17" s="776"/>
      <c r="D17" s="776"/>
      <c r="E17" s="776"/>
      <c r="F17" s="777"/>
      <c r="G17" s="627"/>
      <c r="H17" s="628"/>
      <c r="I17" s="164" t="s">
        <v>122</v>
      </c>
      <c r="J17" s="165"/>
      <c r="K17" s="165"/>
      <c r="L17" s="165"/>
      <c r="M17" s="165"/>
      <c r="N17" s="165"/>
      <c r="O17" s="166"/>
      <c r="P17" s="158" t="s">
        <v>413</v>
      </c>
      <c r="Q17" s="159"/>
      <c r="R17" s="159"/>
      <c r="S17" s="159"/>
      <c r="T17" s="159"/>
      <c r="U17" s="159"/>
      <c r="V17" s="160"/>
      <c r="W17" s="158" t="s">
        <v>413</v>
      </c>
      <c r="X17" s="159"/>
      <c r="Y17" s="159"/>
      <c r="Z17" s="159"/>
      <c r="AA17" s="159"/>
      <c r="AB17" s="159"/>
      <c r="AC17" s="160"/>
      <c r="AD17" s="158" t="s">
        <v>413</v>
      </c>
      <c r="AE17" s="159"/>
      <c r="AF17" s="159"/>
      <c r="AG17" s="159"/>
      <c r="AH17" s="159"/>
      <c r="AI17" s="159"/>
      <c r="AJ17" s="160"/>
      <c r="AK17" s="158" t="s">
        <v>675</v>
      </c>
      <c r="AL17" s="159"/>
      <c r="AM17" s="159"/>
      <c r="AN17" s="159"/>
      <c r="AO17" s="159"/>
      <c r="AP17" s="159"/>
      <c r="AQ17" s="160"/>
      <c r="AR17" s="175"/>
      <c r="AS17" s="175"/>
      <c r="AT17" s="175"/>
      <c r="AU17" s="175"/>
      <c r="AV17" s="175"/>
      <c r="AW17" s="175"/>
      <c r="AX17" s="176"/>
    </row>
    <row r="18" spans="1:50" ht="24.75" customHeight="1" x14ac:dyDescent="0.15">
      <c r="A18" s="775"/>
      <c r="B18" s="776"/>
      <c r="C18" s="776"/>
      <c r="D18" s="776"/>
      <c r="E18" s="776"/>
      <c r="F18" s="777"/>
      <c r="G18" s="629"/>
      <c r="H18" s="630"/>
      <c r="I18" s="177" t="s">
        <v>67</v>
      </c>
      <c r="J18" s="178"/>
      <c r="K18" s="178"/>
      <c r="L18" s="178"/>
      <c r="M18" s="178"/>
      <c r="N18" s="178"/>
      <c r="O18" s="179"/>
      <c r="P18" s="180">
        <f>SUM(P13:V17)</f>
        <v>102</v>
      </c>
      <c r="Q18" s="181"/>
      <c r="R18" s="181"/>
      <c r="S18" s="181"/>
      <c r="T18" s="181"/>
      <c r="U18" s="181"/>
      <c r="V18" s="182"/>
      <c r="W18" s="180">
        <f>SUM(W13:AC17)</f>
        <v>102</v>
      </c>
      <c r="X18" s="181"/>
      <c r="Y18" s="181"/>
      <c r="Z18" s="181"/>
      <c r="AA18" s="181"/>
      <c r="AB18" s="181"/>
      <c r="AC18" s="182"/>
      <c r="AD18" s="180">
        <f>SUM(AD13:AJ17)</f>
        <v>102</v>
      </c>
      <c r="AE18" s="181"/>
      <c r="AF18" s="181"/>
      <c r="AG18" s="181"/>
      <c r="AH18" s="181"/>
      <c r="AI18" s="181"/>
      <c r="AJ18" s="182"/>
      <c r="AK18" s="180">
        <f>SUM(AK13:AQ17)</f>
        <v>102</v>
      </c>
      <c r="AL18" s="181"/>
      <c r="AM18" s="181"/>
      <c r="AN18" s="181"/>
      <c r="AO18" s="181"/>
      <c r="AP18" s="181"/>
      <c r="AQ18" s="182"/>
      <c r="AR18" s="180">
        <f>SUM(AR13:AX17)</f>
        <v>102</v>
      </c>
      <c r="AS18" s="181"/>
      <c r="AT18" s="181"/>
      <c r="AU18" s="181"/>
      <c r="AV18" s="181"/>
      <c r="AW18" s="181"/>
      <c r="AX18" s="183"/>
    </row>
    <row r="19" spans="1:50" ht="24.75" customHeight="1" x14ac:dyDescent="0.15">
      <c r="A19" s="775"/>
      <c r="B19" s="776"/>
      <c r="C19" s="776"/>
      <c r="D19" s="776"/>
      <c r="E19" s="776"/>
      <c r="F19" s="777"/>
      <c r="G19" s="184" t="s">
        <v>39</v>
      </c>
      <c r="H19" s="185"/>
      <c r="I19" s="185"/>
      <c r="J19" s="185"/>
      <c r="K19" s="185"/>
      <c r="L19" s="185"/>
      <c r="M19" s="185"/>
      <c r="N19" s="185"/>
      <c r="O19" s="185"/>
      <c r="P19" s="158">
        <v>94</v>
      </c>
      <c r="Q19" s="159"/>
      <c r="R19" s="159"/>
      <c r="S19" s="159"/>
      <c r="T19" s="159"/>
      <c r="U19" s="159"/>
      <c r="V19" s="160"/>
      <c r="W19" s="158">
        <v>102</v>
      </c>
      <c r="X19" s="159"/>
      <c r="Y19" s="159"/>
      <c r="Z19" s="159"/>
      <c r="AA19" s="159"/>
      <c r="AB19" s="159"/>
      <c r="AC19" s="160"/>
      <c r="AD19" s="158">
        <v>95</v>
      </c>
      <c r="AE19" s="159"/>
      <c r="AF19" s="159"/>
      <c r="AG19" s="159"/>
      <c r="AH19" s="159"/>
      <c r="AI19" s="159"/>
      <c r="AJ19" s="160"/>
      <c r="AK19" s="186"/>
      <c r="AL19" s="186"/>
      <c r="AM19" s="186"/>
      <c r="AN19" s="186"/>
      <c r="AO19" s="186"/>
      <c r="AP19" s="186"/>
      <c r="AQ19" s="186"/>
      <c r="AR19" s="186"/>
      <c r="AS19" s="186"/>
      <c r="AT19" s="186"/>
      <c r="AU19" s="186"/>
      <c r="AV19" s="186"/>
      <c r="AW19" s="186"/>
      <c r="AX19" s="187"/>
    </row>
    <row r="20" spans="1:50" ht="24.75" customHeight="1" x14ac:dyDescent="0.15">
      <c r="A20" s="775"/>
      <c r="B20" s="776"/>
      <c r="C20" s="776"/>
      <c r="D20" s="776"/>
      <c r="E20" s="776"/>
      <c r="F20" s="777"/>
      <c r="G20" s="184" t="s">
        <v>42</v>
      </c>
      <c r="H20" s="185"/>
      <c r="I20" s="185"/>
      <c r="J20" s="185"/>
      <c r="K20" s="185"/>
      <c r="L20" s="185"/>
      <c r="M20" s="185"/>
      <c r="N20" s="185"/>
      <c r="O20" s="185"/>
      <c r="P20" s="188">
        <f>IF(P18=0,"-",SUM(P19)/P18)</f>
        <v>0.92156862745098034</v>
      </c>
      <c r="Q20" s="188"/>
      <c r="R20" s="188"/>
      <c r="S20" s="188"/>
      <c r="T20" s="188"/>
      <c r="U20" s="188"/>
      <c r="V20" s="188"/>
      <c r="W20" s="188">
        <f>IF(W18=0,"-",SUM(W19)/W18)</f>
        <v>1</v>
      </c>
      <c r="X20" s="188"/>
      <c r="Y20" s="188"/>
      <c r="Z20" s="188"/>
      <c r="AA20" s="188"/>
      <c r="AB20" s="188"/>
      <c r="AC20" s="188"/>
      <c r="AD20" s="188">
        <f>IF(AD18=0,"-",SUM(AD19)/AD18)</f>
        <v>0.93137254901960786</v>
      </c>
      <c r="AE20" s="188"/>
      <c r="AF20" s="188"/>
      <c r="AG20" s="188"/>
      <c r="AH20" s="188"/>
      <c r="AI20" s="188"/>
      <c r="AJ20" s="188"/>
      <c r="AK20" s="186"/>
      <c r="AL20" s="186"/>
      <c r="AM20" s="186"/>
      <c r="AN20" s="186"/>
      <c r="AO20" s="186"/>
      <c r="AP20" s="186"/>
      <c r="AQ20" s="189"/>
      <c r="AR20" s="189"/>
      <c r="AS20" s="189"/>
      <c r="AT20" s="189"/>
      <c r="AU20" s="186"/>
      <c r="AV20" s="186"/>
      <c r="AW20" s="186"/>
      <c r="AX20" s="187"/>
    </row>
    <row r="21" spans="1:50" ht="25.5" customHeight="1" x14ac:dyDescent="0.15">
      <c r="A21" s="135"/>
      <c r="B21" s="136"/>
      <c r="C21" s="136"/>
      <c r="D21" s="136"/>
      <c r="E21" s="136"/>
      <c r="F21" s="778"/>
      <c r="G21" s="190" t="s">
        <v>376</v>
      </c>
      <c r="H21" s="191"/>
      <c r="I21" s="191"/>
      <c r="J21" s="191"/>
      <c r="K21" s="191"/>
      <c r="L21" s="191"/>
      <c r="M21" s="191"/>
      <c r="N21" s="191"/>
      <c r="O21" s="191"/>
      <c r="P21" s="188">
        <f>IF(P19=0,"-",SUM(P19)/SUM(P13,P14))</f>
        <v>0.92156862745098034</v>
      </c>
      <c r="Q21" s="188"/>
      <c r="R21" s="188"/>
      <c r="S21" s="188"/>
      <c r="T21" s="188"/>
      <c r="U21" s="188"/>
      <c r="V21" s="188"/>
      <c r="W21" s="188">
        <f>IF(W19=0,"-",SUM(W19)/SUM(W13,W14))</f>
        <v>1</v>
      </c>
      <c r="X21" s="188"/>
      <c r="Y21" s="188"/>
      <c r="Z21" s="188"/>
      <c r="AA21" s="188"/>
      <c r="AB21" s="188"/>
      <c r="AC21" s="188"/>
      <c r="AD21" s="188">
        <f>IF(AD19=0,"-",SUM(AD19)/SUM(AD13,AD14))</f>
        <v>0.93137254901960786</v>
      </c>
      <c r="AE21" s="188"/>
      <c r="AF21" s="188"/>
      <c r="AG21" s="188"/>
      <c r="AH21" s="188"/>
      <c r="AI21" s="188"/>
      <c r="AJ21" s="188"/>
      <c r="AK21" s="186"/>
      <c r="AL21" s="186"/>
      <c r="AM21" s="186"/>
      <c r="AN21" s="186"/>
      <c r="AO21" s="186"/>
      <c r="AP21" s="186"/>
      <c r="AQ21" s="189"/>
      <c r="AR21" s="189"/>
      <c r="AS21" s="189"/>
      <c r="AT21" s="189"/>
      <c r="AU21" s="186"/>
      <c r="AV21" s="186"/>
      <c r="AW21" s="186"/>
      <c r="AX21" s="187"/>
    </row>
    <row r="22" spans="1:50" ht="18.75" customHeight="1" x14ac:dyDescent="0.15">
      <c r="A22" s="779" t="s">
        <v>178</v>
      </c>
      <c r="B22" s="780"/>
      <c r="C22" s="780"/>
      <c r="D22" s="780"/>
      <c r="E22" s="780"/>
      <c r="F22" s="781"/>
      <c r="G22" s="192" t="s">
        <v>238</v>
      </c>
      <c r="H22" s="193"/>
      <c r="I22" s="193"/>
      <c r="J22" s="193"/>
      <c r="K22" s="193"/>
      <c r="L22" s="193"/>
      <c r="M22" s="193"/>
      <c r="N22" s="193"/>
      <c r="O22" s="194"/>
      <c r="P22" s="195" t="s">
        <v>619</v>
      </c>
      <c r="Q22" s="193"/>
      <c r="R22" s="193"/>
      <c r="S22" s="193"/>
      <c r="T22" s="193"/>
      <c r="U22" s="193"/>
      <c r="V22" s="194"/>
      <c r="W22" s="195" t="s">
        <v>92</v>
      </c>
      <c r="X22" s="193"/>
      <c r="Y22" s="193"/>
      <c r="Z22" s="193"/>
      <c r="AA22" s="193"/>
      <c r="AB22" s="193"/>
      <c r="AC22" s="194"/>
      <c r="AD22" s="195" t="s">
        <v>167</v>
      </c>
      <c r="AE22" s="193"/>
      <c r="AF22" s="193"/>
      <c r="AG22" s="193"/>
      <c r="AH22" s="193"/>
      <c r="AI22" s="193"/>
      <c r="AJ22" s="193"/>
      <c r="AK22" s="193"/>
      <c r="AL22" s="193"/>
      <c r="AM22" s="193"/>
      <c r="AN22" s="193"/>
      <c r="AO22" s="193"/>
      <c r="AP22" s="193"/>
      <c r="AQ22" s="193"/>
      <c r="AR22" s="193"/>
      <c r="AS22" s="193"/>
      <c r="AT22" s="193"/>
      <c r="AU22" s="193"/>
      <c r="AV22" s="193"/>
      <c r="AW22" s="193"/>
      <c r="AX22" s="196"/>
    </row>
    <row r="23" spans="1:50" ht="36" customHeight="1" x14ac:dyDescent="0.15">
      <c r="A23" s="782"/>
      <c r="B23" s="783"/>
      <c r="C23" s="783"/>
      <c r="D23" s="783"/>
      <c r="E23" s="783"/>
      <c r="F23" s="784"/>
      <c r="G23" s="197" t="s">
        <v>392</v>
      </c>
      <c r="H23" s="198"/>
      <c r="I23" s="198"/>
      <c r="J23" s="198"/>
      <c r="K23" s="198"/>
      <c r="L23" s="198"/>
      <c r="M23" s="198"/>
      <c r="N23" s="198"/>
      <c r="O23" s="199"/>
      <c r="P23" s="161">
        <v>102</v>
      </c>
      <c r="Q23" s="162"/>
      <c r="R23" s="162"/>
      <c r="S23" s="162"/>
      <c r="T23" s="162"/>
      <c r="U23" s="162"/>
      <c r="V23" s="200"/>
      <c r="W23" s="161">
        <v>102</v>
      </c>
      <c r="X23" s="162"/>
      <c r="Y23" s="162"/>
      <c r="Z23" s="162"/>
      <c r="AA23" s="162"/>
      <c r="AB23" s="162"/>
      <c r="AC23" s="200"/>
      <c r="AD23" s="785"/>
      <c r="AE23" s="786"/>
      <c r="AF23" s="786"/>
      <c r="AG23" s="786"/>
      <c r="AH23" s="786"/>
      <c r="AI23" s="786"/>
      <c r="AJ23" s="786"/>
      <c r="AK23" s="786"/>
      <c r="AL23" s="786"/>
      <c r="AM23" s="786"/>
      <c r="AN23" s="786"/>
      <c r="AO23" s="786"/>
      <c r="AP23" s="786"/>
      <c r="AQ23" s="786"/>
      <c r="AR23" s="786"/>
      <c r="AS23" s="786"/>
      <c r="AT23" s="786"/>
      <c r="AU23" s="786"/>
      <c r="AV23" s="786"/>
      <c r="AW23" s="786"/>
      <c r="AX23" s="787"/>
    </row>
    <row r="24" spans="1:50" ht="25.5" customHeight="1" x14ac:dyDescent="0.15">
      <c r="A24" s="782"/>
      <c r="B24" s="783"/>
      <c r="C24" s="783"/>
      <c r="D24" s="783"/>
      <c r="E24" s="783"/>
      <c r="F24" s="784"/>
      <c r="G24" s="201"/>
      <c r="H24" s="202"/>
      <c r="I24" s="202"/>
      <c r="J24" s="202"/>
      <c r="K24" s="202"/>
      <c r="L24" s="202"/>
      <c r="M24" s="202"/>
      <c r="N24" s="202"/>
      <c r="O24" s="203"/>
      <c r="P24" s="158"/>
      <c r="Q24" s="159"/>
      <c r="R24" s="159"/>
      <c r="S24" s="159"/>
      <c r="T24" s="159"/>
      <c r="U24" s="159"/>
      <c r="V24" s="160"/>
      <c r="W24" s="158"/>
      <c r="X24" s="159"/>
      <c r="Y24" s="159"/>
      <c r="Z24" s="159"/>
      <c r="AA24" s="159"/>
      <c r="AB24" s="159"/>
      <c r="AC24" s="160"/>
      <c r="AD24" s="788"/>
      <c r="AE24" s="789"/>
      <c r="AF24" s="789"/>
      <c r="AG24" s="789"/>
      <c r="AH24" s="789"/>
      <c r="AI24" s="789"/>
      <c r="AJ24" s="789"/>
      <c r="AK24" s="789"/>
      <c r="AL24" s="789"/>
      <c r="AM24" s="789"/>
      <c r="AN24" s="789"/>
      <c r="AO24" s="789"/>
      <c r="AP24" s="789"/>
      <c r="AQ24" s="789"/>
      <c r="AR24" s="789"/>
      <c r="AS24" s="789"/>
      <c r="AT24" s="789"/>
      <c r="AU24" s="789"/>
      <c r="AV24" s="789"/>
      <c r="AW24" s="789"/>
      <c r="AX24" s="790"/>
    </row>
    <row r="25" spans="1:50" ht="25.5" customHeight="1" x14ac:dyDescent="0.15">
      <c r="A25" s="782"/>
      <c r="B25" s="783"/>
      <c r="C25" s="783"/>
      <c r="D25" s="783"/>
      <c r="E25" s="783"/>
      <c r="F25" s="784"/>
      <c r="G25" s="201"/>
      <c r="H25" s="202"/>
      <c r="I25" s="202"/>
      <c r="J25" s="202"/>
      <c r="K25" s="202"/>
      <c r="L25" s="202"/>
      <c r="M25" s="202"/>
      <c r="N25" s="202"/>
      <c r="O25" s="203"/>
      <c r="P25" s="158"/>
      <c r="Q25" s="159"/>
      <c r="R25" s="159"/>
      <c r="S25" s="159"/>
      <c r="T25" s="159"/>
      <c r="U25" s="159"/>
      <c r="V25" s="160"/>
      <c r="W25" s="158"/>
      <c r="X25" s="159"/>
      <c r="Y25" s="159"/>
      <c r="Z25" s="159"/>
      <c r="AA25" s="159"/>
      <c r="AB25" s="159"/>
      <c r="AC25" s="160"/>
      <c r="AD25" s="788"/>
      <c r="AE25" s="789"/>
      <c r="AF25" s="789"/>
      <c r="AG25" s="789"/>
      <c r="AH25" s="789"/>
      <c r="AI25" s="789"/>
      <c r="AJ25" s="789"/>
      <c r="AK25" s="789"/>
      <c r="AL25" s="789"/>
      <c r="AM25" s="789"/>
      <c r="AN25" s="789"/>
      <c r="AO25" s="789"/>
      <c r="AP25" s="789"/>
      <c r="AQ25" s="789"/>
      <c r="AR25" s="789"/>
      <c r="AS25" s="789"/>
      <c r="AT25" s="789"/>
      <c r="AU25" s="789"/>
      <c r="AV25" s="789"/>
      <c r="AW25" s="789"/>
      <c r="AX25" s="790"/>
    </row>
    <row r="26" spans="1:50" ht="25.5" customHeight="1" x14ac:dyDescent="0.15">
      <c r="A26" s="782"/>
      <c r="B26" s="783"/>
      <c r="C26" s="783"/>
      <c r="D26" s="783"/>
      <c r="E26" s="783"/>
      <c r="F26" s="784"/>
      <c r="G26" s="201"/>
      <c r="H26" s="202"/>
      <c r="I26" s="202"/>
      <c r="J26" s="202"/>
      <c r="K26" s="202"/>
      <c r="L26" s="202"/>
      <c r="M26" s="202"/>
      <c r="N26" s="202"/>
      <c r="O26" s="203"/>
      <c r="P26" s="158"/>
      <c r="Q26" s="159"/>
      <c r="R26" s="159"/>
      <c r="S26" s="159"/>
      <c r="T26" s="159"/>
      <c r="U26" s="159"/>
      <c r="V26" s="160"/>
      <c r="W26" s="158"/>
      <c r="X26" s="159"/>
      <c r="Y26" s="159"/>
      <c r="Z26" s="159"/>
      <c r="AA26" s="159"/>
      <c r="AB26" s="159"/>
      <c r="AC26" s="160"/>
      <c r="AD26" s="788"/>
      <c r="AE26" s="789"/>
      <c r="AF26" s="789"/>
      <c r="AG26" s="789"/>
      <c r="AH26" s="789"/>
      <c r="AI26" s="789"/>
      <c r="AJ26" s="789"/>
      <c r="AK26" s="789"/>
      <c r="AL26" s="789"/>
      <c r="AM26" s="789"/>
      <c r="AN26" s="789"/>
      <c r="AO26" s="789"/>
      <c r="AP26" s="789"/>
      <c r="AQ26" s="789"/>
      <c r="AR26" s="789"/>
      <c r="AS26" s="789"/>
      <c r="AT26" s="789"/>
      <c r="AU26" s="789"/>
      <c r="AV26" s="789"/>
      <c r="AW26" s="789"/>
      <c r="AX26" s="790"/>
    </row>
    <row r="27" spans="1:50" ht="25.5" customHeight="1" x14ac:dyDescent="0.15">
      <c r="A27" s="782"/>
      <c r="B27" s="783"/>
      <c r="C27" s="783"/>
      <c r="D27" s="783"/>
      <c r="E27" s="783"/>
      <c r="F27" s="784"/>
      <c r="G27" s="201"/>
      <c r="H27" s="202"/>
      <c r="I27" s="202"/>
      <c r="J27" s="202"/>
      <c r="K27" s="202"/>
      <c r="L27" s="202"/>
      <c r="M27" s="202"/>
      <c r="N27" s="202"/>
      <c r="O27" s="203"/>
      <c r="P27" s="158"/>
      <c r="Q27" s="159"/>
      <c r="R27" s="159"/>
      <c r="S27" s="159"/>
      <c r="T27" s="159"/>
      <c r="U27" s="159"/>
      <c r="V27" s="160"/>
      <c r="W27" s="158"/>
      <c r="X27" s="159"/>
      <c r="Y27" s="159"/>
      <c r="Z27" s="159"/>
      <c r="AA27" s="159"/>
      <c r="AB27" s="159"/>
      <c r="AC27" s="160"/>
      <c r="AD27" s="788"/>
      <c r="AE27" s="789"/>
      <c r="AF27" s="789"/>
      <c r="AG27" s="789"/>
      <c r="AH27" s="789"/>
      <c r="AI27" s="789"/>
      <c r="AJ27" s="789"/>
      <c r="AK27" s="789"/>
      <c r="AL27" s="789"/>
      <c r="AM27" s="789"/>
      <c r="AN27" s="789"/>
      <c r="AO27" s="789"/>
      <c r="AP27" s="789"/>
      <c r="AQ27" s="789"/>
      <c r="AR27" s="789"/>
      <c r="AS27" s="789"/>
      <c r="AT27" s="789"/>
      <c r="AU27" s="789"/>
      <c r="AV27" s="789"/>
      <c r="AW27" s="789"/>
      <c r="AX27" s="790"/>
    </row>
    <row r="28" spans="1:50" ht="25.5" customHeight="1" x14ac:dyDescent="0.15">
      <c r="A28" s="782"/>
      <c r="B28" s="783"/>
      <c r="C28" s="783"/>
      <c r="D28" s="783"/>
      <c r="E28" s="783"/>
      <c r="F28" s="784"/>
      <c r="G28" s="204"/>
      <c r="H28" s="205"/>
      <c r="I28" s="205"/>
      <c r="J28" s="205"/>
      <c r="K28" s="205"/>
      <c r="L28" s="205"/>
      <c r="M28" s="205"/>
      <c r="N28" s="205"/>
      <c r="O28" s="206"/>
      <c r="P28" s="207"/>
      <c r="Q28" s="208"/>
      <c r="R28" s="208"/>
      <c r="S28" s="208"/>
      <c r="T28" s="208"/>
      <c r="U28" s="208"/>
      <c r="V28" s="209"/>
      <c r="W28" s="207"/>
      <c r="X28" s="208"/>
      <c r="Y28" s="208"/>
      <c r="Z28" s="208"/>
      <c r="AA28" s="208"/>
      <c r="AB28" s="208"/>
      <c r="AC28" s="209"/>
      <c r="AD28" s="788"/>
      <c r="AE28" s="789"/>
      <c r="AF28" s="789"/>
      <c r="AG28" s="789"/>
      <c r="AH28" s="789"/>
      <c r="AI28" s="789"/>
      <c r="AJ28" s="789"/>
      <c r="AK28" s="789"/>
      <c r="AL28" s="789"/>
      <c r="AM28" s="789"/>
      <c r="AN28" s="789"/>
      <c r="AO28" s="789"/>
      <c r="AP28" s="789"/>
      <c r="AQ28" s="789"/>
      <c r="AR28" s="789"/>
      <c r="AS28" s="789"/>
      <c r="AT28" s="789"/>
      <c r="AU28" s="789"/>
      <c r="AV28" s="789"/>
      <c r="AW28" s="789"/>
      <c r="AX28" s="790"/>
    </row>
    <row r="29" spans="1:50" ht="25.5" customHeight="1" x14ac:dyDescent="0.15">
      <c r="A29" s="782"/>
      <c r="B29" s="783"/>
      <c r="C29" s="783"/>
      <c r="D29" s="783"/>
      <c r="E29" s="783"/>
      <c r="F29" s="784"/>
      <c r="G29" s="210" t="s">
        <v>67</v>
      </c>
      <c r="H29" s="211"/>
      <c r="I29" s="211"/>
      <c r="J29" s="211"/>
      <c r="K29" s="211"/>
      <c r="L29" s="211"/>
      <c r="M29" s="211"/>
      <c r="N29" s="211"/>
      <c r="O29" s="212"/>
      <c r="P29" s="213">
        <f>AK13</f>
        <v>102</v>
      </c>
      <c r="Q29" s="214"/>
      <c r="R29" s="214"/>
      <c r="S29" s="214"/>
      <c r="T29" s="214"/>
      <c r="U29" s="214"/>
      <c r="V29" s="215"/>
      <c r="W29" s="216">
        <f>AR13</f>
        <v>102</v>
      </c>
      <c r="X29" s="217"/>
      <c r="Y29" s="217"/>
      <c r="Z29" s="217"/>
      <c r="AA29" s="217"/>
      <c r="AB29" s="217"/>
      <c r="AC29" s="218"/>
      <c r="AD29" s="789"/>
      <c r="AE29" s="789"/>
      <c r="AF29" s="789"/>
      <c r="AG29" s="789"/>
      <c r="AH29" s="789"/>
      <c r="AI29" s="789"/>
      <c r="AJ29" s="789"/>
      <c r="AK29" s="789"/>
      <c r="AL29" s="789"/>
      <c r="AM29" s="789"/>
      <c r="AN29" s="789"/>
      <c r="AO29" s="789"/>
      <c r="AP29" s="789"/>
      <c r="AQ29" s="789"/>
      <c r="AR29" s="789"/>
      <c r="AS29" s="789"/>
      <c r="AT29" s="789"/>
      <c r="AU29" s="789"/>
      <c r="AV29" s="789"/>
      <c r="AW29" s="789"/>
      <c r="AX29" s="790"/>
    </row>
    <row r="30" spans="1:50" ht="75" customHeight="1" x14ac:dyDescent="0.15">
      <c r="A30" s="219" t="s">
        <v>613</v>
      </c>
      <c r="B30" s="220"/>
      <c r="C30" s="220"/>
      <c r="D30" s="220"/>
      <c r="E30" s="220"/>
      <c r="F30" s="221"/>
      <c r="G30" s="222" t="s">
        <v>663</v>
      </c>
      <c r="H30" s="223"/>
      <c r="I30" s="223"/>
      <c r="J30" s="223"/>
      <c r="K30" s="223"/>
      <c r="L30" s="223"/>
      <c r="M30" s="223"/>
      <c r="N30" s="223"/>
      <c r="O30" s="223"/>
      <c r="P30" s="223"/>
      <c r="Q30" s="223"/>
      <c r="R30" s="223"/>
      <c r="S30" s="223"/>
      <c r="T30" s="223"/>
      <c r="U30" s="223"/>
      <c r="V30" s="223"/>
      <c r="W30" s="223"/>
      <c r="X30" s="223"/>
      <c r="Y30" s="223"/>
      <c r="Z30" s="223"/>
      <c r="AA30" s="223"/>
      <c r="AB30" s="223"/>
      <c r="AC30" s="223"/>
      <c r="AD30" s="223"/>
      <c r="AE30" s="223"/>
      <c r="AF30" s="223"/>
      <c r="AG30" s="223"/>
      <c r="AH30" s="223"/>
      <c r="AI30" s="223"/>
      <c r="AJ30" s="223"/>
      <c r="AK30" s="223"/>
      <c r="AL30" s="223"/>
      <c r="AM30" s="223"/>
      <c r="AN30" s="223"/>
      <c r="AO30" s="223"/>
      <c r="AP30" s="223"/>
      <c r="AQ30" s="223"/>
      <c r="AR30" s="223"/>
      <c r="AS30" s="223"/>
      <c r="AT30" s="223"/>
      <c r="AU30" s="223"/>
      <c r="AV30" s="223"/>
      <c r="AW30" s="223"/>
      <c r="AX30" s="224"/>
    </row>
    <row r="31" spans="1:50" ht="31.5" customHeight="1" x14ac:dyDescent="0.15">
      <c r="A31" s="304" t="s">
        <v>213</v>
      </c>
      <c r="B31" s="305"/>
      <c r="C31" s="305"/>
      <c r="D31" s="305"/>
      <c r="E31" s="305"/>
      <c r="F31" s="306"/>
      <c r="G31" s="225" t="s">
        <v>607</v>
      </c>
      <c r="H31" s="226"/>
      <c r="I31" s="226"/>
      <c r="J31" s="226"/>
      <c r="K31" s="226"/>
      <c r="L31" s="226"/>
      <c r="M31" s="226"/>
      <c r="N31" s="226"/>
      <c r="O31" s="226"/>
      <c r="P31" s="227" t="s">
        <v>606</v>
      </c>
      <c r="Q31" s="226"/>
      <c r="R31" s="226"/>
      <c r="S31" s="226"/>
      <c r="T31" s="226"/>
      <c r="U31" s="226"/>
      <c r="V31" s="226"/>
      <c r="W31" s="226"/>
      <c r="X31" s="228"/>
      <c r="Y31" s="229"/>
      <c r="Z31" s="230"/>
      <c r="AA31" s="231"/>
      <c r="AB31" s="232" t="s">
        <v>43</v>
      </c>
      <c r="AC31" s="232"/>
      <c r="AD31" s="232"/>
      <c r="AE31" s="233" t="s">
        <v>217</v>
      </c>
      <c r="AF31" s="234"/>
      <c r="AG31" s="234"/>
      <c r="AH31" s="235"/>
      <c r="AI31" s="233" t="s">
        <v>179</v>
      </c>
      <c r="AJ31" s="234"/>
      <c r="AK31" s="234"/>
      <c r="AL31" s="235"/>
      <c r="AM31" s="233" t="s">
        <v>298</v>
      </c>
      <c r="AN31" s="234"/>
      <c r="AO31" s="234"/>
      <c r="AP31" s="235"/>
      <c r="AQ31" s="236" t="s">
        <v>358</v>
      </c>
      <c r="AR31" s="237"/>
      <c r="AS31" s="237"/>
      <c r="AT31" s="238"/>
      <c r="AU31" s="236" t="s">
        <v>620</v>
      </c>
      <c r="AV31" s="237"/>
      <c r="AW31" s="237"/>
      <c r="AX31" s="239"/>
    </row>
    <row r="32" spans="1:50" ht="23.25" customHeight="1" x14ac:dyDescent="0.15">
      <c r="A32" s="304"/>
      <c r="B32" s="305"/>
      <c r="C32" s="305"/>
      <c r="D32" s="305"/>
      <c r="E32" s="305"/>
      <c r="F32" s="306"/>
      <c r="G32" s="310" t="s">
        <v>666</v>
      </c>
      <c r="H32" s="311"/>
      <c r="I32" s="311"/>
      <c r="J32" s="311"/>
      <c r="K32" s="311"/>
      <c r="L32" s="311"/>
      <c r="M32" s="311"/>
      <c r="N32" s="311"/>
      <c r="O32" s="311"/>
      <c r="P32" s="314" t="s">
        <v>634</v>
      </c>
      <c r="Q32" s="315"/>
      <c r="R32" s="315"/>
      <c r="S32" s="315"/>
      <c r="T32" s="315"/>
      <c r="U32" s="315"/>
      <c r="V32" s="315"/>
      <c r="W32" s="315"/>
      <c r="X32" s="316"/>
      <c r="Y32" s="240" t="s">
        <v>84</v>
      </c>
      <c r="Z32" s="103"/>
      <c r="AA32" s="104"/>
      <c r="AB32" s="241" t="s">
        <v>635</v>
      </c>
      <c r="AC32" s="241"/>
      <c r="AD32" s="241"/>
      <c r="AE32" s="242">
        <v>6</v>
      </c>
      <c r="AF32" s="242"/>
      <c r="AG32" s="242"/>
      <c r="AH32" s="242"/>
      <c r="AI32" s="242">
        <v>12</v>
      </c>
      <c r="AJ32" s="242"/>
      <c r="AK32" s="242"/>
      <c r="AL32" s="242"/>
      <c r="AM32" s="242">
        <v>14</v>
      </c>
      <c r="AN32" s="242"/>
      <c r="AO32" s="242"/>
      <c r="AP32" s="242"/>
      <c r="AQ32" s="242" t="s">
        <v>667</v>
      </c>
      <c r="AR32" s="242"/>
      <c r="AS32" s="242"/>
      <c r="AT32" s="242"/>
      <c r="AU32" s="243" t="s">
        <v>667</v>
      </c>
      <c r="AV32" s="244"/>
      <c r="AW32" s="244"/>
      <c r="AX32" s="245"/>
    </row>
    <row r="33" spans="1:51" ht="23.25" customHeight="1" x14ac:dyDescent="0.15">
      <c r="A33" s="307"/>
      <c r="B33" s="308"/>
      <c r="C33" s="308"/>
      <c r="D33" s="308"/>
      <c r="E33" s="308"/>
      <c r="F33" s="309"/>
      <c r="G33" s="312"/>
      <c r="H33" s="313"/>
      <c r="I33" s="313"/>
      <c r="J33" s="313"/>
      <c r="K33" s="313"/>
      <c r="L33" s="313"/>
      <c r="M33" s="313"/>
      <c r="N33" s="313"/>
      <c r="O33" s="313"/>
      <c r="P33" s="317"/>
      <c r="Q33" s="318"/>
      <c r="R33" s="318"/>
      <c r="S33" s="318"/>
      <c r="T33" s="318"/>
      <c r="U33" s="318"/>
      <c r="V33" s="318"/>
      <c r="W33" s="318"/>
      <c r="X33" s="319"/>
      <c r="Y33" s="246" t="s">
        <v>127</v>
      </c>
      <c r="Z33" s="247"/>
      <c r="AA33" s="248"/>
      <c r="AB33" s="241" t="s">
        <v>635</v>
      </c>
      <c r="AC33" s="241"/>
      <c r="AD33" s="241"/>
      <c r="AE33" s="242">
        <v>7</v>
      </c>
      <c r="AF33" s="242"/>
      <c r="AG33" s="242"/>
      <c r="AH33" s="242"/>
      <c r="AI33" s="242">
        <v>12</v>
      </c>
      <c r="AJ33" s="242"/>
      <c r="AK33" s="242"/>
      <c r="AL33" s="242"/>
      <c r="AM33" s="242">
        <v>13</v>
      </c>
      <c r="AN33" s="242"/>
      <c r="AO33" s="242"/>
      <c r="AP33" s="242"/>
      <c r="AQ33" s="242">
        <v>12</v>
      </c>
      <c r="AR33" s="242"/>
      <c r="AS33" s="242"/>
      <c r="AT33" s="242"/>
      <c r="AU33" s="243" t="s">
        <v>667</v>
      </c>
      <c r="AV33" s="244"/>
      <c r="AW33" s="244"/>
      <c r="AX33" s="245"/>
    </row>
    <row r="34" spans="1:51" ht="31.5" customHeight="1" x14ac:dyDescent="0.15">
      <c r="A34" s="631" t="s">
        <v>545</v>
      </c>
      <c r="B34" s="211"/>
      <c r="C34" s="211"/>
      <c r="D34" s="211"/>
      <c r="E34" s="211"/>
      <c r="F34" s="632"/>
      <c r="G34" s="152" t="s">
        <v>85</v>
      </c>
      <c r="H34" s="152"/>
      <c r="I34" s="152"/>
      <c r="J34" s="152"/>
      <c r="K34" s="152"/>
      <c r="L34" s="152"/>
      <c r="M34" s="152"/>
      <c r="N34" s="152"/>
      <c r="O34" s="152"/>
      <c r="P34" s="152"/>
      <c r="Q34" s="152"/>
      <c r="R34" s="152"/>
      <c r="S34" s="152"/>
      <c r="T34" s="152"/>
      <c r="U34" s="152"/>
      <c r="V34" s="152"/>
      <c r="W34" s="152"/>
      <c r="X34" s="153"/>
      <c r="Y34" s="249"/>
      <c r="Z34" s="250"/>
      <c r="AA34" s="251"/>
      <c r="AB34" s="151" t="s">
        <v>43</v>
      </c>
      <c r="AC34" s="152"/>
      <c r="AD34" s="153"/>
      <c r="AE34" s="151" t="s">
        <v>217</v>
      </c>
      <c r="AF34" s="152"/>
      <c r="AG34" s="152"/>
      <c r="AH34" s="153"/>
      <c r="AI34" s="151" t="s">
        <v>179</v>
      </c>
      <c r="AJ34" s="152"/>
      <c r="AK34" s="152"/>
      <c r="AL34" s="153"/>
      <c r="AM34" s="151" t="s">
        <v>298</v>
      </c>
      <c r="AN34" s="152"/>
      <c r="AO34" s="152"/>
      <c r="AP34" s="153"/>
      <c r="AQ34" s="252" t="s">
        <v>575</v>
      </c>
      <c r="AR34" s="253"/>
      <c r="AS34" s="253"/>
      <c r="AT34" s="253"/>
      <c r="AU34" s="253"/>
      <c r="AV34" s="253"/>
      <c r="AW34" s="253"/>
      <c r="AX34" s="254"/>
    </row>
    <row r="35" spans="1:51" ht="23.25" customHeight="1" x14ac:dyDescent="0.15">
      <c r="A35" s="633"/>
      <c r="B35" s="634"/>
      <c r="C35" s="634"/>
      <c r="D35" s="634"/>
      <c r="E35" s="634"/>
      <c r="F35" s="635"/>
      <c r="G35" s="638" t="s">
        <v>637</v>
      </c>
      <c r="H35" s="639"/>
      <c r="I35" s="639"/>
      <c r="J35" s="639"/>
      <c r="K35" s="639"/>
      <c r="L35" s="639"/>
      <c r="M35" s="639"/>
      <c r="N35" s="639"/>
      <c r="O35" s="639"/>
      <c r="P35" s="639"/>
      <c r="Q35" s="639"/>
      <c r="R35" s="639"/>
      <c r="S35" s="639"/>
      <c r="T35" s="639"/>
      <c r="U35" s="639"/>
      <c r="V35" s="639"/>
      <c r="W35" s="639"/>
      <c r="X35" s="639"/>
      <c r="Y35" s="259" t="s">
        <v>545</v>
      </c>
      <c r="Z35" s="260"/>
      <c r="AA35" s="261"/>
      <c r="AB35" s="262" t="s">
        <v>126</v>
      </c>
      <c r="AC35" s="263"/>
      <c r="AD35" s="264"/>
      <c r="AE35" s="242">
        <v>15677</v>
      </c>
      <c r="AF35" s="242"/>
      <c r="AG35" s="242"/>
      <c r="AH35" s="242"/>
      <c r="AI35" s="242">
        <v>8488</v>
      </c>
      <c r="AJ35" s="242"/>
      <c r="AK35" s="242"/>
      <c r="AL35" s="242"/>
      <c r="AM35" s="242">
        <v>6805</v>
      </c>
      <c r="AN35" s="242"/>
      <c r="AO35" s="242"/>
      <c r="AP35" s="242"/>
      <c r="AQ35" s="243">
        <v>8488</v>
      </c>
      <c r="AR35" s="244"/>
      <c r="AS35" s="244"/>
      <c r="AT35" s="244"/>
      <c r="AU35" s="244"/>
      <c r="AV35" s="244"/>
      <c r="AW35" s="244"/>
      <c r="AX35" s="245"/>
    </row>
    <row r="36" spans="1:51" ht="54.95" customHeight="1" x14ac:dyDescent="0.15">
      <c r="A36" s="636"/>
      <c r="B36" s="122"/>
      <c r="C36" s="122"/>
      <c r="D36" s="122"/>
      <c r="E36" s="122"/>
      <c r="F36" s="637"/>
      <c r="G36" s="640"/>
      <c r="H36" s="641"/>
      <c r="I36" s="641"/>
      <c r="J36" s="641"/>
      <c r="K36" s="641"/>
      <c r="L36" s="641"/>
      <c r="M36" s="641"/>
      <c r="N36" s="641"/>
      <c r="O36" s="641"/>
      <c r="P36" s="641"/>
      <c r="Q36" s="641"/>
      <c r="R36" s="641"/>
      <c r="S36" s="641"/>
      <c r="T36" s="641"/>
      <c r="U36" s="641"/>
      <c r="V36" s="641"/>
      <c r="W36" s="641"/>
      <c r="X36" s="641"/>
      <c r="Y36" s="265" t="s">
        <v>614</v>
      </c>
      <c r="Z36" s="247"/>
      <c r="AA36" s="248"/>
      <c r="AB36" s="266" t="s">
        <v>430</v>
      </c>
      <c r="AC36" s="267"/>
      <c r="AD36" s="268"/>
      <c r="AE36" s="269" t="s">
        <v>638</v>
      </c>
      <c r="AF36" s="269"/>
      <c r="AG36" s="269"/>
      <c r="AH36" s="269"/>
      <c r="AI36" s="269" t="s">
        <v>639</v>
      </c>
      <c r="AJ36" s="269"/>
      <c r="AK36" s="269"/>
      <c r="AL36" s="269"/>
      <c r="AM36" s="269" t="s">
        <v>550</v>
      </c>
      <c r="AN36" s="269"/>
      <c r="AO36" s="269"/>
      <c r="AP36" s="269"/>
      <c r="AQ36" s="269" t="s">
        <v>639</v>
      </c>
      <c r="AR36" s="269"/>
      <c r="AS36" s="269"/>
      <c r="AT36" s="269"/>
      <c r="AU36" s="269"/>
      <c r="AV36" s="269"/>
      <c r="AW36" s="269"/>
      <c r="AX36" s="270"/>
    </row>
    <row r="37" spans="1:51" ht="18.75" customHeight="1" x14ac:dyDescent="0.15">
      <c r="A37" s="642" t="s">
        <v>373</v>
      </c>
      <c r="B37" s="643"/>
      <c r="C37" s="643"/>
      <c r="D37" s="643"/>
      <c r="E37" s="643"/>
      <c r="F37" s="644"/>
      <c r="G37" s="652" t="s">
        <v>195</v>
      </c>
      <c r="H37" s="274"/>
      <c r="I37" s="274"/>
      <c r="J37" s="274"/>
      <c r="K37" s="274"/>
      <c r="L37" s="274"/>
      <c r="M37" s="274"/>
      <c r="N37" s="274"/>
      <c r="O37" s="653"/>
      <c r="P37" s="654" t="s">
        <v>80</v>
      </c>
      <c r="Q37" s="274"/>
      <c r="R37" s="274"/>
      <c r="S37" s="274"/>
      <c r="T37" s="274"/>
      <c r="U37" s="274"/>
      <c r="V37" s="274"/>
      <c r="W37" s="274"/>
      <c r="X37" s="653"/>
      <c r="Y37" s="229"/>
      <c r="Z37" s="230"/>
      <c r="AA37" s="231"/>
      <c r="AB37" s="656" t="s">
        <v>43</v>
      </c>
      <c r="AC37" s="657"/>
      <c r="AD37" s="658"/>
      <c r="AE37" s="656" t="s">
        <v>217</v>
      </c>
      <c r="AF37" s="657"/>
      <c r="AG37" s="657"/>
      <c r="AH37" s="658"/>
      <c r="AI37" s="659" t="s">
        <v>179</v>
      </c>
      <c r="AJ37" s="659"/>
      <c r="AK37" s="659"/>
      <c r="AL37" s="656"/>
      <c r="AM37" s="659" t="s">
        <v>298</v>
      </c>
      <c r="AN37" s="659"/>
      <c r="AO37" s="659"/>
      <c r="AP37" s="656"/>
      <c r="AQ37" s="271" t="s">
        <v>295</v>
      </c>
      <c r="AR37" s="272"/>
      <c r="AS37" s="272"/>
      <c r="AT37" s="273"/>
      <c r="AU37" s="274" t="s">
        <v>237</v>
      </c>
      <c r="AV37" s="274"/>
      <c r="AW37" s="274"/>
      <c r="AX37" s="275"/>
    </row>
    <row r="38" spans="1:51" ht="18.75" customHeight="1" x14ac:dyDescent="0.15">
      <c r="A38" s="645"/>
      <c r="B38" s="646"/>
      <c r="C38" s="646"/>
      <c r="D38" s="646"/>
      <c r="E38" s="646"/>
      <c r="F38" s="647"/>
      <c r="G38" s="225"/>
      <c r="H38" s="226"/>
      <c r="I38" s="226"/>
      <c r="J38" s="226"/>
      <c r="K38" s="226"/>
      <c r="L38" s="226"/>
      <c r="M38" s="226"/>
      <c r="N38" s="226"/>
      <c r="O38" s="228"/>
      <c r="P38" s="227"/>
      <c r="Q38" s="226"/>
      <c r="R38" s="226"/>
      <c r="S38" s="226"/>
      <c r="T38" s="226"/>
      <c r="U38" s="226"/>
      <c r="V38" s="226"/>
      <c r="W38" s="226"/>
      <c r="X38" s="228"/>
      <c r="Y38" s="655"/>
      <c r="Z38" s="585"/>
      <c r="AA38" s="586"/>
      <c r="AB38" s="233"/>
      <c r="AC38" s="234"/>
      <c r="AD38" s="235"/>
      <c r="AE38" s="233"/>
      <c r="AF38" s="234"/>
      <c r="AG38" s="234"/>
      <c r="AH38" s="235"/>
      <c r="AI38" s="232"/>
      <c r="AJ38" s="232"/>
      <c r="AK38" s="232"/>
      <c r="AL38" s="233"/>
      <c r="AM38" s="232"/>
      <c r="AN38" s="232"/>
      <c r="AO38" s="232"/>
      <c r="AP38" s="233"/>
      <c r="AQ38" s="276" t="s">
        <v>413</v>
      </c>
      <c r="AR38" s="277"/>
      <c r="AS38" s="278" t="s">
        <v>296</v>
      </c>
      <c r="AT38" s="279"/>
      <c r="AU38" s="280">
        <v>4</v>
      </c>
      <c r="AV38" s="280"/>
      <c r="AW38" s="226" t="s">
        <v>287</v>
      </c>
      <c r="AX38" s="281"/>
    </row>
    <row r="39" spans="1:51" ht="23.25" customHeight="1" x14ac:dyDescent="0.15">
      <c r="A39" s="648"/>
      <c r="B39" s="646"/>
      <c r="C39" s="646"/>
      <c r="D39" s="646"/>
      <c r="E39" s="646"/>
      <c r="F39" s="647"/>
      <c r="G39" s="660" t="s">
        <v>416</v>
      </c>
      <c r="H39" s="512"/>
      <c r="I39" s="512"/>
      <c r="J39" s="512"/>
      <c r="K39" s="512"/>
      <c r="L39" s="512"/>
      <c r="M39" s="512"/>
      <c r="N39" s="512"/>
      <c r="O39" s="661"/>
      <c r="P39" s="315" t="s">
        <v>664</v>
      </c>
      <c r="Q39" s="315"/>
      <c r="R39" s="315"/>
      <c r="S39" s="315"/>
      <c r="T39" s="315"/>
      <c r="U39" s="315"/>
      <c r="V39" s="315"/>
      <c r="W39" s="315"/>
      <c r="X39" s="316"/>
      <c r="Y39" s="265" t="s">
        <v>52</v>
      </c>
      <c r="Z39" s="298"/>
      <c r="AA39" s="299"/>
      <c r="AB39" s="241" t="s">
        <v>632</v>
      </c>
      <c r="AC39" s="241"/>
      <c r="AD39" s="241"/>
      <c r="AE39" s="243">
        <v>400</v>
      </c>
      <c r="AF39" s="244"/>
      <c r="AG39" s="244"/>
      <c r="AH39" s="244"/>
      <c r="AI39" s="243" t="s">
        <v>667</v>
      </c>
      <c r="AJ39" s="244"/>
      <c r="AK39" s="244"/>
      <c r="AL39" s="244"/>
      <c r="AM39" s="243" t="s">
        <v>667</v>
      </c>
      <c r="AN39" s="244"/>
      <c r="AO39" s="244"/>
      <c r="AP39" s="244"/>
      <c r="AQ39" s="256" t="s">
        <v>413</v>
      </c>
      <c r="AR39" s="257"/>
      <c r="AS39" s="257"/>
      <c r="AT39" s="258"/>
      <c r="AU39" s="244" t="s">
        <v>413</v>
      </c>
      <c r="AV39" s="244"/>
      <c r="AW39" s="244"/>
      <c r="AX39" s="245"/>
    </row>
    <row r="40" spans="1:51" ht="50.1" customHeight="1" x14ac:dyDescent="0.15">
      <c r="A40" s="649"/>
      <c r="B40" s="650"/>
      <c r="C40" s="650"/>
      <c r="D40" s="650"/>
      <c r="E40" s="650"/>
      <c r="F40" s="651"/>
      <c r="G40" s="662"/>
      <c r="H40" s="663"/>
      <c r="I40" s="663"/>
      <c r="J40" s="663"/>
      <c r="K40" s="663"/>
      <c r="L40" s="663"/>
      <c r="M40" s="663"/>
      <c r="N40" s="663"/>
      <c r="O40" s="664"/>
      <c r="P40" s="428"/>
      <c r="Q40" s="428"/>
      <c r="R40" s="428"/>
      <c r="S40" s="428"/>
      <c r="T40" s="428"/>
      <c r="U40" s="428"/>
      <c r="V40" s="428"/>
      <c r="W40" s="428"/>
      <c r="X40" s="668"/>
      <c r="Y40" s="151" t="s">
        <v>93</v>
      </c>
      <c r="Z40" s="152"/>
      <c r="AA40" s="153"/>
      <c r="AB40" s="672" t="s">
        <v>633</v>
      </c>
      <c r="AC40" s="294"/>
      <c r="AD40" s="294"/>
      <c r="AE40" s="243">
        <v>388</v>
      </c>
      <c r="AF40" s="244"/>
      <c r="AG40" s="244"/>
      <c r="AH40" s="244"/>
      <c r="AI40" s="243">
        <v>388</v>
      </c>
      <c r="AJ40" s="244"/>
      <c r="AK40" s="244"/>
      <c r="AL40" s="244"/>
      <c r="AM40" s="243">
        <v>388</v>
      </c>
      <c r="AN40" s="244"/>
      <c r="AO40" s="244"/>
      <c r="AP40" s="244"/>
      <c r="AQ40" s="256" t="s">
        <v>413</v>
      </c>
      <c r="AR40" s="257"/>
      <c r="AS40" s="257"/>
      <c r="AT40" s="258"/>
      <c r="AU40" s="244">
        <v>388</v>
      </c>
      <c r="AV40" s="244"/>
      <c r="AW40" s="244"/>
      <c r="AX40" s="245"/>
    </row>
    <row r="41" spans="1:51" ht="23.25" customHeight="1" x14ac:dyDescent="0.15">
      <c r="A41" s="648"/>
      <c r="B41" s="646"/>
      <c r="C41" s="646"/>
      <c r="D41" s="646"/>
      <c r="E41" s="646"/>
      <c r="F41" s="647"/>
      <c r="G41" s="665"/>
      <c r="H41" s="666"/>
      <c r="I41" s="666"/>
      <c r="J41" s="666"/>
      <c r="K41" s="666"/>
      <c r="L41" s="666"/>
      <c r="M41" s="666"/>
      <c r="N41" s="666"/>
      <c r="O41" s="667"/>
      <c r="P41" s="318"/>
      <c r="Q41" s="318"/>
      <c r="R41" s="318"/>
      <c r="S41" s="318"/>
      <c r="T41" s="318"/>
      <c r="U41" s="318"/>
      <c r="V41" s="318"/>
      <c r="W41" s="318"/>
      <c r="X41" s="319"/>
      <c r="Y41" s="151" t="s">
        <v>53</v>
      </c>
      <c r="Z41" s="152"/>
      <c r="AA41" s="153"/>
      <c r="AB41" s="255" t="s">
        <v>48</v>
      </c>
      <c r="AC41" s="255"/>
      <c r="AD41" s="255"/>
      <c r="AE41" s="243">
        <v>103</v>
      </c>
      <c r="AF41" s="244"/>
      <c r="AG41" s="244"/>
      <c r="AH41" s="244"/>
      <c r="AI41" s="243" t="s">
        <v>667</v>
      </c>
      <c r="AJ41" s="244"/>
      <c r="AK41" s="244"/>
      <c r="AL41" s="244"/>
      <c r="AM41" s="243" t="s">
        <v>667</v>
      </c>
      <c r="AN41" s="244"/>
      <c r="AO41" s="244"/>
      <c r="AP41" s="244"/>
      <c r="AQ41" s="256" t="s">
        <v>413</v>
      </c>
      <c r="AR41" s="257"/>
      <c r="AS41" s="257"/>
      <c r="AT41" s="258"/>
      <c r="AU41" s="244" t="s">
        <v>413</v>
      </c>
      <c r="AV41" s="244"/>
      <c r="AW41" s="244"/>
      <c r="AX41" s="245"/>
    </row>
    <row r="42" spans="1:51" ht="23.25" customHeight="1" x14ac:dyDescent="0.15">
      <c r="A42" s="669" t="s">
        <v>260</v>
      </c>
      <c r="B42" s="670"/>
      <c r="C42" s="670"/>
      <c r="D42" s="670"/>
      <c r="E42" s="670"/>
      <c r="F42" s="394"/>
      <c r="G42" s="660" t="s">
        <v>665</v>
      </c>
      <c r="H42" s="512"/>
      <c r="I42" s="512"/>
      <c r="J42" s="512"/>
      <c r="K42" s="512"/>
      <c r="L42" s="512"/>
      <c r="M42" s="512"/>
      <c r="N42" s="512"/>
      <c r="O42" s="512"/>
      <c r="P42" s="512"/>
      <c r="Q42" s="512"/>
      <c r="R42" s="512"/>
      <c r="S42" s="512"/>
      <c r="T42" s="512"/>
      <c r="U42" s="512"/>
      <c r="V42" s="512"/>
      <c r="W42" s="512"/>
      <c r="X42" s="512"/>
      <c r="Y42" s="512"/>
      <c r="Z42" s="512"/>
      <c r="AA42" s="512"/>
      <c r="AB42" s="512"/>
      <c r="AC42" s="512"/>
      <c r="AD42" s="512"/>
      <c r="AE42" s="512"/>
      <c r="AF42" s="512"/>
      <c r="AG42" s="512"/>
      <c r="AH42" s="512"/>
      <c r="AI42" s="512"/>
      <c r="AJ42" s="512"/>
      <c r="AK42" s="512"/>
      <c r="AL42" s="512"/>
      <c r="AM42" s="512"/>
      <c r="AN42" s="512"/>
      <c r="AO42" s="512"/>
      <c r="AP42" s="512"/>
      <c r="AQ42" s="512"/>
      <c r="AR42" s="512"/>
      <c r="AS42" s="512"/>
      <c r="AT42" s="512"/>
      <c r="AU42" s="512"/>
      <c r="AV42" s="512"/>
      <c r="AW42" s="512"/>
      <c r="AX42" s="513"/>
    </row>
    <row r="43" spans="1:51" ht="23.25" customHeight="1" x14ac:dyDescent="0.15">
      <c r="A43" s="307"/>
      <c r="B43" s="308"/>
      <c r="C43" s="308"/>
      <c r="D43" s="308"/>
      <c r="E43" s="308"/>
      <c r="F43" s="309"/>
      <c r="G43" s="665"/>
      <c r="H43" s="666"/>
      <c r="I43" s="666"/>
      <c r="J43" s="666"/>
      <c r="K43" s="666"/>
      <c r="L43" s="666"/>
      <c r="M43" s="666"/>
      <c r="N43" s="666"/>
      <c r="O43" s="666"/>
      <c r="P43" s="666"/>
      <c r="Q43" s="666"/>
      <c r="R43" s="666"/>
      <c r="S43" s="666"/>
      <c r="T43" s="666"/>
      <c r="U43" s="666"/>
      <c r="V43" s="666"/>
      <c r="W43" s="666"/>
      <c r="X43" s="666"/>
      <c r="Y43" s="666"/>
      <c r="Z43" s="666"/>
      <c r="AA43" s="666"/>
      <c r="AB43" s="666"/>
      <c r="AC43" s="666"/>
      <c r="AD43" s="666"/>
      <c r="AE43" s="666"/>
      <c r="AF43" s="666"/>
      <c r="AG43" s="666"/>
      <c r="AH43" s="666"/>
      <c r="AI43" s="666"/>
      <c r="AJ43" s="666"/>
      <c r="AK43" s="666"/>
      <c r="AL43" s="666"/>
      <c r="AM43" s="666"/>
      <c r="AN43" s="666"/>
      <c r="AO43" s="666"/>
      <c r="AP43" s="666"/>
      <c r="AQ43" s="666"/>
      <c r="AR43" s="666"/>
      <c r="AS43" s="666"/>
      <c r="AT43" s="666"/>
      <c r="AU43" s="666"/>
      <c r="AV43" s="666"/>
      <c r="AW43" s="666"/>
      <c r="AX43" s="671"/>
    </row>
    <row r="44" spans="1:51" ht="18.75" hidden="1" customHeight="1" x14ac:dyDescent="0.15">
      <c r="A44" s="791" t="s">
        <v>190</v>
      </c>
      <c r="B44" s="400" t="s">
        <v>608</v>
      </c>
      <c r="C44" s="305"/>
      <c r="D44" s="305"/>
      <c r="E44" s="305"/>
      <c r="F44" s="306"/>
      <c r="G44" s="274" t="s">
        <v>609</v>
      </c>
      <c r="H44" s="274"/>
      <c r="I44" s="274"/>
      <c r="J44" s="274"/>
      <c r="K44" s="274"/>
      <c r="L44" s="274"/>
      <c r="M44" s="274"/>
      <c r="N44" s="274"/>
      <c r="O44" s="274"/>
      <c r="P44" s="274"/>
      <c r="Q44" s="274"/>
      <c r="R44" s="274"/>
      <c r="S44" s="274"/>
      <c r="T44" s="274"/>
      <c r="U44" s="274"/>
      <c r="V44" s="274"/>
      <c r="W44" s="274"/>
      <c r="X44" s="274"/>
      <c r="Y44" s="274"/>
      <c r="Z44" s="274"/>
      <c r="AA44" s="653"/>
      <c r="AB44" s="654" t="s">
        <v>621</v>
      </c>
      <c r="AC44" s="274"/>
      <c r="AD44" s="274"/>
      <c r="AE44" s="274"/>
      <c r="AF44" s="274"/>
      <c r="AG44" s="274"/>
      <c r="AH44" s="274"/>
      <c r="AI44" s="274"/>
      <c r="AJ44" s="274"/>
      <c r="AK44" s="274"/>
      <c r="AL44" s="274"/>
      <c r="AM44" s="274"/>
      <c r="AN44" s="274"/>
      <c r="AO44" s="274"/>
      <c r="AP44" s="274"/>
      <c r="AQ44" s="274"/>
      <c r="AR44" s="274"/>
      <c r="AS44" s="274"/>
      <c r="AT44" s="274"/>
      <c r="AU44" s="274"/>
      <c r="AV44" s="274"/>
      <c r="AW44" s="274"/>
      <c r="AX44" s="275"/>
      <c r="AY44">
        <f>COUNTA($G$46)</f>
        <v>0</v>
      </c>
    </row>
    <row r="45" spans="1:51" ht="22.5" hidden="1" customHeight="1" x14ac:dyDescent="0.15">
      <c r="A45" s="792"/>
      <c r="B45" s="400"/>
      <c r="C45" s="305"/>
      <c r="D45" s="305"/>
      <c r="E45" s="305"/>
      <c r="F45" s="306"/>
      <c r="G45" s="226"/>
      <c r="H45" s="226"/>
      <c r="I45" s="226"/>
      <c r="J45" s="226"/>
      <c r="K45" s="226"/>
      <c r="L45" s="226"/>
      <c r="M45" s="226"/>
      <c r="N45" s="226"/>
      <c r="O45" s="226"/>
      <c r="P45" s="226"/>
      <c r="Q45" s="226"/>
      <c r="R45" s="226"/>
      <c r="S45" s="226"/>
      <c r="T45" s="226"/>
      <c r="U45" s="226"/>
      <c r="V45" s="226"/>
      <c r="W45" s="226"/>
      <c r="X45" s="226"/>
      <c r="Y45" s="226"/>
      <c r="Z45" s="226"/>
      <c r="AA45" s="228"/>
      <c r="AB45" s="227"/>
      <c r="AC45" s="226"/>
      <c r="AD45" s="226"/>
      <c r="AE45" s="226"/>
      <c r="AF45" s="226"/>
      <c r="AG45" s="226"/>
      <c r="AH45" s="226"/>
      <c r="AI45" s="226"/>
      <c r="AJ45" s="226"/>
      <c r="AK45" s="226"/>
      <c r="AL45" s="226"/>
      <c r="AM45" s="226"/>
      <c r="AN45" s="226"/>
      <c r="AO45" s="226"/>
      <c r="AP45" s="226"/>
      <c r="AQ45" s="226"/>
      <c r="AR45" s="226"/>
      <c r="AS45" s="226"/>
      <c r="AT45" s="226"/>
      <c r="AU45" s="226"/>
      <c r="AV45" s="226"/>
      <c r="AW45" s="226"/>
      <c r="AX45" s="281"/>
      <c r="AY45">
        <f t="shared" ref="AY45:AY53" si="0">$AY$44</f>
        <v>0</v>
      </c>
    </row>
    <row r="46" spans="1:51" ht="22.5" hidden="1" customHeight="1" x14ac:dyDescent="0.15">
      <c r="A46" s="792"/>
      <c r="B46" s="400"/>
      <c r="C46" s="305"/>
      <c r="D46" s="305"/>
      <c r="E46" s="305"/>
      <c r="F46" s="306"/>
      <c r="G46" s="673"/>
      <c r="H46" s="673"/>
      <c r="I46" s="673"/>
      <c r="J46" s="673"/>
      <c r="K46" s="673"/>
      <c r="L46" s="673"/>
      <c r="M46" s="673"/>
      <c r="N46" s="673"/>
      <c r="O46" s="673"/>
      <c r="P46" s="673"/>
      <c r="Q46" s="673"/>
      <c r="R46" s="673"/>
      <c r="S46" s="673"/>
      <c r="T46" s="673"/>
      <c r="U46" s="673"/>
      <c r="V46" s="673"/>
      <c r="W46" s="673"/>
      <c r="X46" s="673"/>
      <c r="Y46" s="673"/>
      <c r="Z46" s="673"/>
      <c r="AA46" s="674"/>
      <c r="AB46" s="677"/>
      <c r="AC46" s="673"/>
      <c r="AD46" s="673"/>
      <c r="AE46" s="673"/>
      <c r="AF46" s="673"/>
      <c r="AG46" s="673"/>
      <c r="AH46" s="673"/>
      <c r="AI46" s="673"/>
      <c r="AJ46" s="673"/>
      <c r="AK46" s="673"/>
      <c r="AL46" s="673"/>
      <c r="AM46" s="673"/>
      <c r="AN46" s="673"/>
      <c r="AO46" s="673"/>
      <c r="AP46" s="673"/>
      <c r="AQ46" s="673"/>
      <c r="AR46" s="673"/>
      <c r="AS46" s="673"/>
      <c r="AT46" s="673"/>
      <c r="AU46" s="673"/>
      <c r="AV46" s="673"/>
      <c r="AW46" s="673"/>
      <c r="AX46" s="678"/>
      <c r="AY46">
        <f t="shared" si="0"/>
        <v>0</v>
      </c>
    </row>
    <row r="47" spans="1:51" ht="22.5" hidden="1" customHeight="1" x14ac:dyDescent="0.15">
      <c r="A47" s="792"/>
      <c r="B47" s="400"/>
      <c r="C47" s="305"/>
      <c r="D47" s="305"/>
      <c r="E47" s="305"/>
      <c r="F47" s="306"/>
      <c r="G47" s="675"/>
      <c r="H47" s="675"/>
      <c r="I47" s="675"/>
      <c r="J47" s="675"/>
      <c r="K47" s="675"/>
      <c r="L47" s="675"/>
      <c r="M47" s="675"/>
      <c r="N47" s="675"/>
      <c r="O47" s="675"/>
      <c r="P47" s="675"/>
      <c r="Q47" s="675"/>
      <c r="R47" s="675"/>
      <c r="S47" s="675"/>
      <c r="T47" s="675"/>
      <c r="U47" s="675"/>
      <c r="V47" s="675"/>
      <c r="W47" s="675"/>
      <c r="X47" s="675"/>
      <c r="Y47" s="675"/>
      <c r="Z47" s="675"/>
      <c r="AA47" s="676"/>
      <c r="AB47" s="679"/>
      <c r="AC47" s="675"/>
      <c r="AD47" s="675"/>
      <c r="AE47" s="675"/>
      <c r="AF47" s="675"/>
      <c r="AG47" s="675"/>
      <c r="AH47" s="675"/>
      <c r="AI47" s="675"/>
      <c r="AJ47" s="675"/>
      <c r="AK47" s="675"/>
      <c r="AL47" s="675"/>
      <c r="AM47" s="675"/>
      <c r="AN47" s="675"/>
      <c r="AO47" s="675"/>
      <c r="AP47" s="675"/>
      <c r="AQ47" s="675"/>
      <c r="AR47" s="675"/>
      <c r="AS47" s="675"/>
      <c r="AT47" s="675"/>
      <c r="AU47" s="675"/>
      <c r="AV47" s="675"/>
      <c r="AW47" s="675"/>
      <c r="AX47" s="680"/>
      <c r="AY47">
        <f t="shared" si="0"/>
        <v>0</v>
      </c>
    </row>
    <row r="48" spans="1:51" ht="19.5" hidden="1" customHeight="1" x14ac:dyDescent="0.15">
      <c r="A48" s="792"/>
      <c r="B48" s="395"/>
      <c r="C48" s="308"/>
      <c r="D48" s="308"/>
      <c r="E48" s="308"/>
      <c r="F48" s="309"/>
      <c r="G48" s="119"/>
      <c r="H48" s="119"/>
      <c r="I48" s="119"/>
      <c r="J48" s="119"/>
      <c r="K48" s="119"/>
      <c r="L48" s="119"/>
      <c r="M48" s="119"/>
      <c r="N48" s="119"/>
      <c r="O48" s="119"/>
      <c r="P48" s="119"/>
      <c r="Q48" s="119"/>
      <c r="R48" s="119"/>
      <c r="S48" s="119"/>
      <c r="T48" s="119"/>
      <c r="U48" s="119"/>
      <c r="V48" s="119"/>
      <c r="W48" s="119"/>
      <c r="X48" s="119"/>
      <c r="Y48" s="119"/>
      <c r="Z48" s="119"/>
      <c r="AA48" s="120"/>
      <c r="AB48" s="681"/>
      <c r="AC48" s="119"/>
      <c r="AD48" s="119"/>
      <c r="AE48" s="675"/>
      <c r="AF48" s="675"/>
      <c r="AG48" s="675"/>
      <c r="AH48" s="675"/>
      <c r="AI48" s="675"/>
      <c r="AJ48" s="675"/>
      <c r="AK48" s="675"/>
      <c r="AL48" s="675"/>
      <c r="AM48" s="675"/>
      <c r="AN48" s="675"/>
      <c r="AO48" s="675"/>
      <c r="AP48" s="675"/>
      <c r="AQ48" s="675"/>
      <c r="AR48" s="675"/>
      <c r="AS48" s="675"/>
      <c r="AT48" s="675"/>
      <c r="AU48" s="119"/>
      <c r="AV48" s="119"/>
      <c r="AW48" s="119"/>
      <c r="AX48" s="682"/>
      <c r="AY48">
        <f t="shared" si="0"/>
        <v>0</v>
      </c>
    </row>
    <row r="49" spans="1:51" ht="18.75" hidden="1" customHeight="1" x14ac:dyDescent="0.15">
      <c r="A49" s="792"/>
      <c r="B49" s="393" t="s">
        <v>250</v>
      </c>
      <c r="C49" s="670"/>
      <c r="D49" s="670"/>
      <c r="E49" s="670"/>
      <c r="F49" s="394"/>
      <c r="G49" s="683" t="s">
        <v>35</v>
      </c>
      <c r="H49" s="684"/>
      <c r="I49" s="684"/>
      <c r="J49" s="684"/>
      <c r="K49" s="684"/>
      <c r="L49" s="684"/>
      <c r="M49" s="684"/>
      <c r="N49" s="684"/>
      <c r="O49" s="685"/>
      <c r="P49" s="686" t="s">
        <v>114</v>
      </c>
      <c r="Q49" s="684"/>
      <c r="R49" s="684"/>
      <c r="S49" s="684"/>
      <c r="T49" s="684"/>
      <c r="U49" s="684"/>
      <c r="V49" s="684"/>
      <c r="W49" s="684"/>
      <c r="X49" s="685"/>
      <c r="Y49" s="687"/>
      <c r="Z49" s="688"/>
      <c r="AA49" s="689"/>
      <c r="AB49" s="690" t="s">
        <v>43</v>
      </c>
      <c r="AC49" s="691"/>
      <c r="AD49" s="692"/>
      <c r="AE49" s="300" t="s">
        <v>217</v>
      </c>
      <c r="AF49" s="300"/>
      <c r="AG49" s="300"/>
      <c r="AH49" s="300"/>
      <c r="AI49" s="300" t="s">
        <v>179</v>
      </c>
      <c r="AJ49" s="300"/>
      <c r="AK49" s="300"/>
      <c r="AL49" s="300"/>
      <c r="AM49" s="300" t="s">
        <v>298</v>
      </c>
      <c r="AN49" s="300"/>
      <c r="AO49" s="300"/>
      <c r="AP49" s="300"/>
      <c r="AQ49" s="282" t="s">
        <v>295</v>
      </c>
      <c r="AR49" s="283"/>
      <c r="AS49" s="283"/>
      <c r="AT49" s="284"/>
      <c r="AU49" s="285" t="s">
        <v>237</v>
      </c>
      <c r="AV49" s="285"/>
      <c r="AW49" s="285"/>
      <c r="AX49" s="286"/>
      <c r="AY49">
        <f t="shared" si="0"/>
        <v>0</v>
      </c>
    </row>
    <row r="50" spans="1:51" ht="18.75" hidden="1" customHeight="1" x14ac:dyDescent="0.15">
      <c r="A50" s="792"/>
      <c r="B50" s="400"/>
      <c r="C50" s="305"/>
      <c r="D50" s="305"/>
      <c r="E50" s="305"/>
      <c r="F50" s="306"/>
      <c r="G50" s="225"/>
      <c r="H50" s="226"/>
      <c r="I50" s="226"/>
      <c r="J50" s="226"/>
      <c r="K50" s="226"/>
      <c r="L50" s="226"/>
      <c r="M50" s="226"/>
      <c r="N50" s="226"/>
      <c r="O50" s="228"/>
      <c r="P50" s="227"/>
      <c r="Q50" s="226"/>
      <c r="R50" s="226"/>
      <c r="S50" s="226"/>
      <c r="T50" s="226"/>
      <c r="U50" s="226"/>
      <c r="V50" s="226"/>
      <c r="W50" s="226"/>
      <c r="X50" s="228"/>
      <c r="Y50" s="687"/>
      <c r="Z50" s="688"/>
      <c r="AA50" s="689"/>
      <c r="AB50" s="233"/>
      <c r="AC50" s="234"/>
      <c r="AD50" s="235"/>
      <c r="AE50" s="300"/>
      <c r="AF50" s="300"/>
      <c r="AG50" s="300"/>
      <c r="AH50" s="300"/>
      <c r="AI50" s="300"/>
      <c r="AJ50" s="300"/>
      <c r="AK50" s="300"/>
      <c r="AL50" s="300"/>
      <c r="AM50" s="300"/>
      <c r="AN50" s="300"/>
      <c r="AO50" s="300"/>
      <c r="AP50" s="300"/>
      <c r="AQ50" s="287"/>
      <c r="AR50" s="280"/>
      <c r="AS50" s="278" t="s">
        <v>296</v>
      </c>
      <c r="AT50" s="279"/>
      <c r="AU50" s="280"/>
      <c r="AV50" s="280"/>
      <c r="AW50" s="226" t="s">
        <v>287</v>
      </c>
      <c r="AX50" s="281"/>
      <c r="AY50">
        <f t="shared" si="0"/>
        <v>0</v>
      </c>
    </row>
    <row r="51" spans="1:51" ht="23.25" hidden="1" customHeight="1" x14ac:dyDescent="0.15">
      <c r="A51" s="792"/>
      <c r="B51" s="400"/>
      <c r="C51" s="305"/>
      <c r="D51" s="305"/>
      <c r="E51" s="305"/>
      <c r="F51" s="306"/>
      <c r="G51" s="396"/>
      <c r="H51" s="315"/>
      <c r="I51" s="315"/>
      <c r="J51" s="315"/>
      <c r="K51" s="315"/>
      <c r="L51" s="315"/>
      <c r="M51" s="315"/>
      <c r="N51" s="315"/>
      <c r="O51" s="316"/>
      <c r="P51" s="315"/>
      <c r="Q51" s="694"/>
      <c r="R51" s="694"/>
      <c r="S51" s="694"/>
      <c r="T51" s="694"/>
      <c r="U51" s="694"/>
      <c r="V51" s="694"/>
      <c r="W51" s="694"/>
      <c r="X51" s="695"/>
      <c r="Y51" s="288" t="s">
        <v>13</v>
      </c>
      <c r="Z51" s="289"/>
      <c r="AA51" s="290"/>
      <c r="AB51" s="241"/>
      <c r="AC51" s="241"/>
      <c r="AD51" s="241"/>
      <c r="AE51" s="243"/>
      <c r="AF51" s="244"/>
      <c r="AG51" s="244"/>
      <c r="AH51" s="244"/>
      <c r="AI51" s="243"/>
      <c r="AJ51" s="244"/>
      <c r="AK51" s="244"/>
      <c r="AL51" s="244"/>
      <c r="AM51" s="243"/>
      <c r="AN51" s="244"/>
      <c r="AO51" s="244"/>
      <c r="AP51" s="244"/>
      <c r="AQ51" s="256"/>
      <c r="AR51" s="257"/>
      <c r="AS51" s="257"/>
      <c r="AT51" s="258"/>
      <c r="AU51" s="244"/>
      <c r="AV51" s="244"/>
      <c r="AW51" s="244"/>
      <c r="AX51" s="245"/>
      <c r="AY51">
        <f t="shared" si="0"/>
        <v>0</v>
      </c>
    </row>
    <row r="52" spans="1:51" ht="23.25" hidden="1" customHeight="1" x14ac:dyDescent="0.15">
      <c r="A52" s="792"/>
      <c r="B52" s="400"/>
      <c r="C52" s="305"/>
      <c r="D52" s="305"/>
      <c r="E52" s="305"/>
      <c r="F52" s="306"/>
      <c r="G52" s="693"/>
      <c r="H52" s="428"/>
      <c r="I52" s="428"/>
      <c r="J52" s="428"/>
      <c r="K52" s="428"/>
      <c r="L52" s="428"/>
      <c r="M52" s="428"/>
      <c r="N52" s="428"/>
      <c r="O52" s="668"/>
      <c r="P52" s="696"/>
      <c r="Q52" s="696"/>
      <c r="R52" s="696"/>
      <c r="S52" s="696"/>
      <c r="T52" s="696"/>
      <c r="U52" s="696"/>
      <c r="V52" s="696"/>
      <c r="W52" s="696"/>
      <c r="X52" s="697"/>
      <c r="Y52" s="291" t="s">
        <v>93</v>
      </c>
      <c r="Z52" s="292"/>
      <c r="AA52" s="293"/>
      <c r="AB52" s="294"/>
      <c r="AC52" s="294"/>
      <c r="AD52" s="294"/>
      <c r="AE52" s="243"/>
      <c r="AF52" s="244"/>
      <c r="AG52" s="244"/>
      <c r="AH52" s="244"/>
      <c r="AI52" s="243"/>
      <c r="AJ52" s="244"/>
      <c r="AK52" s="244"/>
      <c r="AL52" s="244"/>
      <c r="AM52" s="243"/>
      <c r="AN52" s="244"/>
      <c r="AO52" s="244"/>
      <c r="AP52" s="244"/>
      <c r="AQ52" s="256"/>
      <c r="AR52" s="257"/>
      <c r="AS52" s="257"/>
      <c r="AT52" s="258"/>
      <c r="AU52" s="244"/>
      <c r="AV52" s="244"/>
      <c r="AW52" s="244"/>
      <c r="AX52" s="245"/>
      <c r="AY52">
        <f t="shared" si="0"/>
        <v>0</v>
      </c>
    </row>
    <row r="53" spans="1:51" ht="23.25" hidden="1" customHeight="1" x14ac:dyDescent="0.15">
      <c r="A53" s="792"/>
      <c r="B53" s="400"/>
      <c r="C53" s="305"/>
      <c r="D53" s="305"/>
      <c r="E53" s="305"/>
      <c r="F53" s="306"/>
      <c r="G53" s="397"/>
      <c r="H53" s="318"/>
      <c r="I53" s="318"/>
      <c r="J53" s="318"/>
      <c r="K53" s="318"/>
      <c r="L53" s="318"/>
      <c r="M53" s="318"/>
      <c r="N53" s="318"/>
      <c r="O53" s="319"/>
      <c r="P53" s="698"/>
      <c r="Q53" s="698"/>
      <c r="R53" s="698"/>
      <c r="S53" s="698"/>
      <c r="T53" s="698"/>
      <c r="U53" s="698"/>
      <c r="V53" s="698"/>
      <c r="W53" s="698"/>
      <c r="X53" s="699"/>
      <c r="Y53" s="291" t="s">
        <v>53</v>
      </c>
      <c r="Z53" s="292"/>
      <c r="AA53" s="293"/>
      <c r="AB53" s="295" t="s">
        <v>48</v>
      </c>
      <c r="AC53" s="295"/>
      <c r="AD53" s="295"/>
      <c r="AE53" s="296"/>
      <c r="AF53" s="297"/>
      <c r="AG53" s="297"/>
      <c r="AH53" s="297"/>
      <c r="AI53" s="296"/>
      <c r="AJ53" s="297"/>
      <c r="AK53" s="297"/>
      <c r="AL53" s="297"/>
      <c r="AM53" s="296"/>
      <c r="AN53" s="297"/>
      <c r="AO53" s="297"/>
      <c r="AP53" s="297"/>
      <c r="AQ53" s="256"/>
      <c r="AR53" s="257"/>
      <c r="AS53" s="257"/>
      <c r="AT53" s="258"/>
      <c r="AU53" s="244"/>
      <c r="AV53" s="244"/>
      <c r="AW53" s="244"/>
      <c r="AX53" s="245"/>
      <c r="AY53">
        <f t="shared" si="0"/>
        <v>0</v>
      </c>
    </row>
    <row r="54" spans="1:51" ht="18.75" hidden="1" customHeight="1" x14ac:dyDescent="0.15">
      <c r="A54" s="792"/>
      <c r="B54" s="393" t="s">
        <v>250</v>
      </c>
      <c r="C54" s="670"/>
      <c r="D54" s="670"/>
      <c r="E54" s="670"/>
      <c r="F54" s="394"/>
      <c r="G54" s="683" t="s">
        <v>35</v>
      </c>
      <c r="H54" s="684"/>
      <c r="I54" s="684"/>
      <c r="J54" s="684"/>
      <c r="K54" s="684"/>
      <c r="L54" s="684"/>
      <c r="M54" s="684"/>
      <c r="N54" s="684"/>
      <c r="O54" s="685"/>
      <c r="P54" s="686" t="s">
        <v>114</v>
      </c>
      <c r="Q54" s="684"/>
      <c r="R54" s="684"/>
      <c r="S54" s="684"/>
      <c r="T54" s="684"/>
      <c r="U54" s="684"/>
      <c r="V54" s="684"/>
      <c r="W54" s="684"/>
      <c r="X54" s="685"/>
      <c r="Y54" s="687"/>
      <c r="Z54" s="688"/>
      <c r="AA54" s="689"/>
      <c r="AB54" s="690" t="s">
        <v>43</v>
      </c>
      <c r="AC54" s="691"/>
      <c r="AD54" s="692"/>
      <c r="AE54" s="300" t="s">
        <v>217</v>
      </c>
      <c r="AF54" s="300"/>
      <c r="AG54" s="300"/>
      <c r="AH54" s="300"/>
      <c r="AI54" s="300" t="s">
        <v>179</v>
      </c>
      <c r="AJ54" s="300"/>
      <c r="AK54" s="300"/>
      <c r="AL54" s="300"/>
      <c r="AM54" s="300" t="s">
        <v>298</v>
      </c>
      <c r="AN54" s="300"/>
      <c r="AO54" s="300"/>
      <c r="AP54" s="300"/>
      <c r="AQ54" s="282" t="s">
        <v>295</v>
      </c>
      <c r="AR54" s="283"/>
      <c r="AS54" s="283"/>
      <c r="AT54" s="284"/>
      <c r="AU54" s="285" t="s">
        <v>237</v>
      </c>
      <c r="AV54" s="285"/>
      <c r="AW54" s="285"/>
      <c r="AX54" s="286"/>
      <c r="AY54">
        <f>COUNTA($G$56)</f>
        <v>0</v>
      </c>
    </row>
    <row r="55" spans="1:51" ht="18.75" hidden="1" customHeight="1" x14ac:dyDescent="0.15">
      <c r="A55" s="792"/>
      <c r="B55" s="400"/>
      <c r="C55" s="305"/>
      <c r="D55" s="305"/>
      <c r="E55" s="305"/>
      <c r="F55" s="306"/>
      <c r="G55" s="225"/>
      <c r="H55" s="226"/>
      <c r="I55" s="226"/>
      <c r="J55" s="226"/>
      <c r="K55" s="226"/>
      <c r="L55" s="226"/>
      <c r="M55" s="226"/>
      <c r="N55" s="226"/>
      <c r="O55" s="228"/>
      <c r="P55" s="227"/>
      <c r="Q55" s="226"/>
      <c r="R55" s="226"/>
      <c r="S55" s="226"/>
      <c r="T55" s="226"/>
      <c r="U55" s="226"/>
      <c r="V55" s="226"/>
      <c r="W55" s="226"/>
      <c r="X55" s="228"/>
      <c r="Y55" s="687"/>
      <c r="Z55" s="688"/>
      <c r="AA55" s="689"/>
      <c r="AB55" s="233"/>
      <c r="AC55" s="234"/>
      <c r="AD55" s="235"/>
      <c r="AE55" s="300"/>
      <c r="AF55" s="300"/>
      <c r="AG55" s="300"/>
      <c r="AH55" s="300"/>
      <c r="AI55" s="300"/>
      <c r="AJ55" s="300"/>
      <c r="AK55" s="300"/>
      <c r="AL55" s="300"/>
      <c r="AM55" s="300"/>
      <c r="AN55" s="300"/>
      <c r="AO55" s="300"/>
      <c r="AP55" s="300"/>
      <c r="AQ55" s="287"/>
      <c r="AR55" s="280"/>
      <c r="AS55" s="278" t="s">
        <v>296</v>
      </c>
      <c r="AT55" s="279"/>
      <c r="AU55" s="280"/>
      <c r="AV55" s="280"/>
      <c r="AW55" s="226" t="s">
        <v>287</v>
      </c>
      <c r="AX55" s="281"/>
      <c r="AY55">
        <f>$AY$54</f>
        <v>0</v>
      </c>
    </row>
    <row r="56" spans="1:51" ht="23.25" hidden="1" customHeight="1" x14ac:dyDescent="0.15">
      <c r="A56" s="792"/>
      <c r="B56" s="400"/>
      <c r="C56" s="305"/>
      <c r="D56" s="305"/>
      <c r="E56" s="305"/>
      <c r="F56" s="306"/>
      <c r="G56" s="396"/>
      <c r="H56" s="315"/>
      <c r="I56" s="315"/>
      <c r="J56" s="315"/>
      <c r="K56" s="315"/>
      <c r="L56" s="315"/>
      <c r="M56" s="315"/>
      <c r="N56" s="315"/>
      <c r="O56" s="316"/>
      <c r="P56" s="315"/>
      <c r="Q56" s="694"/>
      <c r="R56" s="694"/>
      <c r="S56" s="694"/>
      <c r="T56" s="694"/>
      <c r="U56" s="694"/>
      <c r="V56" s="694"/>
      <c r="W56" s="694"/>
      <c r="X56" s="695"/>
      <c r="Y56" s="288" t="s">
        <v>13</v>
      </c>
      <c r="Z56" s="289"/>
      <c r="AA56" s="290"/>
      <c r="AB56" s="241"/>
      <c r="AC56" s="241"/>
      <c r="AD56" s="241"/>
      <c r="AE56" s="243"/>
      <c r="AF56" s="244"/>
      <c r="AG56" s="244"/>
      <c r="AH56" s="244"/>
      <c r="AI56" s="243"/>
      <c r="AJ56" s="244"/>
      <c r="AK56" s="244"/>
      <c r="AL56" s="244"/>
      <c r="AM56" s="243"/>
      <c r="AN56" s="244"/>
      <c r="AO56" s="244"/>
      <c r="AP56" s="244"/>
      <c r="AQ56" s="256"/>
      <c r="AR56" s="257"/>
      <c r="AS56" s="257"/>
      <c r="AT56" s="258"/>
      <c r="AU56" s="244"/>
      <c r="AV56" s="244"/>
      <c r="AW56" s="244"/>
      <c r="AX56" s="245"/>
      <c r="AY56">
        <f>$AY$54</f>
        <v>0</v>
      </c>
    </row>
    <row r="57" spans="1:51" ht="23.25" hidden="1" customHeight="1" x14ac:dyDescent="0.15">
      <c r="A57" s="792"/>
      <c r="B57" s="400"/>
      <c r="C57" s="305"/>
      <c r="D57" s="305"/>
      <c r="E57" s="305"/>
      <c r="F57" s="306"/>
      <c r="G57" s="693"/>
      <c r="H57" s="428"/>
      <c r="I57" s="428"/>
      <c r="J57" s="428"/>
      <c r="K57" s="428"/>
      <c r="L57" s="428"/>
      <c r="M57" s="428"/>
      <c r="N57" s="428"/>
      <c r="O57" s="668"/>
      <c r="P57" s="696"/>
      <c r="Q57" s="696"/>
      <c r="R57" s="696"/>
      <c r="S57" s="696"/>
      <c r="T57" s="696"/>
      <c r="U57" s="696"/>
      <c r="V57" s="696"/>
      <c r="W57" s="696"/>
      <c r="X57" s="697"/>
      <c r="Y57" s="291" t="s">
        <v>93</v>
      </c>
      <c r="Z57" s="292"/>
      <c r="AA57" s="293"/>
      <c r="AB57" s="294"/>
      <c r="AC57" s="294"/>
      <c r="AD57" s="294"/>
      <c r="AE57" s="243"/>
      <c r="AF57" s="244"/>
      <c r="AG57" s="244"/>
      <c r="AH57" s="244"/>
      <c r="AI57" s="243"/>
      <c r="AJ57" s="244"/>
      <c r="AK57" s="244"/>
      <c r="AL57" s="244"/>
      <c r="AM57" s="243"/>
      <c r="AN57" s="244"/>
      <c r="AO57" s="244"/>
      <c r="AP57" s="244"/>
      <c r="AQ57" s="256"/>
      <c r="AR57" s="257"/>
      <c r="AS57" s="257"/>
      <c r="AT57" s="258"/>
      <c r="AU57" s="244"/>
      <c r="AV57" s="244"/>
      <c r="AW57" s="244"/>
      <c r="AX57" s="245"/>
      <c r="AY57">
        <f>$AY$54</f>
        <v>0</v>
      </c>
    </row>
    <row r="58" spans="1:51" ht="23.25" hidden="1" customHeight="1" x14ac:dyDescent="0.15">
      <c r="A58" s="792"/>
      <c r="B58" s="395"/>
      <c r="C58" s="308"/>
      <c r="D58" s="308"/>
      <c r="E58" s="308"/>
      <c r="F58" s="309"/>
      <c r="G58" s="397"/>
      <c r="H58" s="318"/>
      <c r="I58" s="318"/>
      <c r="J58" s="318"/>
      <c r="K58" s="318"/>
      <c r="L58" s="318"/>
      <c r="M58" s="318"/>
      <c r="N58" s="318"/>
      <c r="O58" s="319"/>
      <c r="P58" s="698"/>
      <c r="Q58" s="698"/>
      <c r="R58" s="698"/>
      <c r="S58" s="698"/>
      <c r="T58" s="698"/>
      <c r="U58" s="698"/>
      <c r="V58" s="698"/>
      <c r="W58" s="698"/>
      <c r="X58" s="699"/>
      <c r="Y58" s="291" t="s">
        <v>53</v>
      </c>
      <c r="Z58" s="292"/>
      <c r="AA58" s="293"/>
      <c r="AB58" s="295" t="s">
        <v>48</v>
      </c>
      <c r="AC58" s="295"/>
      <c r="AD58" s="295"/>
      <c r="AE58" s="296"/>
      <c r="AF58" s="297"/>
      <c r="AG58" s="297"/>
      <c r="AH58" s="297"/>
      <c r="AI58" s="296"/>
      <c r="AJ58" s="297"/>
      <c r="AK58" s="297"/>
      <c r="AL58" s="297"/>
      <c r="AM58" s="296"/>
      <c r="AN58" s="297"/>
      <c r="AO58" s="297"/>
      <c r="AP58" s="297"/>
      <c r="AQ58" s="256"/>
      <c r="AR58" s="257"/>
      <c r="AS58" s="257"/>
      <c r="AT58" s="258"/>
      <c r="AU58" s="244"/>
      <c r="AV58" s="244"/>
      <c r="AW58" s="244"/>
      <c r="AX58" s="245"/>
      <c r="AY58">
        <f>$AY$54</f>
        <v>0</v>
      </c>
    </row>
    <row r="59" spans="1:51" ht="18.75" hidden="1" customHeight="1" x14ac:dyDescent="0.15">
      <c r="A59" s="792"/>
      <c r="B59" s="393" t="s">
        <v>250</v>
      </c>
      <c r="C59" s="670"/>
      <c r="D59" s="670"/>
      <c r="E59" s="670"/>
      <c r="F59" s="394"/>
      <c r="G59" s="683" t="s">
        <v>35</v>
      </c>
      <c r="H59" s="684"/>
      <c r="I59" s="684"/>
      <c r="J59" s="684"/>
      <c r="K59" s="684"/>
      <c r="L59" s="684"/>
      <c r="M59" s="684"/>
      <c r="N59" s="684"/>
      <c r="O59" s="685"/>
      <c r="P59" s="686" t="s">
        <v>114</v>
      </c>
      <c r="Q59" s="684"/>
      <c r="R59" s="684"/>
      <c r="S59" s="684"/>
      <c r="T59" s="684"/>
      <c r="U59" s="684"/>
      <c r="V59" s="684"/>
      <c r="W59" s="684"/>
      <c r="X59" s="685"/>
      <c r="Y59" s="687"/>
      <c r="Z59" s="688"/>
      <c r="AA59" s="689"/>
      <c r="AB59" s="690" t="s">
        <v>43</v>
      </c>
      <c r="AC59" s="691"/>
      <c r="AD59" s="692"/>
      <c r="AE59" s="300" t="s">
        <v>217</v>
      </c>
      <c r="AF59" s="300"/>
      <c r="AG59" s="300"/>
      <c r="AH59" s="300"/>
      <c r="AI59" s="300" t="s">
        <v>179</v>
      </c>
      <c r="AJ59" s="300"/>
      <c r="AK59" s="300"/>
      <c r="AL59" s="300"/>
      <c r="AM59" s="300" t="s">
        <v>298</v>
      </c>
      <c r="AN59" s="300"/>
      <c r="AO59" s="300"/>
      <c r="AP59" s="300"/>
      <c r="AQ59" s="282" t="s">
        <v>295</v>
      </c>
      <c r="AR59" s="283"/>
      <c r="AS59" s="283"/>
      <c r="AT59" s="284"/>
      <c r="AU59" s="285" t="s">
        <v>237</v>
      </c>
      <c r="AV59" s="285"/>
      <c r="AW59" s="285"/>
      <c r="AX59" s="286"/>
      <c r="AY59">
        <f>COUNTA($G$61)</f>
        <v>0</v>
      </c>
    </row>
    <row r="60" spans="1:51" ht="18.75" hidden="1" customHeight="1" x14ac:dyDescent="0.15">
      <c r="A60" s="792"/>
      <c r="B60" s="400"/>
      <c r="C60" s="305"/>
      <c r="D60" s="305"/>
      <c r="E60" s="305"/>
      <c r="F60" s="306"/>
      <c r="G60" s="225"/>
      <c r="H60" s="226"/>
      <c r="I60" s="226"/>
      <c r="J60" s="226"/>
      <c r="K60" s="226"/>
      <c r="L60" s="226"/>
      <c r="M60" s="226"/>
      <c r="N60" s="226"/>
      <c r="O60" s="228"/>
      <c r="P60" s="227"/>
      <c r="Q60" s="226"/>
      <c r="R60" s="226"/>
      <c r="S60" s="226"/>
      <c r="T60" s="226"/>
      <c r="U60" s="226"/>
      <c r="V60" s="226"/>
      <c r="W60" s="226"/>
      <c r="X60" s="228"/>
      <c r="Y60" s="687"/>
      <c r="Z60" s="688"/>
      <c r="AA60" s="689"/>
      <c r="AB60" s="233"/>
      <c r="AC60" s="234"/>
      <c r="AD60" s="235"/>
      <c r="AE60" s="300"/>
      <c r="AF60" s="300"/>
      <c r="AG60" s="300"/>
      <c r="AH60" s="300"/>
      <c r="AI60" s="300"/>
      <c r="AJ60" s="300"/>
      <c r="AK60" s="300"/>
      <c r="AL60" s="300"/>
      <c r="AM60" s="300"/>
      <c r="AN60" s="300"/>
      <c r="AO60" s="300"/>
      <c r="AP60" s="300"/>
      <c r="AQ60" s="287"/>
      <c r="AR60" s="280"/>
      <c r="AS60" s="278" t="s">
        <v>296</v>
      </c>
      <c r="AT60" s="279"/>
      <c r="AU60" s="280"/>
      <c r="AV60" s="280"/>
      <c r="AW60" s="226" t="s">
        <v>287</v>
      </c>
      <c r="AX60" s="281"/>
      <c r="AY60">
        <f>$AY$59</f>
        <v>0</v>
      </c>
    </row>
    <row r="61" spans="1:51" ht="23.25" hidden="1" customHeight="1" x14ac:dyDescent="0.15">
      <c r="A61" s="792"/>
      <c r="B61" s="400"/>
      <c r="C61" s="305"/>
      <c r="D61" s="305"/>
      <c r="E61" s="305"/>
      <c r="F61" s="306"/>
      <c r="G61" s="396"/>
      <c r="H61" s="315"/>
      <c r="I61" s="315"/>
      <c r="J61" s="315"/>
      <c r="K61" s="315"/>
      <c r="L61" s="315"/>
      <c r="M61" s="315"/>
      <c r="N61" s="315"/>
      <c r="O61" s="316"/>
      <c r="P61" s="315"/>
      <c r="Q61" s="694"/>
      <c r="R61" s="694"/>
      <c r="S61" s="694"/>
      <c r="T61" s="694"/>
      <c r="U61" s="694"/>
      <c r="V61" s="694"/>
      <c r="W61" s="694"/>
      <c r="X61" s="695"/>
      <c r="Y61" s="288" t="s">
        <v>13</v>
      </c>
      <c r="Z61" s="289"/>
      <c r="AA61" s="290"/>
      <c r="AB61" s="241"/>
      <c r="AC61" s="241"/>
      <c r="AD61" s="241"/>
      <c r="AE61" s="243"/>
      <c r="AF61" s="244"/>
      <c r="AG61" s="244"/>
      <c r="AH61" s="244"/>
      <c r="AI61" s="243"/>
      <c r="AJ61" s="244"/>
      <c r="AK61" s="244"/>
      <c r="AL61" s="244"/>
      <c r="AM61" s="243"/>
      <c r="AN61" s="244"/>
      <c r="AO61" s="244"/>
      <c r="AP61" s="244"/>
      <c r="AQ61" s="256"/>
      <c r="AR61" s="257"/>
      <c r="AS61" s="257"/>
      <c r="AT61" s="258"/>
      <c r="AU61" s="244"/>
      <c r="AV61" s="244"/>
      <c r="AW61" s="244"/>
      <c r="AX61" s="245"/>
      <c r="AY61">
        <f>$AY$59</f>
        <v>0</v>
      </c>
    </row>
    <row r="62" spans="1:51" ht="23.25" hidden="1" customHeight="1" x14ac:dyDescent="0.15">
      <c r="A62" s="792"/>
      <c r="B62" s="400"/>
      <c r="C62" s="305"/>
      <c r="D62" s="305"/>
      <c r="E62" s="305"/>
      <c r="F62" s="306"/>
      <c r="G62" s="693"/>
      <c r="H62" s="428"/>
      <c r="I62" s="428"/>
      <c r="J62" s="428"/>
      <c r="K62" s="428"/>
      <c r="L62" s="428"/>
      <c r="M62" s="428"/>
      <c r="N62" s="428"/>
      <c r="O62" s="668"/>
      <c r="P62" s="696"/>
      <c r="Q62" s="696"/>
      <c r="R62" s="696"/>
      <c r="S62" s="696"/>
      <c r="T62" s="696"/>
      <c r="U62" s="696"/>
      <c r="V62" s="696"/>
      <c r="W62" s="696"/>
      <c r="X62" s="697"/>
      <c r="Y62" s="291" t="s">
        <v>93</v>
      </c>
      <c r="Z62" s="292"/>
      <c r="AA62" s="293"/>
      <c r="AB62" s="294"/>
      <c r="AC62" s="294"/>
      <c r="AD62" s="294"/>
      <c r="AE62" s="243"/>
      <c r="AF62" s="244"/>
      <c r="AG62" s="244"/>
      <c r="AH62" s="244"/>
      <c r="AI62" s="243"/>
      <c r="AJ62" s="244"/>
      <c r="AK62" s="244"/>
      <c r="AL62" s="244"/>
      <c r="AM62" s="243"/>
      <c r="AN62" s="244"/>
      <c r="AO62" s="244"/>
      <c r="AP62" s="244"/>
      <c r="AQ62" s="256"/>
      <c r="AR62" s="257"/>
      <c r="AS62" s="257"/>
      <c r="AT62" s="258"/>
      <c r="AU62" s="244"/>
      <c r="AV62" s="244"/>
      <c r="AW62" s="244"/>
      <c r="AX62" s="245"/>
      <c r="AY62">
        <f>$AY$59</f>
        <v>0</v>
      </c>
    </row>
    <row r="63" spans="1:51" ht="23.25" hidden="1" customHeight="1" x14ac:dyDescent="0.15">
      <c r="A63" s="793"/>
      <c r="B63" s="700"/>
      <c r="C63" s="701"/>
      <c r="D63" s="701"/>
      <c r="E63" s="701"/>
      <c r="F63" s="702"/>
      <c r="G63" s="397"/>
      <c r="H63" s="318"/>
      <c r="I63" s="318"/>
      <c r="J63" s="318"/>
      <c r="K63" s="318"/>
      <c r="L63" s="318"/>
      <c r="M63" s="318"/>
      <c r="N63" s="318"/>
      <c r="O63" s="319"/>
      <c r="P63" s="698"/>
      <c r="Q63" s="698"/>
      <c r="R63" s="698"/>
      <c r="S63" s="698"/>
      <c r="T63" s="698"/>
      <c r="U63" s="698"/>
      <c r="V63" s="698"/>
      <c r="W63" s="698"/>
      <c r="X63" s="699"/>
      <c r="Y63" s="291" t="s">
        <v>53</v>
      </c>
      <c r="Z63" s="292"/>
      <c r="AA63" s="293"/>
      <c r="AB63" s="295" t="s">
        <v>48</v>
      </c>
      <c r="AC63" s="295"/>
      <c r="AD63" s="295"/>
      <c r="AE63" s="296"/>
      <c r="AF63" s="297"/>
      <c r="AG63" s="297"/>
      <c r="AH63" s="297"/>
      <c r="AI63" s="296"/>
      <c r="AJ63" s="297"/>
      <c r="AK63" s="297"/>
      <c r="AL63" s="297"/>
      <c r="AM63" s="296"/>
      <c r="AN63" s="297"/>
      <c r="AO63" s="297"/>
      <c r="AP63" s="297"/>
      <c r="AQ63" s="256"/>
      <c r="AR63" s="257"/>
      <c r="AS63" s="257"/>
      <c r="AT63" s="258"/>
      <c r="AU63" s="244"/>
      <c r="AV63" s="244"/>
      <c r="AW63" s="244"/>
      <c r="AX63" s="245"/>
      <c r="AY63">
        <f>$AY$59</f>
        <v>0</v>
      </c>
    </row>
    <row r="64" spans="1:51" ht="47.25" hidden="1" customHeight="1" x14ac:dyDescent="0.15">
      <c r="A64" s="219" t="s">
        <v>613</v>
      </c>
      <c r="B64" s="220"/>
      <c r="C64" s="220"/>
      <c r="D64" s="220"/>
      <c r="E64" s="220"/>
      <c r="F64" s="221"/>
      <c r="G64" s="222"/>
      <c r="H64" s="223"/>
      <c r="I64" s="223"/>
      <c r="J64" s="223"/>
      <c r="K64" s="223"/>
      <c r="L64" s="223"/>
      <c r="M64" s="223"/>
      <c r="N64" s="223"/>
      <c r="O64" s="223"/>
      <c r="P64" s="223"/>
      <c r="Q64" s="223"/>
      <c r="R64" s="223"/>
      <c r="S64" s="223"/>
      <c r="T64" s="223"/>
      <c r="U64" s="223"/>
      <c r="V64" s="223"/>
      <c r="W64" s="223"/>
      <c r="X64" s="223"/>
      <c r="Y64" s="223"/>
      <c r="Z64" s="223"/>
      <c r="AA64" s="223"/>
      <c r="AB64" s="223"/>
      <c r="AC64" s="223"/>
      <c r="AD64" s="223"/>
      <c r="AE64" s="223"/>
      <c r="AF64" s="223"/>
      <c r="AG64" s="223"/>
      <c r="AH64" s="223"/>
      <c r="AI64" s="223"/>
      <c r="AJ64" s="223"/>
      <c r="AK64" s="223"/>
      <c r="AL64" s="223"/>
      <c r="AM64" s="223"/>
      <c r="AN64" s="223"/>
      <c r="AO64" s="223"/>
      <c r="AP64" s="223"/>
      <c r="AQ64" s="223"/>
      <c r="AR64" s="223"/>
      <c r="AS64" s="223"/>
      <c r="AT64" s="223"/>
      <c r="AU64" s="223"/>
      <c r="AV64" s="223"/>
      <c r="AW64" s="223"/>
      <c r="AX64" s="224"/>
      <c r="AY64">
        <f>COUNTA($G$64)</f>
        <v>0</v>
      </c>
    </row>
    <row r="65" spans="1:51" ht="31.5" hidden="1" customHeight="1" x14ac:dyDescent="0.15">
      <c r="A65" s="304" t="s">
        <v>213</v>
      </c>
      <c r="B65" s="305"/>
      <c r="C65" s="305"/>
      <c r="D65" s="305"/>
      <c r="E65" s="305"/>
      <c r="F65" s="306"/>
      <c r="G65" s="225" t="s">
        <v>607</v>
      </c>
      <c r="H65" s="226"/>
      <c r="I65" s="226"/>
      <c r="J65" s="226"/>
      <c r="K65" s="226"/>
      <c r="L65" s="226"/>
      <c r="M65" s="226"/>
      <c r="N65" s="226"/>
      <c r="O65" s="226"/>
      <c r="P65" s="227" t="s">
        <v>606</v>
      </c>
      <c r="Q65" s="226"/>
      <c r="R65" s="226"/>
      <c r="S65" s="226"/>
      <c r="T65" s="226"/>
      <c r="U65" s="226"/>
      <c r="V65" s="226"/>
      <c r="W65" s="226"/>
      <c r="X65" s="228"/>
      <c r="Y65" s="229"/>
      <c r="Z65" s="230"/>
      <c r="AA65" s="231"/>
      <c r="AB65" s="232" t="s">
        <v>43</v>
      </c>
      <c r="AC65" s="232"/>
      <c r="AD65" s="232"/>
      <c r="AE65" s="233" t="s">
        <v>217</v>
      </c>
      <c r="AF65" s="234"/>
      <c r="AG65" s="234"/>
      <c r="AH65" s="235"/>
      <c r="AI65" s="233" t="s">
        <v>179</v>
      </c>
      <c r="AJ65" s="234"/>
      <c r="AK65" s="234"/>
      <c r="AL65" s="235"/>
      <c r="AM65" s="233" t="s">
        <v>298</v>
      </c>
      <c r="AN65" s="234"/>
      <c r="AO65" s="234"/>
      <c r="AP65" s="235"/>
      <c r="AQ65" s="236" t="s">
        <v>358</v>
      </c>
      <c r="AR65" s="237"/>
      <c r="AS65" s="237"/>
      <c r="AT65" s="238"/>
      <c r="AU65" s="236" t="s">
        <v>620</v>
      </c>
      <c r="AV65" s="237"/>
      <c r="AW65" s="237"/>
      <c r="AX65" s="239"/>
      <c r="AY65">
        <f>COUNTA($G$66)</f>
        <v>0</v>
      </c>
    </row>
    <row r="66" spans="1:51" ht="23.25" hidden="1" customHeight="1" x14ac:dyDescent="0.15">
      <c r="A66" s="304"/>
      <c r="B66" s="305"/>
      <c r="C66" s="305"/>
      <c r="D66" s="305"/>
      <c r="E66" s="305"/>
      <c r="F66" s="306"/>
      <c r="G66" s="310"/>
      <c r="H66" s="311"/>
      <c r="I66" s="311"/>
      <c r="J66" s="311"/>
      <c r="K66" s="311"/>
      <c r="L66" s="311"/>
      <c r="M66" s="311"/>
      <c r="N66" s="311"/>
      <c r="O66" s="311"/>
      <c r="P66" s="314"/>
      <c r="Q66" s="315"/>
      <c r="R66" s="315"/>
      <c r="S66" s="315"/>
      <c r="T66" s="315"/>
      <c r="U66" s="315"/>
      <c r="V66" s="315"/>
      <c r="W66" s="315"/>
      <c r="X66" s="316"/>
      <c r="Y66" s="240" t="s">
        <v>84</v>
      </c>
      <c r="Z66" s="103"/>
      <c r="AA66" s="104"/>
      <c r="AB66" s="241"/>
      <c r="AC66" s="241"/>
      <c r="AD66" s="241"/>
      <c r="AE66" s="242"/>
      <c r="AF66" s="242"/>
      <c r="AG66" s="242"/>
      <c r="AH66" s="242"/>
      <c r="AI66" s="242"/>
      <c r="AJ66" s="242"/>
      <c r="AK66" s="242"/>
      <c r="AL66" s="242"/>
      <c r="AM66" s="242"/>
      <c r="AN66" s="242"/>
      <c r="AO66" s="242"/>
      <c r="AP66" s="242"/>
      <c r="AQ66" s="242"/>
      <c r="AR66" s="242"/>
      <c r="AS66" s="242"/>
      <c r="AT66" s="242"/>
      <c r="AU66" s="243"/>
      <c r="AV66" s="244"/>
      <c r="AW66" s="244"/>
      <c r="AX66" s="245"/>
      <c r="AY66">
        <f>$AY$65</f>
        <v>0</v>
      </c>
    </row>
    <row r="67" spans="1:51" ht="23.25" hidden="1" customHeight="1" x14ac:dyDescent="0.15">
      <c r="A67" s="307"/>
      <c r="B67" s="308"/>
      <c r="C67" s="308"/>
      <c r="D67" s="308"/>
      <c r="E67" s="308"/>
      <c r="F67" s="309"/>
      <c r="G67" s="312"/>
      <c r="H67" s="313"/>
      <c r="I67" s="313"/>
      <c r="J67" s="313"/>
      <c r="K67" s="313"/>
      <c r="L67" s="313"/>
      <c r="M67" s="313"/>
      <c r="N67" s="313"/>
      <c r="O67" s="313"/>
      <c r="P67" s="317"/>
      <c r="Q67" s="318"/>
      <c r="R67" s="318"/>
      <c r="S67" s="318"/>
      <c r="T67" s="318"/>
      <c r="U67" s="318"/>
      <c r="V67" s="318"/>
      <c r="W67" s="318"/>
      <c r="X67" s="319"/>
      <c r="Y67" s="246" t="s">
        <v>127</v>
      </c>
      <c r="Z67" s="247"/>
      <c r="AA67" s="248"/>
      <c r="AB67" s="241"/>
      <c r="AC67" s="241"/>
      <c r="AD67" s="241"/>
      <c r="AE67" s="242"/>
      <c r="AF67" s="242"/>
      <c r="AG67" s="242"/>
      <c r="AH67" s="242"/>
      <c r="AI67" s="242"/>
      <c r="AJ67" s="242"/>
      <c r="AK67" s="242"/>
      <c r="AL67" s="242"/>
      <c r="AM67" s="242"/>
      <c r="AN67" s="242"/>
      <c r="AO67" s="242"/>
      <c r="AP67" s="242"/>
      <c r="AQ67" s="242"/>
      <c r="AR67" s="242"/>
      <c r="AS67" s="242"/>
      <c r="AT67" s="242"/>
      <c r="AU67" s="243"/>
      <c r="AV67" s="244"/>
      <c r="AW67" s="244"/>
      <c r="AX67" s="245"/>
      <c r="AY67">
        <f>$AY$65</f>
        <v>0</v>
      </c>
    </row>
    <row r="68" spans="1:51" ht="23.25" hidden="1" customHeight="1" x14ac:dyDescent="0.15">
      <c r="A68" s="631" t="s">
        <v>545</v>
      </c>
      <c r="B68" s="211"/>
      <c r="C68" s="211"/>
      <c r="D68" s="211"/>
      <c r="E68" s="211"/>
      <c r="F68" s="632"/>
      <c r="G68" s="152" t="s">
        <v>85</v>
      </c>
      <c r="H68" s="152"/>
      <c r="I68" s="152"/>
      <c r="J68" s="152"/>
      <c r="K68" s="152"/>
      <c r="L68" s="152"/>
      <c r="M68" s="152"/>
      <c r="N68" s="152"/>
      <c r="O68" s="152"/>
      <c r="P68" s="152"/>
      <c r="Q68" s="152"/>
      <c r="R68" s="152"/>
      <c r="S68" s="152"/>
      <c r="T68" s="152"/>
      <c r="U68" s="152"/>
      <c r="V68" s="152"/>
      <c r="W68" s="152"/>
      <c r="X68" s="153"/>
      <c r="Y68" s="249"/>
      <c r="Z68" s="250"/>
      <c r="AA68" s="251"/>
      <c r="AB68" s="151" t="s">
        <v>43</v>
      </c>
      <c r="AC68" s="152"/>
      <c r="AD68" s="153"/>
      <c r="AE68" s="300" t="s">
        <v>217</v>
      </c>
      <c r="AF68" s="300"/>
      <c r="AG68" s="300"/>
      <c r="AH68" s="300"/>
      <c r="AI68" s="300" t="s">
        <v>179</v>
      </c>
      <c r="AJ68" s="300"/>
      <c r="AK68" s="300"/>
      <c r="AL68" s="300"/>
      <c r="AM68" s="300" t="s">
        <v>298</v>
      </c>
      <c r="AN68" s="300"/>
      <c r="AO68" s="300"/>
      <c r="AP68" s="300"/>
      <c r="AQ68" s="252" t="s">
        <v>575</v>
      </c>
      <c r="AR68" s="253"/>
      <c r="AS68" s="253"/>
      <c r="AT68" s="253"/>
      <c r="AU68" s="253"/>
      <c r="AV68" s="253"/>
      <c r="AW68" s="253"/>
      <c r="AX68" s="254"/>
      <c r="AY68">
        <f>IF(SUBSTITUTE(SUBSTITUTE($G$69,"／",""),"　","")="",0,1)</f>
        <v>0</v>
      </c>
    </row>
    <row r="69" spans="1:51" ht="23.25" hidden="1" customHeight="1" x14ac:dyDescent="0.15">
      <c r="A69" s="633"/>
      <c r="B69" s="634"/>
      <c r="C69" s="634"/>
      <c r="D69" s="634"/>
      <c r="E69" s="634"/>
      <c r="F69" s="635"/>
      <c r="G69" s="638" t="s">
        <v>185</v>
      </c>
      <c r="H69" s="639"/>
      <c r="I69" s="639"/>
      <c r="J69" s="639"/>
      <c r="K69" s="639"/>
      <c r="L69" s="639"/>
      <c r="M69" s="639"/>
      <c r="N69" s="639"/>
      <c r="O69" s="639"/>
      <c r="P69" s="639"/>
      <c r="Q69" s="639"/>
      <c r="R69" s="639"/>
      <c r="S69" s="639"/>
      <c r="T69" s="639"/>
      <c r="U69" s="639"/>
      <c r="V69" s="639"/>
      <c r="W69" s="639"/>
      <c r="X69" s="639"/>
      <c r="Y69" s="259" t="s">
        <v>545</v>
      </c>
      <c r="Z69" s="260"/>
      <c r="AA69" s="261"/>
      <c r="AB69" s="262"/>
      <c r="AC69" s="263"/>
      <c r="AD69" s="264"/>
      <c r="AE69" s="242"/>
      <c r="AF69" s="242"/>
      <c r="AG69" s="242"/>
      <c r="AH69" s="242"/>
      <c r="AI69" s="242"/>
      <c r="AJ69" s="242"/>
      <c r="AK69" s="242"/>
      <c r="AL69" s="242"/>
      <c r="AM69" s="242"/>
      <c r="AN69" s="242"/>
      <c r="AO69" s="242"/>
      <c r="AP69" s="242"/>
      <c r="AQ69" s="243"/>
      <c r="AR69" s="244"/>
      <c r="AS69" s="244"/>
      <c r="AT69" s="244"/>
      <c r="AU69" s="244"/>
      <c r="AV69" s="244"/>
      <c r="AW69" s="244"/>
      <c r="AX69" s="245"/>
      <c r="AY69">
        <f>$AY$68</f>
        <v>0</v>
      </c>
    </row>
    <row r="70" spans="1:51" ht="46.5" hidden="1" customHeight="1" x14ac:dyDescent="0.15">
      <c r="A70" s="636"/>
      <c r="B70" s="122"/>
      <c r="C70" s="122"/>
      <c r="D70" s="122"/>
      <c r="E70" s="122"/>
      <c r="F70" s="637"/>
      <c r="G70" s="640"/>
      <c r="H70" s="641"/>
      <c r="I70" s="641"/>
      <c r="J70" s="641"/>
      <c r="K70" s="641"/>
      <c r="L70" s="641"/>
      <c r="M70" s="641"/>
      <c r="N70" s="641"/>
      <c r="O70" s="641"/>
      <c r="P70" s="641"/>
      <c r="Q70" s="641"/>
      <c r="R70" s="641"/>
      <c r="S70" s="641"/>
      <c r="T70" s="641"/>
      <c r="U70" s="641"/>
      <c r="V70" s="641"/>
      <c r="W70" s="641"/>
      <c r="X70" s="641"/>
      <c r="Y70" s="265" t="s">
        <v>614</v>
      </c>
      <c r="Z70" s="247"/>
      <c r="AA70" s="248"/>
      <c r="AB70" s="266" t="s">
        <v>615</v>
      </c>
      <c r="AC70" s="267"/>
      <c r="AD70" s="268"/>
      <c r="AE70" s="269"/>
      <c r="AF70" s="269"/>
      <c r="AG70" s="269"/>
      <c r="AH70" s="269"/>
      <c r="AI70" s="269"/>
      <c r="AJ70" s="269"/>
      <c r="AK70" s="269"/>
      <c r="AL70" s="269"/>
      <c r="AM70" s="269"/>
      <c r="AN70" s="269"/>
      <c r="AO70" s="269"/>
      <c r="AP70" s="269"/>
      <c r="AQ70" s="269"/>
      <c r="AR70" s="269"/>
      <c r="AS70" s="269"/>
      <c r="AT70" s="269"/>
      <c r="AU70" s="269"/>
      <c r="AV70" s="269"/>
      <c r="AW70" s="269"/>
      <c r="AX70" s="270"/>
      <c r="AY70">
        <f>$AY$68</f>
        <v>0</v>
      </c>
    </row>
    <row r="71" spans="1:51" ht="18.75" hidden="1" customHeight="1" x14ac:dyDescent="0.15">
      <c r="A71" s="356" t="s">
        <v>373</v>
      </c>
      <c r="B71" s="703"/>
      <c r="C71" s="703"/>
      <c r="D71" s="703"/>
      <c r="E71" s="703"/>
      <c r="F71" s="704"/>
      <c r="G71" s="652" t="s">
        <v>195</v>
      </c>
      <c r="H71" s="274"/>
      <c r="I71" s="274"/>
      <c r="J71" s="274"/>
      <c r="K71" s="274"/>
      <c r="L71" s="274"/>
      <c r="M71" s="274"/>
      <c r="N71" s="274"/>
      <c r="O71" s="653"/>
      <c r="P71" s="654" t="s">
        <v>80</v>
      </c>
      <c r="Q71" s="274"/>
      <c r="R71" s="274"/>
      <c r="S71" s="274"/>
      <c r="T71" s="274"/>
      <c r="U71" s="274"/>
      <c r="V71" s="274"/>
      <c r="W71" s="274"/>
      <c r="X71" s="653"/>
      <c r="Y71" s="229"/>
      <c r="Z71" s="230"/>
      <c r="AA71" s="231"/>
      <c r="AB71" s="656" t="s">
        <v>43</v>
      </c>
      <c r="AC71" s="657"/>
      <c r="AD71" s="658"/>
      <c r="AE71" s="300" t="s">
        <v>217</v>
      </c>
      <c r="AF71" s="300"/>
      <c r="AG71" s="300"/>
      <c r="AH71" s="300"/>
      <c r="AI71" s="300" t="s">
        <v>179</v>
      </c>
      <c r="AJ71" s="300"/>
      <c r="AK71" s="300"/>
      <c r="AL71" s="300"/>
      <c r="AM71" s="300" t="s">
        <v>298</v>
      </c>
      <c r="AN71" s="300"/>
      <c r="AO71" s="300"/>
      <c r="AP71" s="300"/>
      <c r="AQ71" s="271" t="s">
        <v>295</v>
      </c>
      <c r="AR71" s="272"/>
      <c r="AS71" s="272"/>
      <c r="AT71" s="273"/>
      <c r="AU71" s="274" t="s">
        <v>237</v>
      </c>
      <c r="AV71" s="274"/>
      <c r="AW71" s="274"/>
      <c r="AX71" s="275"/>
      <c r="AY71">
        <f>COUNTA($G$73)</f>
        <v>0</v>
      </c>
    </row>
    <row r="72" spans="1:51" ht="18.75" hidden="1" customHeight="1" x14ac:dyDescent="0.15">
      <c r="A72" s="705"/>
      <c r="B72" s="706"/>
      <c r="C72" s="706"/>
      <c r="D72" s="706"/>
      <c r="E72" s="706"/>
      <c r="F72" s="707"/>
      <c r="G72" s="225"/>
      <c r="H72" s="226"/>
      <c r="I72" s="226"/>
      <c r="J72" s="226"/>
      <c r="K72" s="226"/>
      <c r="L72" s="226"/>
      <c r="M72" s="226"/>
      <c r="N72" s="226"/>
      <c r="O72" s="228"/>
      <c r="P72" s="227"/>
      <c r="Q72" s="226"/>
      <c r="R72" s="226"/>
      <c r="S72" s="226"/>
      <c r="T72" s="226"/>
      <c r="U72" s="226"/>
      <c r="V72" s="226"/>
      <c r="W72" s="226"/>
      <c r="X72" s="228"/>
      <c r="Y72" s="655"/>
      <c r="Z72" s="585"/>
      <c r="AA72" s="586"/>
      <c r="AB72" s="233"/>
      <c r="AC72" s="234"/>
      <c r="AD72" s="235"/>
      <c r="AE72" s="300"/>
      <c r="AF72" s="300"/>
      <c r="AG72" s="300"/>
      <c r="AH72" s="300"/>
      <c r="AI72" s="300"/>
      <c r="AJ72" s="300"/>
      <c r="AK72" s="300"/>
      <c r="AL72" s="300"/>
      <c r="AM72" s="300"/>
      <c r="AN72" s="300"/>
      <c r="AO72" s="300"/>
      <c r="AP72" s="300"/>
      <c r="AQ72" s="276"/>
      <c r="AR72" s="277"/>
      <c r="AS72" s="278" t="s">
        <v>296</v>
      </c>
      <c r="AT72" s="279"/>
      <c r="AU72" s="280"/>
      <c r="AV72" s="280"/>
      <c r="AW72" s="226" t="s">
        <v>287</v>
      </c>
      <c r="AX72" s="281"/>
      <c r="AY72">
        <f t="shared" ref="AY72:AY77" si="1">$AY$71</f>
        <v>0</v>
      </c>
    </row>
    <row r="73" spans="1:51" ht="23.25" hidden="1" customHeight="1" x14ac:dyDescent="0.15">
      <c r="A73" s="708"/>
      <c r="B73" s="706"/>
      <c r="C73" s="706"/>
      <c r="D73" s="706"/>
      <c r="E73" s="706"/>
      <c r="F73" s="707"/>
      <c r="G73" s="660"/>
      <c r="H73" s="512"/>
      <c r="I73" s="512"/>
      <c r="J73" s="512"/>
      <c r="K73" s="512"/>
      <c r="L73" s="512"/>
      <c r="M73" s="512"/>
      <c r="N73" s="512"/>
      <c r="O73" s="661"/>
      <c r="P73" s="315"/>
      <c r="Q73" s="315"/>
      <c r="R73" s="315"/>
      <c r="S73" s="315"/>
      <c r="T73" s="315"/>
      <c r="U73" s="315"/>
      <c r="V73" s="315"/>
      <c r="W73" s="315"/>
      <c r="X73" s="316"/>
      <c r="Y73" s="265" t="s">
        <v>52</v>
      </c>
      <c r="Z73" s="298"/>
      <c r="AA73" s="299"/>
      <c r="AB73" s="241"/>
      <c r="AC73" s="241"/>
      <c r="AD73" s="241"/>
      <c r="AE73" s="243"/>
      <c r="AF73" s="244"/>
      <c r="AG73" s="244"/>
      <c r="AH73" s="244"/>
      <c r="AI73" s="243"/>
      <c r="AJ73" s="244"/>
      <c r="AK73" s="244"/>
      <c r="AL73" s="244"/>
      <c r="AM73" s="243"/>
      <c r="AN73" s="244"/>
      <c r="AO73" s="244"/>
      <c r="AP73" s="244"/>
      <c r="AQ73" s="256"/>
      <c r="AR73" s="257"/>
      <c r="AS73" s="257"/>
      <c r="AT73" s="258"/>
      <c r="AU73" s="244"/>
      <c r="AV73" s="244"/>
      <c r="AW73" s="244"/>
      <c r="AX73" s="245"/>
      <c r="AY73">
        <f t="shared" si="1"/>
        <v>0</v>
      </c>
    </row>
    <row r="74" spans="1:51" ht="23.25" hidden="1" customHeight="1" x14ac:dyDescent="0.15">
      <c r="A74" s="709"/>
      <c r="B74" s="710"/>
      <c r="C74" s="710"/>
      <c r="D74" s="710"/>
      <c r="E74" s="710"/>
      <c r="F74" s="711"/>
      <c r="G74" s="662"/>
      <c r="H74" s="663"/>
      <c r="I74" s="663"/>
      <c r="J74" s="663"/>
      <c r="K74" s="663"/>
      <c r="L74" s="663"/>
      <c r="M74" s="663"/>
      <c r="N74" s="663"/>
      <c r="O74" s="664"/>
      <c r="P74" s="428"/>
      <c r="Q74" s="428"/>
      <c r="R74" s="428"/>
      <c r="S74" s="428"/>
      <c r="T74" s="428"/>
      <c r="U74" s="428"/>
      <c r="V74" s="428"/>
      <c r="W74" s="428"/>
      <c r="X74" s="668"/>
      <c r="Y74" s="151" t="s">
        <v>93</v>
      </c>
      <c r="Z74" s="152"/>
      <c r="AA74" s="153"/>
      <c r="AB74" s="294"/>
      <c r="AC74" s="294"/>
      <c r="AD74" s="294"/>
      <c r="AE74" s="243"/>
      <c r="AF74" s="244"/>
      <c r="AG74" s="244"/>
      <c r="AH74" s="244"/>
      <c r="AI74" s="243"/>
      <c r="AJ74" s="244"/>
      <c r="AK74" s="244"/>
      <c r="AL74" s="244"/>
      <c r="AM74" s="243"/>
      <c r="AN74" s="244"/>
      <c r="AO74" s="244"/>
      <c r="AP74" s="244"/>
      <c r="AQ74" s="256"/>
      <c r="AR74" s="257"/>
      <c r="AS74" s="257"/>
      <c r="AT74" s="258"/>
      <c r="AU74" s="244"/>
      <c r="AV74" s="244"/>
      <c r="AW74" s="244"/>
      <c r="AX74" s="245"/>
      <c r="AY74">
        <f t="shared" si="1"/>
        <v>0</v>
      </c>
    </row>
    <row r="75" spans="1:51" ht="23.25" hidden="1" customHeight="1" x14ac:dyDescent="0.15">
      <c r="A75" s="708"/>
      <c r="B75" s="706"/>
      <c r="C75" s="706"/>
      <c r="D75" s="706"/>
      <c r="E75" s="706"/>
      <c r="F75" s="707"/>
      <c r="G75" s="665"/>
      <c r="H75" s="666"/>
      <c r="I75" s="666"/>
      <c r="J75" s="666"/>
      <c r="K75" s="666"/>
      <c r="L75" s="666"/>
      <c r="M75" s="666"/>
      <c r="N75" s="666"/>
      <c r="O75" s="667"/>
      <c r="P75" s="318"/>
      <c r="Q75" s="318"/>
      <c r="R75" s="318"/>
      <c r="S75" s="318"/>
      <c r="T75" s="318"/>
      <c r="U75" s="318"/>
      <c r="V75" s="318"/>
      <c r="W75" s="318"/>
      <c r="X75" s="319"/>
      <c r="Y75" s="151" t="s">
        <v>53</v>
      </c>
      <c r="Z75" s="152"/>
      <c r="AA75" s="153"/>
      <c r="AB75" s="255" t="s">
        <v>48</v>
      </c>
      <c r="AC75" s="255"/>
      <c r="AD75" s="255"/>
      <c r="AE75" s="243"/>
      <c r="AF75" s="244"/>
      <c r="AG75" s="244"/>
      <c r="AH75" s="244"/>
      <c r="AI75" s="243"/>
      <c r="AJ75" s="244"/>
      <c r="AK75" s="244"/>
      <c r="AL75" s="244"/>
      <c r="AM75" s="243"/>
      <c r="AN75" s="244"/>
      <c r="AO75" s="244"/>
      <c r="AP75" s="244"/>
      <c r="AQ75" s="256"/>
      <c r="AR75" s="257"/>
      <c r="AS75" s="257"/>
      <c r="AT75" s="258"/>
      <c r="AU75" s="244"/>
      <c r="AV75" s="244"/>
      <c r="AW75" s="244"/>
      <c r="AX75" s="245"/>
      <c r="AY75">
        <f t="shared" si="1"/>
        <v>0</v>
      </c>
    </row>
    <row r="76" spans="1:51" ht="23.25" hidden="1" customHeight="1" x14ac:dyDescent="0.15">
      <c r="A76" s="669" t="s">
        <v>260</v>
      </c>
      <c r="B76" s="670"/>
      <c r="C76" s="670"/>
      <c r="D76" s="670"/>
      <c r="E76" s="670"/>
      <c r="F76" s="394"/>
      <c r="G76" s="660"/>
      <c r="H76" s="512"/>
      <c r="I76" s="512"/>
      <c r="J76" s="512"/>
      <c r="K76" s="512"/>
      <c r="L76" s="512"/>
      <c r="M76" s="512"/>
      <c r="N76" s="512"/>
      <c r="O76" s="512"/>
      <c r="P76" s="512"/>
      <c r="Q76" s="512"/>
      <c r="R76" s="512"/>
      <c r="S76" s="512"/>
      <c r="T76" s="512"/>
      <c r="U76" s="512"/>
      <c r="V76" s="512"/>
      <c r="W76" s="512"/>
      <c r="X76" s="512"/>
      <c r="Y76" s="512"/>
      <c r="Z76" s="512"/>
      <c r="AA76" s="512"/>
      <c r="AB76" s="512"/>
      <c r="AC76" s="512"/>
      <c r="AD76" s="512"/>
      <c r="AE76" s="512"/>
      <c r="AF76" s="512"/>
      <c r="AG76" s="512"/>
      <c r="AH76" s="512"/>
      <c r="AI76" s="512"/>
      <c r="AJ76" s="512"/>
      <c r="AK76" s="512"/>
      <c r="AL76" s="512"/>
      <c r="AM76" s="512"/>
      <c r="AN76" s="512"/>
      <c r="AO76" s="512"/>
      <c r="AP76" s="512"/>
      <c r="AQ76" s="512"/>
      <c r="AR76" s="512"/>
      <c r="AS76" s="512"/>
      <c r="AT76" s="512"/>
      <c r="AU76" s="512"/>
      <c r="AV76" s="512"/>
      <c r="AW76" s="512"/>
      <c r="AX76" s="513"/>
      <c r="AY76">
        <f t="shared" si="1"/>
        <v>0</v>
      </c>
    </row>
    <row r="77" spans="1:51" ht="23.25" hidden="1" customHeight="1" x14ac:dyDescent="0.15">
      <c r="A77" s="307"/>
      <c r="B77" s="308"/>
      <c r="C77" s="308"/>
      <c r="D77" s="308"/>
      <c r="E77" s="308"/>
      <c r="F77" s="309"/>
      <c r="G77" s="665"/>
      <c r="H77" s="666"/>
      <c r="I77" s="666"/>
      <c r="J77" s="666"/>
      <c r="K77" s="666"/>
      <c r="L77" s="666"/>
      <c r="M77" s="666"/>
      <c r="N77" s="666"/>
      <c r="O77" s="666"/>
      <c r="P77" s="666"/>
      <c r="Q77" s="666"/>
      <c r="R77" s="666"/>
      <c r="S77" s="666"/>
      <c r="T77" s="666"/>
      <c r="U77" s="666"/>
      <c r="V77" s="666"/>
      <c r="W77" s="666"/>
      <c r="X77" s="666"/>
      <c r="Y77" s="666"/>
      <c r="Z77" s="666"/>
      <c r="AA77" s="666"/>
      <c r="AB77" s="666"/>
      <c r="AC77" s="666"/>
      <c r="AD77" s="666"/>
      <c r="AE77" s="666"/>
      <c r="AF77" s="666"/>
      <c r="AG77" s="666"/>
      <c r="AH77" s="666"/>
      <c r="AI77" s="666"/>
      <c r="AJ77" s="666"/>
      <c r="AK77" s="666"/>
      <c r="AL77" s="666"/>
      <c r="AM77" s="666"/>
      <c r="AN77" s="666"/>
      <c r="AO77" s="666"/>
      <c r="AP77" s="666"/>
      <c r="AQ77" s="666"/>
      <c r="AR77" s="666"/>
      <c r="AS77" s="666"/>
      <c r="AT77" s="666"/>
      <c r="AU77" s="666"/>
      <c r="AV77" s="666"/>
      <c r="AW77" s="666"/>
      <c r="AX77" s="671"/>
      <c r="AY77">
        <f t="shared" si="1"/>
        <v>0</v>
      </c>
    </row>
    <row r="78" spans="1:51" ht="18.75" hidden="1" customHeight="1" x14ac:dyDescent="0.15">
      <c r="A78" s="792" t="s">
        <v>190</v>
      </c>
      <c r="B78" s="400" t="s">
        <v>608</v>
      </c>
      <c r="C78" s="305"/>
      <c r="D78" s="305"/>
      <c r="E78" s="305"/>
      <c r="F78" s="306"/>
      <c r="G78" s="274" t="s">
        <v>609</v>
      </c>
      <c r="H78" s="274"/>
      <c r="I78" s="274"/>
      <c r="J78" s="274"/>
      <c r="K78" s="274"/>
      <c r="L78" s="274"/>
      <c r="M78" s="274"/>
      <c r="N78" s="274"/>
      <c r="O78" s="274"/>
      <c r="P78" s="274"/>
      <c r="Q78" s="274"/>
      <c r="R78" s="274"/>
      <c r="S78" s="274"/>
      <c r="T78" s="274"/>
      <c r="U78" s="274"/>
      <c r="V78" s="274"/>
      <c r="W78" s="274"/>
      <c r="X78" s="274"/>
      <c r="Y78" s="274"/>
      <c r="Z78" s="274"/>
      <c r="AA78" s="653"/>
      <c r="AB78" s="654" t="s">
        <v>621</v>
      </c>
      <c r="AC78" s="274"/>
      <c r="AD78" s="274"/>
      <c r="AE78" s="274"/>
      <c r="AF78" s="274"/>
      <c r="AG78" s="274"/>
      <c r="AH78" s="274"/>
      <c r="AI78" s="274"/>
      <c r="AJ78" s="274"/>
      <c r="AK78" s="274"/>
      <c r="AL78" s="274"/>
      <c r="AM78" s="274"/>
      <c r="AN78" s="274"/>
      <c r="AO78" s="274"/>
      <c r="AP78" s="274"/>
      <c r="AQ78" s="274"/>
      <c r="AR78" s="274"/>
      <c r="AS78" s="274"/>
      <c r="AT78" s="274"/>
      <c r="AU78" s="274"/>
      <c r="AV78" s="274"/>
      <c r="AW78" s="274"/>
      <c r="AX78" s="275"/>
      <c r="AY78">
        <f>COUNTA($G$80)</f>
        <v>0</v>
      </c>
    </row>
    <row r="79" spans="1:51" ht="22.5" hidden="1" customHeight="1" x14ac:dyDescent="0.15">
      <c r="A79" s="792"/>
      <c r="B79" s="400"/>
      <c r="C79" s="305"/>
      <c r="D79" s="305"/>
      <c r="E79" s="305"/>
      <c r="F79" s="306"/>
      <c r="G79" s="226"/>
      <c r="H79" s="226"/>
      <c r="I79" s="226"/>
      <c r="J79" s="226"/>
      <c r="K79" s="226"/>
      <c r="L79" s="226"/>
      <c r="M79" s="226"/>
      <c r="N79" s="226"/>
      <c r="O79" s="226"/>
      <c r="P79" s="226"/>
      <c r="Q79" s="226"/>
      <c r="R79" s="226"/>
      <c r="S79" s="226"/>
      <c r="T79" s="226"/>
      <c r="U79" s="226"/>
      <c r="V79" s="226"/>
      <c r="W79" s="226"/>
      <c r="X79" s="226"/>
      <c r="Y79" s="226"/>
      <c r="Z79" s="226"/>
      <c r="AA79" s="228"/>
      <c r="AB79" s="227"/>
      <c r="AC79" s="226"/>
      <c r="AD79" s="226"/>
      <c r="AE79" s="226"/>
      <c r="AF79" s="226"/>
      <c r="AG79" s="226"/>
      <c r="AH79" s="226"/>
      <c r="AI79" s="226"/>
      <c r="AJ79" s="226"/>
      <c r="AK79" s="226"/>
      <c r="AL79" s="226"/>
      <c r="AM79" s="226"/>
      <c r="AN79" s="226"/>
      <c r="AO79" s="226"/>
      <c r="AP79" s="226"/>
      <c r="AQ79" s="226"/>
      <c r="AR79" s="226"/>
      <c r="AS79" s="226"/>
      <c r="AT79" s="226"/>
      <c r="AU79" s="226"/>
      <c r="AV79" s="226"/>
      <c r="AW79" s="226"/>
      <c r="AX79" s="281"/>
      <c r="AY79">
        <f t="shared" ref="AY79:AY87" si="2">$AY$78</f>
        <v>0</v>
      </c>
    </row>
    <row r="80" spans="1:51" ht="22.5" hidden="1" customHeight="1" x14ac:dyDescent="0.15">
      <c r="A80" s="792"/>
      <c r="B80" s="400"/>
      <c r="C80" s="305"/>
      <c r="D80" s="305"/>
      <c r="E80" s="305"/>
      <c r="F80" s="306"/>
      <c r="G80" s="673"/>
      <c r="H80" s="673"/>
      <c r="I80" s="673"/>
      <c r="J80" s="673"/>
      <c r="K80" s="673"/>
      <c r="L80" s="673"/>
      <c r="M80" s="673"/>
      <c r="N80" s="673"/>
      <c r="O80" s="673"/>
      <c r="P80" s="673"/>
      <c r="Q80" s="673"/>
      <c r="R80" s="673"/>
      <c r="S80" s="673"/>
      <c r="T80" s="673"/>
      <c r="U80" s="673"/>
      <c r="V80" s="673"/>
      <c r="W80" s="673"/>
      <c r="X80" s="673"/>
      <c r="Y80" s="673"/>
      <c r="Z80" s="673"/>
      <c r="AA80" s="674"/>
      <c r="AB80" s="677"/>
      <c r="AC80" s="673"/>
      <c r="AD80" s="673"/>
      <c r="AE80" s="673"/>
      <c r="AF80" s="673"/>
      <c r="AG80" s="673"/>
      <c r="AH80" s="673"/>
      <c r="AI80" s="673"/>
      <c r="AJ80" s="673"/>
      <c r="AK80" s="673"/>
      <c r="AL80" s="673"/>
      <c r="AM80" s="673"/>
      <c r="AN80" s="673"/>
      <c r="AO80" s="673"/>
      <c r="AP80" s="673"/>
      <c r="AQ80" s="673"/>
      <c r="AR80" s="673"/>
      <c r="AS80" s="673"/>
      <c r="AT80" s="673"/>
      <c r="AU80" s="673"/>
      <c r="AV80" s="673"/>
      <c r="AW80" s="673"/>
      <c r="AX80" s="678"/>
      <c r="AY80">
        <f t="shared" si="2"/>
        <v>0</v>
      </c>
    </row>
    <row r="81" spans="1:51" ht="22.5" hidden="1" customHeight="1" x14ac:dyDescent="0.15">
      <c r="A81" s="792"/>
      <c r="B81" s="400"/>
      <c r="C81" s="305"/>
      <c r="D81" s="305"/>
      <c r="E81" s="305"/>
      <c r="F81" s="306"/>
      <c r="G81" s="675"/>
      <c r="H81" s="675"/>
      <c r="I81" s="675"/>
      <c r="J81" s="675"/>
      <c r="K81" s="675"/>
      <c r="L81" s="675"/>
      <c r="M81" s="675"/>
      <c r="N81" s="675"/>
      <c r="O81" s="675"/>
      <c r="P81" s="675"/>
      <c r="Q81" s="675"/>
      <c r="R81" s="675"/>
      <c r="S81" s="675"/>
      <c r="T81" s="675"/>
      <c r="U81" s="675"/>
      <c r="V81" s="675"/>
      <c r="W81" s="675"/>
      <c r="X81" s="675"/>
      <c r="Y81" s="675"/>
      <c r="Z81" s="675"/>
      <c r="AA81" s="676"/>
      <c r="AB81" s="679"/>
      <c r="AC81" s="675"/>
      <c r="AD81" s="675"/>
      <c r="AE81" s="675"/>
      <c r="AF81" s="675"/>
      <c r="AG81" s="675"/>
      <c r="AH81" s="675"/>
      <c r="AI81" s="675"/>
      <c r="AJ81" s="675"/>
      <c r="AK81" s="675"/>
      <c r="AL81" s="675"/>
      <c r="AM81" s="675"/>
      <c r="AN81" s="675"/>
      <c r="AO81" s="675"/>
      <c r="AP81" s="675"/>
      <c r="AQ81" s="675"/>
      <c r="AR81" s="675"/>
      <c r="AS81" s="675"/>
      <c r="AT81" s="675"/>
      <c r="AU81" s="675"/>
      <c r="AV81" s="675"/>
      <c r="AW81" s="675"/>
      <c r="AX81" s="680"/>
      <c r="AY81">
        <f t="shared" si="2"/>
        <v>0</v>
      </c>
    </row>
    <row r="82" spans="1:51" ht="19.5" hidden="1" customHeight="1" x14ac:dyDescent="0.15">
      <c r="A82" s="792"/>
      <c r="B82" s="395"/>
      <c r="C82" s="308"/>
      <c r="D82" s="308"/>
      <c r="E82" s="308"/>
      <c r="F82" s="309"/>
      <c r="G82" s="119"/>
      <c r="H82" s="119"/>
      <c r="I82" s="119"/>
      <c r="J82" s="119"/>
      <c r="K82" s="119"/>
      <c r="L82" s="119"/>
      <c r="M82" s="119"/>
      <c r="N82" s="119"/>
      <c r="O82" s="119"/>
      <c r="P82" s="119"/>
      <c r="Q82" s="119"/>
      <c r="R82" s="119"/>
      <c r="S82" s="119"/>
      <c r="T82" s="119"/>
      <c r="U82" s="119"/>
      <c r="V82" s="119"/>
      <c r="W82" s="119"/>
      <c r="X82" s="119"/>
      <c r="Y82" s="119"/>
      <c r="Z82" s="119"/>
      <c r="AA82" s="120"/>
      <c r="AB82" s="681"/>
      <c r="AC82" s="119"/>
      <c r="AD82" s="119"/>
      <c r="AE82" s="675"/>
      <c r="AF82" s="675"/>
      <c r="AG82" s="675"/>
      <c r="AH82" s="675"/>
      <c r="AI82" s="675"/>
      <c r="AJ82" s="675"/>
      <c r="AK82" s="675"/>
      <c r="AL82" s="675"/>
      <c r="AM82" s="675"/>
      <c r="AN82" s="675"/>
      <c r="AO82" s="675"/>
      <c r="AP82" s="675"/>
      <c r="AQ82" s="675"/>
      <c r="AR82" s="675"/>
      <c r="AS82" s="675"/>
      <c r="AT82" s="675"/>
      <c r="AU82" s="119"/>
      <c r="AV82" s="119"/>
      <c r="AW82" s="119"/>
      <c r="AX82" s="682"/>
      <c r="AY82">
        <f t="shared" si="2"/>
        <v>0</v>
      </c>
    </row>
    <row r="83" spans="1:51" ht="18.75" hidden="1" customHeight="1" x14ac:dyDescent="0.15">
      <c r="A83" s="792"/>
      <c r="B83" s="393" t="s">
        <v>250</v>
      </c>
      <c r="C83" s="670"/>
      <c r="D83" s="670"/>
      <c r="E83" s="670"/>
      <c r="F83" s="394"/>
      <c r="G83" s="683" t="s">
        <v>35</v>
      </c>
      <c r="H83" s="684"/>
      <c r="I83" s="684"/>
      <c r="J83" s="684"/>
      <c r="K83" s="684"/>
      <c r="L83" s="684"/>
      <c r="M83" s="684"/>
      <c r="N83" s="684"/>
      <c r="O83" s="685"/>
      <c r="P83" s="686" t="s">
        <v>114</v>
      </c>
      <c r="Q83" s="684"/>
      <c r="R83" s="684"/>
      <c r="S83" s="684"/>
      <c r="T83" s="684"/>
      <c r="U83" s="684"/>
      <c r="V83" s="684"/>
      <c r="W83" s="684"/>
      <c r="X83" s="685"/>
      <c r="Y83" s="687"/>
      <c r="Z83" s="688"/>
      <c r="AA83" s="689"/>
      <c r="AB83" s="690" t="s">
        <v>43</v>
      </c>
      <c r="AC83" s="691"/>
      <c r="AD83" s="692"/>
      <c r="AE83" s="300" t="s">
        <v>217</v>
      </c>
      <c r="AF83" s="300"/>
      <c r="AG83" s="300"/>
      <c r="AH83" s="300"/>
      <c r="AI83" s="300" t="s">
        <v>179</v>
      </c>
      <c r="AJ83" s="300"/>
      <c r="AK83" s="300"/>
      <c r="AL83" s="300"/>
      <c r="AM83" s="300" t="s">
        <v>298</v>
      </c>
      <c r="AN83" s="300"/>
      <c r="AO83" s="300"/>
      <c r="AP83" s="300"/>
      <c r="AQ83" s="282" t="s">
        <v>295</v>
      </c>
      <c r="AR83" s="283"/>
      <c r="AS83" s="283"/>
      <c r="AT83" s="284"/>
      <c r="AU83" s="285" t="s">
        <v>237</v>
      </c>
      <c r="AV83" s="285"/>
      <c r="AW83" s="285"/>
      <c r="AX83" s="286"/>
      <c r="AY83">
        <f t="shared" si="2"/>
        <v>0</v>
      </c>
    </row>
    <row r="84" spans="1:51" ht="18.75" hidden="1" customHeight="1" x14ac:dyDescent="0.15">
      <c r="A84" s="792"/>
      <c r="B84" s="400"/>
      <c r="C84" s="305"/>
      <c r="D84" s="305"/>
      <c r="E84" s="305"/>
      <c r="F84" s="306"/>
      <c r="G84" s="225"/>
      <c r="H84" s="226"/>
      <c r="I84" s="226"/>
      <c r="J84" s="226"/>
      <c r="K84" s="226"/>
      <c r="L84" s="226"/>
      <c r="M84" s="226"/>
      <c r="N84" s="226"/>
      <c r="O84" s="228"/>
      <c r="P84" s="227"/>
      <c r="Q84" s="226"/>
      <c r="R84" s="226"/>
      <c r="S84" s="226"/>
      <c r="T84" s="226"/>
      <c r="U84" s="226"/>
      <c r="V84" s="226"/>
      <c r="W84" s="226"/>
      <c r="X84" s="228"/>
      <c r="Y84" s="687"/>
      <c r="Z84" s="688"/>
      <c r="AA84" s="689"/>
      <c r="AB84" s="233"/>
      <c r="AC84" s="234"/>
      <c r="AD84" s="235"/>
      <c r="AE84" s="300"/>
      <c r="AF84" s="300"/>
      <c r="AG84" s="300"/>
      <c r="AH84" s="300"/>
      <c r="AI84" s="300"/>
      <c r="AJ84" s="300"/>
      <c r="AK84" s="300"/>
      <c r="AL84" s="300"/>
      <c r="AM84" s="300"/>
      <c r="AN84" s="300"/>
      <c r="AO84" s="300"/>
      <c r="AP84" s="300"/>
      <c r="AQ84" s="287"/>
      <c r="AR84" s="280"/>
      <c r="AS84" s="278" t="s">
        <v>296</v>
      </c>
      <c r="AT84" s="279"/>
      <c r="AU84" s="280"/>
      <c r="AV84" s="280"/>
      <c r="AW84" s="226" t="s">
        <v>287</v>
      </c>
      <c r="AX84" s="281"/>
      <c r="AY84">
        <f t="shared" si="2"/>
        <v>0</v>
      </c>
    </row>
    <row r="85" spans="1:51" ht="23.25" hidden="1" customHeight="1" x14ac:dyDescent="0.15">
      <c r="A85" s="792"/>
      <c r="B85" s="400"/>
      <c r="C85" s="305"/>
      <c r="D85" s="305"/>
      <c r="E85" s="305"/>
      <c r="F85" s="306"/>
      <c r="G85" s="396"/>
      <c r="H85" s="315"/>
      <c r="I85" s="315"/>
      <c r="J85" s="315"/>
      <c r="K85" s="315"/>
      <c r="L85" s="315"/>
      <c r="M85" s="315"/>
      <c r="N85" s="315"/>
      <c r="O85" s="316"/>
      <c r="P85" s="315"/>
      <c r="Q85" s="694"/>
      <c r="R85" s="694"/>
      <c r="S85" s="694"/>
      <c r="T85" s="694"/>
      <c r="U85" s="694"/>
      <c r="V85" s="694"/>
      <c r="W85" s="694"/>
      <c r="X85" s="695"/>
      <c r="Y85" s="288" t="s">
        <v>13</v>
      </c>
      <c r="Z85" s="289"/>
      <c r="AA85" s="290"/>
      <c r="AB85" s="241"/>
      <c r="AC85" s="241"/>
      <c r="AD85" s="241"/>
      <c r="AE85" s="243"/>
      <c r="AF85" s="244"/>
      <c r="AG85" s="244"/>
      <c r="AH85" s="244"/>
      <c r="AI85" s="243"/>
      <c r="AJ85" s="244"/>
      <c r="AK85" s="244"/>
      <c r="AL85" s="244"/>
      <c r="AM85" s="243"/>
      <c r="AN85" s="244"/>
      <c r="AO85" s="244"/>
      <c r="AP85" s="244"/>
      <c r="AQ85" s="256"/>
      <c r="AR85" s="257"/>
      <c r="AS85" s="257"/>
      <c r="AT85" s="258"/>
      <c r="AU85" s="244"/>
      <c r="AV85" s="244"/>
      <c r="AW85" s="244"/>
      <c r="AX85" s="245"/>
      <c r="AY85">
        <f t="shared" si="2"/>
        <v>0</v>
      </c>
    </row>
    <row r="86" spans="1:51" ht="23.25" hidden="1" customHeight="1" x14ac:dyDescent="0.15">
      <c r="A86" s="792"/>
      <c r="B86" s="400"/>
      <c r="C86" s="305"/>
      <c r="D86" s="305"/>
      <c r="E86" s="305"/>
      <c r="F86" s="306"/>
      <c r="G86" s="693"/>
      <c r="H86" s="428"/>
      <c r="I86" s="428"/>
      <c r="J86" s="428"/>
      <c r="K86" s="428"/>
      <c r="L86" s="428"/>
      <c r="M86" s="428"/>
      <c r="N86" s="428"/>
      <c r="O86" s="668"/>
      <c r="P86" s="696"/>
      <c r="Q86" s="696"/>
      <c r="R86" s="696"/>
      <c r="S86" s="696"/>
      <c r="T86" s="696"/>
      <c r="U86" s="696"/>
      <c r="V86" s="696"/>
      <c r="W86" s="696"/>
      <c r="X86" s="697"/>
      <c r="Y86" s="291" t="s">
        <v>93</v>
      </c>
      <c r="Z86" s="292"/>
      <c r="AA86" s="293"/>
      <c r="AB86" s="294"/>
      <c r="AC86" s="294"/>
      <c r="AD86" s="294"/>
      <c r="AE86" s="243"/>
      <c r="AF86" s="244"/>
      <c r="AG86" s="244"/>
      <c r="AH86" s="244"/>
      <c r="AI86" s="243"/>
      <c r="AJ86" s="244"/>
      <c r="AK86" s="244"/>
      <c r="AL86" s="244"/>
      <c r="AM86" s="243"/>
      <c r="AN86" s="244"/>
      <c r="AO86" s="244"/>
      <c r="AP86" s="244"/>
      <c r="AQ86" s="256"/>
      <c r="AR86" s="257"/>
      <c r="AS86" s="257"/>
      <c r="AT86" s="258"/>
      <c r="AU86" s="244"/>
      <c r="AV86" s="244"/>
      <c r="AW86" s="244"/>
      <c r="AX86" s="245"/>
      <c r="AY86">
        <f t="shared" si="2"/>
        <v>0</v>
      </c>
    </row>
    <row r="87" spans="1:51" ht="23.25" hidden="1" customHeight="1" x14ac:dyDescent="0.15">
      <c r="A87" s="792"/>
      <c r="B87" s="400"/>
      <c r="C87" s="305"/>
      <c r="D87" s="305"/>
      <c r="E87" s="305"/>
      <c r="F87" s="306"/>
      <c r="G87" s="397"/>
      <c r="H87" s="318"/>
      <c r="I87" s="318"/>
      <c r="J87" s="318"/>
      <c r="K87" s="318"/>
      <c r="L87" s="318"/>
      <c r="M87" s="318"/>
      <c r="N87" s="318"/>
      <c r="O87" s="319"/>
      <c r="P87" s="698"/>
      <c r="Q87" s="698"/>
      <c r="R87" s="698"/>
      <c r="S87" s="698"/>
      <c r="T87" s="698"/>
      <c r="U87" s="698"/>
      <c r="V87" s="698"/>
      <c r="W87" s="698"/>
      <c r="X87" s="699"/>
      <c r="Y87" s="291" t="s">
        <v>53</v>
      </c>
      <c r="Z87" s="292"/>
      <c r="AA87" s="293"/>
      <c r="AB87" s="295" t="s">
        <v>48</v>
      </c>
      <c r="AC87" s="295"/>
      <c r="AD87" s="295"/>
      <c r="AE87" s="296"/>
      <c r="AF87" s="297"/>
      <c r="AG87" s="297"/>
      <c r="AH87" s="297"/>
      <c r="AI87" s="296"/>
      <c r="AJ87" s="297"/>
      <c r="AK87" s="297"/>
      <c r="AL87" s="297"/>
      <c r="AM87" s="296"/>
      <c r="AN87" s="297"/>
      <c r="AO87" s="297"/>
      <c r="AP87" s="297"/>
      <c r="AQ87" s="256"/>
      <c r="AR87" s="257"/>
      <c r="AS87" s="257"/>
      <c r="AT87" s="258"/>
      <c r="AU87" s="244"/>
      <c r="AV87" s="244"/>
      <c r="AW87" s="244"/>
      <c r="AX87" s="245"/>
      <c r="AY87">
        <f t="shared" si="2"/>
        <v>0</v>
      </c>
    </row>
    <row r="88" spans="1:51" ht="18.75" hidden="1" customHeight="1" x14ac:dyDescent="0.15">
      <c r="A88" s="792"/>
      <c r="B88" s="393" t="s">
        <v>250</v>
      </c>
      <c r="C88" s="670"/>
      <c r="D88" s="670"/>
      <c r="E88" s="670"/>
      <c r="F88" s="394"/>
      <c r="G88" s="683" t="s">
        <v>35</v>
      </c>
      <c r="H88" s="684"/>
      <c r="I88" s="684"/>
      <c r="J88" s="684"/>
      <c r="K88" s="684"/>
      <c r="L88" s="684"/>
      <c r="M88" s="684"/>
      <c r="N88" s="684"/>
      <c r="O88" s="685"/>
      <c r="P88" s="686" t="s">
        <v>114</v>
      </c>
      <c r="Q88" s="684"/>
      <c r="R88" s="684"/>
      <c r="S88" s="684"/>
      <c r="T88" s="684"/>
      <c r="U88" s="684"/>
      <c r="V88" s="684"/>
      <c r="W88" s="684"/>
      <c r="X88" s="685"/>
      <c r="Y88" s="687"/>
      <c r="Z88" s="688"/>
      <c r="AA88" s="689"/>
      <c r="AB88" s="690" t="s">
        <v>43</v>
      </c>
      <c r="AC88" s="691"/>
      <c r="AD88" s="692"/>
      <c r="AE88" s="300" t="s">
        <v>217</v>
      </c>
      <c r="AF88" s="300"/>
      <c r="AG88" s="300"/>
      <c r="AH88" s="300"/>
      <c r="AI88" s="300" t="s">
        <v>179</v>
      </c>
      <c r="AJ88" s="300"/>
      <c r="AK88" s="300"/>
      <c r="AL88" s="300"/>
      <c r="AM88" s="300" t="s">
        <v>298</v>
      </c>
      <c r="AN88" s="300"/>
      <c r="AO88" s="300"/>
      <c r="AP88" s="300"/>
      <c r="AQ88" s="282" t="s">
        <v>295</v>
      </c>
      <c r="AR88" s="283"/>
      <c r="AS88" s="283"/>
      <c r="AT88" s="284"/>
      <c r="AU88" s="285" t="s">
        <v>237</v>
      </c>
      <c r="AV88" s="285"/>
      <c r="AW88" s="285"/>
      <c r="AX88" s="286"/>
      <c r="AY88">
        <f>$G$90</f>
        <v>0</v>
      </c>
    </row>
    <row r="89" spans="1:51" ht="18.75" hidden="1" customHeight="1" x14ac:dyDescent="0.15">
      <c r="A89" s="792"/>
      <c r="B89" s="400"/>
      <c r="C89" s="305"/>
      <c r="D89" s="305"/>
      <c r="E89" s="305"/>
      <c r="F89" s="306"/>
      <c r="G89" s="225"/>
      <c r="H89" s="226"/>
      <c r="I89" s="226"/>
      <c r="J89" s="226"/>
      <c r="K89" s="226"/>
      <c r="L89" s="226"/>
      <c r="M89" s="226"/>
      <c r="N89" s="226"/>
      <c r="O89" s="228"/>
      <c r="P89" s="227"/>
      <c r="Q89" s="226"/>
      <c r="R89" s="226"/>
      <c r="S89" s="226"/>
      <c r="T89" s="226"/>
      <c r="U89" s="226"/>
      <c r="V89" s="226"/>
      <c r="W89" s="226"/>
      <c r="X89" s="228"/>
      <c r="Y89" s="687"/>
      <c r="Z89" s="688"/>
      <c r="AA89" s="689"/>
      <c r="AB89" s="233"/>
      <c r="AC89" s="234"/>
      <c r="AD89" s="235"/>
      <c r="AE89" s="300"/>
      <c r="AF89" s="300"/>
      <c r="AG89" s="300"/>
      <c r="AH89" s="300"/>
      <c r="AI89" s="300"/>
      <c r="AJ89" s="300"/>
      <c r="AK89" s="300"/>
      <c r="AL89" s="300"/>
      <c r="AM89" s="300"/>
      <c r="AN89" s="300"/>
      <c r="AO89" s="300"/>
      <c r="AP89" s="300"/>
      <c r="AQ89" s="287"/>
      <c r="AR89" s="280"/>
      <c r="AS89" s="278" t="s">
        <v>296</v>
      </c>
      <c r="AT89" s="279"/>
      <c r="AU89" s="280"/>
      <c r="AV89" s="280"/>
      <c r="AW89" s="226" t="s">
        <v>287</v>
      </c>
      <c r="AX89" s="281"/>
      <c r="AY89">
        <f>$AY$88</f>
        <v>0</v>
      </c>
    </row>
    <row r="90" spans="1:51" ht="23.25" hidden="1" customHeight="1" x14ac:dyDescent="0.15">
      <c r="A90" s="792"/>
      <c r="B90" s="400"/>
      <c r="C90" s="305"/>
      <c r="D90" s="305"/>
      <c r="E90" s="305"/>
      <c r="F90" s="306"/>
      <c r="G90" s="396"/>
      <c r="H90" s="315"/>
      <c r="I90" s="315"/>
      <c r="J90" s="315"/>
      <c r="K90" s="315"/>
      <c r="L90" s="315"/>
      <c r="M90" s="315"/>
      <c r="N90" s="315"/>
      <c r="O90" s="316"/>
      <c r="P90" s="315"/>
      <c r="Q90" s="694"/>
      <c r="R90" s="694"/>
      <c r="S90" s="694"/>
      <c r="T90" s="694"/>
      <c r="U90" s="694"/>
      <c r="V90" s="694"/>
      <c r="W90" s="694"/>
      <c r="X90" s="695"/>
      <c r="Y90" s="288" t="s">
        <v>13</v>
      </c>
      <c r="Z90" s="289"/>
      <c r="AA90" s="290"/>
      <c r="AB90" s="241"/>
      <c r="AC90" s="241"/>
      <c r="AD90" s="241"/>
      <c r="AE90" s="243"/>
      <c r="AF90" s="244"/>
      <c r="AG90" s="244"/>
      <c r="AH90" s="244"/>
      <c r="AI90" s="243"/>
      <c r="AJ90" s="244"/>
      <c r="AK90" s="244"/>
      <c r="AL90" s="244"/>
      <c r="AM90" s="243"/>
      <c r="AN90" s="244"/>
      <c r="AO90" s="244"/>
      <c r="AP90" s="244"/>
      <c r="AQ90" s="256"/>
      <c r="AR90" s="257"/>
      <c r="AS90" s="257"/>
      <c r="AT90" s="258"/>
      <c r="AU90" s="244"/>
      <c r="AV90" s="244"/>
      <c r="AW90" s="244"/>
      <c r="AX90" s="245"/>
      <c r="AY90">
        <f>$AY$88</f>
        <v>0</v>
      </c>
    </row>
    <row r="91" spans="1:51" ht="23.25" hidden="1" customHeight="1" x14ac:dyDescent="0.15">
      <c r="A91" s="792"/>
      <c r="B91" s="400"/>
      <c r="C91" s="305"/>
      <c r="D91" s="305"/>
      <c r="E91" s="305"/>
      <c r="F91" s="306"/>
      <c r="G91" s="693"/>
      <c r="H91" s="428"/>
      <c r="I91" s="428"/>
      <c r="J91" s="428"/>
      <c r="K91" s="428"/>
      <c r="L91" s="428"/>
      <c r="M91" s="428"/>
      <c r="N91" s="428"/>
      <c r="O91" s="668"/>
      <c r="P91" s="696"/>
      <c r="Q91" s="696"/>
      <c r="R91" s="696"/>
      <c r="S91" s="696"/>
      <c r="T91" s="696"/>
      <c r="U91" s="696"/>
      <c r="V91" s="696"/>
      <c r="W91" s="696"/>
      <c r="X91" s="697"/>
      <c r="Y91" s="291" t="s">
        <v>93</v>
      </c>
      <c r="Z91" s="292"/>
      <c r="AA91" s="293"/>
      <c r="AB91" s="294"/>
      <c r="AC91" s="294"/>
      <c r="AD91" s="294"/>
      <c r="AE91" s="243"/>
      <c r="AF91" s="244"/>
      <c r="AG91" s="244"/>
      <c r="AH91" s="244"/>
      <c r="AI91" s="243"/>
      <c r="AJ91" s="244"/>
      <c r="AK91" s="244"/>
      <c r="AL91" s="244"/>
      <c r="AM91" s="243"/>
      <c r="AN91" s="244"/>
      <c r="AO91" s="244"/>
      <c r="AP91" s="244"/>
      <c r="AQ91" s="256"/>
      <c r="AR91" s="257"/>
      <c r="AS91" s="257"/>
      <c r="AT91" s="258"/>
      <c r="AU91" s="244"/>
      <c r="AV91" s="244"/>
      <c r="AW91" s="244"/>
      <c r="AX91" s="245"/>
      <c r="AY91">
        <f>$AY$88</f>
        <v>0</v>
      </c>
    </row>
    <row r="92" spans="1:51" ht="23.25" hidden="1" customHeight="1" x14ac:dyDescent="0.15">
      <c r="A92" s="792"/>
      <c r="B92" s="395"/>
      <c r="C92" s="308"/>
      <c r="D92" s="308"/>
      <c r="E92" s="308"/>
      <c r="F92" s="309"/>
      <c r="G92" s="397"/>
      <c r="H92" s="318"/>
      <c r="I92" s="318"/>
      <c r="J92" s="318"/>
      <c r="K92" s="318"/>
      <c r="L92" s="318"/>
      <c r="M92" s="318"/>
      <c r="N92" s="318"/>
      <c r="O92" s="319"/>
      <c r="P92" s="698"/>
      <c r="Q92" s="698"/>
      <c r="R92" s="698"/>
      <c r="S92" s="698"/>
      <c r="T92" s="698"/>
      <c r="U92" s="698"/>
      <c r="V92" s="698"/>
      <c r="W92" s="698"/>
      <c r="X92" s="699"/>
      <c r="Y92" s="291" t="s">
        <v>53</v>
      </c>
      <c r="Z92" s="292"/>
      <c r="AA92" s="293"/>
      <c r="AB92" s="295" t="s">
        <v>48</v>
      </c>
      <c r="AC92" s="295"/>
      <c r="AD92" s="295"/>
      <c r="AE92" s="296"/>
      <c r="AF92" s="297"/>
      <c r="AG92" s="297"/>
      <c r="AH92" s="297"/>
      <c r="AI92" s="296"/>
      <c r="AJ92" s="297"/>
      <c r="AK92" s="297"/>
      <c r="AL92" s="297"/>
      <c r="AM92" s="296"/>
      <c r="AN92" s="297"/>
      <c r="AO92" s="297"/>
      <c r="AP92" s="297"/>
      <c r="AQ92" s="256"/>
      <c r="AR92" s="257"/>
      <c r="AS92" s="257"/>
      <c r="AT92" s="258"/>
      <c r="AU92" s="244"/>
      <c r="AV92" s="244"/>
      <c r="AW92" s="244"/>
      <c r="AX92" s="245"/>
      <c r="AY92">
        <f>$AY$88</f>
        <v>0</v>
      </c>
    </row>
    <row r="93" spans="1:51" ht="18.75" hidden="1" customHeight="1" x14ac:dyDescent="0.15">
      <c r="A93" s="792"/>
      <c r="B93" s="400" t="s">
        <v>250</v>
      </c>
      <c r="C93" s="305"/>
      <c r="D93" s="305"/>
      <c r="E93" s="305"/>
      <c r="F93" s="306"/>
      <c r="G93" s="683" t="s">
        <v>35</v>
      </c>
      <c r="H93" s="684"/>
      <c r="I93" s="684"/>
      <c r="J93" s="684"/>
      <c r="K93" s="684"/>
      <c r="L93" s="684"/>
      <c r="M93" s="684"/>
      <c r="N93" s="684"/>
      <c r="O93" s="685"/>
      <c r="P93" s="686" t="s">
        <v>114</v>
      </c>
      <c r="Q93" s="684"/>
      <c r="R93" s="684"/>
      <c r="S93" s="684"/>
      <c r="T93" s="684"/>
      <c r="U93" s="684"/>
      <c r="V93" s="684"/>
      <c r="W93" s="684"/>
      <c r="X93" s="685"/>
      <c r="Y93" s="687"/>
      <c r="Z93" s="688"/>
      <c r="AA93" s="689"/>
      <c r="AB93" s="690" t="s">
        <v>43</v>
      </c>
      <c r="AC93" s="691"/>
      <c r="AD93" s="692"/>
      <c r="AE93" s="300" t="s">
        <v>217</v>
      </c>
      <c r="AF93" s="300"/>
      <c r="AG93" s="300"/>
      <c r="AH93" s="300"/>
      <c r="AI93" s="300" t="s">
        <v>179</v>
      </c>
      <c r="AJ93" s="300"/>
      <c r="AK93" s="300"/>
      <c r="AL93" s="300"/>
      <c r="AM93" s="300" t="s">
        <v>298</v>
      </c>
      <c r="AN93" s="300"/>
      <c r="AO93" s="300"/>
      <c r="AP93" s="300"/>
      <c r="AQ93" s="282" t="s">
        <v>295</v>
      </c>
      <c r="AR93" s="283"/>
      <c r="AS93" s="283"/>
      <c r="AT93" s="284"/>
      <c r="AU93" s="285" t="s">
        <v>237</v>
      </c>
      <c r="AV93" s="285"/>
      <c r="AW93" s="285"/>
      <c r="AX93" s="286"/>
      <c r="AY93">
        <f>$G$95</f>
        <v>0</v>
      </c>
    </row>
    <row r="94" spans="1:51" ht="18.75" hidden="1" customHeight="1" x14ac:dyDescent="0.15">
      <c r="A94" s="792"/>
      <c r="B94" s="400"/>
      <c r="C94" s="305"/>
      <c r="D94" s="305"/>
      <c r="E94" s="305"/>
      <c r="F94" s="306"/>
      <c r="G94" s="225"/>
      <c r="H94" s="226"/>
      <c r="I94" s="226"/>
      <c r="J94" s="226"/>
      <c r="K94" s="226"/>
      <c r="L94" s="226"/>
      <c r="M94" s="226"/>
      <c r="N94" s="226"/>
      <c r="O94" s="228"/>
      <c r="P94" s="227"/>
      <c r="Q94" s="226"/>
      <c r="R94" s="226"/>
      <c r="S94" s="226"/>
      <c r="T94" s="226"/>
      <c r="U94" s="226"/>
      <c r="V94" s="226"/>
      <c r="W94" s="226"/>
      <c r="X94" s="228"/>
      <c r="Y94" s="687"/>
      <c r="Z94" s="688"/>
      <c r="AA94" s="689"/>
      <c r="AB94" s="233"/>
      <c r="AC94" s="234"/>
      <c r="AD94" s="235"/>
      <c r="AE94" s="300"/>
      <c r="AF94" s="300"/>
      <c r="AG94" s="300"/>
      <c r="AH94" s="300"/>
      <c r="AI94" s="300"/>
      <c r="AJ94" s="300"/>
      <c r="AK94" s="300"/>
      <c r="AL94" s="300"/>
      <c r="AM94" s="300"/>
      <c r="AN94" s="300"/>
      <c r="AO94" s="300"/>
      <c r="AP94" s="300"/>
      <c r="AQ94" s="287"/>
      <c r="AR94" s="280"/>
      <c r="AS94" s="278" t="s">
        <v>296</v>
      </c>
      <c r="AT94" s="279"/>
      <c r="AU94" s="280"/>
      <c r="AV94" s="280"/>
      <c r="AW94" s="226" t="s">
        <v>287</v>
      </c>
      <c r="AX94" s="281"/>
      <c r="AY94">
        <f>$AY$93</f>
        <v>0</v>
      </c>
    </row>
    <row r="95" spans="1:51" ht="23.25" hidden="1" customHeight="1" x14ac:dyDescent="0.15">
      <c r="A95" s="792"/>
      <c r="B95" s="400"/>
      <c r="C95" s="305"/>
      <c r="D95" s="305"/>
      <c r="E95" s="305"/>
      <c r="F95" s="306"/>
      <c r="G95" s="396"/>
      <c r="H95" s="315"/>
      <c r="I95" s="315"/>
      <c r="J95" s="315"/>
      <c r="K95" s="315"/>
      <c r="L95" s="315"/>
      <c r="M95" s="315"/>
      <c r="N95" s="315"/>
      <c r="O95" s="316"/>
      <c r="P95" s="315"/>
      <c r="Q95" s="694"/>
      <c r="R95" s="694"/>
      <c r="S95" s="694"/>
      <c r="T95" s="694"/>
      <c r="U95" s="694"/>
      <c r="V95" s="694"/>
      <c r="W95" s="694"/>
      <c r="X95" s="695"/>
      <c r="Y95" s="288" t="s">
        <v>13</v>
      </c>
      <c r="Z95" s="289"/>
      <c r="AA95" s="290"/>
      <c r="AB95" s="241"/>
      <c r="AC95" s="241"/>
      <c r="AD95" s="241"/>
      <c r="AE95" s="243"/>
      <c r="AF95" s="244"/>
      <c r="AG95" s="244"/>
      <c r="AH95" s="244"/>
      <c r="AI95" s="243"/>
      <c r="AJ95" s="244"/>
      <c r="AK95" s="244"/>
      <c r="AL95" s="244"/>
      <c r="AM95" s="243"/>
      <c r="AN95" s="244"/>
      <c r="AO95" s="244"/>
      <c r="AP95" s="244"/>
      <c r="AQ95" s="256"/>
      <c r="AR95" s="257"/>
      <c r="AS95" s="257"/>
      <c r="AT95" s="258"/>
      <c r="AU95" s="244"/>
      <c r="AV95" s="244"/>
      <c r="AW95" s="244"/>
      <c r="AX95" s="245"/>
      <c r="AY95">
        <f>$AY$93</f>
        <v>0</v>
      </c>
    </row>
    <row r="96" spans="1:51" ht="23.25" hidden="1" customHeight="1" x14ac:dyDescent="0.15">
      <c r="A96" s="792"/>
      <c r="B96" s="400"/>
      <c r="C96" s="305"/>
      <c r="D96" s="305"/>
      <c r="E96" s="305"/>
      <c r="F96" s="306"/>
      <c r="G96" s="693"/>
      <c r="H96" s="428"/>
      <c r="I96" s="428"/>
      <c r="J96" s="428"/>
      <c r="K96" s="428"/>
      <c r="L96" s="428"/>
      <c r="M96" s="428"/>
      <c r="N96" s="428"/>
      <c r="O96" s="668"/>
      <c r="P96" s="696"/>
      <c r="Q96" s="696"/>
      <c r="R96" s="696"/>
      <c r="S96" s="696"/>
      <c r="T96" s="696"/>
      <c r="U96" s="696"/>
      <c r="V96" s="696"/>
      <c r="W96" s="696"/>
      <c r="X96" s="697"/>
      <c r="Y96" s="291" t="s">
        <v>93</v>
      </c>
      <c r="Z96" s="292"/>
      <c r="AA96" s="293"/>
      <c r="AB96" s="294"/>
      <c r="AC96" s="294"/>
      <c r="AD96" s="294"/>
      <c r="AE96" s="243"/>
      <c r="AF96" s="244"/>
      <c r="AG96" s="244"/>
      <c r="AH96" s="244"/>
      <c r="AI96" s="243"/>
      <c r="AJ96" s="244"/>
      <c r="AK96" s="244"/>
      <c r="AL96" s="244"/>
      <c r="AM96" s="243"/>
      <c r="AN96" s="244"/>
      <c r="AO96" s="244"/>
      <c r="AP96" s="244"/>
      <c r="AQ96" s="256"/>
      <c r="AR96" s="257"/>
      <c r="AS96" s="257"/>
      <c r="AT96" s="258"/>
      <c r="AU96" s="244"/>
      <c r="AV96" s="244"/>
      <c r="AW96" s="244"/>
      <c r="AX96" s="245"/>
      <c r="AY96">
        <f>$AY$93</f>
        <v>0</v>
      </c>
    </row>
    <row r="97" spans="1:51" ht="23.25" hidden="1" customHeight="1" x14ac:dyDescent="0.15">
      <c r="A97" s="793"/>
      <c r="B97" s="700"/>
      <c r="C97" s="701"/>
      <c r="D97" s="701"/>
      <c r="E97" s="701"/>
      <c r="F97" s="702"/>
      <c r="G97" s="397"/>
      <c r="H97" s="318"/>
      <c r="I97" s="318"/>
      <c r="J97" s="318"/>
      <c r="K97" s="318"/>
      <c r="L97" s="318"/>
      <c r="M97" s="318"/>
      <c r="N97" s="318"/>
      <c r="O97" s="319"/>
      <c r="P97" s="698"/>
      <c r="Q97" s="698"/>
      <c r="R97" s="698"/>
      <c r="S97" s="698"/>
      <c r="T97" s="698"/>
      <c r="U97" s="698"/>
      <c r="V97" s="698"/>
      <c r="W97" s="698"/>
      <c r="X97" s="699"/>
      <c r="Y97" s="291" t="s">
        <v>53</v>
      </c>
      <c r="Z97" s="292"/>
      <c r="AA97" s="293"/>
      <c r="AB97" s="295" t="s">
        <v>48</v>
      </c>
      <c r="AC97" s="295"/>
      <c r="AD97" s="295"/>
      <c r="AE97" s="296"/>
      <c r="AF97" s="297"/>
      <c r="AG97" s="297"/>
      <c r="AH97" s="297"/>
      <c r="AI97" s="296"/>
      <c r="AJ97" s="297"/>
      <c r="AK97" s="297"/>
      <c r="AL97" s="297"/>
      <c r="AM97" s="296"/>
      <c r="AN97" s="297"/>
      <c r="AO97" s="297"/>
      <c r="AP97" s="297"/>
      <c r="AQ97" s="256"/>
      <c r="AR97" s="257"/>
      <c r="AS97" s="257"/>
      <c r="AT97" s="258"/>
      <c r="AU97" s="244"/>
      <c r="AV97" s="244"/>
      <c r="AW97" s="244"/>
      <c r="AX97" s="245"/>
      <c r="AY97">
        <f>$AY$93</f>
        <v>0</v>
      </c>
    </row>
    <row r="98" spans="1:51" ht="47.25" hidden="1" customHeight="1" x14ac:dyDescent="0.15">
      <c r="A98" s="301" t="s">
        <v>613</v>
      </c>
      <c r="B98" s="302"/>
      <c r="C98" s="302"/>
      <c r="D98" s="302"/>
      <c r="E98" s="302"/>
      <c r="F98" s="303"/>
      <c r="G98" s="222"/>
      <c r="H98" s="223"/>
      <c r="I98" s="223"/>
      <c r="J98" s="223"/>
      <c r="K98" s="223"/>
      <c r="L98" s="223"/>
      <c r="M98" s="223"/>
      <c r="N98" s="223"/>
      <c r="O98" s="223"/>
      <c r="P98" s="223"/>
      <c r="Q98" s="223"/>
      <c r="R98" s="223"/>
      <c r="S98" s="223"/>
      <c r="T98" s="223"/>
      <c r="U98" s="223"/>
      <c r="V98" s="223"/>
      <c r="W98" s="223"/>
      <c r="X98" s="223"/>
      <c r="Y98" s="223"/>
      <c r="Z98" s="223"/>
      <c r="AA98" s="223"/>
      <c r="AB98" s="223"/>
      <c r="AC98" s="223"/>
      <c r="AD98" s="223"/>
      <c r="AE98" s="223"/>
      <c r="AF98" s="223"/>
      <c r="AG98" s="223"/>
      <c r="AH98" s="223"/>
      <c r="AI98" s="223"/>
      <c r="AJ98" s="223"/>
      <c r="AK98" s="223"/>
      <c r="AL98" s="223"/>
      <c r="AM98" s="223"/>
      <c r="AN98" s="223"/>
      <c r="AO98" s="223"/>
      <c r="AP98" s="223"/>
      <c r="AQ98" s="223"/>
      <c r="AR98" s="223"/>
      <c r="AS98" s="223"/>
      <c r="AT98" s="223"/>
      <c r="AU98" s="223"/>
      <c r="AV98" s="223"/>
      <c r="AW98" s="223"/>
      <c r="AX98" s="224"/>
      <c r="AY98">
        <f>COUNTA($G$98)</f>
        <v>0</v>
      </c>
    </row>
    <row r="99" spans="1:51" ht="31.5" hidden="1" customHeight="1" x14ac:dyDescent="0.15">
      <c r="A99" s="304" t="s">
        <v>213</v>
      </c>
      <c r="B99" s="305"/>
      <c r="C99" s="305"/>
      <c r="D99" s="305"/>
      <c r="E99" s="305"/>
      <c r="F99" s="306"/>
      <c r="G99" s="225" t="s">
        <v>607</v>
      </c>
      <c r="H99" s="226"/>
      <c r="I99" s="226"/>
      <c r="J99" s="226"/>
      <c r="K99" s="226"/>
      <c r="L99" s="226"/>
      <c r="M99" s="226"/>
      <c r="N99" s="226"/>
      <c r="O99" s="226"/>
      <c r="P99" s="227" t="s">
        <v>606</v>
      </c>
      <c r="Q99" s="226"/>
      <c r="R99" s="226"/>
      <c r="S99" s="226"/>
      <c r="T99" s="226"/>
      <c r="U99" s="226"/>
      <c r="V99" s="226"/>
      <c r="W99" s="226"/>
      <c r="X99" s="228"/>
      <c r="Y99" s="229"/>
      <c r="Z99" s="230"/>
      <c r="AA99" s="231"/>
      <c r="AB99" s="232" t="s">
        <v>43</v>
      </c>
      <c r="AC99" s="232"/>
      <c r="AD99" s="232"/>
      <c r="AE99" s="300" t="s">
        <v>217</v>
      </c>
      <c r="AF99" s="300"/>
      <c r="AG99" s="300"/>
      <c r="AH99" s="300"/>
      <c r="AI99" s="300" t="s">
        <v>179</v>
      </c>
      <c r="AJ99" s="300"/>
      <c r="AK99" s="300"/>
      <c r="AL99" s="300"/>
      <c r="AM99" s="300" t="s">
        <v>298</v>
      </c>
      <c r="AN99" s="300"/>
      <c r="AO99" s="300"/>
      <c r="AP99" s="300"/>
      <c r="AQ99" s="236" t="s">
        <v>358</v>
      </c>
      <c r="AR99" s="237"/>
      <c r="AS99" s="237"/>
      <c r="AT99" s="238"/>
      <c r="AU99" s="236" t="s">
        <v>620</v>
      </c>
      <c r="AV99" s="237"/>
      <c r="AW99" s="237"/>
      <c r="AX99" s="239"/>
      <c r="AY99">
        <f>COUNTA($G$100)</f>
        <v>0</v>
      </c>
    </row>
    <row r="100" spans="1:51" ht="23.25" hidden="1" customHeight="1" x14ac:dyDescent="0.15">
      <c r="A100" s="304"/>
      <c r="B100" s="305"/>
      <c r="C100" s="305"/>
      <c r="D100" s="305"/>
      <c r="E100" s="305"/>
      <c r="F100" s="306"/>
      <c r="G100" s="310"/>
      <c r="H100" s="311"/>
      <c r="I100" s="311"/>
      <c r="J100" s="311"/>
      <c r="K100" s="311"/>
      <c r="L100" s="311"/>
      <c r="M100" s="311"/>
      <c r="N100" s="311"/>
      <c r="O100" s="311"/>
      <c r="P100" s="314"/>
      <c r="Q100" s="315"/>
      <c r="R100" s="315"/>
      <c r="S100" s="315"/>
      <c r="T100" s="315"/>
      <c r="U100" s="315"/>
      <c r="V100" s="315"/>
      <c r="W100" s="315"/>
      <c r="X100" s="316"/>
      <c r="Y100" s="240" t="s">
        <v>84</v>
      </c>
      <c r="Z100" s="103"/>
      <c r="AA100" s="104"/>
      <c r="AB100" s="241"/>
      <c r="AC100" s="241"/>
      <c r="AD100" s="241"/>
      <c r="AE100" s="242"/>
      <c r="AF100" s="242"/>
      <c r="AG100" s="242"/>
      <c r="AH100" s="242"/>
      <c r="AI100" s="242"/>
      <c r="AJ100" s="242"/>
      <c r="AK100" s="242"/>
      <c r="AL100" s="242"/>
      <c r="AM100" s="242"/>
      <c r="AN100" s="242"/>
      <c r="AO100" s="242"/>
      <c r="AP100" s="242"/>
      <c r="AQ100" s="242"/>
      <c r="AR100" s="242"/>
      <c r="AS100" s="242"/>
      <c r="AT100" s="242"/>
      <c r="AU100" s="243"/>
      <c r="AV100" s="244"/>
      <c r="AW100" s="244"/>
      <c r="AX100" s="245"/>
      <c r="AY100">
        <f>$AY$99</f>
        <v>0</v>
      </c>
    </row>
    <row r="101" spans="1:51" ht="23.25" hidden="1" customHeight="1" x14ac:dyDescent="0.15">
      <c r="A101" s="307"/>
      <c r="B101" s="308"/>
      <c r="C101" s="308"/>
      <c r="D101" s="308"/>
      <c r="E101" s="308"/>
      <c r="F101" s="309"/>
      <c r="G101" s="312"/>
      <c r="H101" s="313"/>
      <c r="I101" s="313"/>
      <c r="J101" s="313"/>
      <c r="K101" s="313"/>
      <c r="L101" s="313"/>
      <c r="M101" s="313"/>
      <c r="N101" s="313"/>
      <c r="O101" s="313"/>
      <c r="P101" s="317"/>
      <c r="Q101" s="318"/>
      <c r="R101" s="318"/>
      <c r="S101" s="318"/>
      <c r="T101" s="318"/>
      <c r="U101" s="318"/>
      <c r="V101" s="318"/>
      <c r="W101" s="318"/>
      <c r="X101" s="319"/>
      <c r="Y101" s="246" t="s">
        <v>127</v>
      </c>
      <c r="Z101" s="247"/>
      <c r="AA101" s="248"/>
      <c r="AB101" s="241"/>
      <c r="AC101" s="241"/>
      <c r="AD101" s="241"/>
      <c r="AE101" s="242"/>
      <c r="AF101" s="242"/>
      <c r="AG101" s="242"/>
      <c r="AH101" s="242"/>
      <c r="AI101" s="242"/>
      <c r="AJ101" s="242"/>
      <c r="AK101" s="242"/>
      <c r="AL101" s="242"/>
      <c r="AM101" s="242"/>
      <c r="AN101" s="242"/>
      <c r="AO101" s="242"/>
      <c r="AP101" s="242"/>
      <c r="AQ101" s="242"/>
      <c r="AR101" s="242"/>
      <c r="AS101" s="242"/>
      <c r="AT101" s="242"/>
      <c r="AU101" s="243"/>
      <c r="AV101" s="244"/>
      <c r="AW101" s="244"/>
      <c r="AX101" s="245"/>
      <c r="AY101">
        <f>$AY$99</f>
        <v>0</v>
      </c>
    </row>
    <row r="102" spans="1:51" ht="23.25" hidden="1" customHeight="1" x14ac:dyDescent="0.15">
      <c r="A102" s="669" t="s">
        <v>545</v>
      </c>
      <c r="B102" s="684"/>
      <c r="C102" s="684"/>
      <c r="D102" s="684"/>
      <c r="E102" s="684"/>
      <c r="F102" s="712"/>
      <c r="G102" s="152" t="s">
        <v>85</v>
      </c>
      <c r="H102" s="152"/>
      <c r="I102" s="152"/>
      <c r="J102" s="152"/>
      <c r="K102" s="152"/>
      <c r="L102" s="152"/>
      <c r="M102" s="152"/>
      <c r="N102" s="152"/>
      <c r="O102" s="152"/>
      <c r="P102" s="152"/>
      <c r="Q102" s="152"/>
      <c r="R102" s="152"/>
      <c r="S102" s="152"/>
      <c r="T102" s="152"/>
      <c r="U102" s="152"/>
      <c r="V102" s="152"/>
      <c r="W102" s="152"/>
      <c r="X102" s="153"/>
      <c r="Y102" s="249"/>
      <c r="Z102" s="250"/>
      <c r="AA102" s="251"/>
      <c r="AB102" s="151" t="s">
        <v>43</v>
      </c>
      <c r="AC102" s="152"/>
      <c r="AD102" s="153"/>
      <c r="AE102" s="300" t="s">
        <v>217</v>
      </c>
      <c r="AF102" s="300"/>
      <c r="AG102" s="300"/>
      <c r="AH102" s="300"/>
      <c r="AI102" s="300" t="s">
        <v>179</v>
      </c>
      <c r="AJ102" s="300"/>
      <c r="AK102" s="300"/>
      <c r="AL102" s="300"/>
      <c r="AM102" s="300" t="s">
        <v>298</v>
      </c>
      <c r="AN102" s="300"/>
      <c r="AO102" s="300"/>
      <c r="AP102" s="300"/>
      <c r="AQ102" s="252" t="s">
        <v>575</v>
      </c>
      <c r="AR102" s="253"/>
      <c r="AS102" s="253"/>
      <c r="AT102" s="253"/>
      <c r="AU102" s="253"/>
      <c r="AV102" s="253"/>
      <c r="AW102" s="253"/>
      <c r="AX102" s="254"/>
      <c r="AY102">
        <f>IF(SUBSTITUTE(SUBSTITUTE($G$103,"／",""),"　","")="",0,1)</f>
        <v>0</v>
      </c>
    </row>
    <row r="103" spans="1:51" ht="23.25" hidden="1" customHeight="1" x14ac:dyDescent="0.15">
      <c r="A103" s="713"/>
      <c r="B103" s="274"/>
      <c r="C103" s="274"/>
      <c r="D103" s="274"/>
      <c r="E103" s="274"/>
      <c r="F103" s="714"/>
      <c r="G103" s="638" t="s">
        <v>185</v>
      </c>
      <c r="H103" s="639"/>
      <c r="I103" s="639"/>
      <c r="J103" s="639"/>
      <c r="K103" s="639"/>
      <c r="L103" s="639"/>
      <c r="M103" s="639"/>
      <c r="N103" s="639"/>
      <c r="O103" s="639"/>
      <c r="P103" s="639"/>
      <c r="Q103" s="639"/>
      <c r="R103" s="639"/>
      <c r="S103" s="639"/>
      <c r="T103" s="639"/>
      <c r="U103" s="639"/>
      <c r="V103" s="639"/>
      <c r="W103" s="639"/>
      <c r="X103" s="639"/>
      <c r="Y103" s="259" t="s">
        <v>545</v>
      </c>
      <c r="Z103" s="260"/>
      <c r="AA103" s="261"/>
      <c r="AB103" s="262"/>
      <c r="AC103" s="263"/>
      <c r="AD103" s="264"/>
      <c r="AE103" s="242"/>
      <c r="AF103" s="242"/>
      <c r="AG103" s="242"/>
      <c r="AH103" s="242"/>
      <c r="AI103" s="242"/>
      <c r="AJ103" s="242"/>
      <c r="AK103" s="242"/>
      <c r="AL103" s="242"/>
      <c r="AM103" s="242"/>
      <c r="AN103" s="242"/>
      <c r="AO103" s="242"/>
      <c r="AP103" s="242"/>
      <c r="AQ103" s="243"/>
      <c r="AR103" s="244"/>
      <c r="AS103" s="244"/>
      <c r="AT103" s="244"/>
      <c r="AU103" s="244"/>
      <c r="AV103" s="244"/>
      <c r="AW103" s="244"/>
      <c r="AX103" s="245"/>
      <c r="AY103">
        <f>$AY$102</f>
        <v>0</v>
      </c>
    </row>
    <row r="104" spans="1:51" ht="46.5" hidden="1" customHeight="1" x14ac:dyDescent="0.15">
      <c r="A104" s="715"/>
      <c r="B104" s="226"/>
      <c r="C104" s="226"/>
      <c r="D104" s="226"/>
      <c r="E104" s="226"/>
      <c r="F104" s="716"/>
      <c r="G104" s="640"/>
      <c r="H104" s="641"/>
      <c r="I104" s="641"/>
      <c r="J104" s="641"/>
      <c r="K104" s="641"/>
      <c r="L104" s="641"/>
      <c r="M104" s="641"/>
      <c r="N104" s="641"/>
      <c r="O104" s="641"/>
      <c r="P104" s="641"/>
      <c r="Q104" s="641"/>
      <c r="R104" s="641"/>
      <c r="S104" s="641"/>
      <c r="T104" s="641"/>
      <c r="U104" s="641"/>
      <c r="V104" s="641"/>
      <c r="W104" s="641"/>
      <c r="X104" s="641"/>
      <c r="Y104" s="265" t="s">
        <v>614</v>
      </c>
      <c r="Z104" s="247"/>
      <c r="AA104" s="248"/>
      <c r="AB104" s="266" t="s">
        <v>615</v>
      </c>
      <c r="AC104" s="267"/>
      <c r="AD104" s="268"/>
      <c r="AE104" s="269"/>
      <c r="AF104" s="269"/>
      <c r="AG104" s="269"/>
      <c r="AH104" s="269"/>
      <c r="AI104" s="269"/>
      <c r="AJ104" s="269"/>
      <c r="AK104" s="269"/>
      <c r="AL104" s="269"/>
      <c r="AM104" s="269"/>
      <c r="AN104" s="269"/>
      <c r="AO104" s="269"/>
      <c r="AP104" s="269"/>
      <c r="AQ104" s="269"/>
      <c r="AR104" s="269"/>
      <c r="AS104" s="269"/>
      <c r="AT104" s="269"/>
      <c r="AU104" s="269"/>
      <c r="AV104" s="269"/>
      <c r="AW104" s="269"/>
      <c r="AX104" s="270"/>
      <c r="AY104">
        <f>$AY$102</f>
        <v>0</v>
      </c>
    </row>
    <row r="105" spans="1:51" ht="18.75" hidden="1" customHeight="1" x14ac:dyDescent="0.15">
      <c r="A105" s="356" t="s">
        <v>373</v>
      </c>
      <c r="B105" s="703"/>
      <c r="C105" s="703"/>
      <c r="D105" s="703"/>
      <c r="E105" s="703"/>
      <c r="F105" s="704"/>
      <c r="G105" s="652" t="s">
        <v>195</v>
      </c>
      <c r="H105" s="274"/>
      <c r="I105" s="274"/>
      <c r="J105" s="274"/>
      <c r="K105" s="274"/>
      <c r="L105" s="274"/>
      <c r="M105" s="274"/>
      <c r="N105" s="274"/>
      <c r="O105" s="653"/>
      <c r="P105" s="654" t="s">
        <v>80</v>
      </c>
      <c r="Q105" s="274"/>
      <c r="R105" s="274"/>
      <c r="S105" s="274"/>
      <c r="T105" s="274"/>
      <c r="U105" s="274"/>
      <c r="V105" s="274"/>
      <c r="W105" s="274"/>
      <c r="X105" s="653"/>
      <c r="Y105" s="229"/>
      <c r="Z105" s="230"/>
      <c r="AA105" s="231"/>
      <c r="AB105" s="656" t="s">
        <v>43</v>
      </c>
      <c r="AC105" s="657"/>
      <c r="AD105" s="658"/>
      <c r="AE105" s="300" t="s">
        <v>217</v>
      </c>
      <c r="AF105" s="300"/>
      <c r="AG105" s="300"/>
      <c r="AH105" s="300"/>
      <c r="AI105" s="300" t="s">
        <v>179</v>
      </c>
      <c r="AJ105" s="300"/>
      <c r="AK105" s="300"/>
      <c r="AL105" s="300"/>
      <c r="AM105" s="300" t="s">
        <v>298</v>
      </c>
      <c r="AN105" s="300"/>
      <c r="AO105" s="300"/>
      <c r="AP105" s="300"/>
      <c r="AQ105" s="271" t="s">
        <v>295</v>
      </c>
      <c r="AR105" s="272"/>
      <c r="AS105" s="272"/>
      <c r="AT105" s="273"/>
      <c r="AU105" s="274" t="s">
        <v>237</v>
      </c>
      <c r="AV105" s="274"/>
      <c r="AW105" s="274"/>
      <c r="AX105" s="275"/>
      <c r="AY105">
        <f>COUNTA($G$107)</f>
        <v>0</v>
      </c>
    </row>
    <row r="106" spans="1:51" ht="18.75" hidden="1" customHeight="1" x14ac:dyDescent="0.15">
      <c r="A106" s="705"/>
      <c r="B106" s="706"/>
      <c r="C106" s="706"/>
      <c r="D106" s="706"/>
      <c r="E106" s="706"/>
      <c r="F106" s="707"/>
      <c r="G106" s="225"/>
      <c r="H106" s="226"/>
      <c r="I106" s="226"/>
      <c r="J106" s="226"/>
      <c r="K106" s="226"/>
      <c r="L106" s="226"/>
      <c r="M106" s="226"/>
      <c r="N106" s="226"/>
      <c r="O106" s="228"/>
      <c r="P106" s="227"/>
      <c r="Q106" s="226"/>
      <c r="R106" s="226"/>
      <c r="S106" s="226"/>
      <c r="T106" s="226"/>
      <c r="U106" s="226"/>
      <c r="V106" s="226"/>
      <c r="W106" s="226"/>
      <c r="X106" s="228"/>
      <c r="Y106" s="655"/>
      <c r="Z106" s="585"/>
      <c r="AA106" s="586"/>
      <c r="AB106" s="233"/>
      <c r="AC106" s="234"/>
      <c r="AD106" s="235"/>
      <c r="AE106" s="300"/>
      <c r="AF106" s="300"/>
      <c r="AG106" s="300"/>
      <c r="AH106" s="300"/>
      <c r="AI106" s="300"/>
      <c r="AJ106" s="300"/>
      <c r="AK106" s="300"/>
      <c r="AL106" s="300"/>
      <c r="AM106" s="300"/>
      <c r="AN106" s="300"/>
      <c r="AO106" s="300"/>
      <c r="AP106" s="300"/>
      <c r="AQ106" s="276"/>
      <c r="AR106" s="277"/>
      <c r="AS106" s="278" t="s">
        <v>296</v>
      </c>
      <c r="AT106" s="279"/>
      <c r="AU106" s="280"/>
      <c r="AV106" s="280"/>
      <c r="AW106" s="226" t="s">
        <v>287</v>
      </c>
      <c r="AX106" s="281"/>
      <c r="AY106">
        <f t="shared" ref="AY106:AY111" si="3">$AY$105</f>
        <v>0</v>
      </c>
    </row>
    <row r="107" spans="1:51" ht="23.25" hidden="1" customHeight="1" x14ac:dyDescent="0.15">
      <c r="A107" s="708"/>
      <c r="B107" s="706"/>
      <c r="C107" s="706"/>
      <c r="D107" s="706"/>
      <c r="E107" s="706"/>
      <c r="F107" s="707"/>
      <c r="G107" s="660"/>
      <c r="H107" s="512"/>
      <c r="I107" s="512"/>
      <c r="J107" s="512"/>
      <c r="K107" s="512"/>
      <c r="L107" s="512"/>
      <c r="M107" s="512"/>
      <c r="N107" s="512"/>
      <c r="O107" s="661"/>
      <c r="P107" s="315"/>
      <c r="Q107" s="315"/>
      <c r="R107" s="315"/>
      <c r="S107" s="315"/>
      <c r="T107" s="315"/>
      <c r="U107" s="315"/>
      <c r="V107" s="315"/>
      <c r="W107" s="315"/>
      <c r="X107" s="316"/>
      <c r="Y107" s="265" t="s">
        <v>52</v>
      </c>
      <c r="Z107" s="298"/>
      <c r="AA107" s="299"/>
      <c r="AB107" s="241"/>
      <c r="AC107" s="241"/>
      <c r="AD107" s="241"/>
      <c r="AE107" s="243"/>
      <c r="AF107" s="244"/>
      <c r="AG107" s="244"/>
      <c r="AH107" s="244"/>
      <c r="AI107" s="243"/>
      <c r="AJ107" s="244"/>
      <c r="AK107" s="244"/>
      <c r="AL107" s="244"/>
      <c r="AM107" s="243"/>
      <c r="AN107" s="244"/>
      <c r="AO107" s="244"/>
      <c r="AP107" s="244"/>
      <c r="AQ107" s="256"/>
      <c r="AR107" s="257"/>
      <c r="AS107" s="257"/>
      <c r="AT107" s="258"/>
      <c r="AU107" s="244"/>
      <c r="AV107" s="244"/>
      <c r="AW107" s="244"/>
      <c r="AX107" s="245"/>
      <c r="AY107">
        <f t="shared" si="3"/>
        <v>0</v>
      </c>
    </row>
    <row r="108" spans="1:51" ht="23.25" hidden="1" customHeight="1" x14ac:dyDescent="0.15">
      <c r="A108" s="709"/>
      <c r="B108" s="710"/>
      <c r="C108" s="710"/>
      <c r="D108" s="710"/>
      <c r="E108" s="710"/>
      <c r="F108" s="711"/>
      <c r="G108" s="662"/>
      <c r="H108" s="663"/>
      <c r="I108" s="663"/>
      <c r="J108" s="663"/>
      <c r="K108" s="663"/>
      <c r="L108" s="663"/>
      <c r="M108" s="663"/>
      <c r="N108" s="663"/>
      <c r="O108" s="664"/>
      <c r="P108" s="428"/>
      <c r="Q108" s="428"/>
      <c r="R108" s="428"/>
      <c r="S108" s="428"/>
      <c r="T108" s="428"/>
      <c r="U108" s="428"/>
      <c r="V108" s="428"/>
      <c r="W108" s="428"/>
      <c r="X108" s="668"/>
      <c r="Y108" s="151" t="s">
        <v>93</v>
      </c>
      <c r="Z108" s="152"/>
      <c r="AA108" s="153"/>
      <c r="AB108" s="294"/>
      <c r="AC108" s="294"/>
      <c r="AD108" s="294"/>
      <c r="AE108" s="243"/>
      <c r="AF108" s="244"/>
      <c r="AG108" s="244"/>
      <c r="AH108" s="244"/>
      <c r="AI108" s="243"/>
      <c r="AJ108" s="244"/>
      <c r="AK108" s="244"/>
      <c r="AL108" s="244"/>
      <c r="AM108" s="243"/>
      <c r="AN108" s="244"/>
      <c r="AO108" s="244"/>
      <c r="AP108" s="244"/>
      <c r="AQ108" s="256"/>
      <c r="AR108" s="257"/>
      <c r="AS108" s="257"/>
      <c r="AT108" s="258"/>
      <c r="AU108" s="244"/>
      <c r="AV108" s="244"/>
      <c r="AW108" s="244"/>
      <c r="AX108" s="245"/>
      <c r="AY108">
        <f t="shared" si="3"/>
        <v>0</v>
      </c>
    </row>
    <row r="109" spans="1:51" ht="23.25" hidden="1" customHeight="1" x14ac:dyDescent="0.15">
      <c r="A109" s="708"/>
      <c r="B109" s="706"/>
      <c r="C109" s="706"/>
      <c r="D109" s="706"/>
      <c r="E109" s="706"/>
      <c r="F109" s="707"/>
      <c r="G109" s="665"/>
      <c r="H109" s="666"/>
      <c r="I109" s="666"/>
      <c r="J109" s="666"/>
      <c r="K109" s="666"/>
      <c r="L109" s="666"/>
      <c r="M109" s="666"/>
      <c r="N109" s="666"/>
      <c r="O109" s="667"/>
      <c r="P109" s="318"/>
      <c r="Q109" s="318"/>
      <c r="R109" s="318"/>
      <c r="S109" s="318"/>
      <c r="T109" s="318"/>
      <c r="U109" s="318"/>
      <c r="V109" s="318"/>
      <c r="W109" s="318"/>
      <c r="X109" s="319"/>
      <c r="Y109" s="151" t="s">
        <v>53</v>
      </c>
      <c r="Z109" s="152"/>
      <c r="AA109" s="153"/>
      <c r="AB109" s="255" t="s">
        <v>48</v>
      </c>
      <c r="AC109" s="255"/>
      <c r="AD109" s="255"/>
      <c r="AE109" s="243"/>
      <c r="AF109" s="244"/>
      <c r="AG109" s="244"/>
      <c r="AH109" s="244"/>
      <c r="AI109" s="243"/>
      <c r="AJ109" s="244"/>
      <c r="AK109" s="244"/>
      <c r="AL109" s="244"/>
      <c r="AM109" s="243"/>
      <c r="AN109" s="244"/>
      <c r="AO109" s="244"/>
      <c r="AP109" s="244"/>
      <c r="AQ109" s="256"/>
      <c r="AR109" s="257"/>
      <c r="AS109" s="257"/>
      <c r="AT109" s="258"/>
      <c r="AU109" s="244"/>
      <c r="AV109" s="244"/>
      <c r="AW109" s="244"/>
      <c r="AX109" s="245"/>
      <c r="AY109">
        <f t="shared" si="3"/>
        <v>0</v>
      </c>
    </row>
    <row r="110" spans="1:51" ht="23.25" hidden="1" customHeight="1" x14ac:dyDescent="0.15">
      <c r="A110" s="669" t="s">
        <v>260</v>
      </c>
      <c r="B110" s="670"/>
      <c r="C110" s="670"/>
      <c r="D110" s="670"/>
      <c r="E110" s="670"/>
      <c r="F110" s="394"/>
      <c r="G110" s="660"/>
      <c r="H110" s="512"/>
      <c r="I110" s="512"/>
      <c r="J110" s="512"/>
      <c r="K110" s="512"/>
      <c r="L110" s="512"/>
      <c r="M110" s="512"/>
      <c r="N110" s="512"/>
      <c r="O110" s="512"/>
      <c r="P110" s="512"/>
      <c r="Q110" s="512"/>
      <c r="R110" s="512"/>
      <c r="S110" s="512"/>
      <c r="T110" s="512"/>
      <c r="U110" s="512"/>
      <c r="V110" s="512"/>
      <c r="W110" s="512"/>
      <c r="X110" s="512"/>
      <c r="Y110" s="512"/>
      <c r="Z110" s="512"/>
      <c r="AA110" s="512"/>
      <c r="AB110" s="512"/>
      <c r="AC110" s="512"/>
      <c r="AD110" s="512"/>
      <c r="AE110" s="512"/>
      <c r="AF110" s="512"/>
      <c r="AG110" s="512"/>
      <c r="AH110" s="512"/>
      <c r="AI110" s="512"/>
      <c r="AJ110" s="512"/>
      <c r="AK110" s="512"/>
      <c r="AL110" s="512"/>
      <c r="AM110" s="512"/>
      <c r="AN110" s="512"/>
      <c r="AO110" s="512"/>
      <c r="AP110" s="512"/>
      <c r="AQ110" s="512"/>
      <c r="AR110" s="512"/>
      <c r="AS110" s="512"/>
      <c r="AT110" s="512"/>
      <c r="AU110" s="512"/>
      <c r="AV110" s="512"/>
      <c r="AW110" s="512"/>
      <c r="AX110" s="513"/>
      <c r="AY110">
        <f t="shared" si="3"/>
        <v>0</v>
      </c>
    </row>
    <row r="111" spans="1:51" ht="23.25" hidden="1" customHeight="1" x14ac:dyDescent="0.15">
      <c r="A111" s="307"/>
      <c r="B111" s="308"/>
      <c r="C111" s="308"/>
      <c r="D111" s="308"/>
      <c r="E111" s="308"/>
      <c r="F111" s="309"/>
      <c r="G111" s="665"/>
      <c r="H111" s="666"/>
      <c r="I111" s="666"/>
      <c r="J111" s="666"/>
      <c r="K111" s="666"/>
      <c r="L111" s="666"/>
      <c r="M111" s="666"/>
      <c r="N111" s="666"/>
      <c r="O111" s="666"/>
      <c r="P111" s="666"/>
      <c r="Q111" s="666"/>
      <c r="R111" s="666"/>
      <c r="S111" s="666"/>
      <c r="T111" s="666"/>
      <c r="U111" s="666"/>
      <c r="V111" s="666"/>
      <c r="W111" s="666"/>
      <c r="X111" s="666"/>
      <c r="Y111" s="666"/>
      <c r="Z111" s="666"/>
      <c r="AA111" s="666"/>
      <c r="AB111" s="666"/>
      <c r="AC111" s="666"/>
      <c r="AD111" s="666"/>
      <c r="AE111" s="666"/>
      <c r="AF111" s="666"/>
      <c r="AG111" s="666"/>
      <c r="AH111" s="666"/>
      <c r="AI111" s="666"/>
      <c r="AJ111" s="666"/>
      <c r="AK111" s="666"/>
      <c r="AL111" s="666"/>
      <c r="AM111" s="666"/>
      <c r="AN111" s="666"/>
      <c r="AO111" s="666"/>
      <c r="AP111" s="666"/>
      <c r="AQ111" s="666"/>
      <c r="AR111" s="666"/>
      <c r="AS111" s="666"/>
      <c r="AT111" s="666"/>
      <c r="AU111" s="666"/>
      <c r="AV111" s="666"/>
      <c r="AW111" s="666"/>
      <c r="AX111" s="671"/>
      <c r="AY111">
        <f t="shared" si="3"/>
        <v>0</v>
      </c>
    </row>
    <row r="112" spans="1:51" ht="18.75" hidden="1" customHeight="1" x14ac:dyDescent="0.15">
      <c r="A112" s="792" t="s">
        <v>190</v>
      </c>
      <c r="B112" s="400" t="s">
        <v>608</v>
      </c>
      <c r="C112" s="305"/>
      <c r="D112" s="305"/>
      <c r="E112" s="305"/>
      <c r="F112" s="306"/>
      <c r="G112" s="274" t="s">
        <v>609</v>
      </c>
      <c r="H112" s="274"/>
      <c r="I112" s="274"/>
      <c r="J112" s="274"/>
      <c r="K112" s="274"/>
      <c r="L112" s="274"/>
      <c r="M112" s="274"/>
      <c r="N112" s="274"/>
      <c r="O112" s="274"/>
      <c r="P112" s="274"/>
      <c r="Q112" s="274"/>
      <c r="R112" s="274"/>
      <c r="S112" s="274"/>
      <c r="T112" s="274"/>
      <c r="U112" s="274"/>
      <c r="V112" s="274"/>
      <c r="W112" s="274"/>
      <c r="X112" s="274"/>
      <c r="Y112" s="274"/>
      <c r="Z112" s="274"/>
      <c r="AA112" s="653"/>
      <c r="AB112" s="654" t="s">
        <v>621</v>
      </c>
      <c r="AC112" s="274"/>
      <c r="AD112" s="274"/>
      <c r="AE112" s="274"/>
      <c r="AF112" s="274"/>
      <c r="AG112" s="274"/>
      <c r="AH112" s="274"/>
      <c r="AI112" s="274"/>
      <c r="AJ112" s="274"/>
      <c r="AK112" s="274"/>
      <c r="AL112" s="274"/>
      <c r="AM112" s="274"/>
      <c r="AN112" s="274"/>
      <c r="AO112" s="274"/>
      <c r="AP112" s="274"/>
      <c r="AQ112" s="274"/>
      <c r="AR112" s="274"/>
      <c r="AS112" s="274"/>
      <c r="AT112" s="274"/>
      <c r="AU112" s="274"/>
      <c r="AV112" s="274"/>
      <c r="AW112" s="274"/>
      <c r="AX112" s="275"/>
      <c r="AY112">
        <f>COUNTA($G$114)</f>
        <v>0</v>
      </c>
    </row>
    <row r="113" spans="1:51" ht="22.5" hidden="1" customHeight="1" x14ac:dyDescent="0.15">
      <c r="A113" s="792"/>
      <c r="B113" s="400"/>
      <c r="C113" s="305"/>
      <c r="D113" s="305"/>
      <c r="E113" s="305"/>
      <c r="F113" s="306"/>
      <c r="G113" s="226"/>
      <c r="H113" s="226"/>
      <c r="I113" s="226"/>
      <c r="J113" s="226"/>
      <c r="K113" s="226"/>
      <c r="L113" s="226"/>
      <c r="M113" s="226"/>
      <c r="N113" s="226"/>
      <c r="O113" s="226"/>
      <c r="P113" s="226"/>
      <c r="Q113" s="226"/>
      <c r="R113" s="226"/>
      <c r="S113" s="226"/>
      <c r="T113" s="226"/>
      <c r="U113" s="226"/>
      <c r="V113" s="226"/>
      <c r="W113" s="226"/>
      <c r="X113" s="226"/>
      <c r="Y113" s="226"/>
      <c r="Z113" s="226"/>
      <c r="AA113" s="228"/>
      <c r="AB113" s="227"/>
      <c r="AC113" s="226"/>
      <c r="AD113" s="226"/>
      <c r="AE113" s="226"/>
      <c r="AF113" s="226"/>
      <c r="AG113" s="226"/>
      <c r="AH113" s="226"/>
      <c r="AI113" s="226"/>
      <c r="AJ113" s="226"/>
      <c r="AK113" s="226"/>
      <c r="AL113" s="226"/>
      <c r="AM113" s="226"/>
      <c r="AN113" s="226"/>
      <c r="AO113" s="226"/>
      <c r="AP113" s="226"/>
      <c r="AQ113" s="226"/>
      <c r="AR113" s="226"/>
      <c r="AS113" s="226"/>
      <c r="AT113" s="226"/>
      <c r="AU113" s="226"/>
      <c r="AV113" s="226"/>
      <c r="AW113" s="226"/>
      <c r="AX113" s="281"/>
      <c r="AY113">
        <f t="shared" ref="AY113:AY121" si="4">$AY$112</f>
        <v>0</v>
      </c>
    </row>
    <row r="114" spans="1:51" ht="22.5" hidden="1" customHeight="1" x14ac:dyDescent="0.15">
      <c r="A114" s="792"/>
      <c r="B114" s="400"/>
      <c r="C114" s="305"/>
      <c r="D114" s="305"/>
      <c r="E114" s="305"/>
      <c r="F114" s="306"/>
      <c r="G114" s="673"/>
      <c r="H114" s="673"/>
      <c r="I114" s="673"/>
      <c r="J114" s="673"/>
      <c r="K114" s="673"/>
      <c r="L114" s="673"/>
      <c r="M114" s="673"/>
      <c r="N114" s="673"/>
      <c r="O114" s="673"/>
      <c r="P114" s="673"/>
      <c r="Q114" s="673"/>
      <c r="R114" s="673"/>
      <c r="S114" s="673"/>
      <c r="T114" s="673"/>
      <c r="U114" s="673"/>
      <c r="V114" s="673"/>
      <c r="W114" s="673"/>
      <c r="X114" s="673"/>
      <c r="Y114" s="673"/>
      <c r="Z114" s="673"/>
      <c r="AA114" s="674"/>
      <c r="AB114" s="677"/>
      <c r="AC114" s="673"/>
      <c r="AD114" s="673"/>
      <c r="AE114" s="673"/>
      <c r="AF114" s="673"/>
      <c r="AG114" s="673"/>
      <c r="AH114" s="673"/>
      <c r="AI114" s="673"/>
      <c r="AJ114" s="673"/>
      <c r="AK114" s="673"/>
      <c r="AL114" s="673"/>
      <c r="AM114" s="673"/>
      <c r="AN114" s="673"/>
      <c r="AO114" s="673"/>
      <c r="AP114" s="673"/>
      <c r="AQ114" s="673"/>
      <c r="AR114" s="673"/>
      <c r="AS114" s="673"/>
      <c r="AT114" s="673"/>
      <c r="AU114" s="673"/>
      <c r="AV114" s="673"/>
      <c r="AW114" s="673"/>
      <c r="AX114" s="678"/>
      <c r="AY114">
        <f t="shared" si="4"/>
        <v>0</v>
      </c>
    </row>
    <row r="115" spans="1:51" ht="22.5" hidden="1" customHeight="1" x14ac:dyDescent="0.15">
      <c r="A115" s="792"/>
      <c r="B115" s="400"/>
      <c r="C115" s="305"/>
      <c r="D115" s="305"/>
      <c r="E115" s="305"/>
      <c r="F115" s="306"/>
      <c r="G115" s="675"/>
      <c r="H115" s="675"/>
      <c r="I115" s="675"/>
      <c r="J115" s="675"/>
      <c r="K115" s="675"/>
      <c r="L115" s="675"/>
      <c r="M115" s="675"/>
      <c r="N115" s="675"/>
      <c r="O115" s="675"/>
      <c r="P115" s="675"/>
      <c r="Q115" s="675"/>
      <c r="R115" s="675"/>
      <c r="S115" s="675"/>
      <c r="T115" s="675"/>
      <c r="U115" s="675"/>
      <c r="V115" s="675"/>
      <c r="W115" s="675"/>
      <c r="X115" s="675"/>
      <c r="Y115" s="675"/>
      <c r="Z115" s="675"/>
      <c r="AA115" s="676"/>
      <c r="AB115" s="679"/>
      <c r="AC115" s="675"/>
      <c r="AD115" s="675"/>
      <c r="AE115" s="675"/>
      <c r="AF115" s="675"/>
      <c r="AG115" s="675"/>
      <c r="AH115" s="675"/>
      <c r="AI115" s="675"/>
      <c r="AJ115" s="675"/>
      <c r="AK115" s="675"/>
      <c r="AL115" s="675"/>
      <c r="AM115" s="675"/>
      <c r="AN115" s="675"/>
      <c r="AO115" s="675"/>
      <c r="AP115" s="675"/>
      <c r="AQ115" s="675"/>
      <c r="AR115" s="675"/>
      <c r="AS115" s="675"/>
      <c r="AT115" s="675"/>
      <c r="AU115" s="675"/>
      <c r="AV115" s="675"/>
      <c r="AW115" s="675"/>
      <c r="AX115" s="680"/>
      <c r="AY115">
        <f t="shared" si="4"/>
        <v>0</v>
      </c>
    </row>
    <row r="116" spans="1:51" ht="19.5" hidden="1" customHeight="1" x14ac:dyDescent="0.15">
      <c r="A116" s="792"/>
      <c r="B116" s="395"/>
      <c r="C116" s="308"/>
      <c r="D116" s="308"/>
      <c r="E116" s="308"/>
      <c r="F116" s="309"/>
      <c r="G116" s="119"/>
      <c r="H116" s="119"/>
      <c r="I116" s="119"/>
      <c r="J116" s="119"/>
      <c r="K116" s="119"/>
      <c r="L116" s="119"/>
      <c r="M116" s="119"/>
      <c r="N116" s="119"/>
      <c r="O116" s="119"/>
      <c r="P116" s="119"/>
      <c r="Q116" s="119"/>
      <c r="R116" s="119"/>
      <c r="S116" s="119"/>
      <c r="T116" s="119"/>
      <c r="U116" s="119"/>
      <c r="V116" s="119"/>
      <c r="W116" s="119"/>
      <c r="X116" s="119"/>
      <c r="Y116" s="119"/>
      <c r="Z116" s="119"/>
      <c r="AA116" s="120"/>
      <c r="AB116" s="681"/>
      <c r="AC116" s="119"/>
      <c r="AD116" s="119"/>
      <c r="AE116" s="675"/>
      <c r="AF116" s="675"/>
      <c r="AG116" s="675"/>
      <c r="AH116" s="675"/>
      <c r="AI116" s="675"/>
      <c r="AJ116" s="675"/>
      <c r="AK116" s="675"/>
      <c r="AL116" s="675"/>
      <c r="AM116" s="675"/>
      <c r="AN116" s="675"/>
      <c r="AO116" s="675"/>
      <c r="AP116" s="675"/>
      <c r="AQ116" s="675"/>
      <c r="AR116" s="675"/>
      <c r="AS116" s="675"/>
      <c r="AT116" s="675"/>
      <c r="AU116" s="119"/>
      <c r="AV116" s="119"/>
      <c r="AW116" s="119"/>
      <c r="AX116" s="682"/>
      <c r="AY116">
        <f t="shared" si="4"/>
        <v>0</v>
      </c>
    </row>
    <row r="117" spans="1:51" ht="18.75" hidden="1" customHeight="1" x14ac:dyDescent="0.15">
      <c r="A117" s="792"/>
      <c r="B117" s="393" t="s">
        <v>250</v>
      </c>
      <c r="C117" s="670"/>
      <c r="D117" s="670"/>
      <c r="E117" s="670"/>
      <c r="F117" s="394"/>
      <c r="G117" s="683" t="s">
        <v>35</v>
      </c>
      <c r="H117" s="684"/>
      <c r="I117" s="684"/>
      <c r="J117" s="684"/>
      <c r="K117" s="684"/>
      <c r="L117" s="684"/>
      <c r="M117" s="684"/>
      <c r="N117" s="684"/>
      <c r="O117" s="685"/>
      <c r="P117" s="686" t="s">
        <v>114</v>
      </c>
      <c r="Q117" s="684"/>
      <c r="R117" s="684"/>
      <c r="S117" s="684"/>
      <c r="T117" s="684"/>
      <c r="U117" s="684"/>
      <c r="V117" s="684"/>
      <c r="W117" s="684"/>
      <c r="X117" s="685"/>
      <c r="Y117" s="687"/>
      <c r="Z117" s="688"/>
      <c r="AA117" s="689"/>
      <c r="AB117" s="690" t="s">
        <v>43</v>
      </c>
      <c r="AC117" s="691"/>
      <c r="AD117" s="692"/>
      <c r="AE117" s="300" t="s">
        <v>217</v>
      </c>
      <c r="AF117" s="300"/>
      <c r="AG117" s="300"/>
      <c r="AH117" s="300"/>
      <c r="AI117" s="300" t="s">
        <v>179</v>
      </c>
      <c r="AJ117" s="300"/>
      <c r="AK117" s="300"/>
      <c r="AL117" s="300"/>
      <c r="AM117" s="300" t="s">
        <v>298</v>
      </c>
      <c r="AN117" s="300"/>
      <c r="AO117" s="300"/>
      <c r="AP117" s="300"/>
      <c r="AQ117" s="282" t="s">
        <v>295</v>
      </c>
      <c r="AR117" s="283"/>
      <c r="AS117" s="283"/>
      <c r="AT117" s="284"/>
      <c r="AU117" s="285" t="s">
        <v>237</v>
      </c>
      <c r="AV117" s="285"/>
      <c r="AW117" s="285"/>
      <c r="AX117" s="286"/>
      <c r="AY117">
        <f t="shared" si="4"/>
        <v>0</v>
      </c>
    </row>
    <row r="118" spans="1:51" ht="18.75" hidden="1" customHeight="1" x14ac:dyDescent="0.15">
      <c r="A118" s="792"/>
      <c r="B118" s="400"/>
      <c r="C118" s="305"/>
      <c r="D118" s="305"/>
      <c r="E118" s="305"/>
      <c r="F118" s="306"/>
      <c r="G118" s="225"/>
      <c r="H118" s="226"/>
      <c r="I118" s="226"/>
      <c r="J118" s="226"/>
      <c r="K118" s="226"/>
      <c r="L118" s="226"/>
      <c r="M118" s="226"/>
      <c r="N118" s="226"/>
      <c r="O118" s="228"/>
      <c r="P118" s="227"/>
      <c r="Q118" s="226"/>
      <c r="R118" s="226"/>
      <c r="S118" s="226"/>
      <c r="T118" s="226"/>
      <c r="U118" s="226"/>
      <c r="V118" s="226"/>
      <c r="W118" s="226"/>
      <c r="X118" s="228"/>
      <c r="Y118" s="687"/>
      <c r="Z118" s="688"/>
      <c r="AA118" s="689"/>
      <c r="AB118" s="233"/>
      <c r="AC118" s="234"/>
      <c r="AD118" s="235"/>
      <c r="AE118" s="300"/>
      <c r="AF118" s="300"/>
      <c r="AG118" s="300"/>
      <c r="AH118" s="300"/>
      <c r="AI118" s="300"/>
      <c r="AJ118" s="300"/>
      <c r="AK118" s="300"/>
      <c r="AL118" s="300"/>
      <c r="AM118" s="300"/>
      <c r="AN118" s="300"/>
      <c r="AO118" s="300"/>
      <c r="AP118" s="300"/>
      <c r="AQ118" s="287"/>
      <c r="AR118" s="280"/>
      <c r="AS118" s="278" t="s">
        <v>296</v>
      </c>
      <c r="AT118" s="279"/>
      <c r="AU118" s="280"/>
      <c r="AV118" s="280"/>
      <c r="AW118" s="226" t="s">
        <v>287</v>
      </c>
      <c r="AX118" s="281"/>
      <c r="AY118">
        <f t="shared" si="4"/>
        <v>0</v>
      </c>
    </row>
    <row r="119" spans="1:51" ht="23.25" hidden="1" customHeight="1" x14ac:dyDescent="0.15">
      <c r="A119" s="792"/>
      <c r="B119" s="400"/>
      <c r="C119" s="305"/>
      <c r="D119" s="305"/>
      <c r="E119" s="305"/>
      <c r="F119" s="306"/>
      <c r="G119" s="396"/>
      <c r="H119" s="315"/>
      <c r="I119" s="315"/>
      <c r="J119" s="315"/>
      <c r="K119" s="315"/>
      <c r="L119" s="315"/>
      <c r="M119" s="315"/>
      <c r="N119" s="315"/>
      <c r="O119" s="316"/>
      <c r="P119" s="315"/>
      <c r="Q119" s="694"/>
      <c r="R119" s="694"/>
      <c r="S119" s="694"/>
      <c r="T119" s="694"/>
      <c r="U119" s="694"/>
      <c r="V119" s="694"/>
      <c r="W119" s="694"/>
      <c r="X119" s="695"/>
      <c r="Y119" s="288" t="s">
        <v>13</v>
      </c>
      <c r="Z119" s="289"/>
      <c r="AA119" s="290"/>
      <c r="AB119" s="241"/>
      <c r="AC119" s="241"/>
      <c r="AD119" s="241"/>
      <c r="AE119" s="243"/>
      <c r="AF119" s="244"/>
      <c r="AG119" s="244"/>
      <c r="AH119" s="244"/>
      <c r="AI119" s="243"/>
      <c r="AJ119" s="244"/>
      <c r="AK119" s="244"/>
      <c r="AL119" s="244"/>
      <c r="AM119" s="243"/>
      <c r="AN119" s="244"/>
      <c r="AO119" s="244"/>
      <c r="AP119" s="244"/>
      <c r="AQ119" s="256"/>
      <c r="AR119" s="257"/>
      <c r="AS119" s="257"/>
      <c r="AT119" s="258"/>
      <c r="AU119" s="244"/>
      <c r="AV119" s="244"/>
      <c r="AW119" s="244"/>
      <c r="AX119" s="245"/>
      <c r="AY119">
        <f t="shared" si="4"/>
        <v>0</v>
      </c>
    </row>
    <row r="120" spans="1:51" ht="23.25" hidden="1" customHeight="1" x14ac:dyDescent="0.15">
      <c r="A120" s="792"/>
      <c r="B120" s="400"/>
      <c r="C120" s="305"/>
      <c r="D120" s="305"/>
      <c r="E120" s="305"/>
      <c r="F120" s="306"/>
      <c r="G120" s="693"/>
      <c r="H120" s="428"/>
      <c r="I120" s="428"/>
      <c r="J120" s="428"/>
      <c r="K120" s="428"/>
      <c r="L120" s="428"/>
      <c r="M120" s="428"/>
      <c r="N120" s="428"/>
      <c r="O120" s="668"/>
      <c r="P120" s="696"/>
      <c r="Q120" s="696"/>
      <c r="R120" s="696"/>
      <c r="S120" s="696"/>
      <c r="T120" s="696"/>
      <c r="U120" s="696"/>
      <c r="V120" s="696"/>
      <c r="W120" s="696"/>
      <c r="X120" s="697"/>
      <c r="Y120" s="291" t="s">
        <v>93</v>
      </c>
      <c r="Z120" s="292"/>
      <c r="AA120" s="293"/>
      <c r="AB120" s="294"/>
      <c r="AC120" s="294"/>
      <c r="AD120" s="294"/>
      <c r="AE120" s="243"/>
      <c r="AF120" s="244"/>
      <c r="AG120" s="244"/>
      <c r="AH120" s="244"/>
      <c r="AI120" s="243"/>
      <c r="AJ120" s="244"/>
      <c r="AK120" s="244"/>
      <c r="AL120" s="244"/>
      <c r="AM120" s="243"/>
      <c r="AN120" s="244"/>
      <c r="AO120" s="244"/>
      <c r="AP120" s="244"/>
      <c r="AQ120" s="256"/>
      <c r="AR120" s="257"/>
      <c r="AS120" s="257"/>
      <c r="AT120" s="258"/>
      <c r="AU120" s="244"/>
      <c r="AV120" s="244"/>
      <c r="AW120" s="244"/>
      <c r="AX120" s="245"/>
      <c r="AY120">
        <f t="shared" si="4"/>
        <v>0</v>
      </c>
    </row>
    <row r="121" spans="1:51" ht="23.25" hidden="1" customHeight="1" x14ac:dyDescent="0.15">
      <c r="A121" s="792"/>
      <c r="B121" s="400"/>
      <c r="C121" s="305"/>
      <c r="D121" s="305"/>
      <c r="E121" s="305"/>
      <c r="F121" s="306"/>
      <c r="G121" s="397"/>
      <c r="H121" s="318"/>
      <c r="I121" s="318"/>
      <c r="J121" s="318"/>
      <c r="K121" s="318"/>
      <c r="L121" s="318"/>
      <c r="M121" s="318"/>
      <c r="N121" s="318"/>
      <c r="O121" s="319"/>
      <c r="P121" s="698"/>
      <c r="Q121" s="698"/>
      <c r="R121" s="698"/>
      <c r="S121" s="698"/>
      <c r="T121" s="698"/>
      <c r="U121" s="698"/>
      <c r="V121" s="698"/>
      <c r="W121" s="698"/>
      <c r="X121" s="699"/>
      <c r="Y121" s="291" t="s">
        <v>53</v>
      </c>
      <c r="Z121" s="292"/>
      <c r="AA121" s="293"/>
      <c r="AB121" s="295" t="s">
        <v>48</v>
      </c>
      <c r="AC121" s="295"/>
      <c r="AD121" s="295"/>
      <c r="AE121" s="296"/>
      <c r="AF121" s="297"/>
      <c r="AG121" s="297"/>
      <c r="AH121" s="297"/>
      <c r="AI121" s="296"/>
      <c r="AJ121" s="297"/>
      <c r="AK121" s="297"/>
      <c r="AL121" s="297"/>
      <c r="AM121" s="296"/>
      <c r="AN121" s="297"/>
      <c r="AO121" s="297"/>
      <c r="AP121" s="297"/>
      <c r="AQ121" s="256"/>
      <c r="AR121" s="257"/>
      <c r="AS121" s="257"/>
      <c r="AT121" s="258"/>
      <c r="AU121" s="244"/>
      <c r="AV121" s="244"/>
      <c r="AW121" s="244"/>
      <c r="AX121" s="245"/>
      <c r="AY121">
        <f t="shared" si="4"/>
        <v>0</v>
      </c>
    </row>
    <row r="122" spans="1:51" ht="18.75" hidden="1" customHeight="1" x14ac:dyDescent="0.15">
      <c r="A122" s="792"/>
      <c r="B122" s="393" t="s">
        <v>250</v>
      </c>
      <c r="C122" s="670"/>
      <c r="D122" s="670"/>
      <c r="E122" s="670"/>
      <c r="F122" s="394"/>
      <c r="G122" s="683" t="s">
        <v>35</v>
      </c>
      <c r="H122" s="684"/>
      <c r="I122" s="684"/>
      <c r="J122" s="684"/>
      <c r="K122" s="684"/>
      <c r="L122" s="684"/>
      <c r="M122" s="684"/>
      <c r="N122" s="684"/>
      <c r="O122" s="685"/>
      <c r="P122" s="686" t="s">
        <v>114</v>
      </c>
      <c r="Q122" s="684"/>
      <c r="R122" s="684"/>
      <c r="S122" s="684"/>
      <c r="T122" s="684"/>
      <c r="U122" s="684"/>
      <c r="V122" s="684"/>
      <c r="W122" s="684"/>
      <c r="X122" s="685"/>
      <c r="Y122" s="687"/>
      <c r="Z122" s="688"/>
      <c r="AA122" s="689"/>
      <c r="AB122" s="690" t="s">
        <v>43</v>
      </c>
      <c r="AC122" s="691"/>
      <c r="AD122" s="692"/>
      <c r="AE122" s="300" t="s">
        <v>217</v>
      </c>
      <c r="AF122" s="300"/>
      <c r="AG122" s="300"/>
      <c r="AH122" s="300"/>
      <c r="AI122" s="300" t="s">
        <v>179</v>
      </c>
      <c r="AJ122" s="300"/>
      <c r="AK122" s="300"/>
      <c r="AL122" s="300"/>
      <c r="AM122" s="300" t="s">
        <v>298</v>
      </c>
      <c r="AN122" s="300"/>
      <c r="AO122" s="300"/>
      <c r="AP122" s="300"/>
      <c r="AQ122" s="282" t="s">
        <v>295</v>
      </c>
      <c r="AR122" s="283"/>
      <c r="AS122" s="283"/>
      <c r="AT122" s="284"/>
      <c r="AU122" s="285" t="s">
        <v>237</v>
      </c>
      <c r="AV122" s="285"/>
      <c r="AW122" s="285"/>
      <c r="AX122" s="286"/>
      <c r="AY122">
        <f>COUNTA($G$124)</f>
        <v>0</v>
      </c>
    </row>
    <row r="123" spans="1:51" ht="18.75" hidden="1" customHeight="1" x14ac:dyDescent="0.15">
      <c r="A123" s="792"/>
      <c r="B123" s="400"/>
      <c r="C123" s="305"/>
      <c r="D123" s="305"/>
      <c r="E123" s="305"/>
      <c r="F123" s="306"/>
      <c r="G123" s="225"/>
      <c r="H123" s="226"/>
      <c r="I123" s="226"/>
      <c r="J123" s="226"/>
      <c r="K123" s="226"/>
      <c r="L123" s="226"/>
      <c r="M123" s="226"/>
      <c r="N123" s="226"/>
      <c r="O123" s="228"/>
      <c r="P123" s="227"/>
      <c r="Q123" s="226"/>
      <c r="R123" s="226"/>
      <c r="S123" s="226"/>
      <c r="T123" s="226"/>
      <c r="U123" s="226"/>
      <c r="V123" s="226"/>
      <c r="W123" s="226"/>
      <c r="X123" s="228"/>
      <c r="Y123" s="687"/>
      <c r="Z123" s="688"/>
      <c r="AA123" s="689"/>
      <c r="AB123" s="233"/>
      <c r="AC123" s="234"/>
      <c r="AD123" s="235"/>
      <c r="AE123" s="300"/>
      <c r="AF123" s="300"/>
      <c r="AG123" s="300"/>
      <c r="AH123" s="300"/>
      <c r="AI123" s="300"/>
      <c r="AJ123" s="300"/>
      <c r="AK123" s="300"/>
      <c r="AL123" s="300"/>
      <c r="AM123" s="300"/>
      <c r="AN123" s="300"/>
      <c r="AO123" s="300"/>
      <c r="AP123" s="300"/>
      <c r="AQ123" s="287"/>
      <c r="AR123" s="280"/>
      <c r="AS123" s="278" t="s">
        <v>296</v>
      </c>
      <c r="AT123" s="279"/>
      <c r="AU123" s="280"/>
      <c r="AV123" s="280"/>
      <c r="AW123" s="226" t="s">
        <v>287</v>
      </c>
      <c r="AX123" s="281"/>
      <c r="AY123">
        <f>$AY$122</f>
        <v>0</v>
      </c>
    </row>
    <row r="124" spans="1:51" ht="23.25" hidden="1" customHeight="1" x14ac:dyDescent="0.15">
      <c r="A124" s="792"/>
      <c r="B124" s="400"/>
      <c r="C124" s="305"/>
      <c r="D124" s="305"/>
      <c r="E124" s="305"/>
      <c r="F124" s="306"/>
      <c r="G124" s="396"/>
      <c r="H124" s="315"/>
      <c r="I124" s="315"/>
      <c r="J124" s="315"/>
      <c r="K124" s="315"/>
      <c r="L124" s="315"/>
      <c r="M124" s="315"/>
      <c r="N124" s="315"/>
      <c r="O124" s="316"/>
      <c r="P124" s="315"/>
      <c r="Q124" s="694"/>
      <c r="R124" s="694"/>
      <c r="S124" s="694"/>
      <c r="T124" s="694"/>
      <c r="U124" s="694"/>
      <c r="V124" s="694"/>
      <c r="W124" s="694"/>
      <c r="X124" s="695"/>
      <c r="Y124" s="288" t="s">
        <v>13</v>
      </c>
      <c r="Z124" s="289"/>
      <c r="AA124" s="290"/>
      <c r="AB124" s="241"/>
      <c r="AC124" s="241"/>
      <c r="AD124" s="241"/>
      <c r="AE124" s="243"/>
      <c r="AF124" s="244"/>
      <c r="AG124" s="244"/>
      <c r="AH124" s="244"/>
      <c r="AI124" s="243"/>
      <c r="AJ124" s="244"/>
      <c r="AK124" s="244"/>
      <c r="AL124" s="244"/>
      <c r="AM124" s="243"/>
      <c r="AN124" s="244"/>
      <c r="AO124" s="244"/>
      <c r="AP124" s="244"/>
      <c r="AQ124" s="256"/>
      <c r="AR124" s="257"/>
      <c r="AS124" s="257"/>
      <c r="AT124" s="258"/>
      <c r="AU124" s="244"/>
      <c r="AV124" s="244"/>
      <c r="AW124" s="244"/>
      <c r="AX124" s="245"/>
      <c r="AY124">
        <f>$AY$122</f>
        <v>0</v>
      </c>
    </row>
    <row r="125" spans="1:51" ht="23.25" hidden="1" customHeight="1" x14ac:dyDescent="0.15">
      <c r="A125" s="792"/>
      <c r="B125" s="400"/>
      <c r="C125" s="305"/>
      <c r="D125" s="305"/>
      <c r="E125" s="305"/>
      <c r="F125" s="306"/>
      <c r="G125" s="693"/>
      <c r="H125" s="428"/>
      <c r="I125" s="428"/>
      <c r="J125" s="428"/>
      <c r="K125" s="428"/>
      <c r="L125" s="428"/>
      <c r="M125" s="428"/>
      <c r="N125" s="428"/>
      <c r="O125" s="668"/>
      <c r="P125" s="696"/>
      <c r="Q125" s="696"/>
      <c r="R125" s="696"/>
      <c r="S125" s="696"/>
      <c r="T125" s="696"/>
      <c r="U125" s="696"/>
      <c r="V125" s="696"/>
      <c r="W125" s="696"/>
      <c r="X125" s="697"/>
      <c r="Y125" s="291" t="s">
        <v>93</v>
      </c>
      <c r="Z125" s="292"/>
      <c r="AA125" s="293"/>
      <c r="AB125" s="294"/>
      <c r="AC125" s="294"/>
      <c r="AD125" s="294"/>
      <c r="AE125" s="243"/>
      <c r="AF125" s="244"/>
      <c r="AG125" s="244"/>
      <c r="AH125" s="244"/>
      <c r="AI125" s="243"/>
      <c r="AJ125" s="244"/>
      <c r="AK125" s="244"/>
      <c r="AL125" s="244"/>
      <c r="AM125" s="243"/>
      <c r="AN125" s="244"/>
      <c r="AO125" s="244"/>
      <c r="AP125" s="244"/>
      <c r="AQ125" s="256"/>
      <c r="AR125" s="257"/>
      <c r="AS125" s="257"/>
      <c r="AT125" s="258"/>
      <c r="AU125" s="244"/>
      <c r="AV125" s="244"/>
      <c r="AW125" s="244"/>
      <c r="AX125" s="245"/>
      <c r="AY125">
        <f>$AY$122</f>
        <v>0</v>
      </c>
    </row>
    <row r="126" spans="1:51" ht="23.25" hidden="1" customHeight="1" x14ac:dyDescent="0.15">
      <c r="A126" s="792"/>
      <c r="B126" s="395"/>
      <c r="C126" s="308"/>
      <c r="D126" s="308"/>
      <c r="E126" s="308"/>
      <c r="F126" s="309"/>
      <c r="G126" s="397"/>
      <c r="H126" s="318"/>
      <c r="I126" s="318"/>
      <c r="J126" s="318"/>
      <c r="K126" s="318"/>
      <c r="L126" s="318"/>
      <c r="M126" s="318"/>
      <c r="N126" s="318"/>
      <c r="O126" s="319"/>
      <c r="P126" s="698"/>
      <c r="Q126" s="698"/>
      <c r="R126" s="698"/>
      <c r="S126" s="698"/>
      <c r="T126" s="698"/>
      <c r="U126" s="698"/>
      <c r="V126" s="698"/>
      <c r="W126" s="698"/>
      <c r="X126" s="699"/>
      <c r="Y126" s="291" t="s">
        <v>53</v>
      </c>
      <c r="Z126" s="292"/>
      <c r="AA126" s="293"/>
      <c r="AB126" s="295" t="s">
        <v>48</v>
      </c>
      <c r="AC126" s="295"/>
      <c r="AD126" s="295"/>
      <c r="AE126" s="296"/>
      <c r="AF126" s="297"/>
      <c r="AG126" s="297"/>
      <c r="AH126" s="297"/>
      <c r="AI126" s="296"/>
      <c r="AJ126" s="297"/>
      <c r="AK126" s="297"/>
      <c r="AL126" s="297"/>
      <c r="AM126" s="296"/>
      <c r="AN126" s="297"/>
      <c r="AO126" s="297"/>
      <c r="AP126" s="297"/>
      <c r="AQ126" s="256"/>
      <c r="AR126" s="257"/>
      <c r="AS126" s="257"/>
      <c r="AT126" s="258"/>
      <c r="AU126" s="244"/>
      <c r="AV126" s="244"/>
      <c r="AW126" s="244"/>
      <c r="AX126" s="245"/>
      <c r="AY126">
        <f>$AY$122</f>
        <v>0</v>
      </c>
    </row>
    <row r="127" spans="1:51" ht="18.75" hidden="1" customHeight="1" x14ac:dyDescent="0.15">
      <c r="A127" s="792"/>
      <c r="B127" s="393" t="s">
        <v>250</v>
      </c>
      <c r="C127" s="670"/>
      <c r="D127" s="670"/>
      <c r="E127" s="670"/>
      <c r="F127" s="394"/>
      <c r="G127" s="683" t="s">
        <v>35</v>
      </c>
      <c r="H127" s="684"/>
      <c r="I127" s="684"/>
      <c r="J127" s="684"/>
      <c r="K127" s="684"/>
      <c r="L127" s="684"/>
      <c r="M127" s="684"/>
      <c r="N127" s="684"/>
      <c r="O127" s="685"/>
      <c r="P127" s="686" t="s">
        <v>114</v>
      </c>
      <c r="Q127" s="684"/>
      <c r="R127" s="684"/>
      <c r="S127" s="684"/>
      <c r="T127" s="684"/>
      <c r="U127" s="684"/>
      <c r="V127" s="684"/>
      <c r="W127" s="684"/>
      <c r="X127" s="685"/>
      <c r="Y127" s="687"/>
      <c r="Z127" s="688"/>
      <c r="AA127" s="689"/>
      <c r="AB127" s="690" t="s">
        <v>43</v>
      </c>
      <c r="AC127" s="691"/>
      <c r="AD127" s="692"/>
      <c r="AE127" s="300" t="s">
        <v>217</v>
      </c>
      <c r="AF127" s="300"/>
      <c r="AG127" s="300"/>
      <c r="AH127" s="300"/>
      <c r="AI127" s="300" t="s">
        <v>179</v>
      </c>
      <c r="AJ127" s="300"/>
      <c r="AK127" s="300"/>
      <c r="AL127" s="300"/>
      <c r="AM127" s="300" t="s">
        <v>298</v>
      </c>
      <c r="AN127" s="300"/>
      <c r="AO127" s="300"/>
      <c r="AP127" s="300"/>
      <c r="AQ127" s="282" t="s">
        <v>295</v>
      </c>
      <c r="AR127" s="283"/>
      <c r="AS127" s="283"/>
      <c r="AT127" s="284"/>
      <c r="AU127" s="285" t="s">
        <v>237</v>
      </c>
      <c r="AV127" s="285"/>
      <c r="AW127" s="285"/>
      <c r="AX127" s="286"/>
      <c r="AY127">
        <f>COUNTA($G$129)</f>
        <v>0</v>
      </c>
    </row>
    <row r="128" spans="1:51" ht="18.75" hidden="1" customHeight="1" x14ac:dyDescent="0.15">
      <c r="A128" s="792"/>
      <c r="B128" s="400"/>
      <c r="C128" s="305"/>
      <c r="D128" s="305"/>
      <c r="E128" s="305"/>
      <c r="F128" s="306"/>
      <c r="G128" s="225"/>
      <c r="H128" s="226"/>
      <c r="I128" s="226"/>
      <c r="J128" s="226"/>
      <c r="K128" s="226"/>
      <c r="L128" s="226"/>
      <c r="M128" s="226"/>
      <c r="N128" s="226"/>
      <c r="O128" s="228"/>
      <c r="P128" s="227"/>
      <c r="Q128" s="226"/>
      <c r="R128" s="226"/>
      <c r="S128" s="226"/>
      <c r="T128" s="226"/>
      <c r="U128" s="226"/>
      <c r="V128" s="226"/>
      <c r="W128" s="226"/>
      <c r="X128" s="228"/>
      <c r="Y128" s="687"/>
      <c r="Z128" s="688"/>
      <c r="AA128" s="689"/>
      <c r="AB128" s="233"/>
      <c r="AC128" s="234"/>
      <c r="AD128" s="235"/>
      <c r="AE128" s="300"/>
      <c r="AF128" s="300"/>
      <c r="AG128" s="300"/>
      <c r="AH128" s="300"/>
      <c r="AI128" s="300"/>
      <c r="AJ128" s="300"/>
      <c r="AK128" s="300"/>
      <c r="AL128" s="300"/>
      <c r="AM128" s="300"/>
      <c r="AN128" s="300"/>
      <c r="AO128" s="300"/>
      <c r="AP128" s="300"/>
      <c r="AQ128" s="287"/>
      <c r="AR128" s="280"/>
      <c r="AS128" s="278" t="s">
        <v>296</v>
      </c>
      <c r="AT128" s="279"/>
      <c r="AU128" s="280"/>
      <c r="AV128" s="280"/>
      <c r="AW128" s="226" t="s">
        <v>287</v>
      </c>
      <c r="AX128" s="281"/>
      <c r="AY128">
        <f>$AY$127</f>
        <v>0</v>
      </c>
    </row>
    <row r="129" spans="1:51" ht="23.25" hidden="1" customHeight="1" x14ac:dyDescent="0.15">
      <c r="A129" s="792"/>
      <c r="B129" s="400"/>
      <c r="C129" s="305"/>
      <c r="D129" s="305"/>
      <c r="E129" s="305"/>
      <c r="F129" s="306"/>
      <c r="G129" s="396"/>
      <c r="H129" s="315"/>
      <c r="I129" s="315"/>
      <c r="J129" s="315"/>
      <c r="K129" s="315"/>
      <c r="L129" s="315"/>
      <c r="M129" s="315"/>
      <c r="N129" s="315"/>
      <c r="O129" s="316"/>
      <c r="P129" s="315"/>
      <c r="Q129" s="694"/>
      <c r="R129" s="694"/>
      <c r="S129" s="694"/>
      <c r="T129" s="694"/>
      <c r="U129" s="694"/>
      <c r="V129" s="694"/>
      <c r="W129" s="694"/>
      <c r="X129" s="695"/>
      <c r="Y129" s="288" t="s">
        <v>13</v>
      </c>
      <c r="Z129" s="289"/>
      <c r="AA129" s="290"/>
      <c r="AB129" s="241"/>
      <c r="AC129" s="241"/>
      <c r="AD129" s="241"/>
      <c r="AE129" s="243"/>
      <c r="AF129" s="244"/>
      <c r="AG129" s="244"/>
      <c r="AH129" s="244"/>
      <c r="AI129" s="243"/>
      <c r="AJ129" s="244"/>
      <c r="AK129" s="244"/>
      <c r="AL129" s="244"/>
      <c r="AM129" s="243"/>
      <c r="AN129" s="244"/>
      <c r="AO129" s="244"/>
      <c r="AP129" s="244"/>
      <c r="AQ129" s="256"/>
      <c r="AR129" s="257"/>
      <c r="AS129" s="257"/>
      <c r="AT129" s="258"/>
      <c r="AU129" s="244"/>
      <c r="AV129" s="244"/>
      <c r="AW129" s="244"/>
      <c r="AX129" s="245"/>
      <c r="AY129">
        <f>$AY$127</f>
        <v>0</v>
      </c>
    </row>
    <row r="130" spans="1:51" ht="23.25" hidden="1" customHeight="1" x14ac:dyDescent="0.15">
      <c r="A130" s="792"/>
      <c r="B130" s="400"/>
      <c r="C130" s="305"/>
      <c r="D130" s="305"/>
      <c r="E130" s="305"/>
      <c r="F130" s="306"/>
      <c r="G130" s="693"/>
      <c r="H130" s="428"/>
      <c r="I130" s="428"/>
      <c r="J130" s="428"/>
      <c r="K130" s="428"/>
      <c r="L130" s="428"/>
      <c r="M130" s="428"/>
      <c r="N130" s="428"/>
      <c r="O130" s="668"/>
      <c r="P130" s="696"/>
      <c r="Q130" s="696"/>
      <c r="R130" s="696"/>
      <c r="S130" s="696"/>
      <c r="T130" s="696"/>
      <c r="U130" s="696"/>
      <c r="V130" s="696"/>
      <c r="W130" s="696"/>
      <c r="X130" s="697"/>
      <c r="Y130" s="291" t="s">
        <v>93</v>
      </c>
      <c r="Z130" s="292"/>
      <c r="AA130" s="293"/>
      <c r="AB130" s="294"/>
      <c r="AC130" s="294"/>
      <c r="AD130" s="294"/>
      <c r="AE130" s="243"/>
      <c r="AF130" s="244"/>
      <c r="AG130" s="244"/>
      <c r="AH130" s="244"/>
      <c r="AI130" s="243"/>
      <c r="AJ130" s="244"/>
      <c r="AK130" s="244"/>
      <c r="AL130" s="244"/>
      <c r="AM130" s="243"/>
      <c r="AN130" s="244"/>
      <c r="AO130" s="244"/>
      <c r="AP130" s="244"/>
      <c r="AQ130" s="256"/>
      <c r="AR130" s="257"/>
      <c r="AS130" s="257"/>
      <c r="AT130" s="258"/>
      <c r="AU130" s="244"/>
      <c r="AV130" s="244"/>
      <c r="AW130" s="244"/>
      <c r="AX130" s="245"/>
      <c r="AY130">
        <f>$AY$127</f>
        <v>0</v>
      </c>
    </row>
    <row r="131" spans="1:51" ht="23.25" hidden="1" customHeight="1" x14ac:dyDescent="0.15">
      <c r="A131" s="793"/>
      <c r="B131" s="700"/>
      <c r="C131" s="701"/>
      <c r="D131" s="701"/>
      <c r="E131" s="701"/>
      <c r="F131" s="702"/>
      <c r="G131" s="397"/>
      <c r="H131" s="318"/>
      <c r="I131" s="318"/>
      <c r="J131" s="318"/>
      <c r="K131" s="318"/>
      <c r="L131" s="318"/>
      <c r="M131" s="318"/>
      <c r="N131" s="318"/>
      <c r="O131" s="319"/>
      <c r="P131" s="698"/>
      <c r="Q131" s="698"/>
      <c r="R131" s="698"/>
      <c r="S131" s="698"/>
      <c r="T131" s="698"/>
      <c r="U131" s="698"/>
      <c r="V131" s="698"/>
      <c r="W131" s="698"/>
      <c r="X131" s="699"/>
      <c r="Y131" s="291" t="s">
        <v>53</v>
      </c>
      <c r="Z131" s="292"/>
      <c r="AA131" s="293"/>
      <c r="AB131" s="295" t="s">
        <v>48</v>
      </c>
      <c r="AC131" s="295"/>
      <c r="AD131" s="295"/>
      <c r="AE131" s="296"/>
      <c r="AF131" s="297"/>
      <c r="AG131" s="297"/>
      <c r="AH131" s="297"/>
      <c r="AI131" s="296"/>
      <c r="AJ131" s="297"/>
      <c r="AK131" s="297"/>
      <c r="AL131" s="297"/>
      <c r="AM131" s="296"/>
      <c r="AN131" s="297"/>
      <c r="AO131" s="297"/>
      <c r="AP131" s="297"/>
      <c r="AQ131" s="256"/>
      <c r="AR131" s="257"/>
      <c r="AS131" s="257"/>
      <c r="AT131" s="258"/>
      <c r="AU131" s="244"/>
      <c r="AV131" s="244"/>
      <c r="AW131" s="244"/>
      <c r="AX131" s="245"/>
      <c r="AY131">
        <f>$AY$127</f>
        <v>0</v>
      </c>
    </row>
    <row r="132" spans="1:51" ht="47.25" hidden="1" customHeight="1" x14ac:dyDescent="0.15">
      <c r="A132" s="301" t="s">
        <v>613</v>
      </c>
      <c r="B132" s="302"/>
      <c r="C132" s="302"/>
      <c r="D132" s="302"/>
      <c r="E132" s="302"/>
      <c r="F132" s="303"/>
      <c r="G132" s="222"/>
      <c r="H132" s="223"/>
      <c r="I132" s="223"/>
      <c r="J132" s="223"/>
      <c r="K132" s="223"/>
      <c r="L132" s="223"/>
      <c r="M132" s="223"/>
      <c r="N132" s="223"/>
      <c r="O132" s="223"/>
      <c r="P132" s="223"/>
      <c r="Q132" s="223"/>
      <c r="R132" s="223"/>
      <c r="S132" s="223"/>
      <c r="T132" s="223"/>
      <c r="U132" s="223"/>
      <c r="V132" s="223"/>
      <c r="W132" s="223"/>
      <c r="X132" s="223"/>
      <c r="Y132" s="223"/>
      <c r="Z132" s="223"/>
      <c r="AA132" s="223"/>
      <c r="AB132" s="223"/>
      <c r="AC132" s="223"/>
      <c r="AD132" s="223"/>
      <c r="AE132" s="223"/>
      <c r="AF132" s="223"/>
      <c r="AG132" s="223"/>
      <c r="AH132" s="223"/>
      <c r="AI132" s="223"/>
      <c r="AJ132" s="223"/>
      <c r="AK132" s="223"/>
      <c r="AL132" s="223"/>
      <c r="AM132" s="223"/>
      <c r="AN132" s="223"/>
      <c r="AO132" s="223"/>
      <c r="AP132" s="223"/>
      <c r="AQ132" s="223"/>
      <c r="AR132" s="223"/>
      <c r="AS132" s="223"/>
      <c r="AT132" s="223"/>
      <c r="AU132" s="223"/>
      <c r="AV132" s="223"/>
      <c r="AW132" s="223"/>
      <c r="AX132" s="224"/>
      <c r="AY132">
        <f>COUNTA($G$132)</f>
        <v>0</v>
      </c>
    </row>
    <row r="133" spans="1:51" ht="31.5" hidden="1" customHeight="1" x14ac:dyDescent="0.15">
      <c r="A133" s="304" t="s">
        <v>213</v>
      </c>
      <c r="B133" s="305"/>
      <c r="C133" s="305"/>
      <c r="D133" s="305"/>
      <c r="E133" s="305"/>
      <c r="F133" s="306"/>
      <c r="G133" s="225" t="s">
        <v>607</v>
      </c>
      <c r="H133" s="226"/>
      <c r="I133" s="226"/>
      <c r="J133" s="226"/>
      <c r="K133" s="226"/>
      <c r="L133" s="226"/>
      <c r="M133" s="226"/>
      <c r="N133" s="226"/>
      <c r="O133" s="226"/>
      <c r="P133" s="227" t="s">
        <v>606</v>
      </c>
      <c r="Q133" s="226"/>
      <c r="R133" s="226"/>
      <c r="S133" s="226"/>
      <c r="T133" s="226"/>
      <c r="U133" s="226"/>
      <c r="V133" s="226"/>
      <c r="W133" s="226"/>
      <c r="X133" s="228"/>
      <c r="Y133" s="229"/>
      <c r="Z133" s="230"/>
      <c r="AA133" s="231"/>
      <c r="AB133" s="232" t="s">
        <v>43</v>
      </c>
      <c r="AC133" s="232"/>
      <c r="AD133" s="232"/>
      <c r="AE133" s="300" t="s">
        <v>217</v>
      </c>
      <c r="AF133" s="300"/>
      <c r="AG133" s="300"/>
      <c r="AH133" s="300"/>
      <c r="AI133" s="300" t="s">
        <v>179</v>
      </c>
      <c r="AJ133" s="300"/>
      <c r="AK133" s="300"/>
      <c r="AL133" s="300"/>
      <c r="AM133" s="300" t="s">
        <v>298</v>
      </c>
      <c r="AN133" s="300"/>
      <c r="AO133" s="300"/>
      <c r="AP133" s="300"/>
      <c r="AQ133" s="236" t="s">
        <v>358</v>
      </c>
      <c r="AR133" s="237"/>
      <c r="AS133" s="237"/>
      <c r="AT133" s="238"/>
      <c r="AU133" s="236" t="s">
        <v>620</v>
      </c>
      <c r="AV133" s="237"/>
      <c r="AW133" s="237"/>
      <c r="AX133" s="239"/>
      <c r="AY133">
        <f>COUNTA($G$134)</f>
        <v>0</v>
      </c>
    </row>
    <row r="134" spans="1:51" ht="23.25" hidden="1" customHeight="1" x14ac:dyDescent="0.15">
      <c r="A134" s="304"/>
      <c r="B134" s="305"/>
      <c r="C134" s="305"/>
      <c r="D134" s="305"/>
      <c r="E134" s="305"/>
      <c r="F134" s="306"/>
      <c r="G134" s="310"/>
      <c r="H134" s="311"/>
      <c r="I134" s="311"/>
      <c r="J134" s="311"/>
      <c r="K134" s="311"/>
      <c r="L134" s="311"/>
      <c r="M134" s="311"/>
      <c r="N134" s="311"/>
      <c r="O134" s="311"/>
      <c r="P134" s="314"/>
      <c r="Q134" s="315"/>
      <c r="R134" s="315"/>
      <c r="S134" s="315"/>
      <c r="T134" s="315"/>
      <c r="U134" s="315"/>
      <c r="V134" s="315"/>
      <c r="W134" s="315"/>
      <c r="X134" s="316"/>
      <c r="Y134" s="240" t="s">
        <v>84</v>
      </c>
      <c r="Z134" s="103"/>
      <c r="AA134" s="104"/>
      <c r="AB134" s="241"/>
      <c r="AC134" s="241"/>
      <c r="AD134" s="241"/>
      <c r="AE134" s="242"/>
      <c r="AF134" s="242"/>
      <c r="AG134" s="242"/>
      <c r="AH134" s="242"/>
      <c r="AI134" s="242"/>
      <c r="AJ134" s="242"/>
      <c r="AK134" s="242"/>
      <c r="AL134" s="242"/>
      <c r="AM134" s="242"/>
      <c r="AN134" s="242"/>
      <c r="AO134" s="242"/>
      <c r="AP134" s="242"/>
      <c r="AQ134" s="242"/>
      <c r="AR134" s="242"/>
      <c r="AS134" s="242"/>
      <c r="AT134" s="242"/>
      <c r="AU134" s="243"/>
      <c r="AV134" s="244"/>
      <c r="AW134" s="244"/>
      <c r="AX134" s="245"/>
      <c r="AY134">
        <f>$AY$133</f>
        <v>0</v>
      </c>
    </row>
    <row r="135" spans="1:51" ht="23.25" hidden="1" customHeight="1" x14ac:dyDescent="0.15">
      <c r="A135" s="307"/>
      <c r="B135" s="308"/>
      <c r="C135" s="308"/>
      <c r="D135" s="308"/>
      <c r="E135" s="308"/>
      <c r="F135" s="309"/>
      <c r="G135" s="312"/>
      <c r="H135" s="313"/>
      <c r="I135" s="313"/>
      <c r="J135" s="313"/>
      <c r="K135" s="313"/>
      <c r="L135" s="313"/>
      <c r="M135" s="313"/>
      <c r="N135" s="313"/>
      <c r="O135" s="313"/>
      <c r="P135" s="317"/>
      <c r="Q135" s="318"/>
      <c r="R135" s="318"/>
      <c r="S135" s="318"/>
      <c r="T135" s="318"/>
      <c r="U135" s="318"/>
      <c r="V135" s="318"/>
      <c r="W135" s="318"/>
      <c r="X135" s="319"/>
      <c r="Y135" s="246" t="s">
        <v>127</v>
      </c>
      <c r="Z135" s="247"/>
      <c r="AA135" s="248"/>
      <c r="AB135" s="241"/>
      <c r="AC135" s="241"/>
      <c r="AD135" s="241"/>
      <c r="AE135" s="242"/>
      <c r="AF135" s="242"/>
      <c r="AG135" s="242"/>
      <c r="AH135" s="242"/>
      <c r="AI135" s="242"/>
      <c r="AJ135" s="242"/>
      <c r="AK135" s="242"/>
      <c r="AL135" s="242"/>
      <c r="AM135" s="242"/>
      <c r="AN135" s="242"/>
      <c r="AO135" s="242"/>
      <c r="AP135" s="242"/>
      <c r="AQ135" s="242"/>
      <c r="AR135" s="242"/>
      <c r="AS135" s="242"/>
      <c r="AT135" s="242"/>
      <c r="AU135" s="243"/>
      <c r="AV135" s="244"/>
      <c r="AW135" s="244"/>
      <c r="AX135" s="245"/>
      <c r="AY135">
        <f>$AY$133</f>
        <v>0</v>
      </c>
    </row>
    <row r="136" spans="1:51" ht="23.25" hidden="1" customHeight="1" x14ac:dyDescent="0.15">
      <c r="A136" s="669" t="s">
        <v>545</v>
      </c>
      <c r="B136" s="684"/>
      <c r="C136" s="684"/>
      <c r="D136" s="684"/>
      <c r="E136" s="684"/>
      <c r="F136" s="712"/>
      <c r="G136" s="152" t="s">
        <v>85</v>
      </c>
      <c r="H136" s="152"/>
      <c r="I136" s="152"/>
      <c r="J136" s="152"/>
      <c r="K136" s="152"/>
      <c r="L136" s="152"/>
      <c r="M136" s="152"/>
      <c r="N136" s="152"/>
      <c r="O136" s="152"/>
      <c r="P136" s="152"/>
      <c r="Q136" s="152"/>
      <c r="R136" s="152"/>
      <c r="S136" s="152"/>
      <c r="T136" s="152"/>
      <c r="U136" s="152"/>
      <c r="V136" s="152"/>
      <c r="W136" s="152"/>
      <c r="X136" s="153"/>
      <c r="Y136" s="249"/>
      <c r="Z136" s="250"/>
      <c r="AA136" s="251"/>
      <c r="AB136" s="151" t="s">
        <v>43</v>
      </c>
      <c r="AC136" s="152"/>
      <c r="AD136" s="153"/>
      <c r="AE136" s="300" t="s">
        <v>217</v>
      </c>
      <c r="AF136" s="300"/>
      <c r="AG136" s="300"/>
      <c r="AH136" s="300"/>
      <c r="AI136" s="300" t="s">
        <v>179</v>
      </c>
      <c r="AJ136" s="300"/>
      <c r="AK136" s="300"/>
      <c r="AL136" s="300"/>
      <c r="AM136" s="300" t="s">
        <v>298</v>
      </c>
      <c r="AN136" s="300"/>
      <c r="AO136" s="300"/>
      <c r="AP136" s="300"/>
      <c r="AQ136" s="252" t="s">
        <v>575</v>
      </c>
      <c r="AR136" s="253"/>
      <c r="AS136" s="253"/>
      <c r="AT136" s="253"/>
      <c r="AU136" s="253"/>
      <c r="AV136" s="253"/>
      <c r="AW136" s="253"/>
      <c r="AX136" s="254"/>
      <c r="AY136">
        <f>IF(SUBSTITUTE(SUBSTITUTE($G$137,"／",""),"　","")="",0,1)</f>
        <v>0</v>
      </c>
    </row>
    <row r="137" spans="1:51" ht="23.25" hidden="1" customHeight="1" x14ac:dyDescent="0.15">
      <c r="A137" s="713"/>
      <c r="B137" s="274"/>
      <c r="C137" s="274"/>
      <c r="D137" s="274"/>
      <c r="E137" s="274"/>
      <c r="F137" s="714"/>
      <c r="G137" s="638" t="s">
        <v>185</v>
      </c>
      <c r="H137" s="639"/>
      <c r="I137" s="639"/>
      <c r="J137" s="639"/>
      <c r="K137" s="639"/>
      <c r="L137" s="639"/>
      <c r="M137" s="639"/>
      <c r="N137" s="639"/>
      <c r="O137" s="639"/>
      <c r="P137" s="639"/>
      <c r="Q137" s="639"/>
      <c r="R137" s="639"/>
      <c r="S137" s="639"/>
      <c r="T137" s="639"/>
      <c r="U137" s="639"/>
      <c r="V137" s="639"/>
      <c r="W137" s="639"/>
      <c r="X137" s="639"/>
      <c r="Y137" s="259" t="s">
        <v>545</v>
      </c>
      <c r="Z137" s="260"/>
      <c r="AA137" s="261"/>
      <c r="AB137" s="262"/>
      <c r="AC137" s="263"/>
      <c r="AD137" s="264"/>
      <c r="AE137" s="242"/>
      <c r="AF137" s="242"/>
      <c r="AG137" s="242"/>
      <c r="AH137" s="242"/>
      <c r="AI137" s="242"/>
      <c r="AJ137" s="242"/>
      <c r="AK137" s="242"/>
      <c r="AL137" s="242"/>
      <c r="AM137" s="242"/>
      <c r="AN137" s="242"/>
      <c r="AO137" s="242"/>
      <c r="AP137" s="242"/>
      <c r="AQ137" s="243"/>
      <c r="AR137" s="244"/>
      <c r="AS137" s="244"/>
      <c r="AT137" s="244"/>
      <c r="AU137" s="244"/>
      <c r="AV137" s="244"/>
      <c r="AW137" s="244"/>
      <c r="AX137" s="245"/>
      <c r="AY137">
        <f>$AY$136</f>
        <v>0</v>
      </c>
    </row>
    <row r="138" spans="1:51" ht="46.5" hidden="1" customHeight="1" x14ac:dyDescent="0.15">
      <c r="A138" s="715"/>
      <c r="B138" s="226"/>
      <c r="C138" s="226"/>
      <c r="D138" s="226"/>
      <c r="E138" s="226"/>
      <c r="F138" s="716"/>
      <c r="G138" s="640"/>
      <c r="H138" s="641"/>
      <c r="I138" s="641"/>
      <c r="J138" s="641"/>
      <c r="K138" s="641"/>
      <c r="L138" s="641"/>
      <c r="M138" s="641"/>
      <c r="N138" s="641"/>
      <c r="O138" s="641"/>
      <c r="P138" s="641"/>
      <c r="Q138" s="641"/>
      <c r="R138" s="641"/>
      <c r="S138" s="641"/>
      <c r="T138" s="641"/>
      <c r="U138" s="641"/>
      <c r="V138" s="641"/>
      <c r="W138" s="641"/>
      <c r="X138" s="641"/>
      <c r="Y138" s="265" t="s">
        <v>614</v>
      </c>
      <c r="Z138" s="247"/>
      <c r="AA138" s="248"/>
      <c r="AB138" s="266" t="s">
        <v>615</v>
      </c>
      <c r="AC138" s="267"/>
      <c r="AD138" s="268"/>
      <c r="AE138" s="269"/>
      <c r="AF138" s="269"/>
      <c r="AG138" s="269"/>
      <c r="AH138" s="269"/>
      <c r="AI138" s="269"/>
      <c r="AJ138" s="269"/>
      <c r="AK138" s="269"/>
      <c r="AL138" s="269"/>
      <c r="AM138" s="269"/>
      <c r="AN138" s="269"/>
      <c r="AO138" s="269"/>
      <c r="AP138" s="269"/>
      <c r="AQ138" s="269"/>
      <c r="AR138" s="269"/>
      <c r="AS138" s="269"/>
      <c r="AT138" s="269"/>
      <c r="AU138" s="269"/>
      <c r="AV138" s="269"/>
      <c r="AW138" s="269"/>
      <c r="AX138" s="270"/>
      <c r="AY138">
        <f>$AY$136</f>
        <v>0</v>
      </c>
    </row>
    <row r="139" spans="1:51" ht="18.75" hidden="1" customHeight="1" x14ac:dyDescent="0.15">
      <c r="A139" s="356" t="s">
        <v>373</v>
      </c>
      <c r="B139" s="703"/>
      <c r="C139" s="703"/>
      <c r="D139" s="703"/>
      <c r="E139" s="703"/>
      <c r="F139" s="704"/>
      <c r="G139" s="652" t="s">
        <v>195</v>
      </c>
      <c r="H139" s="274"/>
      <c r="I139" s="274"/>
      <c r="J139" s="274"/>
      <c r="K139" s="274"/>
      <c r="L139" s="274"/>
      <c r="M139" s="274"/>
      <c r="N139" s="274"/>
      <c r="O139" s="653"/>
      <c r="P139" s="654" t="s">
        <v>80</v>
      </c>
      <c r="Q139" s="274"/>
      <c r="R139" s="274"/>
      <c r="S139" s="274"/>
      <c r="T139" s="274"/>
      <c r="U139" s="274"/>
      <c r="V139" s="274"/>
      <c r="W139" s="274"/>
      <c r="X139" s="653"/>
      <c r="Y139" s="229"/>
      <c r="Z139" s="230"/>
      <c r="AA139" s="231"/>
      <c r="AB139" s="656" t="s">
        <v>43</v>
      </c>
      <c r="AC139" s="657"/>
      <c r="AD139" s="658"/>
      <c r="AE139" s="300" t="s">
        <v>217</v>
      </c>
      <c r="AF139" s="300"/>
      <c r="AG139" s="300"/>
      <c r="AH139" s="300"/>
      <c r="AI139" s="300" t="s">
        <v>179</v>
      </c>
      <c r="AJ139" s="300"/>
      <c r="AK139" s="300"/>
      <c r="AL139" s="300"/>
      <c r="AM139" s="300" t="s">
        <v>298</v>
      </c>
      <c r="AN139" s="300"/>
      <c r="AO139" s="300"/>
      <c r="AP139" s="300"/>
      <c r="AQ139" s="271" t="s">
        <v>295</v>
      </c>
      <c r="AR139" s="272"/>
      <c r="AS139" s="272"/>
      <c r="AT139" s="273"/>
      <c r="AU139" s="274" t="s">
        <v>237</v>
      </c>
      <c r="AV139" s="274"/>
      <c r="AW139" s="274"/>
      <c r="AX139" s="275"/>
      <c r="AY139">
        <f>COUNTA($G$141)</f>
        <v>0</v>
      </c>
    </row>
    <row r="140" spans="1:51" ht="18.75" hidden="1" customHeight="1" x14ac:dyDescent="0.15">
      <c r="A140" s="705"/>
      <c r="B140" s="706"/>
      <c r="C140" s="706"/>
      <c r="D140" s="706"/>
      <c r="E140" s="706"/>
      <c r="F140" s="707"/>
      <c r="G140" s="225"/>
      <c r="H140" s="226"/>
      <c r="I140" s="226"/>
      <c r="J140" s="226"/>
      <c r="K140" s="226"/>
      <c r="L140" s="226"/>
      <c r="M140" s="226"/>
      <c r="N140" s="226"/>
      <c r="O140" s="228"/>
      <c r="P140" s="227"/>
      <c r="Q140" s="226"/>
      <c r="R140" s="226"/>
      <c r="S140" s="226"/>
      <c r="T140" s="226"/>
      <c r="U140" s="226"/>
      <c r="V140" s="226"/>
      <c r="W140" s="226"/>
      <c r="X140" s="228"/>
      <c r="Y140" s="655"/>
      <c r="Z140" s="585"/>
      <c r="AA140" s="586"/>
      <c r="AB140" s="233"/>
      <c r="AC140" s="234"/>
      <c r="AD140" s="235"/>
      <c r="AE140" s="300"/>
      <c r="AF140" s="300"/>
      <c r="AG140" s="300"/>
      <c r="AH140" s="300"/>
      <c r="AI140" s="300"/>
      <c r="AJ140" s="300"/>
      <c r="AK140" s="300"/>
      <c r="AL140" s="300"/>
      <c r="AM140" s="300"/>
      <c r="AN140" s="300"/>
      <c r="AO140" s="300"/>
      <c r="AP140" s="300"/>
      <c r="AQ140" s="276"/>
      <c r="AR140" s="277"/>
      <c r="AS140" s="278" t="s">
        <v>296</v>
      </c>
      <c r="AT140" s="279"/>
      <c r="AU140" s="280"/>
      <c r="AV140" s="280"/>
      <c r="AW140" s="226" t="s">
        <v>287</v>
      </c>
      <c r="AX140" s="281"/>
      <c r="AY140">
        <f t="shared" ref="AY140:AY145" si="5">$AY$139</f>
        <v>0</v>
      </c>
    </row>
    <row r="141" spans="1:51" ht="23.25" hidden="1" customHeight="1" x14ac:dyDescent="0.15">
      <c r="A141" s="708"/>
      <c r="B141" s="706"/>
      <c r="C141" s="706"/>
      <c r="D141" s="706"/>
      <c r="E141" s="706"/>
      <c r="F141" s="707"/>
      <c r="G141" s="660"/>
      <c r="H141" s="512"/>
      <c r="I141" s="512"/>
      <c r="J141" s="512"/>
      <c r="K141" s="512"/>
      <c r="L141" s="512"/>
      <c r="M141" s="512"/>
      <c r="N141" s="512"/>
      <c r="O141" s="661"/>
      <c r="P141" s="315"/>
      <c r="Q141" s="315"/>
      <c r="R141" s="315"/>
      <c r="S141" s="315"/>
      <c r="T141" s="315"/>
      <c r="U141" s="315"/>
      <c r="V141" s="315"/>
      <c r="W141" s="315"/>
      <c r="X141" s="316"/>
      <c r="Y141" s="265" t="s">
        <v>52</v>
      </c>
      <c r="Z141" s="298"/>
      <c r="AA141" s="299"/>
      <c r="AB141" s="241"/>
      <c r="AC141" s="241"/>
      <c r="AD141" s="241"/>
      <c r="AE141" s="243"/>
      <c r="AF141" s="244"/>
      <c r="AG141" s="244"/>
      <c r="AH141" s="244"/>
      <c r="AI141" s="243"/>
      <c r="AJ141" s="244"/>
      <c r="AK141" s="244"/>
      <c r="AL141" s="244"/>
      <c r="AM141" s="243"/>
      <c r="AN141" s="244"/>
      <c r="AO141" s="244"/>
      <c r="AP141" s="244"/>
      <c r="AQ141" s="256"/>
      <c r="AR141" s="257"/>
      <c r="AS141" s="257"/>
      <c r="AT141" s="258"/>
      <c r="AU141" s="244"/>
      <c r="AV141" s="244"/>
      <c r="AW141" s="244"/>
      <c r="AX141" s="245"/>
      <c r="AY141">
        <f t="shared" si="5"/>
        <v>0</v>
      </c>
    </row>
    <row r="142" spans="1:51" ht="23.25" hidden="1" customHeight="1" x14ac:dyDescent="0.15">
      <c r="A142" s="709"/>
      <c r="B142" s="710"/>
      <c r="C142" s="710"/>
      <c r="D142" s="710"/>
      <c r="E142" s="710"/>
      <c r="F142" s="711"/>
      <c r="G142" s="662"/>
      <c r="H142" s="663"/>
      <c r="I142" s="663"/>
      <c r="J142" s="663"/>
      <c r="K142" s="663"/>
      <c r="L142" s="663"/>
      <c r="M142" s="663"/>
      <c r="N142" s="663"/>
      <c r="O142" s="664"/>
      <c r="P142" s="428"/>
      <c r="Q142" s="428"/>
      <c r="R142" s="428"/>
      <c r="S142" s="428"/>
      <c r="T142" s="428"/>
      <c r="U142" s="428"/>
      <c r="V142" s="428"/>
      <c r="W142" s="428"/>
      <c r="X142" s="668"/>
      <c r="Y142" s="151" t="s">
        <v>93</v>
      </c>
      <c r="Z142" s="152"/>
      <c r="AA142" s="153"/>
      <c r="AB142" s="294"/>
      <c r="AC142" s="294"/>
      <c r="AD142" s="294"/>
      <c r="AE142" s="243"/>
      <c r="AF142" s="244"/>
      <c r="AG142" s="244"/>
      <c r="AH142" s="244"/>
      <c r="AI142" s="243"/>
      <c r="AJ142" s="244"/>
      <c r="AK142" s="244"/>
      <c r="AL142" s="244"/>
      <c r="AM142" s="243"/>
      <c r="AN142" s="244"/>
      <c r="AO142" s="244"/>
      <c r="AP142" s="244"/>
      <c r="AQ142" s="256"/>
      <c r="AR142" s="257"/>
      <c r="AS142" s="257"/>
      <c r="AT142" s="258"/>
      <c r="AU142" s="244"/>
      <c r="AV142" s="244"/>
      <c r="AW142" s="244"/>
      <c r="AX142" s="245"/>
      <c r="AY142">
        <f t="shared" si="5"/>
        <v>0</v>
      </c>
    </row>
    <row r="143" spans="1:51" ht="23.25" hidden="1" customHeight="1" x14ac:dyDescent="0.15">
      <c r="A143" s="708"/>
      <c r="B143" s="706"/>
      <c r="C143" s="706"/>
      <c r="D143" s="706"/>
      <c r="E143" s="706"/>
      <c r="F143" s="707"/>
      <c r="G143" s="665"/>
      <c r="H143" s="666"/>
      <c r="I143" s="666"/>
      <c r="J143" s="666"/>
      <c r="K143" s="666"/>
      <c r="L143" s="666"/>
      <c r="M143" s="666"/>
      <c r="N143" s="666"/>
      <c r="O143" s="667"/>
      <c r="P143" s="318"/>
      <c r="Q143" s="318"/>
      <c r="R143" s="318"/>
      <c r="S143" s="318"/>
      <c r="T143" s="318"/>
      <c r="U143" s="318"/>
      <c r="V143" s="318"/>
      <c r="W143" s="318"/>
      <c r="X143" s="319"/>
      <c r="Y143" s="151" t="s">
        <v>53</v>
      </c>
      <c r="Z143" s="152"/>
      <c r="AA143" s="153"/>
      <c r="AB143" s="255" t="s">
        <v>48</v>
      </c>
      <c r="AC143" s="255"/>
      <c r="AD143" s="255"/>
      <c r="AE143" s="243"/>
      <c r="AF143" s="244"/>
      <c r="AG143" s="244"/>
      <c r="AH143" s="244"/>
      <c r="AI143" s="243"/>
      <c r="AJ143" s="244"/>
      <c r="AK143" s="244"/>
      <c r="AL143" s="244"/>
      <c r="AM143" s="243"/>
      <c r="AN143" s="244"/>
      <c r="AO143" s="244"/>
      <c r="AP143" s="244"/>
      <c r="AQ143" s="256"/>
      <c r="AR143" s="257"/>
      <c r="AS143" s="257"/>
      <c r="AT143" s="258"/>
      <c r="AU143" s="244"/>
      <c r="AV143" s="244"/>
      <c r="AW143" s="244"/>
      <c r="AX143" s="245"/>
      <c r="AY143">
        <f t="shared" si="5"/>
        <v>0</v>
      </c>
    </row>
    <row r="144" spans="1:51" ht="23.25" hidden="1" customHeight="1" x14ac:dyDescent="0.15">
      <c r="A144" s="669" t="s">
        <v>260</v>
      </c>
      <c r="B144" s="670"/>
      <c r="C144" s="670"/>
      <c r="D144" s="670"/>
      <c r="E144" s="670"/>
      <c r="F144" s="394"/>
      <c r="G144" s="660"/>
      <c r="H144" s="512"/>
      <c r="I144" s="512"/>
      <c r="J144" s="512"/>
      <c r="K144" s="512"/>
      <c r="L144" s="512"/>
      <c r="M144" s="512"/>
      <c r="N144" s="512"/>
      <c r="O144" s="512"/>
      <c r="P144" s="512"/>
      <c r="Q144" s="512"/>
      <c r="R144" s="512"/>
      <c r="S144" s="512"/>
      <c r="T144" s="512"/>
      <c r="U144" s="512"/>
      <c r="V144" s="512"/>
      <c r="W144" s="512"/>
      <c r="X144" s="512"/>
      <c r="Y144" s="512"/>
      <c r="Z144" s="512"/>
      <c r="AA144" s="512"/>
      <c r="AB144" s="512"/>
      <c r="AC144" s="512"/>
      <c r="AD144" s="512"/>
      <c r="AE144" s="512"/>
      <c r="AF144" s="512"/>
      <c r="AG144" s="512"/>
      <c r="AH144" s="512"/>
      <c r="AI144" s="512"/>
      <c r="AJ144" s="512"/>
      <c r="AK144" s="512"/>
      <c r="AL144" s="512"/>
      <c r="AM144" s="512"/>
      <c r="AN144" s="512"/>
      <c r="AO144" s="512"/>
      <c r="AP144" s="512"/>
      <c r="AQ144" s="512"/>
      <c r="AR144" s="512"/>
      <c r="AS144" s="512"/>
      <c r="AT144" s="512"/>
      <c r="AU144" s="512"/>
      <c r="AV144" s="512"/>
      <c r="AW144" s="512"/>
      <c r="AX144" s="513"/>
      <c r="AY144">
        <f t="shared" si="5"/>
        <v>0</v>
      </c>
    </row>
    <row r="145" spans="1:51" ht="23.25" hidden="1" customHeight="1" x14ac:dyDescent="0.15">
      <c r="A145" s="307"/>
      <c r="B145" s="308"/>
      <c r="C145" s="308"/>
      <c r="D145" s="308"/>
      <c r="E145" s="308"/>
      <c r="F145" s="309"/>
      <c r="G145" s="665"/>
      <c r="H145" s="666"/>
      <c r="I145" s="666"/>
      <c r="J145" s="666"/>
      <c r="K145" s="666"/>
      <c r="L145" s="666"/>
      <c r="M145" s="666"/>
      <c r="N145" s="666"/>
      <c r="O145" s="666"/>
      <c r="P145" s="666"/>
      <c r="Q145" s="666"/>
      <c r="R145" s="666"/>
      <c r="S145" s="666"/>
      <c r="T145" s="666"/>
      <c r="U145" s="666"/>
      <c r="V145" s="666"/>
      <c r="W145" s="666"/>
      <c r="X145" s="666"/>
      <c r="Y145" s="666"/>
      <c r="Z145" s="666"/>
      <c r="AA145" s="666"/>
      <c r="AB145" s="666"/>
      <c r="AC145" s="666"/>
      <c r="AD145" s="666"/>
      <c r="AE145" s="666"/>
      <c r="AF145" s="666"/>
      <c r="AG145" s="666"/>
      <c r="AH145" s="666"/>
      <c r="AI145" s="666"/>
      <c r="AJ145" s="666"/>
      <c r="AK145" s="666"/>
      <c r="AL145" s="666"/>
      <c r="AM145" s="666"/>
      <c r="AN145" s="666"/>
      <c r="AO145" s="666"/>
      <c r="AP145" s="666"/>
      <c r="AQ145" s="666"/>
      <c r="AR145" s="666"/>
      <c r="AS145" s="666"/>
      <c r="AT145" s="666"/>
      <c r="AU145" s="666"/>
      <c r="AV145" s="666"/>
      <c r="AW145" s="666"/>
      <c r="AX145" s="671"/>
      <c r="AY145">
        <f t="shared" si="5"/>
        <v>0</v>
      </c>
    </row>
    <row r="146" spans="1:51" ht="18.75" hidden="1" customHeight="1" x14ac:dyDescent="0.15">
      <c r="A146" s="792" t="s">
        <v>190</v>
      </c>
      <c r="B146" s="400" t="s">
        <v>608</v>
      </c>
      <c r="C146" s="305"/>
      <c r="D146" s="305"/>
      <c r="E146" s="305"/>
      <c r="F146" s="306"/>
      <c r="G146" s="274" t="s">
        <v>609</v>
      </c>
      <c r="H146" s="274"/>
      <c r="I146" s="274"/>
      <c r="J146" s="274"/>
      <c r="K146" s="274"/>
      <c r="L146" s="274"/>
      <c r="M146" s="274"/>
      <c r="N146" s="274"/>
      <c r="O146" s="274"/>
      <c r="P146" s="274"/>
      <c r="Q146" s="274"/>
      <c r="R146" s="274"/>
      <c r="S146" s="274"/>
      <c r="T146" s="274"/>
      <c r="U146" s="274"/>
      <c r="V146" s="274"/>
      <c r="W146" s="274"/>
      <c r="X146" s="274"/>
      <c r="Y146" s="274"/>
      <c r="Z146" s="274"/>
      <c r="AA146" s="653"/>
      <c r="AB146" s="654" t="s">
        <v>621</v>
      </c>
      <c r="AC146" s="274"/>
      <c r="AD146" s="274"/>
      <c r="AE146" s="274"/>
      <c r="AF146" s="274"/>
      <c r="AG146" s="274"/>
      <c r="AH146" s="274"/>
      <c r="AI146" s="274"/>
      <c r="AJ146" s="274"/>
      <c r="AK146" s="274"/>
      <c r="AL146" s="274"/>
      <c r="AM146" s="274"/>
      <c r="AN146" s="274"/>
      <c r="AO146" s="274"/>
      <c r="AP146" s="274"/>
      <c r="AQ146" s="274"/>
      <c r="AR146" s="274"/>
      <c r="AS146" s="274"/>
      <c r="AT146" s="274"/>
      <c r="AU146" s="274"/>
      <c r="AV146" s="274"/>
      <c r="AW146" s="274"/>
      <c r="AX146" s="275"/>
      <c r="AY146">
        <f>COUNTA($G$148)</f>
        <v>0</v>
      </c>
    </row>
    <row r="147" spans="1:51" ht="22.5" hidden="1" customHeight="1" x14ac:dyDescent="0.15">
      <c r="A147" s="792"/>
      <c r="B147" s="400"/>
      <c r="C147" s="305"/>
      <c r="D147" s="305"/>
      <c r="E147" s="305"/>
      <c r="F147" s="306"/>
      <c r="G147" s="226"/>
      <c r="H147" s="226"/>
      <c r="I147" s="226"/>
      <c r="J147" s="226"/>
      <c r="K147" s="226"/>
      <c r="L147" s="226"/>
      <c r="M147" s="226"/>
      <c r="N147" s="226"/>
      <c r="O147" s="226"/>
      <c r="P147" s="226"/>
      <c r="Q147" s="226"/>
      <c r="R147" s="226"/>
      <c r="S147" s="226"/>
      <c r="T147" s="226"/>
      <c r="U147" s="226"/>
      <c r="V147" s="226"/>
      <c r="W147" s="226"/>
      <c r="X147" s="226"/>
      <c r="Y147" s="226"/>
      <c r="Z147" s="226"/>
      <c r="AA147" s="228"/>
      <c r="AB147" s="227"/>
      <c r="AC147" s="226"/>
      <c r="AD147" s="226"/>
      <c r="AE147" s="226"/>
      <c r="AF147" s="226"/>
      <c r="AG147" s="226"/>
      <c r="AH147" s="226"/>
      <c r="AI147" s="226"/>
      <c r="AJ147" s="226"/>
      <c r="AK147" s="226"/>
      <c r="AL147" s="226"/>
      <c r="AM147" s="226"/>
      <c r="AN147" s="226"/>
      <c r="AO147" s="226"/>
      <c r="AP147" s="226"/>
      <c r="AQ147" s="226"/>
      <c r="AR147" s="226"/>
      <c r="AS147" s="226"/>
      <c r="AT147" s="226"/>
      <c r="AU147" s="226"/>
      <c r="AV147" s="226"/>
      <c r="AW147" s="226"/>
      <c r="AX147" s="281"/>
      <c r="AY147">
        <f t="shared" ref="AY147:AY155" si="6">$AY$146</f>
        <v>0</v>
      </c>
    </row>
    <row r="148" spans="1:51" ht="22.5" hidden="1" customHeight="1" x14ac:dyDescent="0.15">
      <c r="A148" s="792"/>
      <c r="B148" s="400"/>
      <c r="C148" s="305"/>
      <c r="D148" s="305"/>
      <c r="E148" s="305"/>
      <c r="F148" s="306"/>
      <c r="G148" s="673"/>
      <c r="H148" s="673"/>
      <c r="I148" s="673"/>
      <c r="J148" s="673"/>
      <c r="K148" s="673"/>
      <c r="L148" s="673"/>
      <c r="M148" s="673"/>
      <c r="N148" s="673"/>
      <c r="O148" s="673"/>
      <c r="P148" s="673"/>
      <c r="Q148" s="673"/>
      <c r="R148" s="673"/>
      <c r="S148" s="673"/>
      <c r="T148" s="673"/>
      <c r="U148" s="673"/>
      <c r="V148" s="673"/>
      <c r="W148" s="673"/>
      <c r="X148" s="673"/>
      <c r="Y148" s="673"/>
      <c r="Z148" s="673"/>
      <c r="AA148" s="674"/>
      <c r="AB148" s="677"/>
      <c r="AC148" s="673"/>
      <c r="AD148" s="673"/>
      <c r="AE148" s="673"/>
      <c r="AF148" s="673"/>
      <c r="AG148" s="673"/>
      <c r="AH148" s="673"/>
      <c r="AI148" s="673"/>
      <c r="AJ148" s="673"/>
      <c r="AK148" s="673"/>
      <c r="AL148" s="673"/>
      <c r="AM148" s="673"/>
      <c r="AN148" s="673"/>
      <c r="AO148" s="673"/>
      <c r="AP148" s="673"/>
      <c r="AQ148" s="673"/>
      <c r="AR148" s="673"/>
      <c r="AS148" s="673"/>
      <c r="AT148" s="673"/>
      <c r="AU148" s="673"/>
      <c r="AV148" s="673"/>
      <c r="AW148" s="673"/>
      <c r="AX148" s="678"/>
      <c r="AY148">
        <f t="shared" si="6"/>
        <v>0</v>
      </c>
    </row>
    <row r="149" spans="1:51" ht="22.5" hidden="1" customHeight="1" x14ac:dyDescent="0.15">
      <c r="A149" s="792"/>
      <c r="B149" s="400"/>
      <c r="C149" s="305"/>
      <c r="D149" s="305"/>
      <c r="E149" s="305"/>
      <c r="F149" s="306"/>
      <c r="G149" s="675"/>
      <c r="H149" s="675"/>
      <c r="I149" s="675"/>
      <c r="J149" s="675"/>
      <c r="K149" s="675"/>
      <c r="L149" s="675"/>
      <c r="M149" s="675"/>
      <c r="N149" s="675"/>
      <c r="O149" s="675"/>
      <c r="P149" s="675"/>
      <c r="Q149" s="675"/>
      <c r="R149" s="675"/>
      <c r="S149" s="675"/>
      <c r="T149" s="675"/>
      <c r="U149" s="675"/>
      <c r="V149" s="675"/>
      <c r="W149" s="675"/>
      <c r="X149" s="675"/>
      <c r="Y149" s="675"/>
      <c r="Z149" s="675"/>
      <c r="AA149" s="676"/>
      <c r="AB149" s="679"/>
      <c r="AC149" s="675"/>
      <c r="AD149" s="675"/>
      <c r="AE149" s="675"/>
      <c r="AF149" s="675"/>
      <c r="AG149" s="675"/>
      <c r="AH149" s="675"/>
      <c r="AI149" s="675"/>
      <c r="AJ149" s="675"/>
      <c r="AK149" s="675"/>
      <c r="AL149" s="675"/>
      <c r="AM149" s="675"/>
      <c r="AN149" s="675"/>
      <c r="AO149" s="675"/>
      <c r="AP149" s="675"/>
      <c r="AQ149" s="675"/>
      <c r="AR149" s="675"/>
      <c r="AS149" s="675"/>
      <c r="AT149" s="675"/>
      <c r="AU149" s="675"/>
      <c r="AV149" s="675"/>
      <c r="AW149" s="675"/>
      <c r="AX149" s="680"/>
      <c r="AY149">
        <f t="shared" si="6"/>
        <v>0</v>
      </c>
    </row>
    <row r="150" spans="1:51" ht="19.5" hidden="1" customHeight="1" x14ac:dyDescent="0.15">
      <c r="A150" s="792"/>
      <c r="B150" s="395"/>
      <c r="C150" s="308"/>
      <c r="D150" s="308"/>
      <c r="E150" s="308"/>
      <c r="F150" s="309"/>
      <c r="G150" s="119"/>
      <c r="H150" s="119"/>
      <c r="I150" s="119"/>
      <c r="J150" s="119"/>
      <c r="K150" s="119"/>
      <c r="L150" s="119"/>
      <c r="M150" s="119"/>
      <c r="N150" s="119"/>
      <c r="O150" s="119"/>
      <c r="P150" s="119"/>
      <c r="Q150" s="119"/>
      <c r="R150" s="119"/>
      <c r="S150" s="119"/>
      <c r="T150" s="119"/>
      <c r="U150" s="119"/>
      <c r="V150" s="119"/>
      <c r="W150" s="119"/>
      <c r="X150" s="119"/>
      <c r="Y150" s="119"/>
      <c r="Z150" s="119"/>
      <c r="AA150" s="120"/>
      <c r="AB150" s="681"/>
      <c r="AC150" s="119"/>
      <c r="AD150" s="119"/>
      <c r="AE150" s="675"/>
      <c r="AF150" s="675"/>
      <c r="AG150" s="675"/>
      <c r="AH150" s="675"/>
      <c r="AI150" s="675"/>
      <c r="AJ150" s="675"/>
      <c r="AK150" s="675"/>
      <c r="AL150" s="675"/>
      <c r="AM150" s="675"/>
      <c r="AN150" s="675"/>
      <c r="AO150" s="675"/>
      <c r="AP150" s="675"/>
      <c r="AQ150" s="675"/>
      <c r="AR150" s="675"/>
      <c r="AS150" s="675"/>
      <c r="AT150" s="675"/>
      <c r="AU150" s="119"/>
      <c r="AV150" s="119"/>
      <c r="AW150" s="119"/>
      <c r="AX150" s="682"/>
      <c r="AY150">
        <f t="shared" si="6"/>
        <v>0</v>
      </c>
    </row>
    <row r="151" spans="1:51" ht="18.75" hidden="1" customHeight="1" x14ac:dyDescent="0.15">
      <c r="A151" s="792"/>
      <c r="B151" s="393" t="s">
        <v>250</v>
      </c>
      <c r="C151" s="670"/>
      <c r="D151" s="670"/>
      <c r="E151" s="670"/>
      <c r="F151" s="394"/>
      <c r="G151" s="683" t="s">
        <v>35</v>
      </c>
      <c r="H151" s="684"/>
      <c r="I151" s="684"/>
      <c r="J151" s="684"/>
      <c r="K151" s="684"/>
      <c r="L151" s="684"/>
      <c r="M151" s="684"/>
      <c r="N151" s="684"/>
      <c r="O151" s="685"/>
      <c r="P151" s="686" t="s">
        <v>114</v>
      </c>
      <c r="Q151" s="684"/>
      <c r="R151" s="684"/>
      <c r="S151" s="684"/>
      <c r="T151" s="684"/>
      <c r="U151" s="684"/>
      <c r="V151" s="684"/>
      <c r="W151" s="684"/>
      <c r="X151" s="685"/>
      <c r="Y151" s="687"/>
      <c r="Z151" s="688"/>
      <c r="AA151" s="689"/>
      <c r="AB151" s="690" t="s">
        <v>43</v>
      </c>
      <c r="AC151" s="691"/>
      <c r="AD151" s="692"/>
      <c r="AE151" s="300" t="s">
        <v>217</v>
      </c>
      <c r="AF151" s="300"/>
      <c r="AG151" s="300"/>
      <c r="AH151" s="300"/>
      <c r="AI151" s="300" t="s">
        <v>179</v>
      </c>
      <c r="AJ151" s="300"/>
      <c r="AK151" s="300"/>
      <c r="AL151" s="300"/>
      <c r="AM151" s="300" t="s">
        <v>298</v>
      </c>
      <c r="AN151" s="300"/>
      <c r="AO151" s="300"/>
      <c r="AP151" s="300"/>
      <c r="AQ151" s="282" t="s">
        <v>295</v>
      </c>
      <c r="AR151" s="283"/>
      <c r="AS151" s="283"/>
      <c r="AT151" s="284"/>
      <c r="AU151" s="285" t="s">
        <v>237</v>
      </c>
      <c r="AV151" s="285"/>
      <c r="AW151" s="285"/>
      <c r="AX151" s="286"/>
      <c r="AY151">
        <f t="shared" si="6"/>
        <v>0</v>
      </c>
    </row>
    <row r="152" spans="1:51" ht="18.75" hidden="1" customHeight="1" x14ac:dyDescent="0.15">
      <c r="A152" s="792"/>
      <c r="B152" s="400"/>
      <c r="C152" s="305"/>
      <c r="D152" s="305"/>
      <c r="E152" s="305"/>
      <c r="F152" s="306"/>
      <c r="G152" s="225"/>
      <c r="H152" s="226"/>
      <c r="I152" s="226"/>
      <c r="J152" s="226"/>
      <c r="K152" s="226"/>
      <c r="L152" s="226"/>
      <c r="M152" s="226"/>
      <c r="N152" s="226"/>
      <c r="O152" s="228"/>
      <c r="P152" s="227"/>
      <c r="Q152" s="226"/>
      <c r="R152" s="226"/>
      <c r="S152" s="226"/>
      <c r="T152" s="226"/>
      <c r="U152" s="226"/>
      <c r="V152" s="226"/>
      <c r="W152" s="226"/>
      <c r="X152" s="228"/>
      <c r="Y152" s="687"/>
      <c r="Z152" s="688"/>
      <c r="AA152" s="689"/>
      <c r="AB152" s="233"/>
      <c r="AC152" s="234"/>
      <c r="AD152" s="235"/>
      <c r="AE152" s="300"/>
      <c r="AF152" s="300"/>
      <c r="AG152" s="300"/>
      <c r="AH152" s="300"/>
      <c r="AI152" s="300"/>
      <c r="AJ152" s="300"/>
      <c r="AK152" s="300"/>
      <c r="AL152" s="300"/>
      <c r="AM152" s="300"/>
      <c r="AN152" s="300"/>
      <c r="AO152" s="300"/>
      <c r="AP152" s="300"/>
      <c r="AQ152" s="287"/>
      <c r="AR152" s="280"/>
      <c r="AS152" s="278" t="s">
        <v>296</v>
      </c>
      <c r="AT152" s="279"/>
      <c r="AU152" s="280"/>
      <c r="AV152" s="280"/>
      <c r="AW152" s="226" t="s">
        <v>287</v>
      </c>
      <c r="AX152" s="281"/>
      <c r="AY152">
        <f t="shared" si="6"/>
        <v>0</v>
      </c>
    </row>
    <row r="153" spans="1:51" ht="23.25" hidden="1" customHeight="1" x14ac:dyDescent="0.15">
      <c r="A153" s="792"/>
      <c r="B153" s="400"/>
      <c r="C153" s="305"/>
      <c r="D153" s="305"/>
      <c r="E153" s="305"/>
      <c r="F153" s="306"/>
      <c r="G153" s="396"/>
      <c r="H153" s="315"/>
      <c r="I153" s="315"/>
      <c r="J153" s="315"/>
      <c r="K153" s="315"/>
      <c r="L153" s="315"/>
      <c r="M153" s="315"/>
      <c r="N153" s="315"/>
      <c r="O153" s="316"/>
      <c r="P153" s="315"/>
      <c r="Q153" s="694"/>
      <c r="R153" s="694"/>
      <c r="S153" s="694"/>
      <c r="T153" s="694"/>
      <c r="U153" s="694"/>
      <c r="V153" s="694"/>
      <c r="W153" s="694"/>
      <c r="X153" s="695"/>
      <c r="Y153" s="288" t="s">
        <v>13</v>
      </c>
      <c r="Z153" s="289"/>
      <c r="AA153" s="290"/>
      <c r="AB153" s="241"/>
      <c r="AC153" s="241"/>
      <c r="AD153" s="241"/>
      <c r="AE153" s="243"/>
      <c r="AF153" s="244"/>
      <c r="AG153" s="244"/>
      <c r="AH153" s="244"/>
      <c r="AI153" s="243"/>
      <c r="AJ153" s="244"/>
      <c r="AK153" s="244"/>
      <c r="AL153" s="244"/>
      <c r="AM153" s="243"/>
      <c r="AN153" s="244"/>
      <c r="AO153" s="244"/>
      <c r="AP153" s="244"/>
      <c r="AQ153" s="256"/>
      <c r="AR153" s="257"/>
      <c r="AS153" s="257"/>
      <c r="AT153" s="258"/>
      <c r="AU153" s="244"/>
      <c r="AV153" s="244"/>
      <c r="AW153" s="244"/>
      <c r="AX153" s="245"/>
      <c r="AY153">
        <f t="shared" si="6"/>
        <v>0</v>
      </c>
    </row>
    <row r="154" spans="1:51" ht="23.25" hidden="1" customHeight="1" x14ac:dyDescent="0.15">
      <c r="A154" s="792"/>
      <c r="B154" s="400"/>
      <c r="C154" s="305"/>
      <c r="D154" s="305"/>
      <c r="E154" s="305"/>
      <c r="F154" s="306"/>
      <c r="G154" s="693"/>
      <c r="H154" s="428"/>
      <c r="I154" s="428"/>
      <c r="J154" s="428"/>
      <c r="K154" s="428"/>
      <c r="L154" s="428"/>
      <c r="M154" s="428"/>
      <c r="N154" s="428"/>
      <c r="O154" s="668"/>
      <c r="P154" s="696"/>
      <c r="Q154" s="696"/>
      <c r="R154" s="696"/>
      <c r="S154" s="696"/>
      <c r="T154" s="696"/>
      <c r="U154" s="696"/>
      <c r="V154" s="696"/>
      <c r="W154" s="696"/>
      <c r="X154" s="697"/>
      <c r="Y154" s="291" t="s">
        <v>93</v>
      </c>
      <c r="Z154" s="292"/>
      <c r="AA154" s="293"/>
      <c r="AB154" s="294"/>
      <c r="AC154" s="294"/>
      <c r="AD154" s="294"/>
      <c r="AE154" s="243"/>
      <c r="AF154" s="244"/>
      <c r="AG154" s="244"/>
      <c r="AH154" s="244"/>
      <c r="AI154" s="243"/>
      <c r="AJ154" s="244"/>
      <c r="AK154" s="244"/>
      <c r="AL154" s="244"/>
      <c r="AM154" s="243"/>
      <c r="AN154" s="244"/>
      <c r="AO154" s="244"/>
      <c r="AP154" s="244"/>
      <c r="AQ154" s="256"/>
      <c r="AR154" s="257"/>
      <c r="AS154" s="257"/>
      <c r="AT154" s="258"/>
      <c r="AU154" s="244"/>
      <c r="AV154" s="244"/>
      <c r="AW154" s="244"/>
      <c r="AX154" s="245"/>
      <c r="AY154">
        <f t="shared" si="6"/>
        <v>0</v>
      </c>
    </row>
    <row r="155" spans="1:51" ht="23.25" hidden="1" customHeight="1" x14ac:dyDescent="0.15">
      <c r="A155" s="792"/>
      <c r="B155" s="400"/>
      <c r="C155" s="305"/>
      <c r="D155" s="305"/>
      <c r="E155" s="305"/>
      <c r="F155" s="306"/>
      <c r="G155" s="397"/>
      <c r="H155" s="318"/>
      <c r="I155" s="318"/>
      <c r="J155" s="318"/>
      <c r="K155" s="318"/>
      <c r="L155" s="318"/>
      <c r="M155" s="318"/>
      <c r="N155" s="318"/>
      <c r="O155" s="319"/>
      <c r="P155" s="698"/>
      <c r="Q155" s="698"/>
      <c r="R155" s="698"/>
      <c r="S155" s="698"/>
      <c r="T155" s="698"/>
      <c r="U155" s="698"/>
      <c r="V155" s="698"/>
      <c r="W155" s="698"/>
      <c r="X155" s="699"/>
      <c r="Y155" s="291" t="s">
        <v>53</v>
      </c>
      <c r="Z155" s="292"/>
      <c r="AA155" s="293"/>
      <c r="AB155" s="295" t="s">
        <v>48</v>
      </c>
      <c r="AC155" s="295"/>
      <c r="AD155" s="295"/>
      <c r="AE155" s="296"/>
      <c r="AF155" s="297"/>
      <c r="AG155" s="297"/>
      <c r="AH155" s="297"/>
      <c r="AI155" s="296"/>
      <c r="AJ155" s="297"/>
      <c r="AK155" s="297"/>
      <c r="AL155" s="297"/>
      <c r="AM155" s="296"/>
      <c r="AN155" s="297"/>
      <c r="AO155" s="297"/>
      <c r="AP155" s="297"/>
      <c r="AQ155" s="256"/>
      <c r="AR155" s="257"/>
      <c r="AS155" s="257"/>
      <c r="AT155" s="258"/>
      <c r="AU155" s="244"/>
      <c r="AV155" s="244"/>
      <c r="AW155" s="244"/>
      <c r="AX155" s="245"/>
      <c r="AY155">
        <f t="shared" si="6"/>
        <v>0</v>
      </c>
    </row>
    <row r="156" spans="1:51" ht="18.75" hidden="1" customHeight="1" x14ac:dyDescent="0.15">
      <c r="A156" s="792"/>
      <c r="B156" s="393" t="s">
        <v>250</v>
      </c>
      <c r="C156" s="670"/>
      <c r="D156" s="670"/>
      <c r="E156" s="670"/>
      <c r="F156" s="394"/>
      <c r="G156" s="683" t="s">
        <v>35</v>
      </c>
      <c r="H156" s="684"/>
      <c r="I156" s="684"/>
      <c r="J156" s="684"/>
      <c r="K156" s="684"/>
      <c r="L156" s="684"/>
      <c r="M156" s="684"/>
      <c r="N156" s="684"/>
      <c r="O156" s="685"/>
      <c r="P156" s="686" t="s">
        <v>114</v>
      </c>
      <c r="Q156" s="684"/>
      <c r="R156" s="684"/>
      <c r="S156" s="684"/>
      <c r="T156" s="684"/>
      <c r="U156" s="684"/>
      <c r="V156" s="684"/>
      <c r="W156" s="684"/>
      <c r="X156" s="685"/>
      <c r="Y156" s="687"/>
      <c r="Z156" s="688"/>
      <c r="AA156" s="689"/>
      <c r="AB156" s="690" t="s">
        <v>43</v>
      </c>
      <c r="AC156" s="691"/>
      <c r="AD156" s="692"/>
      <c r="AE156" s="300" t="s">
        <v>217</v>
      </c>
      <c r="AF156" s="300"/>
      <c r="AG156" s="300"/>
      <c r="AH156" s="300"/>
      <c r="AI156" s="300" t="s">
        <v>179</v>
      </c>
      <c r="AJ156" s="300"/>
      <c r="AK156" s="300"/>
      <c r="AL156" s="300"/>
      <c r="AM156" s="300" t="s">
        <v>298</v>
      </c>
      <c r="AN156" s="300"/>
      <c r="AO156" s="300"/>
      <c r="AP156" s="300"/>
      <c r="AQ156" s="282" t="s">
        <v>295</v>
      </c>
      <c r="AR156" s="283"/>
      <c r="AS156" s="283"/>
      <c r="AT156" s="284"/>
      <c r="AU156" s="285" t="s">
        <v>237</v>
      </c>
      <c r="AV156" s="285"/>
      <c r="AW156" s="285"/>
      <c r="AX156" s="286"/>
      <c r="AY156">
        <f>COUNTA($G$158)</f>
        <v>0</v>
      </c>
    </row>
    <row r="157" spans="1:51" ht="18.75" hidden="1" customHeight="1" x14ac:dyDescent="0.15">
      <c r="A157" s="792"/>
      <c r="B157" s="400"/>
      <c r="C157" s="305"/>
      <c r="D157" s="305"/>
      <c r="E157" s="305"/>
      <c r="F157" s="306"/>
      <c r="G157" s="225"/>
      <c r="H157" s="226"/>
      <c r="I157" s="226"/>
      <c r="J157" s="226"/>
      <c r="K157" s="226"/>
      <c r="L157" s="226"/>
      <c r="M157" s="226"/>
      <c r="N157" s="226"/>
      <c r="O157" s="228"/>
      <c r="P157" s="227"/>
      <c r="Q157" s="226"/>
      <c r="R157" s="226"/>
      <c r="S157" s="226"/>
      <c r="T157" s="226"/>
      <c r="U157" s="226"/>
      <c r="V157" s="226"/>
      <c r="W157" s="226"/>
      <c r="X157" s="228"/>
      <c r="Y157" s="687"/>
      <c r="Z157" s="688"/>
      <c r="AA157" s="689"/>
      <c r="AB157" s="233"/>
      <c r="AC157" s="234"/>
      <c r="AD157" s="235"/>
      <c r="AE157" s="300"/>
      <c r="AF157" s="300"/>
      <c r="AG157" s="300"/>
      <c r="AH157" s="300"/>
      <c r="AI157" s="300"/>
      <c r="AJ157" s="300"/>
      <c r="AK157" s="300"/>
      <c r="AL157" s="300"/>
      <c r="AM157" s="300"/>
      <c r="AN157" s="300"/>
      <c r="AO157" s="300"/>
      <c r="AP157" s="300"/>
      <c r="AQ157" s="287"/>
      <c r="AR157" s="280"/>
      <c r="AS157" s="278" t="s">
        <v>296</v>
      </c>
      <c r="AT157" s="279"/>
      <c r="AU157" s="280"/>
      <c r="AV157" s="280"/>
      <c r="AW157" s="226" t="s">
        <v>287</v>
      </c>
      <c r="AX157" s="281"/>
      <c r="AY157">
        <f>$AY$156</f>
        <v>0</v>
      </c>
    </row>
    <row r="158" spans="1:51" ht="23.25" hidden="1" customHeight="1" x14ac:dyDescent="0.15">
      <c r="A158" s="792"/>
      <c r="B158" s="400"/>
      <c r="C158" s="305"/>
      <c r="D158" s="305"/>
      <c r="E158" s="305"/>
      <c r="F158" s="306"/>
      <c r="G158" s="396"/>
      <c r="H158" s="315"/>
      <c r="I158" s="315"/>
      <c r="J158" s="315"/>
      <c r="K158" s="315"/>
      <c r="L158" s="315"/>
      <c r="M158" s="315"/>
      <c r="N158" s="315"/>
      <c r="O158" s="316"/>
      <c r="P158" s="315"/>
      <c r="Q158" s="694"/>
      <c r="R158" s="694"/>
      <c r="S158" s="694"/>
      <c r="T158" s="694"/>
      <c r="U158" s="694"/>
      <c r="V158" s="694"/>
      <c r="W158" s="694"/>
      <c r="X158" s="695"/>
      <c r="Y158" s="288" t="s">
        <v>13</v>
      </c>
      <c r="Z158" s="289"/>
      <c r="AA158" s="290"/>
      <c r="AB158" s="241"/>
      <c r="AC158" s="241"/>
      <c r="AD158" s="241"/>
      <c r="AE158" s="243"/>
      <c r="AF158" s="244"/>
      <c r="AG158" s="244"/>
      <c r="AH158" s="244"/>
      <c r="AI158" s="243"/>
      <c r="AJ158" s="244"/>
      <c r="AK158" s="244"/>
      <c r="AL158" s="244"/>
      <c r="AM158" s="243"/>
      <c r="AN158" s="244"/>
      <c r="AO158" s="244"/>
      <c r="AP158" s="244"/>
      <c r="AQ158" s="256"/>
      <c r="AR158" s="257"/>
      <c r="AS158" s="257"/>
      <c r="AT158" s="258"/>
      <c r="AU158" s="244"/>
      <c r="AV158" s="244"/>
      <c r="AW158" s="244"/>
      <c r="AX158" s="245"/>
      <c r="AY158">
        <f>$AY$156</f>
        <v>0</v>
      </c>
    </row>
    <row r="159" spans="1:51" ht="23.25" hidden="1" customHeight="1" x14ac:dyDescent="0.15">
      <c r="A159" s="792"/>
      <c r="B159" s="400"/>
      <c r="C159" s="305"/>
      <c r="D159" s="305"/>
      <c r="E159" s="305"/>
      <c r="F159" s="306"/>
      <c r="G159" s="693"/>
      <c r="H159" s="428"/>
      <c r="I159" s="428"/>
      <c r="J159" s="428"/>
      <c r="K159" s="428"/>
      <c r="L159" s="428"/>
      <c r="M159" s="428"/>
      <c r="N159" s="428"/>
      <c r="O159" s="668"/>
      <c r="P159" s="696"/>
      <c r="Q159" s="696"/>
      <c r="R159" s="696"/>
      <c r="S159" s="696"/>
      <c r="T159" s="696"/>
      <c r="U159" s="696"/>
      <c r="V159" s="696"/>
      <c r="W159" s="696"/>
      <c r="X159" s="697"/>
      <c r="Y159" s="291" t="s">
        <v>93</v>
      </c>
      <c r="Z159" s="292"/>
      <c r="AA159" s="293"/>
      <c r="AB159" s="294"/>
      <c r="AC159" s="294"/>
      <c r="AD159" s="294"/>
      <c r="AE159" s="243"/>
      <c r="AF159" s="244"/>
      <c r="AG159" s="244"/>
      <c r="AH159" s="244"/>
      <c r="AI159" s="243"/>
      <c r="AJ159" s="244"/>
      <c r="AK159" s="244"/>
      <c r="AL159" s="244"/>
      <c r="AM159" s="243"/>
      <c r="AN159" s="244"/>
      <c r="AO159" s="244"/>
      <c r="AP159" s="244"/>
      <c r="AQ159" s="256"/>
      <c r="AR159" s="257"/>
      <c r="AS159" s="257"/>
      <c r="AT159" s="258"/>
      <c r="AU159" s="244"/>
      <c r="AV159" s="244"/>
      <c r="AW159" s="244"/>
      <c r="AX159" s="245"/>
      <c r="AY159">
        <f>$AY$156</f>
        <v>0</v>
      </c>
    </row>
    <row r="160" spans="1:51" ht="23.25" hidden="1" customHeight="1" x14ac:dyDescent="0.15">
      <c r="A160" s="792"/>
      <c r="B160" s="395"/>
      <c r="C160" s="308"/>
      <c r="D160" s="308"/>
      <c r="E160" s="308"/>
      <c r="F160" s="309"/>
      <c r="G160" s="397"/>
      <c r="H160" s="318"/>
      <c r="I160" s="318"/>
      <c r="J160" s="318"/>
      <c r="K160" s="318"/>
      <c r="L160" s="318"/>
      <c r="M160" s="318"/>
      <c r="N160" s="318"/>
      <c r="O160" s="319"/>
      <c r="P160" s="698"/>
      <c r="Q160" s="698"/>
      <c r="R160" s="698"/>
      <c r="S160" s="698"/>
      <c r="T160" s="698"/>
      <c r="U160" s="698"/>
      <c r="V160" s="698"/>
      <c r="W160" s="698"/>
      <c r="X160" s="699"/>
      <c r="Y160" s="291" t="s">
        <v>53</v>
      </c>
      <c r="Z160" s="292"/>
      <c r="AA160" s="293"/>
      <c r="AB160" s="295" t="s">
        <v>48</v>
      </c>
      <c r="AC160" s="295"/>
      <c r="AD160" s="295"/>
      <c r="AE160" s="296"/>
      <c r="AF160" s="297"/>
      <c r="AG160" s="297"/>
      <c r="AH160" s="297"/>
      <c r="AI160" s="296"/>
      <c r="AJ160" s="297"/>
      <c r="AK160" s="297"/>
      <c r="AL160" s="297"/>
      <c r="AM160" s="296"/>
      <c r="AN160" s="297"/>
      <c r="AO160" s="297"/>
      <c r="AP160" s="297"/>
      <c r="AQ160" s="256"/>
      <c r="AR160" s="257"/>
      <c r="AS160" s="257"/>
      <c r="AT160" s="258"/>
      <c r="AU160" s="244"/>
      <c r="AV160" s="244"/>
      <c r="AW160" s="244"/>
      <c r="AX160" s="245"/>
      <c r="AY160">
        <f>$AY$156</f>
        <v>0</v>
      </c>
    </row>
    <row r="161" spans="1:51" ht="18.75" hidden="1" customHeight="1" x14ac:dyDescent="0.15">
      <c r="A161" s="792"/>
      <c r="B161" s="393" t="s">
        <v>250</v>
      </c>
      <c r="C161" s="670"/>
      <c r="D161" s="670"/>
      <c r="E161" s="670"/>
      <c r="F161" s="394"/>
      <c r="G161" s="683" t="s">
        <v>35</v>
      </c>
      <c r="H161" s="684"/>
      <c r="I161" s="684"/>
      <c r="J161" s="684"/>
      <c r="K161" s="684"/>
      <c r="L161" s="684"/>
      <c r="M161" s="684"/>
      <c r="N161" s="684"/>
      <c r="O161" s="685"/>
      <c r="P161" s="686" t="s">
        <v>114</v>
      </c>
      <c r="Q161" s="684"/>
      <c r="R161" s="684"/>
      <c r="S161" s="684"/>
      <c r="T161" s="684"/>
      <c r="U161" s="684"/>
      <c r="V161" s="684"/>
      <c r="W161" s="684"/>
      <c r="X161" s="685"/>
      <c r="Y161" s="687"/>
      <c r="Z161" s="688"/>
      <c r="AA161" s="689"/>
      <c r="AB161" s="690" t="s">
        <v>43</v>
      </c>
      <c r="AC161" s="691"/>
      <c r="AD161" s="692"/>
      <c r="AE161" s="300" t="s">
        <v>217</v>
      </c>
      <c r="AF161" s="300"/>
      <c r="AG161" s="300"/>
      <c r="AH161" s="300"/>
      <c r="AI161" s="300" t="s">
        <v>179</v>
      </c>
      <c r="AJ161" s="300"/>
      <c r="AK161" s="300"/>
      <c r="AL161" s="300"/>
      <c r="AM161" s="300" t="s">
        <v>298</v>
      </c>
      <c r="AN161" s="300"/>
      <c r="AO161" s="300"/>
      <c r="AP161" s="300"/>
      <c r="AQ161" s="282" t="s">
        <v>295</v>
      </c>
      <c r="AR161" s="283"/>
      <c r="AS161" s="283"/>
      <c r="AT161" s="284"/>
      <c r="AU161" s="285" t="s">
        <v>237</v>
      </c>
      <c r="AV161" s="285"/>
      <c r="AW161" s="285"/>
      <c r="AX161" s="286"/>
      <c r="AY161">
        <f>COUNTA($G$163)</f>
        <v>0</v>
      </c>
    </row>
    <row r="162" spans="1:51" ht="18.75" hidden="1" customHeight="1" x14ac:dyDescent="0.15">
      <c r="A162" s="792"/>
      <c r="B162" s="400"/>
      <c r="C162" s="305"/>
      <c r="D162" s="305"/>
      <c r="E162" s="305"/>
      <c r="F162" s="306"/>
      <c r="G162" s="225"/>
      <c r="H162" s="226"/>
      <c r="I162" s="226"/>
      <c r="J162" s="226"/>
      <c r="K162" s="226"/>
      <c r="L162" s="226"/>
      <c r="M162" s="226"/>
      <c r="N162" s="226"/>
      <c r="O162" s="228"/>
      <c r="P162" s="227"/>
      <c r="Q162" s="226"/>
      <c r="R162" s="226"/>
      <c r="S162" s="226"/>
      <c r="T162" s="226"/>
      <c r="U162" s="226"/>
      <c r="V162" s="226"/>
      <c r="W162" s="226"/>
      <c r="X162" s="228"/>
      <c r="Y162" s="687"/>
      <c r="Z162" s="688"/>
      <c r="AA162" s="689"/>
      <c r="AB162" s="233"/>
      <c r="AC162" s="234"/>
      <c r="AD162" s="235"/>
      <c r="AE162" s="300"/>
      <c r="AF162" s="300"/>
      <c r="AG162" s="300"/>
      <c r="AH162" s="300"/>
      <c r="AI162" s="300"/>
      <c r="AJ162" s="300"/>
      <c r="AK162" s="300"/>
      <c r="AL162" s="300"/>
      <c r="AM162" s="300"/>
      <c r="AN162" s="300"/>
      <c r="AO162" s="300"/>
      <c r="AP162" s="300"/>
      <c r="AQ162" s="287"/>
      <c r="AR162" s="280"/>
      <c r="AS162" s="278" t="s">
        <v>296</v>
      </c>
      <c r="AT162" s="279"/>
      <c r="AU162" s="280"/>
      <c r="AV162" s="280"/>
      <c r="AW162" s="226" t="s">
        <v>287</v>
      </c>
      <c r="AX162" s="281"/>
      <c r="AY162">
        <f>$AY$161</f>
        <v>0</v>
      </c>
    </row>
    <row r="163" spans="1:51" ht="23.25" hidden="1" customHeight="1" x14ac:dyDescent="0.15">
      <c r="A163" s="792"/>
      <c r="B163" s="400"/>
      <c r="C163" s="305"/>
      <c r="D163" s="305"/>
      <c r="E163" s="305"/>
      <c r="F163" s="306"/>
      <c r="G163" s="396"/>
      <c r="H163" s="315"/>
      <c r="I163" s="315"/>
      <c r="J163" s="315"/>
      <c r="K163" s="315"/>
      <c r="L163" s="315"/>
      <c r="M163" s="315"/>
      <c r="N163" s="315"/>
      <c r="O163" s="316"/>
      <c r="P163" s="315"/>
      <c r="Q163" s="694"/>
      <c r="R163" s="694"/>
      <c r="S163" s="694"/>
      <c r="T163" s="694"/>
      <c r="U163" s="694"/>
      <c r="V163" s="694"/>
      <c r="W163" s="694"/>
      <c r="X163" s="695"/>
      <c r="Y163" s="288" t="s">
        <v>13</v>
      </c>
      <c r="Z163" s="289"/>
      <c r="AA163" s="290"/>
      <c r="AB163" s="241"/>
      <c r="AC163" s="241"/>
      <c r="AD163" s="241"/>
      <c r="AE163" s="243"/>
      <c r="AF163" s="244"/>
      <c r="AG163" s="244"/>
      <c r="AH163" s="244"/>
      <c r="AI163" s="243"/>
      <c r="AJ163" s="244"/>
      <c r="AK163" s="244"/>
      <c r="AL163" s="244"/>
      <c r="AM163" s="243"/>
      <c r="AN163" s="244"/>
      <c r="AO163" s="244"/>
      <c r="AP163" s="244"/>
      <c r="AQ163" s="256"/>
      <c r="AR163" s="257"/>
      <c r="AS163" s="257"/>
      <c r="AT163" s="258"/>
      <c r="AU163" s="244"/>
      <c r="AV163" s="244"/>
      <c r="AW163" s="244"/>
      <c r="AX163" s="245"/>
      <c r="AY163">
        <f>$AY$161</f>
        <v>0</v>
      </c>
    </row>
    <row r="164" spans="1:51" ht="23.25" hidden="1" customHeight="1" x14ac:dyDescent="0.15">
      <c r="A164" s="792"/>
      <c r="B164" s="400"/>
      <c r="C164" s="305"/>
      <c r="D164" s="305"/>
      <c r="E164" s="305"/>
      <c r="F164" s="306"/>
      <c r="G164" s="693"/>
      <c r="H164" s="428"/>
      <c r="I164" s="428"/>
      <c r="J164" s="428"/>
      <c r="K164" s="428"/>
      <c r="L164" s="428"/>
      <c r="M164" s="428"/>
      <c r="N164" s="428"/>
      <c r="O164" s="668"/>
      <c r="P164" s="696"/>
      <c r="Q164" s="696"/>
      <c r="R164" s="696"/>
      <c r="S164" s="696"/>
      <c r="T164" s="696"/>
      <c r="U164" s="696"/>
      <c r="V164" s="696"/>
      <c r="W164" s="696"/>
      <c r="X164" s="697"/>
      <c r="Y164" s="291" t="s">
        <v>93</v>
      </c>
      <c r="Z164" s="292"/>
      <c r="AA164" s="293"/>
      <c r="AB164" s="294"/>
      <c r="AC164" s="294"/>
      <c r="AD164" s="294"/>
      <c r="AE164" s="243"/>
      <c r="AF164" s="244"/>
      <c r="AG164" s="244"/>
      <c r="AH164" s="244"/>
      <c r="AI164" s="243"/>
      <c r="AJ164" s="244"/>
      <c r="AK164" s="244"/>
      <c r="AL164" s="244"/>
      <c r="AM164" s="243"/>
      <c r="AN164" s="244"/>
      <c r="AO164" s="244"/>
      <c r="AP164" s="244"/>
      <c r="AQ164" s="256"/>
      <c r="AR164" s="257"/>
      <c r="AS164" s="257"/>
      <c r="AT164" s="258"/>
      <c r="AU164" s="244"/>
      <c r="AV164" s="244"/>
      <c r="AW164" s="244"/>
      <c r="AX164" s="245"/>
      <c r="AY164">
        <f>$AY$161</f>
        <v>0</v>
      </c>
    </row>
    <row r="165" spans="1:51" ht="23.25" hidden="1" customHeight="1" x14ac:dyDescent="0.15">
      <c r="A165" s="793"/>
      <c r="B165" s="700"/>
      <c r="C165" s="701"/>
      <c r="D165" s="701"/>
      <c r="E165" s="701"/>
      <c r="F165" s="702"/>
      <c r="G165" s="717"/>
      <c r="H165" s="718"/>
      <c r="I165" s="718"/>
      <c r="J165" s="718"/>
      <c r="K165" s="718"/>
      <c r="L165" s="718"/>
      <c r="M165" s="718"/>
      <c r="N165" s="718"/>
      <c r="O165" s="719"/>
      <c r="P165" s="720"/>
      <c r="Q165" s="720"/>
      <c r="R165" s="720"/>
      <c r="S165" s="720"/>
      <c r="T165" s="720"/>
      <c r="U165" s="720"/>
      <c r="V165" s="720"/>
      <c r="W165" s="720"/>
      <c r="X165" s="721"/>
      <c r="Y165" s="320" t="s">
        <v>53</v>
      </c>
      <c r="Z165" s="321"/>
      <c r="AA165" s="322"/>
      <c r="AB165" s="323" t="s">
        <v>48</v>
      </c>
      <c r="AC165" s="323"/>
      <c r="AD165" s="323"/>
      <c r="AE165" s="324"/>
      <c r="AF165" s="325"/>
      <c r="AG165" s="325"/>
      <c r="AH165" s="325"/>
      <c r="AI165" s="324"/>
      <c r="AJ165" s="325"/>
      <c r="AK165" s="325"/>
      <c r="AL165" s="325"/>
      <c r="AM165" s="324"/>
      <c r="AN165" s="325"/>
      <c r="AO165" s="325"/>
      <c r="AP165" s="325"/>
      <c r="AQ165" s="326"/>
      <c r="AR165" s="327"/>
      <c r="AS165" s="327"/>
      <c r="AT165" s="328"/>
      <c r="AU165" s="325"/>
      <c r="AV165" s="325"/>
      <c r="AW165" s="325"/>
      <c r="AX165" s="329"/>
      <c r="AY165">
        <f>$AY$161</f>
        <v>0</v>
      </c>
    </row>
    <row r="166" spans="1:51" ht="47.25" hidden="1" customHeight="1" x14ac:dyDescent="0.15">
      <c r="A166" s="301" t="s">
        <v>613</v>
      </c>
      <c r="B166" s="302"/>
      <c r="C166" s="302"/>
      <c r="D166" s="302"/>
      <c r="E166" s="302"/>
      <c r="F166" s="303"/>
      <c r="G166" s="222"/>
      <c r="H166" s="223"/>
      <c r="I166" s="223"/>
      <c r="J166" s="223"/>
      <c r="K166" s="223"/>
      <c r="L166" s="223"/>
      <c r="M166" s="223"/>
      <c r="N166" s="223"/>
      <c r="O166" s="223"/>
      <c r="P166" s="223"/>
      <c r="Q166" s="223"/>
      <c r="R166" s="223"/>
      <c r="S166" s="223"/>
      <c r="T166" s="223"/>
      <c r="U166" s="223"/>
      <c r="V166" s="223"/>
      <c r="W166" s="223"/>
      <c r="X166" s="223"/>
      <c r="Y166" s="223"/>
      <c r="Z166" s="223"/>
      <c r="AA166" s="223"/>
      <c r="AB166" s="223"/>
      <c r="AC166" s="223"/>
      <c r="AD166" s="223"/>
      <c r="AE166" s="223"/>
      <c r="AF166" s="223"/>
      <c r="AG166" s="223"/>
      <c r="AH166" s="223"/>
      <c r="AI166" s="223"/>
      <c r="AJ166" s="223"/>
      <c r="AK166" s="223"/>
      <c r="AL166" s="223"/>
      <c r="AM166" s="223"/>
      <c r="AN166" s="223"/>
      <c r="AO166" s="223"/>
      <c r="AP166" s="223"/>
      <c r="AQ166" s="223"/>
      <c r="AR166" s="223"/>
      <c r="AS166" s="223"/>
      <c r="AT166" s="223"/>
      <c r="AU166" s="223"/>
      <c r="AV166" s="223"/>
      <c r="AW166" s="223"/>
      <c r="AX166" s="224"/>
      <c r="AY166">
        <f>COUNTA($G$166)</f>
        <v>0</v>
      </c>
    </row>
    <row r="167" spans="1:51" ht="31.5" hidden="1" customHeight="1" x14ac:dyDescent="0.15">
      <c r="A167" s="304" t="s">
        <v>213</v>
      </c>
      <c r="B167" s="305"/>
      <c r="C167" s="305"/>
      <c r="D167" s="305"/>
      <c r="E167" s="305"/>
      <c r="F167" s="306"/>
      <c r="G167" s="225" t="s">
        <v>607</v>
      </c>
      <c r="H167" s="226"/>
      <c r="I167" s="226"/>
      <c r="J167" s="226"/>
      <c r="K167" s="226"/>
      <c r="L167" s="226"/>
      <c r="M167" s="226"/>
      <c r="N167" s="226"/>
      <c r="O167" s="226"/>
      <c r="P167" s="227" t="s">
        <v>606</v>
      </c>
      <c r="Q167" s="226"/>
      <c r="R167" s="226"/>
      <c r="S167" s="226"/>
      <c r="T167" s="226"/>
      <c r="U167" s="226"/>
      <c r="V167" s="226"/>
      <c r="W167" s="226"/>
      <c r="X167" s="228"/>
      <c r="Y167" s="229"/>
      <c r="Z167" s="230"/>
      <c r="AA167" s="231"/>
      <c r="AB167" s="232" t="s">
        <v>43</v>
      </c>
      <c r="AC167" s="232"/>
      <c r="AD167" s="232"/>
      <c r="AE167" s="300" t="s">
        <v>217</v>
      </c>
      <c r="AF167" s="300"/>
      <c r="AG167" s="300"/>
      <c r="AH167" s="300"/>
      <c r="AI167" s="300" t="s">
        <v>179</v>
      </c>
      <c r="AJ167" s="300"/>
      <c r="AK167" s="300"/>
      <c r="AL167" s="300"/>
      <c r="AM167" s="300" t="s">
        <v>298</v>
      </c>
      <c r="AN167" s="300"/>
      <c r="AO167" s="300"/>
      <c r="AP167" s="300"/>
      <c r="AQ167" s="236" t="s">
        <v>358</v>
      </c>
      <c r="AR167" s="237"/>
      <c r="AS167" s="237"/>
      <c r="AT167" s="238"/>
      <c r="AU167" s="236" t="s">
        <v>620</v>
      </c>
      <c r="AV167" s="237"/>
      <c r="AW167" s="237"/>
      <c r="AX167" s="239"/>
      <c r="AY167">
        <f>COUNTA($G$168)</f>
        <v>0</v>
      </c>
    </row>
    <row r="168" spans="1:51" ht="23.25" hidden="1" customHeight="1" x14ac:dyDescent="0.15">
      <c r="A168" s="304"/>
      <c r="B168" s="305"/>
      <c r="C168" s="305"/>
      <c r="D168" s="305"/>
      <c r="E168" s="305"/>
      <c r="F168" s="306"/>
      <c r="G168" s="310"/>
      <c r="H168" s="311"/>
      <c r="I168" s="311"/>
      <c r="J168" s="311"/>
      <c r="K168" s="311"/>
      <c r="L168" s="311"/>
      <c r="M168" s="311"/>
      <c r="N168" s="311"/>
      <c r="O168" s="311"/>
      <c r="P168" s="314"/>
      <c r="Q168" s="315"/>
      <c r="R168" s="315"/>
      <c r="S168" s="315"/>
      <c r="T168" s="315"/>
      <c r="U168" s="315"/>
      <c r="V168" s="315"/>
      <c r="W168" s="315"/>
      <c r="X168" s="316"/>
      <c r="Y168" s="240" t="s">
        <v>84</v>
      </c>
      <c r="Z168" s="103"/>
      <c r="AA168" s="104"/>
      <c r="AB168" s="241"/>
      <c r="AC168" s="241"/>
      <c r="AD168" s="241"/>
      <c r="AE168" s="242"/>
      <c r="AF168" s="242"/>
      <c r="AG168" s="242"/>
      <c r="AH168" s="242"/>
      <c r="AI168" s="242"/>
      <c r="AJ168" s="242"/>
      <c r="AK168" s="242"/>
      <c r="AL168" s="242"/>
      <c r="AM168" s="242"/>
      <c r="AN168" s="242"/>
      <c r="AO168" s="242"/>
      <c r="AP168" s="242"/>
      <c r="AQ168" s="242"/>
      <c r="AR168" s="242"/>
      <c r="AS168" s="242"/>
      <c r="AT168" s="242"/>
      <c r="AU168" s="243"/>
      <c r="AV168" s="244"/>
      <c r="AW168" s="244"/>
      <c r="AX168" s="245"/>
      <c r="AY168">
        <f>$AY$167</f>
        <v>0</v>
      </c>
    </row>
    <row r="169" spans="1:51" ht="23.25" hidden="1" customHeight="1" x14ac:dyDescent="0.15">
      <c r="A169" s="307"/>
      <c r="B169" s="308"/>
      <c r="C169" s="308"/>
      <c r="D169" s="308"/>
      <c r="E169" s="308"/>
      <c r="F169" s="309"/>
      <c r="G169" s="312"/>
      <c r="H169" s="313"/>
      <c r="I169" s="313"/>
      <c r="J169" s="313"/>
      <c r="K169" s="313"/>
      <c r="L169" s="313"/>
      <c r="M169" s="313"/>
      <c r="N169" s="313"/>
      <c r="O169" s="313"/>
      <c r="P169" s="317"/>
      <c r="Q169" s="318"/>
      <c r="R169" s="318"/>
      <c r="S169" s="318"/>
      <c r="T169" s="318"/>
      <c r="U169" s="318"/>
      <c r="V169" s="318"/>
      <c r="W169" s="318"/>
      <c r="X169" s="319"/>
      <c r="Y169" s="246" t="s">
        <v>127</v>
      </c>
      <c r="Z169" s="247"/>
      <c r="AA169" s="248"/>
      <c r="AB169" s="241"/>
      <c r="AC169" s="241"/>
      <c r="AD169" s="241"/>
      <c r="AE169" s="242"/>
      <c r="AF169" s="242"/>
      <c r="AG169" s="242"/>
      <c r="AH169" s="242"/>
      <c r="AI169" s="242"/>
      <c r="AJ169" s="242"/>
      <c r="AK169" s="242"/>
      <c r="AL169" s="242"/>
      <c r="AM169" s="242"/>
      <c r="AN169" s="242"/>
      <c r="AO169" s="242"/>
      <c r="AP169" s="242"/>
      <c r="AQ169" s="242"/>
      <c r="AR169" s="242"/>
      <c r="AS169" s="242"/>
      <c r="AT169" s="242"/>
      <c r="AU169" s="243"/>
      <c r="AV169" s="244"/>
      <c r="AW169" s="244"/>
      <c r="AX169" s="245"/>
      <c r="AY169">
        <f>$AY$167</f>
        <v>0</v>
      </c>
    </row>
    <row r="170" spans="1:51" ht="23.25" hidden="1" customHeight="1" x14ac:dyDescent="0.15">
      <c r="A170" s="669" t="s">
        <v>545</v>
      </c>
      <c r="B170" s="684"/>
      <c r="C170" s="684"/>
      <c r="D170" s="684"/>
      <c r="E170" s="684"/>
      <c r="F170" s="712"/>
      <c r="G170" s="152" t="s">
        <v>85</v>
      </c>
      <c r="H170" s="152"/>
      <c r="I170" s="152"/>
      <c r="J170" s="152"/>
      <c r="K170" s="152"/>
      <c r="L170" s="152"/>
      <c r="M170" s="152"/>
      <c r="N170" s="152"/>
      <c r="O170" s="152"/>
      <c r="P170" s="152"/>
      <c r="Q170" s="152"/>
      <c r="R170" s="152"/>
      <c r="S170" s="152"/>
      <c r="T170" s="152"/>
      <c r="U170" s="152"/>
      <c r="V170" s="152"/>
      <c r="W170" s="152"/>
      <c r="X170" s="153"/>
      <c r="Y170" s="249"/>
      <c r="Z170" s="250"/>
      <c r="AA170" s="251"/>
      <c r="AB170" s="151" t="s">
        <v>43</v>
      </c>
      <c r="AC170" s="152"/>
      <c r="AD170" s="153"/>
      <c r="AE170" s="300" t="s">
        <v>217</v>
      </c>
      <c r="AF170" s="300"/>
      <c r="AG170" s="300"/>
      <c r="AH170" s="300"/>
      <c r="AI170" s="300" t="s">
        <v>179</v>
      </c>
      <c r="AJ170" s="300"/>
      <c r="AK170" s="300"/>
      <c r="AL170" s="300"/>
      <c r="AM170" s="300" t="s">
        <v>298</v>
      </c>
      <c r="AN170" s="300"/>
      <c r="AO170" s="300"/>
      <c r="AP170" s="300"/>
      <c r="AQ170" s="252" t="s">
        <v>575</v>
      </c>
      <c r="AR170" s="253"/>
      <c r="AS170" s="253"/>
      <c r="AT170" s="253"/>
      <c r="AU170" s="253"/>
      <c r="AV170" s="253"/>
      <c r="AW170" s="253"/>
      <c r="AX170" s="254"/>
      <c r="AY170">
        <f>IF(SUBSTITUTE(SUBSTITUTE($G$171,"／",""),"　","")="",0,1)</f>
        <v>0</v>
      </c>
    </row>
    <row r="171" spans="1:51" ht="23.25" hidden="1" customHeight="1" x14ac:dyDescent="0.15">
      <c r="A171" s="713"/>
      <c r="B171" s="274"/>
      <c r="C171" s="274"/>
      <c r="D171" s="274"/>
      <c r="E171" s="274"/>
      <c r="F171" s="714"/>
      <c r="G171" s="638" t="s">
        <v>185</v>
      </c>
      <c r="H171" s="639"/>
      <c r="I171" s="639"/>
      <c r="J171" s="639"/>
      <c r="K171" s="639"/>
      <c r="L171" s="639"/>
      <c r="M171" s="639"/>
      <c r="N171" s="639"/>
      <c r="O171" s="639"/>
      <c r="P171" s="639"/>
      <c r="Q171" s="639"/>
      <c r="R171" s="639"/>
      <c r="S171" s="639"/>
      <c r="T171" s="639"/>
      <c r="U171" s="639"/>
      <c r="V171" s="639"/>
      <c r="W171" s="639"/>
      <c r="X171" s="639"/>
      <c r="Y171" s="259" t="s">
        <v>545</v>
      </c>
      <c r="Z171" s="260"/>
      <c r="AA171" s="261"/>
      <c r="AB171" s="262"/>
      <c r="AC171" s="263"/>
      <c r="AD171" s="264"/>
      <c r="AE171" s="242"/>
      <c r="AF171" s="242"/>
      <c r="AG171" s="242"/>
      <c r="AH171" s="242"/>
      <c r="AI171" s="242"/>
      <c r="AJ171" s="242"/>
      <c r="AK171" s="242"/>
      <c r="AL171" s="242"/>
      <c r="AM171" s="242"/>
      <c r="AN171" s="242"/>
      <c r="AO171" s="242"/>
      <c r="AP171" s="242"/>
      <c r="AQ171" s="243"/>
      <c r="AR171" s="244"/>
      <c r="AS171" s="244"/>
      <c r="AT171" s="244"/>
      <c r="AU171" s="244"/>
      <c r="AV171" s="244"/>
      <c r="AW171" s="244"/>
      <c r="AX171" s="245"/>
      <c r="AY171">
        <f>$AY$170</f>
        <v>0</v>
      </c>
    </row>
    <row r="172" spans="1:51" ht="46.5" hidden="1" customHeight="1" x14ac:dyDescent="0.15">
      <c r="A172" s="715"/>
      <c r="B172" s="226"/>
      <c r="C172" s="226"/>
      <c r="D172" s="226"/>
      <c r="E172" s="226"/>
      <c r="F172" s="716"/>
      <c r="G172" s="640"/>
      <c r="H172" s="641"/>
      <c r="I172" s="641"/>
      <c r="J172" s="641"/>
      <c r="K172" s="641"/>
      <c r="L172" s="641"/>
      <c r="M172" s="641"/>
      <c r="N172" s="641"/>
      <c r="O172" s="641"/>
      <c r="P172" s="641"/>
      <c r="Q172" s="641"/>
      <c r="R172" s="641"/>
      <c r="S172" s="641"/>
      <c r="T172" s="641"/>
      <c r="U172" s="641"/>
      <c r="V172" s="641"/>
      <c r="W172" s="641"/>
      <c r="X172" s="641"/>
      <c r="Y172" s="265" t="s">
        <v>614</v>
      </c>
      <c r="Z172" s="247"/>
      <c r="AA172" s="248"/>
      <c r="AB172" s="266" t="s">
        <v>615</v>
      </c>
      <c r="AC172" s="267"/>
      <c r="AD172" s="268"/>
      <c r="AE172" s="269"/>
      <c r="AF172" s="269"/>
      <c r="AG172" s="269"/>
      <c r="AH172" s="269"/>
      <c r="AI172" s="269"/>
      <c r="AJ172" s="269"/>
      <c r="AK172" s="269"/>
      <c r="AL172" s="269"/>
      <c r="AM172" s="269"/>
      <c r="AN172" s="269"/>
      <c r="AO172" s="269"/>
      <c r="AP172" s="269"/>
      <c r="AQ172" s="269"/>
      <c r="AR172" s="269"/>
      <c r="AS172" s="269"/>
      <c r="AT172" s="269"/>
      <c r="AU172" s="269"/>
      <c r="AV172" s="269"/>
      <c r="AW172" s="269"/>
      <c r="AX172" s="270"/>
      <c r="AY172">
        <f>$AY$170</f>
        <v>0</v>
      </c>
    </row>
    <row r="173" spans="1:51" ht="18.75" hidden="1" customHeight="1" x14ac:dyDescent="0.15">
      <c r="A173" s="356" t="s">
        <v>373</v>
      </c>
      <c r="B173" s="703"/>
      <c r="C173" s="703"/>
      <c r="D173" s="703"/>
      <c r="E173" s="703"/>
      <c r="F173" s="704"/>
      <c r="G173" s="652" t="s">
        <v>195</v>
      </c>
      <c r="H173" s="274"/>
      <c r="I173" s="274"/>
      <c r="J173" s="274"/>
      <c r="K173" s="274"/>
      <c r="L173" s="274"/>
      <c r="M173" s="274"/>
      <c r="N173" s="274"/>
      <c r="O173" s="653"/>
      <c r="P173" s="654" t="s">
        <v>80</v>
      </c>
      <c r="Q173" s="274"/>
      <c r="R173" s="274"/>
      <c r="S173" s="274"/>
      <c r="T173" s="274"/>
      <c r="U173" s="274"/>
      <c r="V173" s="274"/>
      <c r="W173" s="274"/>
      <c r="X173" s="653"/>
      <c r="Y173" s="229"/>
      <c r="Z173" s="230"/>
      <c r="AA173" s="231"/>
      <c r="AB173" s="656" t="s">
        <v>43</v>
      </c>
      <c r="AC173" s="657"/>
      <c r="AD173" s="658"/>
      <c r="AE173" s="300" t="s">
        <v>217</v>
      </c>
      <c r="AF173" s="300"/>
      <c r="AG173" s="300"/>
      <c r="AH173" s="300"/>
      <c r="AI173" s="300" t="s">
        <v>179</v>
      </c>
      <c r="AJ173" s="300"/>
      <c r="AK173" s="300"/>
      <c r="AL173" s="300"/>
      <c r="AM173" s="300" t="s">
        <v>298</v>
      </c>
      <c r="AN173" s="300"/>
      <c r="AO173" s="300"/>
      <c r="AP173" s="300"/>
      <c r="AQ173" s="271" t="s">
        <v>295</v>
      </c>
      <c r="AR173" s="272"/>
      <c r="AS173" s="272"/>
      <c r="AT173" s="273"/>
      <c r="AU173" s="274" t="s">
        <v>237</v>
      </c>
      <c r="AV173" s="274"/>
      <c r="AW173" s="274"/>
      <c r="AX173" s="275"/>
      <c r="AY173">
        <f>COUNTA($G$175)</f>
        <v>0</v>
      </c>
    </row>
    <row r="174" spans="1:51" ht="18.75" hidden="1" customHeight="1" x14ac:dyDescent="0.15">
      <c r="A174" s="705"/>
      <c r="B174" s="706"/>
      <c r="C174" s="706"/>
      <c r="D174" s="706"/>
      <c r="E174" s="706"/>
      <c r="F174" s="707"/>
      <c r="G174" s="225"/>
      <c r="H174" s="226"/>
      <c r="I174" s="226"/>
      <c r="J174" s="226"/>
      <c r="K174" s="226"/>
      <c r="L174" s="226"/>
      <c r="M174" s="226"/>
      <c r="N174" s="226"/>
      <c r="O174" s="228"/>
      <c r="P174" s="227"/>
      <c r="Q174" s="226"/>
      <c r="R174" s="226"/>
      <c r="S174" s="226"/>
      <c r="T174" s="226"/>
      <c r="U174" s="226"/>
      <c r="V174" s="226"/>
      <c r="W174" s="226"/>
      <c r="X174" s="228"/>
      <c r="Y174" s="655"/>
      <c r="Z174" s="585"/>
      <c r="AA174" s="586"/>
      <c r="AB174" s="233"/>
      <c r="AC174" s="234"/>
      <c r="AD174" s="235"/>
      <c r="AE174" s="300"/>
      <c r="AF174" s="300"/>
      <c r="AG174" s="300"/>
      <c r="AH174" s="300"/>
      <c r="AI174" s="300"/>
      <c r="AJ174" s="300"/>
      <c r="AK174" s="300"/>
      <c r="AL174" s="300"/>
      <c r="AM174" s="300"/>
      <c r="AN174" s="300"/>
      <c r="AO174" s="300"/>
      <c r="AP174" s="300"/>
      <c r="AQ174" s="276"/>
      <c r="AR174" s="277"/>
      <c r="AS174" s="278" t="s">
        <v>296</v>
      </c>
      <c r="AT174" s="279"/>
      <c r="AU174" s="280"/>
      <c r="AV174" s="280"/>
      <c r="AW174" s="226" t="s">
        <v>287</v>
      </c>
      <c r="AX174" s="281"/>
      <c r="AY174">
        <f t="shared" ref="AY174:AY179" si="7">$AY$173</f>
        <v>0</v>
      </c>
    </row>
    <row r="175" spans="1:51" ht="23.25" hidden="1" customHeight="1" x14ac:dyDescent="0.15">
      <c r="A175" s="708"/>
      <c r="B175" s="706"/>
      <c r="C175" s="706"/>
      <c r="D175" s="706"/>
      <c r="E175" s="706"/>
      <c r="F175" s="707"/>
      <c r="G175" s="660"/>
      <c r="H175" s="512"/>
      <c r="I175" s="512"/>
      <c r="J175" s="512"/>
      <c r="K175" s="512"/>
      <c r="L175" s="512"/>
      <c r="M175" s="512"/>
      <c r="N175" s="512"/>
      <c r="O175" s="661"/>
      <c r="P175" s="315"/>
      <c r="Q175" s="315"/>
      <c r="R175" s="315"/>
      <c r="S175" s="315"/>
      <c r="T175" s="315"/>
      <c r="U175" s="315"/>
      <c r="V175" s="315"/>
      <c r="W175" s="315"/>
      <c r="X175" s="316"/>
      <c r="Y175" s="265" t="s">
        <v>52</v>
      </c>
      <c r="Z175" s="298"/>
      <c r="AA175" s="299"/>
      <c r="AB175" s="241"/>
      <c r="AC175" s="241"/>
      <c r="AD175" s="241"/>
      <c r="AE175" s="243"/>
      <c r="AF175" s="244"/>
      <c r="AG175" s="244"/>
      <c r="AH175" s="244"/>
      <c r="AI175" s="243"/>
      <c r="AJ175" s="244"/>
      <c r="AK175" s="244"/>
      <c r="AL175" s="244"/>
      <c r="AM175" s="243"/>
      <c r="AN175" s="244"/>
      <c r="AO175" s="244"/>
      <c r="AP175" s="244"/>
      <c r="AQ175" s="256"/>
      <c r="AR175" s="257"/>
      <c r="AS175" s="257"/>
      <c r="AT175" s="258"/>
      <c r="AU175" s="244"/>
      <c r="AV175" s="244"/>
      <c r="AW175" s="244"/>
      <c r="AX175" s="245"/>
      <c r="AY175">
        <f t="shared" si="7"/>
        <v>0</v>
      </c>
    </row>
    <row r="176" spans="1:51" ht="23.25" hidden="1" customHeight="1" x14ac:dyDescent="0.15">
      <c r="A176" s="709"/>
      <c r="B176" s="710"/>
      <c r="C176" s="710"/>
      <c r="D176" s="710"/>
      <c r="E176" s="710"/>
      <c r="F176" s="711"/>
      <c r="G176" s="662"/>
      <c r="H176" s="663"/>
      <c r="I176" s="663"/>
      <c r="J176" s="663"/>
      <c r="K176" s="663"/>
      <c r="L176" s="663"/>
      <c r="M176" s="663"/>
      <c r="N176" s="663"/>
      <c r="O176" s="664"/>
      <c r="P176" s="428"/>
      <c r="Q176" s="428"/>
      <c r="R176" s="428"/>
      <c r="S176" s="428"/>
      <c r="T176" s="428"/>
      <c r="U176" s="428"/>
      <c r="V176" s="428"/>
      <c r="W176" s="428"/>
      <c r="X176" s="668"/>
      <c r="Y176" s="151" t="s">
        <v>93</v>
      </c>
      <c r="Z176" s="152"/>
      <c r="AA176" s="153"/>
      <c r="AB176" s="294"/>
      <c r="AC176" s="294"/>
      <c r="AD176" s="294"/>
      <c r="AE176" s="243"/>
      <c r="AF176" s="244"/>
      <c r="AG176" s="244"/>
      <c r="AH176" s="244"/>
      <c r="AI176" s="243"/>
      <c r="AJ176" s="244"/>
      <c r="AK176" s="244"/>
      <c r="AL176" s="244"/>
      <c r="AM176" s="243"/>
      <c r="AN176" s="244"/>
      <c r="AO176" s="244"/>
      <c r="AP176" s="244"/>
      <c r="AQ176" s="256"/>
      <c r="AR176" s="257"/>
      <c r="AS176" s="257"/>
      <c r="AT176" s="258"/>
      <c r="AU176" s="244"/>
      <c r="AV176" s="244"/>
      <c r="AW176" s="244"/>
      <c r="AX176" s="245"/>
      <c r="AY176">
        <f t="shared" si="7"/>
        <v>0</v>
      </c>
    </row>
    <row r="177" spans="1:51" ht="23.25" hidden="1" customHeight="1" x14ac:dyDescent="0.15">
      <c r="A177" s="708"/>
      <c r="B177" s="706"/>
      <c r="C177" s="706"/>
      <c r="D177" s="706"/>
      <c r="E177" s="706"/>
      <c r="F177" s="707"/>
      <c r="G177" s="665"/>
      <c r="H177" s="666"/>
      <c r="I177" s="666"/>
      <c r="J177" s="666"/>
      <c r="K177" s="666"/>
      <c r="L177" s="666"/>
      <c r="M177" s="666"/>
      <c r="N177" s="666"/>
      <c r="O177" s="667"/>
      <c r="P177" s="318"/>
      <c r="Q177" s="318"/>
      <c r="R177" s="318"/>
      <c r="S177" s="318"/>
      <c r="T177" s="318"/>
      <c r="U177" s="318"/>
      <c r="V177" s="318"/>
      <c r="W177" s="318"/>
      <c r="X177" s="319"/>
      <c r="Y177" s="151" t="s">
        <v>53</v>
      </c>
      <c r="Z177" s="152"/>
      <c r="AA177" s="153"/>
      <c r="AB177" s="255" t="s">
        <v>48</v>
      </c>
      <c r="AC177" s="255"/>
      <c r="AD177" s="255"/>
      <c r="AE177" s="243"/>
      <c r="AF177" s="244"/>
      <c r="AG177" s="244"/>
      <c r="AH177" s="244"/>
      <c r="AI177" s="243"/>
      <c r="AJ177" s="244"/>
      <c r="AK177" s="244"/>
      <c r="AL177" s="244"/>
      <c r="AM177" s="243"/>
      <c r="AN177" s="244"/>
      <c r="AO177" s="244"/>
      <c r="AP177" s="244"/>
      <c r="AQ177" s="256"/>
      <c r="AR177" s="257"/>
      <c r="AS177" s="257"/>
      <c r="AT177" s="258"/>
      <c r="AU177" s="244"/>
      <c r="AV177" s="244"/>
      <c r="AW177" s="244"/>
      <c r="AX177" s="245"/>
      <c r="AY177">
        <f t="shared" si="7"/>
        <v>0</v>
      </c>
    </row>
    <row r="178" spans="1:51" ht="23.25" hidden="1" customHeight="1" x14ac:dyDescent="0.15">
      <c r="A178" s="669" t="s">
        <v>260</v>
      </c>
      <c r="B178" s="670"/>
      <c r="C178" s="670"/>
      <c r="D178" s="670"/>
      <c r="E178" s="670"/>
      <c r="F178" s="394"/>
      <c r="G178" s="660"/>
      <c r="H178" s="512"/>
      <c r="I178" s="512"/>
      <c r="J178" s="512"/>
      <c r="K178" s="512"/>
      <c r="L178" s="512"/>
      <c r="M178" s="512"/>
      <c r="N178" s="512"/>
      <c r="O178" s="512"/>
      <c r="P178" s="512"/>
      <c r="Q178" s="512"/>
      <c r="R178" s="512"/>
      <c r="S178" s="512"/>
      <c r="T178" s="512"/>
      <c r="U178" s="512"/>
      <c r="V178" s="512"/>
      <c r="W178" s="512"/>
      <c r="X178" s="512"/>
      <c r="Y178" s="512"/>
      <c r="Z178" s="512"/>
      <c r="AA178" s="512"/>
      <c r="AB178" s="512"/>
      <c r="AC178" s="512"/>
      <c r="AD178" s="512"/>
      <c r="AE178" s="512"/>
      <c r="AF178" s="512"/>
      <c r="AG178" s="512"/>
      <c r="AH178" s="512"/>
      <c r="AI178" s="512"/>
      <c r="AJ178" s="512"/>
      <c r="AK178" s="512"/>
      <c r="AL178" s="512"/>
      <c r="AM178" s="512"/>
      <c r="AN178" s="512"/>
      <c r="AO178" s="512"/>
      <c r="AP178" s="512"/>
      <c r="AQ178" s="512"/>
      <c r="AR178" s="512"/>
      <c r="AS178" s="512"/>
      <c r="AT178" s="512"/>
      <c r="AU178" s="512"/>
      <c r="AV178" s="512"/>
      <c r="AW178" s="512"/>
      <c r="AX178" s="513"/>
      <c r="AY178">
        <f t="shared" si="7"/>
        <v>0</v>
      </c>
    </row>
    <row r="179" spans="1:51" ht="23.25" hidden="1" customHeight="1" x14ac:dyDescent="0.15">
      <c r="A179" s="307"/>
      <c r="B179" s="308"/>
      <c r="C179" s="308"/>
      <c r="D179" s="308"/>
      <c r="E179" s="308"/>
      <c r="F179" s="309"/>
      <c r="G179" s="665"/>
      <c r="H179" s="666"/>
      <c r="I179" s="666"/>
      <c r="J179" s="666"/>
      <c r="K179" s="666"/>
      <c r="L179" s="666"/>
      <c r="M179" s="666"/>
      <c r="N179" s="666"/>
      <c r="O179" s="666"/>
      <c r="P179" s="666"/>
      <c r="Q179" s="666"/>
      <c r="R179" s="666"/>
      <c r="S179" s="666"/>
      <c r="T179" s="666"/>
      <c r="U179" s="666"/>
      <c r="V179" s="666"/>
      <c r="W179" s="666"/>
      <c r="X179" s="666"/>
      <c r="Y179" s="666"/>
      <c r="Z179" s="666"/>
      <c r="AA179" s="666"/>
      <c r="AB179" s="666"/>
      <c r="AC179" s="666"/>
      <c r="AD179" s="666"/>
      <c r="AE179" s="666"/>
      <c r="AF179" s="666"/>
      <c r="AG179" s="666"/>
      <c r="AH179" s="666"/>
      <c r="AI179" s="666"/>
      <c r="AJ179" s="666"/>
      <c r="AK179" s="666"/>
      <c r="AL179" s="666"/>
      <c r="AM179" s="666"/>
      <c r="AN179" s="666"/>
      <c r="AO179" s="666"/>
      <c r="AP179" s="666"/>
      <c r="AQ179" s="666"/>
      <c r="AR179" s="666"/>
      <c r="AS179" s="666"/>
      <c r="AT179" s="666"/>
      <c r="AU179" s="666"/>
      <c r="AV179" s="666"/>
      <c r="AW179" s="666"/>
      <c r="AX179" s="671"/>
      <c r="AY179">
        <f t="shared" si="7"/>
        <v>0</v>
      </c>
    </row>
    <row r="180" spans="1:51" ht="18.75" hidden="1" customHeight="1" x14ac:dyDescent="0.15">
      <c r="A180" s="792" t="s">
        <v>190</v>
      </c>
      <c r="B180" s="400" t="s">
        <v>608</v>
      </c>
      <c r="C180" s="305"/>
      <c r="D180" s="305"/>
      <c r="E180" s="305"/>
      <c r="F180" s="306"/>
      <c r="G180" s="274" t="s">
        <v>609</v>
      </c>
      <c r="H180" s="274"/>
      <c r="I180" s="274"/>
      <c r="J180" s="274"/>
      <c r="K180" s="274"/>
      <c r="L180" s="274"/>
      <c r="M180" s="274"/>
      <c r="N180" s="274"/>
      <c r="O180" s="274"/>
      <c r="P180" s="274"/>
      <c r="Q180" s="274"/>
      <c r="R180" s="274"/>
      <c r="S180" s="274"/>
      <c r="T180" s="274"/>
      <c r="U180" s="274"/>
      <c r="V180" s="274"/>
      <c r="W180" s="274"/>
      <c r="X180" s="274"/>
      <c r="Y180" s="274"/>
      <c r="Z180" s="274"/>
      <c r="AA180" s="653"/>
      <c r="AB180" s="654" t="s">
        <v>621</v>
      </c>
      <c r="AC180" s="274"/>
      <c r="AD180" s="274"/>
      <c r="AE180" s="274"/>
      <c r="AF180" s="274"/>
      <c r="AG180" s="274"/>
      <c r="AH180" s="274"/>
      <c r="AI180" s="274"/>
      <c r="AJ180" s="274"/>
      <c r="AK180" s="274"/>
      <c r="AL180" s="274"/>
      <c r="AM180" s="274"/>
      <c r="AN180" s="274"/>
      <c r="AO180" s="274"/>
      <c r="AP180" s="274"/>
      <c r="AQ180" s="274"/>
      <c r="AR180" s="274"/>
      <c r="AS180" s="274"/>
      <c r="AT180" s="274"/>
      <c r="AU180" s="274"/>
      <c r="AV180" s="274"/>
      <c r="AW180" s="274"/>
      <c r="AX180" s="275"/>
      <c r="AY180">
        <f>COUNTA($G$182)</f>
        <v>0</v>
      </c>
    </row>
    <row r="181" spans="1:51" ht="22.5" hidden="1" customHeight="1" x14ac:dyDescent="0.15">
      <c r="A181" s="792"/>
      <c r="B181" s="400"/>
      <c r="C181" s="305"/>
      <c r="D181" s="305"/>
      <c r="E181" s="305"/>
      <c r="F181" s="306"/>
      <c r="G181" s="226"/>
      <c r="H181" s="226"/>
      <c r="I181" s="226"/>
      <c r="J181" s="226"/>
      <c r="K181" s="226"/>
      <c r="L181" s="226"/>
      <c r="M181" s="226"/>
      <c r="N181" s="226"/>
      <c r="O181" s="226"/>
      <c r="P181" s="226"/>
      <c r="Q181" s="226"/>
      <c r="R181" s="226"/>
      <c r="S181" s="226"/>
      <c r="T181" s="226"/>
      <c r="U181" s="226"/>
      <c r="V181" s="226"/>
      <c r="W181" s="226"/>
      <c r="X181" s="226"/>
      <c r="Y181" s="226"/>
      <c r="Z181" s="226"/>
      <c r="AA181" s="228"/>
      <c r="AB181" s="227"/>
      <c r="AC181" s="226"/>
      <c r="AD181" s="226"/>
      <c r="AE181" s="226"/>
      <c r="AF181" s="226"/>
      <c r="AG181" s="226"/>
      <c r="AH181" s="226"/>
      <c r="AI181" s="226"/>
      <c r="AJ181" s="226"/>
      <c r="AK181" s="226"/>
      <c r="AL181" s="226"/>
      <c r="AM181" s="226"/>
      <c r="AN181" s="226"/>
      <c r="AO181" s="226"/>
      <c r="AP181" s="226"/>
      <c r="AQ181" s="226"/>
      <c r="AR181" s="226"/>
      <c r="AS181" s="226"/>
      <c r="AT181" s="226"/>
      <c r="AU181" s="226"/>
      <c r="AV181" s="226"/>
      <c r="AW181" s="226"/>
      <c r="AX181" s="281"/>
      <c r="AY181">
        <f t="shared" ref="AY181:AY189" si="8">$AY$180</f>
        <v>0</v>
      </c>
    </row>
    <row r="182" spans="1:51" ht="22.5" hidden="1" customHeight="1" x14ac:dyDescent="0.15">
      <c r="A182" s="792"/>
      <c r="B182" s="400"/>
      <c r="C182" s="305"/>
      <c r="D182" s="305"/>
      <c r="E182" s="305"/>
      <c r="F182" s="306"/>
      <c r="G182" s="673"/>
      <c r="H182" s="673"/>
      <c r="I182" s="673"/>
      <c r="J182" s="673"/>
      <c r="K182" s="673"/>
      <c r="L182" s="673"/>
      <c r="M182" s="673"/>
      <c r="N182" s="673"/>
      <c r="O182" s="673"/>
      <c r="P182" s="673"/>
      <c r="Q182" s="673"/>
      <c r="R182" s="673"/>
      <c r="S182" s="673"/>
      <c r="T182" s="673"/>
      <c r="U182" s="673"/>
      <c r="V182" s="673"/>
      <c r="W182" s="673"/>
      <c r="X182" s="673"/>
      <c r="Y182" s="673"/>
      <c r="Z182" s="673"/>
      <c r="AA182" s="674"/>
      <c r="AB182" s="677"/>
      <c r="AC182" s="673"/>
      <c r="AD182" s="673"/>
      <c r="AE182" s="673"/>
      <c r="AF182" s="673"/>
      <c r="AG182" s="673"/>
      <c r="AH182" s="673"/>
      <c r="AI182" s="673"/>
      <c r="AJ182" s="673"/>
      <c r="AK182" s="673"/>
      <c r="AL182" s="673"/>
      <c r="AM182" s="673"/>
      <c r="AN182" s="673"/>
      <c r="AO182" s="673"/>
      <c r="AP182" s="673"/>
      <c r="AQ182" s="673"/>
      <c r="AR182" s="673"/>
      <c r="AS182" s="673"/>
      <c r="AT182" s="673"/>
      <c r="AU182" s="673"/>
      <c r="AV182" s="673"/>
      <c r="AW182" s="673"/>
      <c r="AX182" s="678"/>
      <c r="AY182">
        <f t="shared" si="8"/>
        <v>0</v>
      </c>
    </row>
    <row r="183" spans="1:51" ht="22.5" hidden="1" customHeight="1" x14ac:dyDescent="0.15">
      <c r="A183" s="792"/>
      <c r="B183" s="400"/>
      <c r="C183" s="305"/>
      <c r="D183" s="305"/>
      <c r="E183" s="305"/>
      <c r="F183" s="306"/>
      <c r="G183" s="675"/>
      <c r="H183" s="675"/>
      <c r="I183" s="675"/>
      <c r="J183" s="675"/>
      <c r="K183" s="675"/>
      <c r="L183" s="675"/>
      <c r="M183" s="675"/>
      <c r="N183" s="675"/>
      <c r="O183" s="675"/>
      <c r="P183" s="675"/>
      <c r="Q183" s="675"/>
      <c r="R183" s="675"/>
      <c r="S183" s="675"/>
      <c r="T183" s="675"/>
      <c r="U183" s="675"/>
      <c r="V183" s="675"/>
      <c r="W183" s="675"/>
      <c r="X183" s="675"/>
      <c r="Y183" s="675"/>
      <c r="Z183" s="675"/>
      <c r="AA183" s="676"/>
      <c r="AB183" s="679"/>
      <c r="AC183" s="675"/>
      <c r="AD183" s="675"/>
      <c r="AE183" s="675"/>
      <c r="AF183" s="675"/>
      <c r="AG183" s="675"/>
      <c r="AH183" s="675"/>
      <c r="AI183" s="675"/>
      <c r="AJ183" s="675"/>
      <c r="AK183" s="675"/>
      <c r="AL183" s="675"/>
      <c r="AM183" s="675"/>
      <c r="AN183" s="675"/>
      <c r="AO183" s="675"/>
      <c r="AP183" s="675"/>
      <c r="AQ183" s="675"/>
      <c r="AR183" s="675"/>
      <c r="AS183" s="675"/>
      <c r="AT183" s="675"/>
      <c r="AU183" s="675"/>
      <c r="AV183" s="675"/>
      <c r="AW183" s="675"/>
      <c r="AX183" s="680"/>
      <c r="AY183">
        <f t="shared" si="8"/>
        <v>0</v>
      </c>
    </row>
    <row r="184" spans="1:51" ht="19.5" hidden="1" customHeight="1" x14ac:dyDescent="0.15">
      <c r="A184" s="792"/>
      <c r="B184" s="395"/>
      <c r="C184" s="308"/>
      <c r="D184" s="308"/>
      <c r="E184" s="308"/>
      <c r="F184" s="309"/>
      <c r="G184" s="119"/>
      <c r="H184" s="119"/>
      <c r="I184" s="119"/>
      <c r="J184" s="119"/>
      <c r="K184" s="119"/>
      <c r="L184" s="119"/>
      <c r="M184" s="119"/>
      <c r="N184" s="119"/>
      <c r="O184" s="119"/>
      <c r="P184" s="119"/>
      <c r="Q184" s="119"/>
      <c r="R184" s="119"/>
      <c r="S184" s="119"/>
      <c r="T184" s="119"/>
      <c r="U184" s="119"/>
      <c r="V184" s="119"/>
      <c r="W184" s="119"/>
      <c r="X184" s="119"/>
      <c r="Y184" s="119"/>
      <c r="Z184" s="119"/>
      <c r="AA184" s="120"/>
      <c r="AB184" s="681"/>
      <c r="AC184" s="119"/>
      <c r="AD184" s="119"/>
      <c r="AE184" s="675"/>
      <c r="AF184" s="675"/>
      <c r="AG184" s="675"/>
      <c r="AH184" s="675"/>
      <c r="AI184" s="675"/>
      <c r="AJ184" s="675"/>
      <c r="AK184" s="675"/>
      <c r="AL184" s="675"/>
      <c r="AM184" s="675"/>
      <c r="AN184" s="675"/>
      <c r="AO184" s="675"/>
      <c r="AP184" s="675"/>
      <c r="AQ184" s="675"/>
      <c r="AR184" s="675"/>
      <c r="AS184" s="675"/>
      <c r="AT184" s="675"/>
      <c r="AU184" s="119"/>
      <c r="AV184" s="119"/>
      <c r="AW184" s="119"/>
      <c r="AX184" s="682"/>
      <c r="AY184">
        <f t="shared" si="8"/>
        <v>0</v>
      </c>
    </row>
    <row r="185" spans="1:51" ht="18.75" hidden="1" customHeight="1" x14ac:dyDescent="0.15">
      <c r="A185" s="792"/>
      <c r="B185" s="393" t="s">
        <v>250</v>
      </c>
      <c r="C185" s="670"/>
      <c r="D185" s="670"/>
      <c r="E185" s="670"/>
      <c r="F185" s="394"/>
      <c r="G185" s="683" t="s">
        <v>35</v>
      </c>
      <c r="H185" s="684"/>
      <c r="I185" s="684"/>
      <c r="J185" s="684"/>
      <c r="K185" s="684"/>
      <c r="L185" s="684"/>
      <c r="M185" s="684"/>
      <c r="N185" s="684"/>
      <c r="O185" s="685"/>
      <c r="P185" s="686" t="s">
        <v>114</v>
      </c>
      <c r="Q185" s="684"/>
      <c r="R185" s="684"/>
      <c r="S185" s="684"/>
      <c r="T185" s="684"/>
      <c r="U185" s="684"/>
      <c r="V185" s="684"/>
      <c r="W185" s="684"/>
      <c r="X185" s="685"/>
      <c r="Y185" s="687"/>
      <c r="Z185" s="688"/>
      <c r="AA185" s="689"/>
      <c r="AB185" s="690" t="s">
        <v>43</v>
      </c>
      <c r="AC185" s="691"/>
      <c r="AD185" s="692"/>
      <c r="AE185" s="300" t="s">
        <v>217</v>
      </c>
      <c r="AF185" s="300"/>
      <c r="AG185" s="300"/>
      <c r="AH185" s="300"/>
      <c r="AI185" s="300" t="s">
        <v>179</v>
      </c>
      <c r="AJ185" s="300"/>
      <c r="AK185" s="300"/>
      <c r="AL185" s="300"/>
      <c r="AM185" s="300" t="s">
        <v>298</v>
      </c>
      <c r="AN185" s="300"/>
      <c r="AO185" s="300"/>
      <c r="AP185" s="300"/>
      <c r="AQ185" s="282" t="s">
        <v>295</v>
      </c>
      <c r="AR185" s="283"/>
      <c r="AS185" s="283"/>
      <c r="AT185" s="284"/>
      <c r="AU185" s="285" t="s">
        <v>237</v>
      </c>
      <c r="AV185" s="285"/>
      <c r="AW185" s="285"/>
      <c r="AX185" s="286"/>
      <c r="AY185">
        <f t="shared" si="8"/>
        <v>0</v>
      </c>
    </row>
    <row r="186" spans="1:51" ht="18.75" hidden="1" customHeight="1" x14ac:dyDescent="0.15">
      <c r="A186" s="792"/>
      <c r="B186" s="400"/>
      <c r="C186" s="305"/>
      <c r="D186" s="305"/>
      <c r="E186" s="305"/>
      <c r="F186" s="306"/>
      <c r="G186" s="225"/>
      <c r="H186" s="226"/>
      <c r="I186" s="226"/>
      <c r="J186" s="226"/>
      <c r="K186" s="226"/>
      <c r="L186" s="226"/>
      <c r="M186" s="226"/>
      <c r="N186" s="226"/>
      <c r="O186" s="228"/>
      <c r="P186" s="227"/>
      <c r="Q186" s="226"/>
      <c r="R186" s="226"/>
      <c r="S186" s="226"/>
      <c r="T186" s="226"/>
      <c r="U186" s="226"/>
      <c r="V186" s="226"/>
      <c r="W186" s="226"/>
      <c r="X186" s="228"/>
      <c r="Y186" s="687"/>
      <c r="Z186" s="688"/>
      <c r="AA186" s="689"/>
      <c r="AB186" s="233"/>
      <c r="AC186" s="234"/>
      <c r="AD186" s="235"/>
      <c r="AE186" s="300"/>
      <c r="AF186" s="300"/>
      <c r="AG186" s="300"/>
      <c r="AH186" s="300"/>
      <c r="AI186" s="300"/>
      <c r="AJ186" s="300"/>
      <c r="AK186" s="300"/>
      <c r="AL186" s="300"/>
      <c r="AM186" s="300"/>
      <c r="AN186" s="300"/>
      <c r="AO186" s="300"/>
      <c r="AP186" s="300"/>
      <c r="AQ186" s="287"/>
      <c r="AR186" s="280"/>
      <c r="AS186" s="278" t="s">
        <v>296</v>
      </c>
      <c r="AT186" s="279"/>
      <c r="AU186" s="280"/>
      <c r="AV186" s="280"/>
      <c r="AW186" s="226" t="s">
        <v>287</v>
      </c>
      <c r="AX186" s="281"/>
      <c r="AY186">
        <f t="shared" si="8"/>
        <v>0</v>
      </c>
    </row>
    <row r="187" spans="1:51" ht="23.25" hidden="1" customHeight="1" x14ac:dyDescent="0.15">
      <c r="A187" s="792"/>
      <c r="B187" s="400"/>
      <c r="C187" s="305"/>
      <c r="D187" s="305"/>
      <c r="E187" s="305"/>
      <c r="F187" s="306"/>
      <c r="G187" s="396"/>
      <c r="H187" s="315"/>
      <c r="I187" s="315"/>
      <c r="J187" s="315"/>
      <c r="K187" s="315"/>
      <c r="L187" s="315"/>
      <c r="M187" s="315"/>
      <c r="N187" s="315"/>
      <c r="O187" s="316"/>
      <c r="P187" s="315"/>
      <c r="Q187" s="694"/>
      <c r="R187" s="694"/>
      <c r="S187" s="694"/>
      <c r="T187" s="694"/>
      <c r="U187" s="694"/>
      <c r="V187" s="694"/>
      <c r="W187" s="694"/>
      <c r="X187" s="695"/>
      <c r="Y187" s="288" t="s">
        <v>13</v>
      </c>
      <c r="Z187" s="289"/>
      <c r="AA187" s="290"/>
      <c r="AB187" s="241"/>
      <c r="AC187" s="241"/>
      <c r="AD187" s="241"/>
      <c r="AE187" s="243"/>
      <c r="AF187" s="244"/>
      <c r="AG187" s="244"/>
      <c r="AH187" s="244"/>
      <c r="AI187" s="243"/>
      <c r="AJ187" s="244"/>
      <c r="AK187" s="244"/>
      <c r="AL187" s="244"/>
      <c r="AM187" s="243"/>
      <c r="AN187" s="244"/>
      <c r="AO187" s="244"/>
      <c r="AP187" s="244"/>
      <c r="AQ187" s="256"/>
      <c r="AR187" s="257"/>
      <c r="AS187" s="257"/>
      <c r="AT187" s="258"/>
      <c r="AU187" s="244"/>
      <c r="AV187" s="244"/>
      <c r="AW187" s="244"/>
      <c r="AX187" s="245"/>
      <c r="AY187">
        <f t="shared" si="8"/>
        <v>0</v>
      </c>
    </row>
    <row r="188" spans="1:51" ht="23.25" hidden="1" customHeight="1" x14ac:dyDescent="0.15">
      <c r="A188" s="792"/>
      <c r="B188" s="400"/>
      <c r="C188" s="305"/>
      <c r="D188" s="305"/>
      <c r="E188" s="305"/>
      <c r="F188" s="306"/>
      <c r="G188" s="693"/>
      <c r="H188" s="428"/>
      <c r="I188" s="428"/>
      <c r="J188" s="428"/>
      <c r="K188" s="428"/>
      <c r="L188" s="428"/>
      <c r="M188" s="428"/>
      <c r="N188" s="428"/>
      <c r="O188" s="668"/>
      <c r="P188" s="696"/>
      <c r="Q188" s="696"/>
      <c r="R188" s="696"/>
      <c r="S188" s="696"/>
      <c r="T188" s="696"/>
      <c r="U188" s="696"/>
      <c r="V188" s="696"/>
      <c r="W188" s="696"/>
      <c r="X188" s="697"/>
      <c r="Y188" s="291" t="s">
        <v>93</v>
      </c>
      <c r="Z188" s="292"/>
      <c r="AA188" s="293"/>
      <c r="AB188" s="294"/>
      <c r="AC188" s="294"/>
      <c r="AD188" s="294"/>
      <c r="AE188" s="243"/>
      <c r="AF188" s="244"/>
      <c r="AG188" s="244"/>
      <c r="AH188" s="244"/>
      <c r="AI188" s="243"/>
      <c r="AJ188" s="244"/>
      <c r="AK188" s="244"/>
      <c r="AL188" s="244"/>
      <c r="AM188" s="243"/>
      <c r="AN188" s="244"/>
      <c r="AO188" s="244"/>
      <c r="AP188" s="244"/>
      <c r="AQ188" s="256"/>
      <c r="AR188" s="257"/>
      <c r="AS188" s="257"/>
      <c r="AT188" s="258"/>
      <c r="AU188" s="244"/>
      <c r="AV188" s="244"/>
      <c r="AW188" s="244"/>
      <c r="AX188" s="245"/>
      <c r="AY188">
        <f t="shared" si="8"/>
        <v>0</v>
      </c>
    </row>
    <row r="189" spans="1:51" ht="23.25" hidden="1" customHeight="1" x14ac:dyDescent="0.15">
      <c r="A189" s="792"/>
      <c r="B189" s="400"/>
      <c r="C189" s="305"/>
      <c r="D189" s="305"/>
      <c r="E189" s="305"/>
      <c r="F189" s="306"/>
      <c r="G189" s="397"/>
      <c r="H189" s="318"/>
      <c r="I189" s="318"/>
      <c r="J189" s="318"/>
      <c r="K189" s="318"/>
      <c r="L189" s="318"/>
      <c r="M189" s="318"/>
      <c r="N189" s="318"/>
      <c r="O189" s="319"/>
      <c r="P189" s="698"/>
      <c r="Q189" s="698"/>
      <c r="R189" s="698"/>
      <c r="S189" s="698"/>
      <c r="T189" s="698"/>
      <c r="U189" s="698"/>
      <c r="V189" s="698"/>
      <c r="W189" s="698"/>
      <c r="X189" s="699"/>
      <c r="Y189" s="291" t="s">
        <v>53</v>
      </c>
      <c r="Z189" s="292"/>
      <c r="AA189" s="293"/>
      <c r="AB189" s="295" t="s">
        <v>48</v>
      </c>
      <c r="AC189" s="295"/>
      <c r="AD189" s="295"/>
      <c r="AE189" s="296"/>
      <c r="AF189" s="297"/>
      <c r="AG189" s="297"/>
      <c r="AH189" s="297"/>
      <c r="AI189" s="296"/>
      <c r="AJ189" s="297"/>
      <c r="AK189" s="297"/>
      <c r="AL189" s="297"/>
      <c r="AM189" s="296"/>
      <c r="AN189" s="297"/>
      <c r="AO189" s="297"/>
      <c r="AP189" s="297"/>
      <c r="AQ189" s="256"/>
      <c r="AR189" s="257"/>
      <c r="AS189" s="257"/>
      <c r="AT189" s="258"/>
      <c r="AU189" s="244"/>
      <c r="AV189" s="244"/>
      <c r="AW189" s="244"/>
      <c r="AX189" s="245"/>
      <c r="AY189">
        <f t="shared" si="8"/>
        <v>0</v>
      </c>
    </row>
    <row r="190" spans="1:51" ht="18.75" hidden="1" customHeight="1" x14ac:dyDescent="0.15">
      <c r="A190" s="792"/>
      <c r="B190" s="393" t="s">
        <v>250</v>
      </c>
      <c r="C190" s="670"/>
      <c r="D190" s="670"/>
      <c r="E190" s="670"/>
      <c r="F190" s="394"/>
      <c r="G190" s="683" t="s">
        <v>35</v>
      </c>
      <c r="H190" s="684"/>
      <c r="I190" s="684"/>
      <c r="J190" s="684"/>
      <c r="K190" s="684"/>
      <c r="L190" s="684"/>
      <c r="M190" s="684"/>
      <c r="N190" s="684"/>
      <c r="O190" s="685"/>
      <c r="P190" s="686" t="s">
        <v>114</v>
      </c>
      <c r="Q190" s="684"/>
      <c r="R190" s="684"/>
      <c r="S190" s="684"/>
      <c r="T190" s="684"/>
      <c r="U190" s="684"/>
      <c r="V190" s="684"/>
      <c r="W190" s="684"/>
      <c r="X190" s="685"/>
      <c r="Y190" s="687"/>
      <c r="Z190" s="688"/>
      <c r="AA190" s="689"/>
      <c r="AB190" s="690" t="s">
        <v>43</v>
      </c>
      <c r="AC190" s="691"/>
      <c r="AD190" s="692"/>
      <c r="AE190" s="300" t="s">
        <v>217</v>
      </c>
      <c r="AF190" s="300"/>
      <c r="AG190" s="300"/>
      <c r="AH190" s="300"/>
      <c r="AI190" s="300" t="s">
        <v>179</v>
      </c>
      <c r="AJ190" s="300"/>
      <c r="AK190" s="300"/>
      <c r="AL190" s="300"/>
      <c r="AM190" s="300" t="s">
        <v>298</v>
      </c>
      <c r="AN190" s="300"/>
      <c r="AO190" s="300"/>
      <c r="AP190" s="300"/>
      <c r="AQ190" s="282" t="s">
        <v>295</v>
      </c>
      <c r="AR190" s="283"/>
      <c r="AS190" s="283"/>
      <c r="AT190" s="284"/>
      <c r="AU190" s="285" t="s">
        <v>237</v>
      </c>
      <c r="AV190" s="285"/>
      <c r="AW190" s="285"/>
      <c r="AX190" s="286"/>
      <c r="AY190">
        <f>COUNTA($G$192)</f>
        <v>0</v>
      </c>
    </row>
    <row r="191" spans="1:51" ht="18.75" hidden="1" customHeight="1" x14ac:dyDescent="0.15">
      <c r="A191" s="792"/>
      <c r="B191" s="400"/>
      <c r="C191" s="305"/>
      <c r="D191" s="305"/>
      <c r="E191" s="305"/>
      <c r="F191" s="306"/>
      <c r="G191" s="225"/>
      <c r="H191" s="226"/>
      <c r="I191" s="226"/>
      <c r="J191" s="226"/>
      <c r="K191" s="226"/>
      <c r="L191" s="226"/>
      <c r="M191" s="226"/>
      <c r="N191" s="226"/>
      <c r="O191" s="228"/>
      <c r="P191" s="227"/>
      <c r="Q191" s="226"/>
      <c r="R191" s="226"/>
      <c r="S191" s="226"/>
      <c r="T191" s="226"/>
      <c r="U191" s="226"/>
      <c r="V191" s="226"/>
      <c r="W191" s="226"/>
      <c r="X191" s="228"/>
      <c r="Y191" s="687"/>
      <c r="Z191" s="688"/>
      <c r="AA191" s="689"/>
      <c r="AB191" s="233"/>
      <c r="AC191" s="234"/>
      <c r="AD191" s="235"/>
      <c r="AE191" s="300"/>
      <c r="AF191" s="300"/>
      <c r="AG191" s="300"/>
      <c r="AH191" s="300"/>
      <c r="AI191" s="300"/>
      <c r="AJ191" s="300"/>
      <c r="AK191" s="300"/>
      <c r="AL191" s="300"/>
      <c r="AM191" s="300"/>
      <c r="AN191" s="300"/>
      <c r="AO191" s="300"/>
      <c r="AP191" s="300"/>
      <c r="AQ191" s="287"/>
      <c r="AR191" s="280"/>
      <c r="AS191" s="278" t="s">
        <v>296</v>
      </c>
      <c r="AT191" s="279"/>
      <c r="AU191" s="280"/>
      <c r="AV191" s="280"/>
      <c r="AW191" s="226" t="s">
        <v>287</v>
      </c>
      <c r="AX191" s="281"/>
      <c r="AY191">
        <f>$AY$190</f>
        <v>0</v>
      </c>
    </row>
    <row r="192" spans="1:51" ht="23.25" hidden="1" customHeight="1" x14ac:dyDescent="0.15">
      <c r="A192" s="792"/>
      <c r="B192" s="400"/>
      <c r="C192" s="305"/>
      <c r="D192" s="305"/>
      <c r="E192" s="305"/>
      <c r="F192" s="306"/>
      <c r="G192" s="396"/>
      <c r="H192" s="315"/>
      <c r="I192" s="315"/>
      <c r="J192" s="315"/>
      <c r="K192" s="315"/>
      <c r="L192" s="315"/>
      <c r="M192" s="315"/>
      <c r="N192" s="315"/>
      <c r="O192" s="316"/>
      <c r="P192" s="315"/>
      <c r="Q192" s="694"/>
      <c r="R192" s="694"/>
      <c r="S192" s="694"/>
      <c r="T192" s="694"/>
      <c r="U192" s="694"/>
      <c r="V192" s="694"/>
      <c r="W192" s="694"/>
      <c r="X192" s="695"/>
      <c r="Y192" s="288" t="s">
        <v>13</v>
      </c>
      <c r="Z192" s="289"/>
      <c r="AA192" s="290"/>
      <c r="AB192" s="241"/>
      <c r="AC192" s="241"/>
      <c r="AD192" s="241"/>
      <c r="AE192" s="243"/>
      <c r="AF192" s="244"/>
      <c r="AG192" s="244"/>
      <c r="AH192" s="244"/>
      <c r="AI192" s="243"/>
      <c r="AJ192" s="244"/>
      <c r="AK192" s="244"/>
      <c r="AL192" s="244"/>
      <c r="AM192" s="243"/>
      <c r="AN192" s="244"/>
      <c r="AO192" s="244"/>
      <c r="AP192" s="244"/>
      <c r="AQ192" s="256"/>
      <c r="AR192" s="257"/>
      <c r="AS192" s="257"/>
      <c r="AT192" s="258"/>
      <c r="AU192" s="244"/>
      <c r="AV192" s="244"/>
      <c r="AW192" s="244"/>
      <c r="AX192" s="245"/>
      <c r="AY192">
        <f>$AY$190</f>
        <v>0</v>
      </c>
    </row>
    <row r="193" spans="1:51" ht="23.25" hidden="1" customHeight="1" x14ac:dyDescent="0.15">
      <c r="A193" s="792"/>
      <c r="B193" s="400"/>
      <c r="C193" s="305"/>
      <c r="D193" s="305"/>
      <c r="E193" s="305"/>
      <c r="F193" s="306"/>
      <c r="G193" s="693"/>
      <c r="H193" s="428"/>
      <c r="I193" s="428"/>
      <c r="J193" s="428"/>
      <c r="K193" s="428"/>
      <c r="L193" s="428"/>
      <c r="M193" s="428"/>
      <c r="N193" s="428"/>
      <c r="O193" s="668"/>
      <c r="P193" s="696"/>
      <c r="Q193" s="696"/>
      <c r="R193" s="696"/>
      <c r="S193" s="696"/>
      <c r="T193" s="696"/>
      <c r="U193" s="696"/>
      <c r="V193" s="696"/>
      <c r="W193" s="696"/>
      <c r="X193" s="697"/>
      <c r="Y193" s="291" t="s">
        <v>93</v>
      </c>
      <c r="Z193" s="292"/>
      <c r="AA193" s="293"/>
      <c r="AB193" s="294"/>
      <c r="AC193" s="294"/>
      <c r="AD193" s="294"/>
      <c r="AE193" s="243"/>
      <c r="AF193" s="244"/>
      <c r="AG193" s="244"/>
      <c r="AH193" s="244"/>
      <c r="AI193" s="243"/>
      <c r="AJ193" s="244"/>
      <c r="AK193" s="244"/>
      <c r="AL193" s="244"/>
      <c r="AM193" s="243"/>
      <c r="AN193" s="244"/>
      <c r="AO193" s="244"/>
      <c r="AP193" s="244"/>
      <c r="AQ193" s="256"/>
      <c r="AR193" s="257"/>
      <c r="AS193" s="257"/>
      <c r="AT193" s="258"/>
      <c r="AU193" s="244"/>
      <c r="AV193" s="244"/>
      <c r="AW193" s="244"/>
      <c r="AX193" s="245"/>
      <c r="AY193">
        <f>$AY$190</f>
        <v>0</v>
      </c>
    </row>
    <row r="194" spans="1:51" ht="23.25" hidden="1" customHeight="1" x14ac:dyDescent="0.15">
      <c r="A194" s="792"/>
      <c r="B194" s="395"/>
      <c r="C194" s="308"/>
      <c r="D194" s="308"/>
      <c r="E194" s="308"/>
      <c r="F194" s="309"/>
      <c r="G194" s="397"/>
      <c r="H194" s="318"/>
      <c r="I194" s="318"/>
      <c r="J194" s="318"/>
      <c r="K194" s="318"/>
      <c r="L194" s="318"/>
      <c r="M194" s="318"/>
      <c r="N194" s="318"/>
      <c r="O194" s="319"/>
      <c r="P194" s="698"/>
      <c r="Q194" s="698"/>
      <c r="R194" s="698"/>
      <c r="S194" s="698"/>
      <c r="T194" s="698"/>
      <c r="U194" s="698"/>
      <c r="V194" s="698"/>
      <c r="W194" s="698"/>
      <c r="X194" s="699"/>
      <c r="Y194" s="291" t="s">
        <v>53</v>
      </c>
      <c r="Z194" s="292"/>
      <c r="AA194" s="293"/>
      <c r="AB194" s="295" t="s">
        <v>48</v>
      </c>
      <c r="AC194" s="295"/>
      <c r="AD194" s="295"/>
      <c r="AE194" s="296"/>
      <c r="AF194" s="297"/>
      <c r="AG194" s="297"/>
      <c r="AH194" s="297"/>
      <c r="AI194" s="296"/>
      <c r="AJ194" s="297"/>
      <c r="AK194" s="297"/>
      <c r="AL194" s="297"/>
      <c r="AM194" s="296"/>
      <c r="AN194" s="297"/>
      <c r="AO194" s="297"/>
      <c r="AP194" s="297"/>
      <c r="AQ194" s="256"/>
      <c r="AR194" s="257"/>
      <c r="AS194" s="257"/>
      <c r="AT194" s="258"/>
      <c r="AU194" s="244"/>
      <c r="AV194" s="244"/>
      <c r="AW194" s="244"/>
      <c r="AX194" s="245"/>
      <c r="AY194">
        <f>$AY$190</f>
        <v>0</v>
      </c>
    </row>
    <row r="195" spans="1:51" ht="18.75" hidden="1" customHeight="1" x14ac:dyDescent="0.15">
      <c r="A195" s="792"/>
      <c r="B195" s="393" t="s">
        <v>250</v>
      </c>
      <c r="C195" s="670"/>
      <c r="D195" s="670"/>
      <c r="E195" s="670"/>
      <c r="F195" s="394"/>
      <c r="G195" s="683" t="s">
        <v>35</v>
      </c>
      <c r="H195" s="684"/>
      <c r="I195" s="684"/>
      <c r="J195" s="684"/>
      <c r="K195" s="684"/>
      <c r="L195" s="684"/>
      <c r="M195" s="684"/>
      <c r="N195" s="684"/>
      <c r="O195" s="685"/>
      <c r="P195" s="686" t="s">
        <v>114</v>
      </c>
      <c r="Q195" s="684"/>
      <c r="R195" s="684"/>
      <c r="S195" s="684"/>
      <c r="T195" s="684"/>
      <c r="U195" s="684"/>
      <c r="V195" s="684"/>
      <c r="W195" s="684"/>
      <c r="X195" s="685"/>
      <c r="Y195" s="687"/>
      <c r="Z195" s="688"/>
      <c r="AA195" s="689"/>
      <c r="AB195" s="690" t="s">
        <v>43</v>
      </c>
      <c r="AC195" s="691"/>
      <c r="AD195" s="692"/>
      <c r="AE195" s="300" t="s">
        <v>217</v>
      </c>
      <c r="AF195" s="300"/>
      <c r="AG195" s="300"/>
      <c r="AH195" s="300"/>
      <c r="AI195" s="300" t="s">
        <v>179</v>
      </c>
      <c r="AJ195" s="300"/>
      <c r="AK195" s="300"/>
      <c r="AL195" s="300"/>
      <c r="AM195" s="300" t="s">
        <v>298</v>
      </c>
      <c r="AN195" s="300"/>
      <c r="AO195" s="300"/>
      <c r="AP195" s="300"/>
      <c r="AQ195" s="282" t="s">
        <v>295</v>
      </c>
      <c r="AR195" s="283"/>
      <c r="AS195" s="283"/>
      <c r="AT195" s="284"/>
      <c r="AU195" s="285" t="s">
        <v>237</v>
      </c>
      <c r="AV195" s="285"/>
      <c r="AW195" s="285"/>
      <c r="AX195" s="286"/>
      <c r="AY195">
        <f>COUNTA($G$197)</f>
        <v>0</v>
      </c>
    </row>
    <row r="196" spans="1:51" ht="18.75" hidden="1" customHeight="1" x14ac:dyDescent="0.15">
      <c r="A196" s="792"/>
      <c r="B196" s="400"/>
      <c r="C196" s="305"/>
      <c r="D196" s="305"/>
      <c r="E196" s="305"/>
      <c r="F196" s="306"/>
      <c r="G196" s="225"/>
      <c r="H196" s="226"/>
      <c r="I196" s="226"/>
      <c r="J196" s="226"/>
      <c r="K196" s="226"/>
      <c r="L196" s="226"/>
      <c r="M196" s="226"/>
      <c r="N196" s="226"/>
      <c r="O196" s="228"/>
      <c r="P196" s="227"/>
      <c r="Q196" s="226"/>
      <c r="R196" s="226"/>
      <c r="S196" s="226"/>
      <c r="T196" s="226"/>
      <c r="U196" s="226"/>
      <c r="V196" s="226"/>
      <c r="W196" s="226"/>
      <c r="X196" s="228"/>
      <c r="Y196" s="687"/>
      <c r="Z196" s="688"/>
      <c r="AA196" s="689"/>
      <c r="AB196" s="233"/>
      <c r="AC196" s="234"/>
      <c r="AD196" s="235"/>
      <c r="AE196" s="300"/>
      <c r="AF196" s="300"/>
      <c r="AG196" s="300"/>
      <c r="AH196" s="300"/>
      <c r="AI196" s="300"/>
      <c r="AJ196" s="300"/>
      <c r="AK196" s="300"/>
      <c r="AL196" s="300"/>
      <c r="AM196" s="300"/>
      <c r="AN196" s="300"/>
      <c r="AO196" s="300"/>
      <c r="AP196" s="300"/>
      <c r="AQ196" s="287"/>
      <c r="AR196" s="280"/>
      <c r="AS196" s="278" t="s">
        <v>296</v>
      </c>
      <c r="AT196" s="279"/>
      <c r="AU196" s="280"/>
      <c r="AV196" s="280"/>
      <c r="AW196" s="226" t="s">
        <v>287</v>
      </c>
      <c r="AX196" s="281"/>
      <c r="AY196">
        <f>$AY$195</f>
        <v>0</v>
      </c>
    </row>
    <row r="197" spans="1:51" ht="23.25" hidden="1" customHeight="1" x14ac:dyDescent="0.15">
      <c r="A197" s="792"/>
      <c r="B197" s="400"/>
      <c r="C197" s="305"/>
      <c r="D197" s="305"/>
      <c r="E197" s="305"/>
      <c r="F197" s="306"/>
      <c r="G197" s="396"/>
      <c r="H197" s="315"/>
      <c r="I197" s="315"/>
      <c r="J197" s="315"/>
      <c r="K197" s="315"/>
      <c r="L197" s="315"/>
      <c r="M197" s="315"/>
      <c r="N197" s="315"/>
      <c r="O197" s="316"/>
      <c r="P197" s="315"/>
      <c r="Q197" s="694"/>
      <c r="R197" s="694"/>
      <c r="S197" s="694"/>
      <c r="T197" s="694"/>
      <c r="U197" s="694"/>
      <c r="V197" s="694"/>
      <c r="W197" s="694"/>
      <c r="X197" s="695"/>
      <c r="Y197" s="288" t="s">
        <v>13</v>
      </c>
      <c r="Z197" s="289"/>
      <c r="AA197" s="290"/>
      <c r="AB197" s="241"/>
      <c r="AC197" s="241"/>
      <c r="AD197" s="241"/>
      <c r="AE197" s="243"/>
      <c r="AF197" s="244"/>
      <c r="AG197" s="244"/>
      <c r="AH197" s="244"/>
      <c r="AI197" s="243"/>
      <c r="AJ197" s="244"/>
      <c r="AK197" s="244"/>
      <c r="AL197" s="244"/>
      <c r="AM197" s="243"/>
      <c r="AN197" s="244"/>
      <c r="AO197" s="244"/>
      <c r="AP197" s="244"/>
      <c r="AQ197" s="256"/>
      <c r="AR197" s="257"/>
      <c r="AS197" s="257"/>
      <c r="AT197" s="258"/>
      <c r="AU197" s="244"/>
      <c r="AV197" s="244"/>
      <c r="AW197" s="244"/>
      <c r="AX197" s="245"/>
      <c r="AY197">
        <f>$AY$195</f>
        <v>0</v>
      </c>
    </row>
    <row r="198" spans="1:51" ht="23.25" hidden="1" customHeight="1" x14ac:dyDescent="0.15">
      <c r="A198" s="792"/>
      <c r="B198" s="400"/>
      <c r="C198" s="305"/>
      <c r="D198" s="305"/>
      <c r="E198" s="305"/>
      <c r="F198" s="306"/>
      <c r="G198" s="693"/>
      <c r="H198" s="428"/>
      <c r="I198" s="428"/>
      <c r="J198" s="428"/>
      <c r="K198" s="428"/>
      <c r="L198" s="428"/>
      <c r="M198" s="428"/>
      <c r="N198" s="428"/>
      <c r="O198" s="668"/>
      <c r="P198" s="696"/>
      <c r="Q198" s="696"/>
      <c r="R198" s="696"/>
      <c r="S198" s="696"/>
      <c r="T198" s="696"/>
      <c r="U198" s="696"/>
      <c r="V198" s="696"/>
      <c r="W198" s="696"/>
      <c r="X198" s="697"/>
      <c r="Y198" s="291" t="s">
        <v>93</v>
      </c>
      <c r="Z198" s="292"/>
      <c r="AA198" s="293"/>
      <c r="AB198" s="294"/>
      <c r="AC198" s="294"/>
      <c r="AD198" s="294"/>
      <c r="AE198" s="243"/>
      <c r="AF198" s="244"/>
      <c r="AG198" s="244"/>
      <c r="AH198" s="244"/>
      <c r="AI198" s="243"/>
      <c r="AJ198" s="244"/>
      <c r="AK198" s="244"/>
      <c r="AL198" s="244"/>
      <c r="AM198" s="243"/>
      <c r="AN198" s="244"/>
      <c r="AO198" s="244"/>
      <c r="AP198" s="244"/>
      <c r="AQ198" s="256"/>
      <c r="AR198" s="257"/>
      <c r="AS198" s="257"/>
      <c r="AT198" s="258"/>
      <c r="AU198" s="244"/>
      <c r="AV198" s="244"/>
      <c r="AW198" s="244"/>
      <c r="AX198" s="245"/>
      <c r="AY198">
        <f>$AY$195</f>
        <v>0</v>
      </c>
    </row>
    <row r="199" spans="1:51" ht="23.25" hidden="1" customHeight="1" x14ac:dyDescent="0.15">
      <c r="A199" s="793"/>
      <c r="B199" s="700"/>
      <c r="C199" s="701"/>
      <c r="D199" s="701"/>
      <c r="E199" s="701"/>
      <c r="F199" s="702"/>
      <c r="G199" s="717"/>
      <c r="H199" s="718"/>
      <c r="I199" s="718"/>
      <c r="J199" s="718"/>
      <c r="K199" s="718"/>
      <c r="L199" s="718"/>
      <c r="M199" s="718"/>
      <c r="N199" s="718"/>
      <c r="O199" s="719"/>
      <c r="P199" s="720"/>
      <c r="Q199" s="720"/>
      <c r="R199" s="720"/>
      <c r="S199" s="720"/>
      <c r="T199" s="720"/>
      <c r="U199" s="720"/>
      <c r="V199" s="720"/>
      <c r="W199" s="720"/>
      <c r="X199" s="721"/>
      <c r="Y199" s="320" t="s">
        <v>53</v>
      </c>
      <c r="Z199" s="321"/>
      <c r="AA199" s="322"/>
      <c r="AB199" s="323" t="s">
        <v>48</v>
      </c>
      <c r="AC199" s="323"/>
      <c r="AD199" s="323"/>
      <c r="AE199" s="324"/>
      <c r="AF199" s="325"/>
      <c r="AG199" s="325"/>
      <c r="AH199" s="325"/>
      <c r="AI199" s="324"/>
      <c r="AJ199" s="325"/>
      <c r="AK199" s="325"/>
      <c r="AL199" s="325"/>
      <c r="AM199" s="324"/>
      <c r="AN199" s="325"/>
      <c r="AO199" s="325"/>
      <c r="AP199" s="325"/>
      <c r="AQ199" s="326"/>
      <c r="AR199" s="327"/>
      <c r="AS199" s="327"/>
      <c r="AT199" s="328"/>
      <c r="AU199" s="325"/>
      <c r="AV199" s="325"/>
      <c r="AW199" s="325"/>
      <c r="AX199" s="329"/>
      <c r="AY199">
        <f>$AY$195</f>
        <v>0</v>
      </c>
    </row>
    <row r="200" spans="1:51" ht="18.75" hidden="1" customHeight="1" x14ac:dyDescent="0.15">
      <c r="A200" s="722" t="s">
        <v>272</v>
      </c>
      <c r="B200" s="723"/>
      <c r="C200" s="723"/>
      <c r="D200" s="723"/>
      <c r="E200" s="723"/>
      <c r="F200" s="724"/>
      <c r="G200" s="728"/>
      <c r="H200" s="283" t="s">
        <v>195</v>
      </c>
      <c r="I200" s="283"/>
      <c r="J200" s="283"/>
      <c r="K200" s="283"/>
      <c r="L200" s="283"/>
      <c r="M200" s="283"/>
      <c r="N200" s="283"/>
      <c r="O200" s="284"/>
      <c r="P200" s="282" t="s">
        <v>80</v>
      </c>
      <c r="Q200" s="283"/>
      <c r="R200" s="283"/>
      <c r="S200" s="283"/>
      <c r="T200" s="283"/>
      <c r="U200" s="283"/>
      <c r="V200" s="284"/>
      <c r="W200" s="731" t="s">
        <v>116</v>
      </c>
      <c r="X200" s="732"/>
      <c r="Y200" s="735"/>
      <c r="Z200" s="735"/>
      <c r="AA200" s="736"/>
      <c r="AB200" s="282" t="s">
        <v>43</v>
      </c>
      <c r="AC200" s="283"/>
      <c r="AD200" s="284"/>
      <c r="AE200" s="300" t="s">
        <v>217</v>
      </c>
      <c r="AF200" s="300"/>
      <c r="AG200" s="300"/>
      <c r="AH200" s="300"/>
      <c r="AI200" s="300" t="s">
        <v>179</v>
      </c>
      <c r="AJ200" s="300"/>
      <c r="AK200" s="300"/>
      <c r="AL200" s="300"/>
      <c r="AM200" s="300" t="s">
        <v>298</v>
      </c>
      <c r="AN200" s="300"/>
      <c r="AO200" s="300"/>
      <c r="AP200" s="300"/>
      <c r="AQ200" s="282" t="s">
        <v>295</v>
      </c>
      <c r="AR200" s="283"/>
      <c r="AS200" s="283"/>
      <c r="AT200" s="284"/>
      <c r="AU200" s="330" t="s">
        <v>237</v>
      </c>
      <c r="AV200" s="330"/>
      <c r="AW200" s="330"/>
      <c r="AX200" s="331"/>
      <c r="AY200">
        <f>COUNTA($H$202)</f>
        <v>0</v>
      </c>
    </row>
    <row r="201" spans="1:51" ht="18.75" hidden="1" customHeight="1" x14ac:dyDescent="0.15">
      <c r="A201" s="725"/>
      <c r="B201" s="726"/>
      <c r="C201" s="726"/>
      <c r="D201" s="726"/>
      <c r="E201" s="726"/>
      <c r="F201" s="727"/>
      <c r="G201" s="729"/>
      <c r="H201" s="278"/>
      <c r="I201" s="278"/>
      <c r="J201" s="278"/>
      <c r="K201" s="278"/>
      <c r="L201" s="278"/>
      <c r="M201" s="278"/>
      <c r="N201" s="278"/>
      <c r="O201" s="279"/>
      <c r="P201" s="730"/>
      <c r="Q201" s="278"/>
      <c r="R201" s="278"/>
      <c r="S201" s="278"/>
      <c r="T201" s="278"/>
      <c r="U201" s="278"/>
      <c r="V201" s="279"/>
      <c r="W201" s="733"/>
      <c r="X201" s="734"/>
      <c r="Y201" s="230"/>
      <c r="Z201" s="230"/>
      <c r="AA201" s="231"/>
      <c r="AB201" s="730"/>
      <c r="AC201" s="278"/>
      <c r="AD201" s="279"/>
      <c r="AE201" s="300"/>
      <c r="AF201" s="300"/>
      <c r="AG201" s="300"/>
      <c r="AH201" s="300"/>
      <c r="AI201" s="300"/>
      <c r="AJ201" s="300"/>
      <c r="AK201" s="300"/>
      <c r="AL201" s="300"/>
      <c r="AM201" s="300"/>
      <c r="AN201" s="300"/>
      <c r="AO201" s="300"/>
      <c r="AP201" s="300"/>
      <c r="AQ201" s="276"/>
      <c r="AR201" s="277"/>
      <c r="AS201" s="278" t="s">
        <v>296</v>
      </c>
      <c r="AT201" s="279"/>
      <c r="AU201" s="280"/>
      <c r="AV201" s="280"/>
      <c r="AW201" s="278" t="s">
        <v>287</v>
      </c>
      <c r="AX201" s="332"/>
      <c r="AY201">
        <f t="shared" ref="AY201:AY207" si="9">$AY$200</f>
        <v>0</v>
      </c>
    </row>
    <row r="202" spans="1:51" ht="23.25" hidden="1" customHeight="1" x14ac:dyDescent="0.15">
      <c r="A202" s="725"/>
      <c r="B202" s="726"/>
      <c r="C202" s="726"/>
      <c r="D202" s="726"/>
      <c r="E202" s="726"/>
      <c r="F202" s="727"/>
      <c r="G202" s="737" t="s">
        <v>299</v>
      </c>
      <c r="H202" s="740"/>
      <c r="I202" s="639"/>
      <c r="J202" s="639"/>
      <c r="K202" s="639"/>
      <c r="L202" s="639"/>
      <c r="M202" s="639"/>
      <c r="N202" s="639"/>
      <c r="O202" s="741"/>
      <c r="P202" s="740"/>
      <c r="Q202" s="639"/>
      <c r="R202" s="639"/>
      <c r="S202" s="639"/>
      <c r="T202" s="639"/>
      <c r="U202" s="639"/>
      <c r="V202" s="741"/>
      <c r="W202" s="745"/>
      <c r="X202" s="746"/>
      <c r="Y202" s="333" t="s">
        <v>52</v>
      </c>
      <c r="Z202" s="333"/>
      <c r="AA202" s="334"/>
      <c r="AB202" s="335" t="s">
        <v>89</v>
      </c>
      <c r="AC202" s="335"/>
      <c r="AD202" s="335"/>
      <c r="AE202" s="243"/>
      <c r="AF202" s="244"/>
      <c r="AG202" s="244"/>
      <c r="AH202" s="244"/>
      <c r="AI202" s="243"/>
      <c r="AJ202" s="244"/>
      <c r="AK202" s="244"/>
      <c r="AL202" s="244"/>
      <c r="AM202" s="243"/>
      <c r="AN202" s="244"/>
      <c r="AO202" s="244"/>
      <c r="AP202" s="244"/>
      <c r="AQ202" s="243"/>
      <c r="AR202" s="244"/>
      <c r="AS202" s="244"/>
      <c r="AT202" s="336"/>
      <c r="AU202" s="244"/>
      <c r="AV202" s="244"/>
      <c r="AW202" s="244"/>
      <c r="AX202" s="245"/>
      <c r="AY202">
        <f t="shared" si="9"/>
        <v>0</v>
      </c>
    </row>
    <row r="203" spans="1:51" ht="23.25" hidden="1" customHeight="1" x14ac:dyDescent="0.15">
      <c r="A203" s="725"/>
      <c r="B203" s="726"/>
      <c r="C203" s="726"/>
      <c r="D203" s="726"/>
      <c r="E203" s="726"/>
      <c r="F203" s="727"/>
      <c r="G203" s="738"/>
      <c r="H203" s="742"/>
      <c r="I203" s="743"/>
      <c r="J203" s="743"/>
      <c r="K203" s="743"/>
      <c r="L203" s="743"/>
      <c r="M203" s="743"/>
      <c r="N203" s="743"/>
      <c r="O203" s="744"/>
      <c r="P203" s="742"/>
      <c r="Q203" s="743"/>
      <c r="R203" s="743"/>
      <c r="S203" s="743"/>
      <c r="T203" s="743"/>
      <c r="U203" s="743"/>
      <c r="V203" s="744"/>
      <c r="W203" s="747"/>
      <c r="X203" s="748"/>
      <c r="Y203" s="193" t="s">
        <v>93</v>
      </c>
      <c r="Z203" s="193"/>
      <c r="AA203" s="194"/>
      <c r="AB203" s="337" t="s">
        <v>89</v>
      </c>
      <c r="AC203" s="337"/>
      <c r="AD203" s="337"/>
      <c r="AE203" s="243"/>
      <c r="AF203" s="244"/>
      <c r="AG203" s="244"/>
      <c r="AH203" s="244"/>
      <c r="AI203" s="243"/>
      <c r="AJ203" s="244"/>
      <c r="AK203" s="244"/>
      <c r="AL203" s="244"/>
      <c r="AM203" s="243"/>
      <c r="AN203" s="244"/>
      <c r="AO203" s="244"/>
      <c r="AP203" s="244"/>
      <c r="AQ203" s="243"/>
      <c r="AR203" s="244"/>
      <c r="AS203" s="244"/>
      <c r="AT203" s="336"/>
      <c r="AU203" s="244"/>
      <c r="AV203" s="244"/>
      <c r="AW203" s="244"/>
      <c r="AX203" s="245"/>
      <c r="AY203">
        <f t="shared" si="9"/>
        <v>0</v>
      </c>
    </row>
    <row r="204" spans="1:51" ht="23.25" hidden="1" customHeight="1" x14ac:dyDescent="0.15">
      <c r="A204" s="725"/>
      <c r="B204" s="726"/>
      <c r="C204" s="726"/>
      <c r="D204" s="726"/>
      <c r="E204" s="726"/>
      <c r="F204" s="727"/>
      <c r="G204" s="739"/>
      <c r="H204" s="742"/>
      <c r="I204" s="743"/>
      <c r="J204" s="743"/>
      <c r="K204" s="743"/>
      <c r="L204" s="743"/>
      <c r="M204" s="743"/>
      <c r="N204" s="743"/>
      <c r="O204" s="744"/>
      <c r="P204" s="742"/>
      <c r="Q204" s="743"/>
      <c r="R204" s="743"/>
      <c r="S204" s="743"/>
      <c r="T204" s="743"/>
      <c r="U204" s="743"/>
      <c r="V204" s="744"/>
      <c r="W204" s="749"/>
      <c r="X204" s="750"/>
      <c r="Y204" s="193" t="s">
        <v>53</v>
      </c>
      <c r="Z204" s="193"/>
      <c r="AA204" s="194"/>
      <c r="AB204" s="338" t="s">
        <v>48</v>
      </c>
      <c r="AC204" s="338"/>
      <c r="AD204" s="338"/>
      <c r="AE204" s="296"/>
      <c r="AF204" s="297"/>
      <c r="AG204" s="297"/>
      <c r="AH204" s="297"/>
      <c r="AI204" s="296"/>
      <c r="AJ204" s="297"/>
      <c r="AK204" s="297"/>
      <c r="AL204" s="297"/>
      <c r="AM204" s="296"/>
      <c r="AN204" s="297"/>
      <c r="AO204" s="297"/>
      <c r="AP204" s="297"/>
      <c r="AQ204" s="243"/>
      <c r="AR204" s="244"/>
      <c r="AS204" s="244"/>
      <c r="AT204" s="336"/>
      <c r="AU204" s="244"/>
      <c r="AV204" s="244"/>
      <c r="AW204" s="244"/>
      <c r="AX204" s="245"/>
      <c r="AY204">
        <f t="shared" si="9"/>
        <v>0</v>
      </c>
    </row>
    <row r="205" spans="1:51" ht="23.25" hidden="1" customHeight="1" x14ac:dyDescent="0.15">
      <c r="A205" s="725" t="s">
        <v>377</v>
      </c>
      <c r="B205" s="726"/>
      <c r="C205" s="726"/>
      <c r="D205" s="726"/>
      <c r="E205" s="726"/>
      <c r="F205" s="727"/>
      <c r="G205" s="738" t="s">
        <v>300</v>
      </c>
      <c r="H205" s="806"/>
      <c r="I205" s="806"/>
      <c r="J205" s="806"/>
      <c r="K205" s="806"/>
      <c r="L205" s="806"/>
      <c r="M205" s="806"/>
      <c r="N205" s="806"/>
      <c r="O205" s="806"/>
      <c r="P205" s="806"/>
      <c r="Q205" s="806"/>
      <c r="R205" s="806"/>
      <c r="S205" s="806"/>
      <c r="T205" s="806"/>
      <c r="U205" s="806"/>
      <c r="V205" s="806"/>
      <c r="W205" s="809" t="s">
        <v>389</v>
      </c>
      <c r="X205" s="810"/>
      <c r="Y205" s="333" t="s">
        <v>52</v>
      </c>
      <c r="Z205" s="333"/>
      <c r="AA205" s="334"/>
      <c r="AB205" s="335" t="s">
        <v>89</v>
      </c>
      <c r="AC205" s="335"/>
      <c r="AD205" s="335"/>
      <c r="AE205" s="243"/>
      <c r="AF205" s="244"/>
      <c r="AG205" s="244"/>
      <c r="AH205" s="244"/>
      <c r="AI205" s="243"/>
      <c r="AJ205" s="244"/>
      <c r="AK205" s="244"/>
      <c r="AL205" s="244"/>
      <c r="AM205" s="243"/>
      <c r="AN205" s="244"/>
      <c r="AO205" s="244"/>
      <c r="AP205" s="244"/>
      <c r="AQ205" s="243"/>
      <c r="AR205" s="244"/>
      <c r="AS205" s="244"/>
      <c r="AT205" s="336"/>
      <c r="AU205" s="244"/>
      <c r="AV205" s="244"/>
      <c r="AW205" s="244"/>
      <c r="AX205" s="245"/>
      <c r="AY205">
        <f t="shared" si="9"/>
        <v>0</v>
      </c>
    </row>
    <row r="206" spans="1:51" ht="23.25" hidden="1" customHeight="1" x14ac:dyDescent="0.15">
      <c r="A206" s="725"/>
      <c r="B206" s="726"/>
      <c r="C206" s="726"/>
      <c r="D206" s="726"/>
      <c r="E206" s="726"/>
      <c r="F206" s="727"/>
      <c r="G206" s="738"/>
      <c r="H206" s="807"/>
      <c r="I206" s="807"/>
      <c r="J206" s="807"/>
      <c r="K206" s="807"/>
      <c r="L206" s="807"/>
      <c r="M206" s="807"/>
      <c r="N206" s="807"/>
      <c r="O206" s="807"/>
      <c r="P206" s="807"/>
      <c r="Q206" s="807"/>
      <c r="R206" s="807"/>
      <c r="S206" s="807"/>
      <c r="T206" s="807"/>
      <c r="U206" s="807"/>
      <c r="V206" s="807"/>
      <c r="W206" s="811"/>
      <c r="X206" s="812"/>
      <c r="Y206" s="193" t="s">
        <v>93</v>
      </c>
      <c r="Z206" s="193"/>
      <c r="AA206" s="194"/>
      <c r="AB206" s="337" t="s">
        <v>89</v>
      </c>
      <c r="AC206" s="337"/>
      <c r="AD206" s="337"/>
      <c r="AE206" s="243"/>
      <c r="AF206" s="244"/>
      <c r="AG206" s="244"/>
      <c r="AH206" s="244"/>
      <c r="AI206" s="243"/>
      <c r="AJ206" s="244"/>
      <c r="AK206" s="244"/>
      <c r="AL206" s="244"/>
      <c r="AM206" s="243"/>
      <c r="AN206" s="244"/>
      <c r="AO206" s="244"/>
      <c r="AP206" s="244"/>
      <c r="AQ206" s="243"/>
      <c r="AR206" s="244"/>
      <c r="AS206" s="244"/>
      <c r="AT206" s="336"/>
      <c r="AU206" s="244"/>
      <c r="AV206" s="244"/>
      <c r="AW206" s="244"/>
      <c r="AX206" s="245"/>
      <c r="AY206">
        <f t="shared" si="9"/>
        <v>0</v>
      </c>
    </row>
    <row r="207" spans="1:51" ht="23.25" hidden="1" customHeight="1" x14ac:dyDescent="0.15">
      <c r="A207" s="805"/>
      <c r="B207" s="344"/>
      <c r="C207" s="344"/>
      <c r="D207" s="344"/>
      <c r="E207" s="344"/>
      <c r="F207" s="345"/>
      <c r="G207" s="738"/>
      <c r="H207" s="808"/>
      <c r="I207" s="808"/>
      <c r="J207" s="808"/>
      <c r="K207" s="808"/>
      <c r="L207" s="808"/>
      <c r="M207" s="808"/>
      <c r="N207" s="808"/>
      <c r="O207" s="808"/>
      <c r="P207" s="808"/>
      <c r="Q207" s="808"/>
      <c r="R207" s="808"/>
      <c r="S207" s="808"/>
      <c r="T207" s="808"/>
      <c r="U207" s="808"/>
      <c r="V207" s="808"/>
      <c r="W207" s="813"/>
      <c r="X207" s="814"/>
      <c r="Y207" s="193" t="s">
        <v>53</v>
      </c>
      <c r="Z207" s="193"/>
      <c r="AA207" s="194"/>
      <c r="AB207" s="338" t="s">
        <v>48</v>
      </c>
      <c r="AC207" s="338"/>
      <c r="AD207" s="338"/>
      <c r="AE207" s="296"/>
      <c r="AF207" s="297"/>
      <c r="AG207" s="297"/>
      <c r="AH207" s="297"/>
      <c r="AI207" s="296"/>
      <c r="AJ207" s="297"/>
      <c r="AK207" s="297"/>
      <c r="AL207" s="297"/>
      <c r="AM207" s="296"/>
      <c r="AN207" s="297"/>
      <c r="AO207" s="297"/>
      <c r="AP207" s="352"/>
      <c r="AQ207" s="243"/>
      <c r="AR207" s="244"/>
      <c r="AS207" s="244"/>
      <c r="AT207" s="336"/>
      <c r="AU207" s="244"/>
      <c r="AV207" s="244"/>
      <c r="AW207" s="244"/>
      <c r="AX207" s="245"/>
      <c r="AY207">
        <f t="shared" si="9"/>
        <v>0</v>
      </c>
    </row>
    <row r="208" spans="1:51" ht="18.75" hidden="1" customHeight="1" x14ac:dyDescent="0.15">
      <c r="A208" s="815" t="s">
        <v>272</v>
      </c>
      <c r="B208" s="816"/>
      <c r="C208" s="816"/>
      <c r="D208" s="816"/>
      <c r="E208" s="816"/>
      <c r="F208" s="817"/>
      <c r="G208" s="818"/>
      <c r="H208" s="283" t="s">
        <v>195</v>
      </c>
      <c r="I208" s="283"/>
      <c r="J208" s="283"/>
      <c r="K208" s="283"/>
      <c r="L208" s="283"/>
      <c r="M208" s="283"/>
      <c r="N208" s="283"/>
      <c r="O208" s="284"/>
      <c r="P208" s="282" t="s">
        <v>80</v>
      </c>
      <c r="Q208" s="283"/>
      <c r="R208" s="283"/>
      <c r="S208" s="283"/>
      <c r="T208" s="283"/>
      <c r="U208" s="283"/>
      <c r="V208" s="283"/>
      <c r="W208" s="283"/>
      <c r="X208" s="284"/>
      <c r="Y208" s="820"/>
      <c r="Z208" s="821"/>
      <c r="AA208" s="822"/>
      <c r="AB208" s="686" t="s">
        <v>43</v>
      </c>
      <c r="AC208" s="684"/>
      <c r="AD208" s="685"/>
      <c r="AE208" s="544" t="s">
        <v>217</v>
      </c>
      <c r="AF208" s="544"/>
      <c r="AG208" s="544"/>
      <c r="AH208" s="544"/>
      <c r="AI208" s="300" t="s">
        <v>179</v>
      </c>
      <c r="AJ208" s="300"/>
      <c r="AK208" s="300"/>
      <c r="AL208" s="300"/>
      <c r="AM208" s="300" t="s">
        <v>298</v>
      </c>
      <c r="AN208" s="300"/>
      <c r="AO208" s="300"/>
      <c r="AP208" s="300"/>
      <c r="AQ208" s="282" t="s">
        <v>295</v>
      </c>
      <c r="AR208" s="283"/>
      <c r="AS208" s="283"/>
      <c r="AT208" s="284"/>
      <c r="AU208" s="353" t="s">
        <v>237</v>
      </c>
      <c r="AV208" s="330"/>
      <c r="AW208" s="330"/>
      <c r="AX208" s="331"/>
      <c r="AY208">
        <f>COUNTA($H$210)</f>
        <v>0</v>
      </c>
    </row>
    <row r="209" spans="1:51" ht="18.75" hidden="1" customHeight="1" x14ac:dyDescent="0.15">
      <c r="A209" s="725"/>
      <c r="B209" s="726"/>
      <c r="C209" s="726"/>
      <c r="D209" s="726"/>
      <c r="E209" s="726"/>
      <c r="F209" s="727"/>
      <c r="G209" s="819"/>
      <c r="H209" s="278"/>
      <c r="I209" s="278"/>
      <c r="J209" s="278"/>
      <c r="K209" s="278"/>
      <c r="L209" s="278"/>
      <c r="M209" s="278"/>
      <c r="N209" s="278"/>
      <c r="O209" s="279"/>
      <c r="P209" s="730"/>
      <c r="Q209" s="278"/>
      <c r="R209" s="278"/>
      <c r="S209" s="278"/>
      <c r="T209" s="278"/>
      <c r="U209" s="278"/>
      <c r="V209" s="278"/>
      <c r="W209" s="278"/>
      <c r="X209" s="279"/>
      <c r="Y209" s="823"/>
      <c r="Z209" s="824"/>
      <c r="AA209" s="825"/>
      <c r="AB209" s="227"/>
      <c r="AC209" s="226"/>
      <c r="AD209" s="228"/>
      <c r="AE209" s="544"/>
      <c r="AF209" s="544"/>
      <c r="AG209" s="544"/>
      <c r="AH209" s="544"/>
      <c r="AI209" s="300"/>
      <c r="AJ209" s="300"/>
      <c r="AK209" s="300"/>
      <c r="AL209" s="300"/>
      <c r="AM209" s="300"/>
      <c r="AN209" s="300"/>
      <c r="AO209" s="300"/>
      <c r="AP209" s="300"/>
      <c r="AQ209" s="276"/>
      <c r="AR209" s="277"/>
      <c r="AS209" s="278" t="s">
        <v>296</v>
      </c>
      <c r="AT209" s="279"/>
      <c r="AU209" s="276"/>
      <c r="AV209" s="277"/>
      <c r="AW209" s="278" t="s">
        <v>287</v>
      </c>
      <c r="AX209" s="332"/>
      <c r="AY209">
        <f>$AY$208</f>
        <v>0</v>
      </c>
    </row>
    <row r="210" spans="1:51" ht="23.25" hidden="1" customHeight="1" x14ac:dyDescent="0.15">
      <c r="A210" s="725"/>
      <c r="B210" s="726"/>
      <c r="C210" s="726"/>
      <c r="D210" s="726"/>
      <c r="E210" s="726"/>
      <c r="F210" s="727"/>
      <c r="G210" s="826" t="s">
        <v>299</v>
      </c>
      <c r="H210" s="315"/>
      <c r="I210" s="315"/>
      <c r="J210" s="315"/>
      <c r="K210" s="315"/>
      <c r="L210" s="315"/>
      <c r="M210" s="315"/>
      <c r="N210" s="315"/>
      <c r="O210" s="316"/>
      <c r="P210" s="315"/>
      <c r="Q210" s="315"/>
      <c r="R210" s="315"/>
      <c r="S210" s="315"/>
      <c r="T210" s="315"/>
      <c r="U210" s="315"/>
      <c r="V210" s="315"/>
      <c r="W210" s="315"/>
      <c r="X210" s="316"/>
      <c r="Y210" s="354" t="s">
        <v>52</v>
      </c>
      <c r="Z210" s="333"/>
      <c r="AA210" s="334"/>
      <c r="AB210" s="355"/>
      <c r="AC210" s="355"/>
      <c r="AD210" s="355"/>
      <c r="AE210" s="256"/>
      <c r="AF210" s="257"/>
      <c r="AG210" s="257"/>
      <c r="AH210" s="257"/>
      <c r="AI210" s="256"/>
      <c r="AJ210" s="257"/>
      <c r="AK210" s="257"/>
      <c r="AL210" s="257"/>
      <c r="AM210" s="256"/>
      <c r="AN210" s="257"/>
      <c r="AO210" s="257"/>
      <c r="AP210" s="257"/>
      <c r="AQ210" s="256"/>
      <c r="AR210" s="257"/>
      <c r="AS210" s="257"/>
      <c r="AT210" s="258"/>
      <c r="AU210" s="244"/>
      <c r="AV210" s="244"/>
      <c r="AW210" s="244"/>
      <c r="AX210" s="245"/>
      <c r="AY210">
        <f>$AY$208</f>
        <v>0</v>
      </c>
    </row>
    <row r="211" spans="1:51" ht="23.25" hidden="1" customHeight="1" x14ac:dyDescent="0.15">
      <c r="A211" s="725"/>
      <c r="B211" s="726"/>
      <c r="C211" s="726"/>
      <c r="D211" s="726"/>
      <c r="E211" s="726"/>
      <c r="F211" s="727"/>
      <c r="G211" s="827"/>
      <c r="H211" s="428"/>
      <c r="I211" s="428"/>
      <c r="J211" s="428"/>
      <c r="K211" s="428"/>
      <c r="L211" s="428"/>
      <c r="M211" s="428"/>
      <c r="N211" s="428"/>
      <c r="O211" s="668"/>
      <c r="P211" s="428"/>
      <c r="Q211" s="428"/>
      <c r="R211" s="428"/>
      <c r="S211" s="428"/>
      <c r="T211" s="428"/>
      <c r="U211" s="428"/>
      <c r="V211" s="428"/>
      <c r="W211" s="428"/>
      <c r="X211" s="668"/>
      <c r="Y211" s="195" t="s">
        <v>93</v>
      </c>
      <c r="Z211" s="193"/>
      <c r="AA211" s="194"/>
      <c r="AB211" s="751"/>
      <c r="AC211" s="751"/>
      <c r="AD211" s="751"/>
      <c r="AE211" s="256"/>
      <c r="AF211" s="257"/>
      <c r="AG211" s="257"/>
      <c r="AH211" s="257"/>
      <c r="AI211" s="256"/>
      <c r="AJ211" s="257"/>
      <c r="AK211" s="257"/>
      <c r="AL211" s="257"/>
      <c r="AM211" s="256"/>
      <c r="AN211" s="257"/>
      <c r="AO211" s="257"/>
      <c r="AP211" s="257"/>
      <c r="AQ211" s="256"/>
      <c r="AR211" s="257"/>
      <c r="AS211" s="257"/>
      <c r="AT211" s="258"/>
      <c r="AU211" s="244"/>
      <c r="AV211" s="244"/>
      <c r="AW211" s="244"/>
      <c r="AX211" s="245"/>
      <c r="AY211">
        <f>$AY$208</f>
        <v>0</v>
      </c>
    </row>
    <row r="212" spans="1:51" ht="23.25" hidden="1" customHeight="1" x14ac:dyDescent="0.15">
      <c r="A212" s="725"/>
      <c r="B212" s="726"/>
      <c r="C212" s="726"/>
      <c r="D212" s="726"/>
      <c r="E212" s="726"/>
      <c r="F212" s="727"/>
      <c r="G212" s="828"/>
      <c r="H212" s="318"/>
      <c r="I212" s="318"/>
      <c r="J212" s="318"/>
      <c r="K212" s="318"/>
      <c r="L212" s="318"/>
      <c r="M212" s="318"/>
      <c r="N212" s="318"/>
      <c r="O212" s="319"/>
      <c r="P212" s="428"/>
      <c r="Q212" s="428"/>
      <c r="R212" s="428"/>
      <c r="S212" s="428"/>
      <c r="T212" s="428"/>
      <c r="U212" s="428"/>
      <c r="V212" s="428"/>
      <c r="W212" s="428"/>
      <c r="X212" s="668"/>
      <c r="Y212" s="282" t="s">
        <v>53</v>
      </c>
      <c r="Z212" s="283"/>
      <c r="AA212" s="284"/>
      <c r="AB212" s="339" t="s">
        <v>48</v>
      </c>
      <c r="AC212" s="339"/>
      <c r="AD212" s="339"/>
      <c r="AE212" s="340"/>
      <c r="AF212" s="341"/>
      <c r="AG212" s="341"/>
      <c r="AH212" s="341"/>
      <c r="AI212" s="340"/>
      <c r="AJ212" s="341"/>
      <c r="AK212" s="341"/>
      <c r="AL212" s="341"/>
      <c r="AM212" s="340"/>
      <c r="AN212" s="341"/>
      <c r="AO212" s="341"/>
      <c r="AP212" s="341"/>
      <c r="AQ212" s="256"/>
      <c r="AR212" s="257"/>
      <c r="AS212" s="257"/>
      <c r="AT212" s="258"/>
      <c r="AU212" s="244"/>
      <c r="AV212" s="244"/>
      <c r="AW212" s="244"/>
      <c r="AX212" s="245"/>
      <c r="AY212">
        <f>$AY$208</f>
        <v>0</v>
      </c>
    </row>
    <row r="213" spans="1:51" ht="69.75" hidden="1" customHeight="1" x14ac:dyDescent="0.15">
      <c r="A213" s="342" t="s">
        <v>292</v>
      </c>
      <c r="B213" s="343"/>
      <c r="C213" s="343"/>
      <c r="D213" s="343"/>
      <c r="E213" s="344" t="s">
        <v>46</v>
      </c>
      <c r="F213" s="345"/>
      <c r="G213" s="14" t="s">
        <v>300</v>
      </c>
      <c r="H213" s="346"/>
      <c r="I213" s="347"/>
      <c r="J213" s="347"/>
      <c r="K213" s="347"/>
      <c r="L213" s="347"/>
      <c r="M213" s="347"/>
      <c r="N213" s="347"/>
      <c r="O213" s="348"/>
      <c r="P213" s="349"/>
      <c r="Q213" s="349"/>
      <c r="R213" s="349"/>
      <c r="S213" s="349"/>
      <c r="T213" s="349"/>
      <c r="U213" s="349"/>
      <c r="V213" s="349"/>
      <c r="W213" s="349"/>
      <c r="X213" s="349"/>
      <c r="Y213" s="350"/>
      <c r="Z213" s="350"/>
      <c r="AA213" s="350"/>
      <c r="AB213" s="350"/>
      <c r="AC213" s="350"/>
      <c r="AD213" s="350"/>
      <c r="AE213" s="350"/>
      <c r="AF213" s="350"/>
      <c r="AG213" s="350"/>
      <c r="AH213" s="350"/>
      <c r="AI213" s="350"/>
      <c r="AJ213" s="350"/>
      <c r="AK213" s="350"/>
      <c r="AL213" s="350"/>
      <c r="AM213" s="350"/>
      <c r="AN213" s="350"/>
      <c r="AO213" s="350"/>
      <c r="AP213" s="350"/>
      <c r="AQ213" s="350"/>
      <c r="AR213" s="350"/>
      <c r="AS213" s="350"/>
      <c r="AT213" s="350"/>
      <c r="AU213" s="350"/>
      <c r="AV213" s="350"/>
      <c r="AW213" s="350"/>
      <c r="AX213" s="351"/>
      <c r="AY213">
        <f>$AY$208</f>
        <v>0</v>
      </c>
    </row>
    <row r="214" spans="1:51" ht="18.75" customHeight="1" x14ac:dyDescent="0.15">
      <c r="A214" s="356" t="s">
        <v>611</v>
      </c>
      <c r="B214" s="357"/>
      <c r="C214" s="357"/>
      <c r="D214" s="357"/>
      <c r="E214" s="357"/>
      <c r="F214" s="357"/>
      <c r="G214" s="357"/>
      <c r="H214" s="357"/>
      <c r="I214" s="357"/>
      <c r="J214" s="357"/>
      <c r="K214" s="357"/>
      <c r="L214" s="357"/>
      <c r="M214" s="357"/>
      <c r="N214" s="357"/>
      <c r="O214" s="357"/>
      <c r="P214" s="357"/>
      <c r="Q214" s="357"/>
      <c r="R214" s="357"/>
      <c r="S214" s="357"/>
      <c r="T214" s="357"/>
      <c r="U214" s="357"/>
      <c r="V214" s="357"/>
      <c r="W214" s="357"/>
      <c r="X214" s="357"/>
      <c r="Y214" s="357"/>
      <c r="Z214" s="357"/>
      <c r="AA214" s="357"/>
      <c r="AB214" s="357"/>
      <c r="AC214" s="357"/>
      <c r="AD214" s="357"/>
      <c r="AE214" s="357"/>
      <c r="AF214" s="357"/>
      <c r="AG214" s="357"/>
      <c r="AH214" s="357"/>
      <c r="AI214" s="357"/>
      <c r="AJ214" s="357"/>
      <c r="AK214" s="357"/>
      <c r="AL214" s="357"/>
      <c r="AM214" s="357"/>
      <c r="AN214" s="357"/>
      <c r="AO214" s="358" t="s">
        <v>372</v>
      </c>
      <c r="AP214" s="359"/>
      <c r="AQ214" s="359"/>
      <c r="AR214" s="37"/>
      <c r="AS214" s="358"/>
      <c r="AT214" s="359"/>
      <c r="AU214" s="359"/>
      <c r="AV214" s="359"/>
      <c r="AW214" s="359"/>
      <c r="AX214" s="360"/>
      <c r="AY214">
        <f>COUNTIF($AR$214,"☑")</f>
        <v>0</v>
      </c>
    </row>
    <row r="215" spans="1:51" ht="45" customHeight="1" x14ac:dyDescent="0.15">
      <c r="A215" s="387" t="s">
        <v>209</v>
      </c>
      <c r="B215" s="388"/>
      <c r="C215" s="391" t="s">
        <v>301</v>
      </c>
      <c r="D215" s="388"/>
      <c r="E215" s="361" t="s">
        <v>328</v>
      </c>
      <c r="F215" s="362"/>
      <c r="G215" s="363" t="s">
        <v>640</v>
      </c>
      <c r="H215" s="364"/>
      <c r="I215" s="364"/>
      <c r="J215" s="364"/>
      <c r="K215" s="364"/>
      <c r="L215" s="364"/>
      <c r="M215" s="364"/>
      <c r="N215" s="364"/>
      <c r="O215" s="364"/>
      <c r="P215" s="364"/>
      <c r="Q215" s="364"/>
      <c r="R215" s="364"/>
      <c r="S215" s="364"/>
      <c r="T215" s="364"/>
      <c r="U215" s="364"/>
      <c r="V215" s="364"/>
      <c r="W215" s="364"/>
      <c r="X215" s="364"/>
      <c r="Y215" s="364"/>
      <c r="Z215" s="364"/>
      <c r="AA215" s="364"/>
      <c r="AB215" s="364"/>
      <c r="AC215" s="364"/>
      <c r="AD215" s="364"/>
      <c r="AE215" s="364"/>
      <c r="AF215" s="364"/>
      <c r="AG215" s="364"/>
      <c r="AH215" s="364"/>
      <c r="AI215" s="364"/>
      <c r="AJ215" s="364"/>
      <c r="AK215" s="364"/>
      <c r="AL215" s="364"/>
      <c r="AM215" s="364"/>
      <c r="AN215" s="364"/>
      <c r="AO215" s="364"/>
      <c r="AP215" s="364"/>
      <c r="AQ215" s="364"/>
      <c r="AR215" s="364"/>
      <c r="AS215" s="364"/>
      <c r="AT215" s="364"/>
      <c r="AU215" s="364"/>
      <c r="AV215" s="364"/>
      <c r="AW215" s="364"/>
      <c r="AX215" s="365"/>
    </row>
    <row r="216" spans="1:51" ht="32.25" customHeight="1" x14ac:dyDescent="0.15">
      <c r="A216" s="389"/>
      <c r="B216" s="390"/>
      <c r="C216" s="392"/>
      <c r="D216" s="390"/>
      <c r="E216" s="393" t="s">
        <v>326</v>
      </c>
      <c r="F216" s="394"/>
      <c r="G216" s="396" t="s">
        <v>444</v>
      </c>
      <c r="H216" s="315"/>
      <c r="I216" s="315"/>
      <c r="J216" s="315"/>
      <c r="K216" s="315"/>
      <c r="L216" s="315"/>
      <c r="M216" s="315"/>
      <c r="N216" s="315"/>
      <c r="O216" s="315"/>
      <c r="P216" s="315"/>
      <c r="Q216" s="315"/>
      <c r="R216" s="315"/>
      <c r="S216" s="315"/>
      <c r="T216" s="315"/>
      <c r="U216" s="315"/>
      <c r="V216" s="316"/>
      <c r="W216" s="366" t="s">
        <v>616</v>
      </c>
      <c r="X216" s="367"/>
      <c r="Y216" s="367"/>
      <c r="Z216" s="367"/>
      <c r="AA216" s="368"/>
      <c r="AB216" s="369" t="s">
        <v>676</v>
      </c>
      <c r="AC216" s="370"/>
      <c r="AD216" s="370"/>
      <c r="AE216" s="370"/>
      <c r="AF216" s="370"/>
      <c r="AG216" s="370"/>
      <c r="AH216" s="370"/>
      <c r="AI216" s="370"/>
      <c r="AJ216" s="370"/>
      <c r="AK216" s="370"/>
      <c r="AL216" s="370"/>
      <c r="AM216" s="370"/>
      <c r="AN216" s="370"/>
      <c r="AO216" s="370"/>
      <c r="AP216" s="370"/>
      <c r="AQ216" s="370"/>
      <c r="AR216" s="370"/>
      <c r="AS216" s="370"/>
      <c r="AT216" s="370"/>
      <c r="AU216" s="370"/>
      <c r="AV216" s="370"/>
      <c r="AW216" s="370"/>
      <c r="AX216" s="371"/>
    </row>
    <row r="217" spans="1:51" ht="21" customHeight="1" x14ac:dyDescent="0.15">
      <c r="A217" s="389"/>
      <c r="B217" s="390"/>
      <c r="C217" s="392"/>
      <c r="D217" s="390"/>
      <c r="E217" s="395"/>
      <c r="F217" s="309"/>
      <c r="G217" s="397"/>
      <c r="H217" s="318"/>
      <c r="I217" s="318"/>
      <c r="J217" s="318"/>
      <c r="K217" s="318"/>
      <c r="L217" s="318"/>
      <c r="M217" s="318"/>
      <c r="N217" s="318"/>
      <c r="O217" s="318"/>
      <c r="P217" s="318"/>
      <c r="Q217" s="318"/>
      <c r="R217" s="318"/>
      <c r="S217" s="318"/>
      <c r="T217" s="318"/>
      <c r="U217" s="318"/>
      <c r="V217" s="319"/>
      <c r="W217" s="372" t="s">
        <v>81</v>
      </c>
      <c r="X217" s="373"/>
      <c r="Y217" s="373"/>
      <c r="Z217" s="373"/>
      <c r="AA217" s="374"/>
      <c r="AB217" s="369" t="s">
        <v>677</v>
      </c>
      <c r="AC217" s="370"/>
      <c r="AD217" s="370"/>
      <c r="AE217" s="370"/>
      <c r="AF217" s="370"/>
      <c r="AG217" s="370"/>
      <c r="AH217" s="370"/>
      <c r="AI217" s="370"/>
      <c r="AJ217" s="370"/>
      <c r="AK217" s="370"/>
      <c r="AL217" s="370"/>
      <c r="AM217" s="370"/>
      <c r="AN217" s="370"/>
      <c r="AO217" s="370"/>
      <c r="AP217" s="370"/>
      <c r="AQ217" s="370"/>
      <c r="AR217" s="370"/>
      <c r="AS217" s="370"/>
      <c r="AT217" s="370"/>
      <c r="AU217" s="370"/>
      <c r="AV217" s="370"/>
      <c r="AW217" s="370"/>
      <c r="AX217" s="371"/>
    </row>
    <row r="218" spans="1:51" ht="34.5" customHeight="1" x14ac:dyDescent="0.15">
      <c r="A218" s="389"/>
      <c r="B218" s="390"/>
      <c r="C218" s="398" t="s">
        <v>583</v>
      </c>
      <c r="D218" s="399"/>
      <c r="E218" s="393" t="s">
        <v>409</v>
      </c>
      <c r="F218" s="394"/>
      <c r="G218" s="375" t="s">
        <v>308</v>
      </c>
      <c r="H218" s="376"/>
      <c r="I218" s="376"/>
      <c r="J218" s="377" t="s">
        <v>413</v>
      </c>
      <c r="K218" s="378"/>
      <c r="L218" s="378"/>
      <c r="M218" s="378"/>
      <c r="N218" s="378"/>
      <c r="O218" s="378"/>
      <c r="P218" s="378"/>
      <c r="Q218" s="378"/>
      <c r="R218" s="378"/>
      <c r="S218" s="378"/>
      <c r="T218" s="379"/>
      <c r="U218" s="347" t="s">
        <v>413</v>
      </c>
      <c r="V218" s="347"/>
      <c r="W218" s="347"/>
      <c r="X218" s="347"/>
      <c r="Y218" s="347"/>
      <c r="Z218" s="347"/>
      <c r="AA218" s="347"/>
      <c r="AB218" s="347"/>
      <c r="AC218" s="347"/>
      <c r="AD218" s="347"/>
      <c r="AE218" s="347"/>
      <c r="AF218" s="347"/>
      <c r="AG218" s="347"/>
      <c r="AH218" s="347"/>
      <c r="AI218" s="347"/>
      <c r="AJ218" s="347"/>
      <c r="AK218" s="347"/>
      <c r="AL218" s="347"/>
      <c r="AM218" s="347"/>
      <c r="AN218" s="347"/>
      <c r="AO218" s="347"/>
      <c r="AP218" s="347"/>
      <c r="AQ218" s="347"/>
      <c r="AR218" s="347"/>
      <c r="AS218" s="347"/>
      <c r="AT218" s="347"/>
      <c r="AU218" s="347"/>
      <c r="AV218" s="347"/>
      <c r="AW218" s="347"/>
      <c r="AX218" s="380"/>
      <c r="AY218" s="45"/>
    </row>
    <row r="219" spans="1:51" ht="34.5" customHeight="1" x14ac:dyDescent="0.15">
      <c r="A219" s="389"/>
      <c r="B219" s="390"/>
      <c r="C219" s="392"/>
      <c r="D219" s="390"/>
      <c r="E219" s="400"/>
      <c r="F219" s="306"/>
      <c r="G219" s="375" t="s">
        <v>623</v>
      </c>
      <c r="H219" s="376"/>
      <c r="I219" s="376"/>
      <c r="J219" s="376"/>
      <c r="K219" s="376"/>
      <c r="L219" s="376"/>
      <c r="M219" s="376"/>
      <c r="N219" s="376"/>
      <c r="O219" s="376"/>
      <c r="P219" s="376"/>
      <c r="Q219" s="376"/>
      <c r="R219" s="376"/>
      <c r="S219" s="376"/>
      <c r="T219" s="376"/>
      <c r="U219" s="346" t="s">
        <v>413</v>
      </c>
      <c r="V219" s="347"/>
      <c r="W219" s="347"/>
      <c r="X219" s="347"/>
      <c r="Y219" s="347"/>
      <c r="Z219" s="347"/>
      <c r="AA219" s="347"/>
      <c r="AB219" s="347"/>
      <c r="AC219" s="347"/>
      <c r="AD219" s="347"/>
      <c r="AE219" s="347"/>
      <c r="AF219" s="347"/>
      <c r="AG219" s="347"/>
      <c r="AH219" s="347"/>
      <c r="AI219" s="347"/>
      <c r="AJ219" s="347"/>
      <c r="AK219" s="347"/>
      <c r="AL219" s="347"/>
      <c r="AM219" s="347"/>
      <c r="AN219" s="347"/>
      <c r="AO219" s="347"/>
      <c r="AP219" s="347"/>
      <c r="AQ219" s="347"/>
      <c r="AR219" s="347"/>
      <c r="AS219" s="347"/>
      <c r="AT219" s="347"/>
      <c r="AU219" s="347"/>
      <c r="AV219" s="347"/>
      <c r="AW219" s="347"/>
      <c r="AX219" s="380"/>
      <c r="AY219" s="45"/>
    </row>
    <row r="220" spans="1:51" ht="34.5" customHeight="1" x14ac:dyDescent="0.15">
      <c r="A220" s="389"/>
      <c r="B220" s="390"/>
      <c r="C220" s="392"/>
      <c r="D220" s="390"/>
      <c r="E220" s="395"/>
      <c r="F220" s="309"/>
      <c r="G220" s="375" t="s">
        <v>81</v>
      </c>
      <c r="H220" s="376"/>
      <c r="I220" s="376"/>
      <c r="J220" s="376"/>
      <c r="K220" s="376"/>
      <c r="L220" s="376"/>
      <c r="M220" s="376"/>
      <c r="N220" s="376"/>
      <c r="O220" s="376"/>
      <c r="P220" s="376"/>
      <c r="Q220" s="376"/>
      <c r="R220" s="376"/>
      <c r="S220" s="376"/>
      <c r="T220" s="376"/>
      <c r="U220" s="381" t="s">
        <v>413</v>
      </c>
      <c r="V220" s="382"/>
      <c r="W220" s="382"/>
      <c r="X220" s="382"/>
      <c r="Y220" s="382"/>
      <c r="Z220" s="382"/>
      <c r="AA220" s="382"/>
      <c r="AB220" s="382"/>
      <c r="AC220" s="382"/>
      <c r="AD220" s="382"/>
      <c r="AE220" s="382"/>
      <c r="AF220" s="382"/>
      <c r="AG220" s="382"/>
      <c r="AH220" s="382"/>
      <c r="AI220" s="382"/>
      <c r="AJ220" s="382"/>
      <c r="AK220" s="382"/>
      <c r="AL220" s="382"/>
      <c r="AM220" s="382"/>
      <c r="AN220" s="382"/>
      <c r="AO220" s="382"/>
      <c r="AP220" s="382"/>
      <c r="AQ220" s="382"/>
      <c r="AR220" s="382"/>
      <c r="AS220" s="382"/>
      <c r="AT220" s="382"/>
      <c r="AU220" s="382"/>
      <c r="AV220" s="382"/>
      <c r="AW220" s="382"/>
      <c r="AX220" s="383"/>
      <c r="AY220" s="45"/>
    </row>
    <row r="221" spans="1:51" ht="27" customHeight="1" x14ac:dyDescent="0.15">
      <c r="A221" s="384" t="s">
        <v>118</v>
      </c>
      <c r="B221" s="385"/>
      <c r="C221" s="385"/>
      <c r="D221" s="385"/>
      <c r="E221" s="385"/>
      <c r="F221" s="385"/>
      <c r="G221" s="385"/>
      <c r="H221" s="385"/>
      <c r="I221" s="385"/>
      <c r="J221" s="385"/>
      <c r="K221" s="385"/>
      <c r="L221" s="385"/>
      <c r="M221" s="385"/>
      <c r="N221" s="385"/>
      <c r="O221" s="385"/>
      <c r="P221" s="385"/>
      <c r="Q221" s="385"/>
      <c r="R221" s="385"/>
      <c r="S221" s="385"/>
      <c r="T221" s="385"/>
      <c r="U221" s="385"/>
      <c r="V221" s="385"/>
      <c r="W221" s="385"/>
      <c r="X221" s="385"/>
      <c r="Y221" s="385"/>
      <c r="Z221" s="385"/>
      <c r="AA221" s="385"/>
      <c r="AB221" s="385"/>
      <c r="AC221" s="385"/>
      <c r="AD221" s="385"/>
      <c r="AE221" s="385"/>
      <c r="AF221" s="385"/>
      <c r="AG221" s="385"/>
      <c r="AH221" s="385"/>
      <c r="AI221" s="385"/>
      <c r="AJ221" s="385"/>
      <c r="AK221" s="385"/>
      <c r="AL221" s="385"/>
      <c r="AM221" s="385"/>
      <c r="AN221" s="385"/>
      <c r="AO221" s="385"/>
      <c r="AP221" s="385"/>
      <c r="AQ221" s="385"/>
      <c r="AR221" s="385"/>
      <c r="AS221" s="385"/>
      <c r="AT221" s="385"/>
      <c r="AU221" s="385"/>
      <c r="AV221" s="385"/>
      <c r="AW221" s="385"/>
      <c r="AX221" s="386"/>
    </row>
    <row r="222" spans="1:51" ht="27" customHeight="1" x14ac:dyDescent="0.15">
      <c r="A222" s="3"/>
      <c r="B222" s="9"/>
      <c r="C222" s="401" t="s">
        <v>73</v>
      </c>
      <c r="D222" s="402"/>
      <c r="E222" s="402"/>
      <c r="F222" s="402"/>
      <c r="G222" s="402"/>
      <c r="H222" s="402"/>
      <c r="I222" s="402"/>
      <c r="J222" s="402"/>
      <c r="K222" s="402"/>
      <c r="L222" s="402"/>
      <c r="M222" s="402"/>
      <c r="N222" s="402"/>
      <c r="O222" s="402"/>
      <c r="P222" s="402"/>
      <c r="Q222" s="402"/>
      <c r="R222" s="402"/>
      <c r="S222" s="402"/>
      <c r="T222" s="402"/>
      <c r="U222" s="402"/>
      <c r="V222" s="402"/>
      <c r="W222" s="402"/>
      <c r="X222" s="402"/>
      <c r="Y222" s="402"/>
      <c r="Z222" s="402"/>
      <c r="AA222" s="402"/>
      <c r="AB222" s="402"/>
      <c r="AC222" s="403"/>
      <c r="AD222" s="402" t="s">
        <v>60</v>
      </c>
      <c r="AE222" s="402"/>
      <c r="AF222" s="402"/>
      <c r="AG222" s="404" t="s">
        <v>88</v>
      </c>
      <c r="AH222" s="402"/>
      <c r="AI222" s="402"/>
      <c r="AJ222" s="402"/>
      <c r="AK222" s="402"/>
      <c r="AL222" s="402"/>
      <c r="AM222" s="402"/>
      <c r="AN222" s="402"/>
      <c r="AO222" s="402"/>
      <c r="AP222" s="402"/>
      <c r="AQ222" s="402"/>
      <c r="AR222" s="402"/>
      <c r="AS222" s="402"/>
      <c r="AT222" s="402"/>
      <c r="AU222" s="402"/>
      <c r="AV222" s="402"/>
      <c r="AW222" s="402"/>
      <c r="AX222" s="405"/>
    </row>
    <row r="223" spans="1:51" ht="58.5" customHeight="1" x14ac:dyDescent="0.15">
      <c r="A223" s="752" t="s">
        <v>242</v>
      </c>
      <c r="B223" s="753"/>
      <c r="C223" s="406" t="s">
        <v>243</v>
      </c>
      <c r="D223" s="407"/>
      <c r="E223" s="407"/>
      <c r="F223" s="407"/>
      <c r="G223" s="407"/>
      <c r="H223" s="407"/>
      <c r="I223" s="407"/>
      <c r="J223" s="407"/>
      <c r="K223" s="407"/>
      <c r="L223" s="407"/>
      <c r="M223" s="407"/>
      <c r="N223" s="407"/>
      <c r="O223" s="407"/>
      <c r="P223" s="407"/>
      <c r="Q223" s="407"/>
      <c r="R223" s="407"/>
      <c r="S223" s="407"/>
      <c r="T223" s="407"/>
      <c r="U223" s="407"/>
      <c r="V223" s="407"/>
      <c r="W223" s="407"/>
      <c r="X223" s="407"/>
      <c r="Y223" s="407"/>
      <c r="Z223" s="407"/>
      <c r="AA223" s="407"/>
      <c r="AB223" s="407"/>
      <c r="AC223" s="408"/>
      <c r="AD223" s="409" t="s">
        <v>630</v>
      </c>
      <c r="AE223" s="410"/>
      <c r="AF223" s="410"/>
      <c r="AG223" s="411" t="s">
        <v>641</v>
      </c>
      <c r="AH223" s="412"/>
      <c r="AI223" s="412"/>
      <c r="AJ223" s="412"/>
      <c r="AK223" s="412"/>
      <c r="AL223" s="412"/>
      <c r="AM223" s="412"/>
      <c r="AN223" s="412"/>
      <c r="AO223" s="412"/>
      <c r="AP223" s="412"/>
      <c r="AQ223" s="412"/>
      <c r="AR223" s="412"/>
      <c r="AS223" s="412"/>
      <c r="AT223" s="412"/>
      <c r="AU223" s="412"/>
      <c r="AV223" s="412"/>
      <c r="AW223" s="412"/>
      <c r="AX223" s="413"/>
    </row>
    <row r="224" spans="1:51" ht="87" customHeight="1" x14ac:dyDescent="0.15">
      <c r="A224" s="754"/>
      <c r="B224" s="755"/>
      <c r="C224" s="414" t="s">
        <v>100</v>
      </c>
      <c r="D224" s="415"/>
      <c r="E224" s="415"/>
      <c r="F224" s="415"/>
      <c r="G224" s="415"/>
      <c r="H224" s="415"/>
      <c r="I224" s="415"/>
      <c r="J224" s="415"/>
      <c r="K224" s="415"/>
      <c r="L224" s="415"/>
      <c r="M224" s="415"/>
      <c r="N224" s="415"/>
      <c r="O224" s="415"/>
      <c r="P224" s="415"/>
      <c r="Q224" s="415"/>
      <c r="R224" s="415"/>
      <c r="S224" s="415"/>
      <c r="T224" s="415"/>
      <c r="U224" s="415"/>
      <c r="V224" s="415"/>
      <c r="W224" s="415"/>
      <c r="X224" s="415"/>
      <c r="Y224" s="415"/>
      <c r="Z224" s="415"/>
      <c r="AA224" s="415"/>
      <c r="AB224" s="415"/>
      <c r="AC224" s="416"/>
      <c r="AD224" s="417" t="s">
        <v>630</v>
      </c>
      <c r="AE224" s="418"/>
      <c r="AF224" s="418"/>
      <c r="AG224" s="419" t="s">
        <v>642</v>
      </c>
      <c r="AH224" s="420"/>
      <c r="AI224" s="420"/>
      <c r="AJ224" s="420"/>
      <c r="AK224" s="420"/>
      <c r="AL224" s="420"/>
      <c r="AM224" s="420"/>
      <c r="AN224" s="420"/>
      <c r="AO224" s="420"/>
      <c r="AP224" s="420"/>
      <c r="AQ224" s="420"/>
      <c r="AR224" s="420"/>
      <c r="AS224" s="420"/>
      <c r="AT224" s="420"/>
      <c r="AU224" s="420"/>
      <c r="AV224" s="420"/>
      <c r="AW224" s="420"/>
      <c r="AX224" s="421"/>
    </row>
    <row r="225" spans="1:50" ht="108" customHeight="1" x14ac:dyDescent="0.15">
      <c r="A225" s="756"/>
      <c r="B225" s="757"/>
      <c r="C225" s="422" t="s">
        <v>247</v>
      </c>
      <c r="D225" s="423"/>
      <c r="E225" s="423"/>
      <c r="F225" s="423"/>
      <c r="G225" s="423"/>
      <c r="H225" s="423"/>
      <c r="I225" s="423"/>
      <c r="J225" s="423"/>
      <c r="K225" s="423"/>
      <c r="L225" s="423"/>
      <c r="M225" s="423"/>
      <c r="N225" s="423"/>
      <c r="O225" s="423"/>
      <c r="P225" s="423"/>
      <c r="Q225" s="423"/>
      <c r="R225" s="423"/>
      <c r="S225" s="423"/>
      <c r="T225" s="423"/>
      <c r="U225" s="423"/>
      <c r="V225" s="423"/>
      <c r="W225" s="423"/>
      <c r="X225" s="423"/>
      <c r="Y225" s="423"/>
      <c r="Z225" s="423"/>
      <c r="AA225" s="423"/>
      <c r="AB225" s="423"/>
      <c r="AC225" s="424"/>
      <c r="AD225" s="425" t="s">
        <v>630</v>
      </c>
      <c r="AE225" s="426"/>
      <c r="AF225" s="426"/>
      <c r="AG225" s="427" t="s">
        <v>643</v>
      </c>
      <c r="AH225" s="428"/>
      <c r="AI225" s="428"/>
      <c r="AJ225" s="428"/>
      <c r="AK225" s="428"/>
      <c r="AL225" s="428"/>
      <c r="AM225" s="428"/>
      <c r="AN225" s="428"/>
      <c r="AO225" s="428"/>
      <c r="AP225" s="428"/>
      <c r="AQ225" s="428"/>
      <c r="AR225" s="428"/>
      <c r="AS225" s="428"/>
      <c r="AT225" s="428"/>
      <c r="AU225" s="428"/>
      <c r="AV225" s="428"/>
      <c r="AW225" s="428"/>
      <c r="AX225" s="429"/>
    </row>
    <row r="226" spans="1:50" ht="27" customHeight="1" x14ac:dyDescent="0.15">
      <c r="A226" s="763" t="s">
        <v>103</v>
      </c>
      <c r="B226" s="794"/>
      <c r="C226" s="430" t="s">
        <v>110</v>
      </c>
      <c r="D226" s="431"/>
      <c r="E226" s="432"/>
      <c r="F226" s="432"/>
      <c r="G226" s="432"/>
      <c r="H226" s="432"/>
      <c r="I226" s="432"/>
      <c r="J226" s="432"/>
      <c r="K226" s="432"/>
      <c r="L226" s="432"/>
      <c r="M226" s="432"/>
      <c r="N226" s="432"/>
      <c r="O226" s="432"/>
      <c r="P226" s="432"/>
      <c r="Q226" s="432"/>
      <c r="R226" s="432"/>
      <c r="S226" s="432"/>
      <c r="T226" s="432"/>
      <c r="U226" s="432"/>
      <c r="V226" s="432"/>
      <c r="W226" s="432"/>
      <c r="X226" s="432"/>
      <c r="Y226" s="432"/>
      <c r="Z226" s="432"/>
      <c r="AA226" s="432"/>
      <c r="AB226" s="432"/>
      <c r="AC226" s="433"/>
      <c r="AD226" s="434" t="s">
        <v>630</v>
      </c>
      <c r="AE226" s="435"/>
      <c r="AF226" s="435"/>
      <c r="AG226" s="314" t="s">
        <v>218</v>
      </c>
      <c r="AH226" s="315"/>
      <c r="AI226" s="315"/>
      <c r="AJ226" s="315"/>
      <c r="AK226" s="315"/>
      <c r="AL226" s="315"/>
      <c r="AM226" s="315"/>
      <c r="AN226" s="315"/>
      <c r="AO226" s="315"/>
      <c r="AP226" s="315"/>
      <c r="AQ226" s="315"/>
      <c r="AR226" s="315"/>
      <c r="AS226" s="315"/>
      <c r="AT226" s="315"/>
      <c r="AU226" s="315"/>
      <c r="AV226" s="315"/>
      <c r="AW226" s="315"/>
      <c r="AX226" s="758"/>
    </row>
    <row r="227" spans="1:50" ht="35.25" customHeight="1" x14ac:dyDescent="0.15">
      <c r="A227" s="765"/>
      <c r="B227" s="795"/>
      <c r="C227" s="759"/>
      <c r="D227" s="760"/>
      <c r="E227" s="436" t="s">
        <v>124</v>
      </c>
      <c r="F227" s="437"/>
      <c r="G227" s="437"/>
      <c r="H227" s="437"/>
      <c r="I227" s="437"/>
      <c r="J227" s="437"/>
      <c r="K227" s="437"/>
      <c r="L227" s="437"/>
      <c r="M227" s="437"/>
      <c r="N227" s="437"/>
      <c r="O227" s="437"/>
      <c r="P227" s="437"/>
      <c r="Q227" s="437"/>
      <c r="R227" s="437"/>
      <c r="S227" s="437"/>
      <c r="T227" s="437"/>
      <c r="U227" s="437"/>
      <c r="V227" s="437"/>
      <c r="W227" s="437"/>
      <c r="X227" s="437"/>
      <c r="Y227" s="437"/>
      <c r="Z227" s="437"/>
      <c r="AA227" s="437"/>
      <c r="AB227" s="437"/>
      <c r="AC227" s="438"/>
      <c r="AD227" s="417" t="s">
        <v>251</v>
      </c>
      <c r="AE227" s="418"/>
      <c r="AF227" s="439"/>
      <c r="AG227" s="427"/>
      <c r="AH227" s="428"/>
      <c r="AI227" s="428"/>
      <c r="AJ227" s="428"/>
      <c r="AK227" s="428"/>
      <c r="AL227" s="428"/>
      <c r="AM227" s="428"/>
      <c r="AN227" s="428"/>
      <c r="AO227" s="428"/>
      <c r="AP227" s="428"/>
      <c r="AQ227" s="428"/>
      <c r="AR227" s="428"/>
      <c r="AS227" s="428"/>
      <c r="AT227" s="428"/>
      <c r="AU227" s="428"/>
      <c r="AV227" s="428"/>
      <c r="AW227" s="428"/>
      <c r="AX227" s="429"/>
    </row>
    <row r="228" spans="1:50" ht="26.25" customHeight="1" x14ac:dyDescent="0.15">
      <c r="A228" s="765"/>
      <c r="B228" s="795"/>
      <c r="C228" s="761"/>
      <c r="D228" s="762"/>
      <c r="E228" s="440" t="s">
        <v>351</v>
      </c>
      <c r="F228" s="441"/>
      <c r="G228" s="441"/>
      <c r="H228" s="441"/>
      <c r="I228" s="441"/>
      <c r="J228" s="441"/>
      <c r="K228" s="441"/>
      <c r="L228" s="441"/>
      <c r="M228" s="441"/>
      <c r="N228" s="441"/>
      <c r="O228" s="441"/>
      <c r="P228" s="441"/>
      <c r="Q228" s="441"/>
      <c r="R228" s="441"/>
      <c r="S228" s="441"/>
      <c r="T228" s="441"/>
      <c r="U228" s="441"/>
      <c r="V228" s="441"/>
      <c r="W228" s="441"/>
      <c r="X228" s="441"/>
      <c r="Y228" s="441"/>
      <c r="Z228" s="441"/>
      <c r="AA228" s="441"/>
      <c r="AB228" s="441"/>
      <c r="AC228" s="442"/>
      <c r="AD228" s="443" t="s">
        <v>251</v>
      </c>
      <c r="AE228" s="444"/>
      <c r="AF228" s="444"/>
      <c r="AG228" s="427"/>
      <c r="AH228" s="428"/>
      <c r="AI228" s="428"/>
      <c r="AJ228" s="428"/>
      <c r="AK228" s="428"/>
      <c r="AL228" s="428"/>
      <c r="AM228" s="428"/>
      <c r="AN228" s="428"/>
      <c r="AO228" s="428"/>
      <c r="AP228" s="428"/>
      <c r="AQ228" s="428"/>
      <c r="AR228" s="428"/>
      <c r="AS228" s="428"/>
      <c r="AT228" s="428"/>
      <c r="AU228" s="428"/>
      <c r="AV228" s="428"/>
      <c r="AW228" s="428"/>
      <c r="AX228" s="429"/>
    </row>
    <row r="229" spans="1:50" ht="26.25" customHeight="1" x14ac:dyDescent="0.15">
      <c r="A229" s="765"/>
      <c r="B229" s="766"/>
      <c r="C229" s="445" t="s">
        <v>17</v>
      </c>
      <c r="D229" s="446"/>
      <c r="E229" s="446"/>
      <c r="F229" s="446"/>
      <c r="G229" s="446"/>
      <c r="H229" s="446"/>
      <c r="I229" s="446"/>
      <c r="J229" s="446"/>
      <c r="K229" s="446"/>
      <c r="L229" s="446"/>
      <c r="M229" s="446"/>
      <c r="N229" s="446"/>
      <c r="O229" s="446"/>
      <c r="P229" s="446"/>
      <c r="Q229" s="446"/>
      <c r="R229" s="446"/>
      <c r="S229" s="446"/>
      <c r="T229" s="446"/>
      <c r="U229" s="446"/>
      <c r="V229" s="446"/>
      <c r="W229" s="446"/>
      <c r="X229" s="446"/>
      <c r="Y229" s="446"/>
      <c r="Z229" s="446"/>
      <c r="AA229" s="446"/>
      <c r="AB229" s="446"/>
      <c r="AC229" s="446"/>
      <c r="AD229" s="447" t="s">
        <v>630</v>
      </c>
      <c r="AE229" s="448"/>
      <c r="AF229" s="448"/>
      <c r="AG229" s="449" t="s">
        <v>668</v>
      </c>
      <c r="AH229" s="450"/>
      <c r="AI229" s="450"/>
      <c r="AJ229" s="450"/>
      <c r="AK229" s="450"/>
      <c r="AL229" s="450"/>
      <c r="AM229" s="450"/>
      <c r="AN229" s="450"/>
      <c r="AO229" s="450"/>
      <c r="AP229" s="450"/>
      <c r="AQ229" s="450"/>
      <c r="AR229" s="450"/>
      <c r="AS229" s="450"/>
      <c r="AT229" s="450"/>
      <c r="AU229" s="450"/>
      <c r="AV229" s="450"/>
      <c r="AW229" s="450"/>
      <c r="AX229" s="451"/>
    </row>
    <row r="230" spans="1:50" ht="26.25" customHeight="1" x14ac:dyDescent="0.15">
      <c r="A230" s="765"/>
      <c r="B230" s="766"/>
      <c r="C230" s="452" t="s">
        <v>203</v>
      </c>
      <c r="D230" s="416"/>
      <c r="E230" s="416"/>
      <c r="F230" s="416"/>
      <c r="G230" s="416"/>
      <c r="H230" s="416"/>
      <c r="I230" s="416"/>
      <c r="J230" s="416"/>
      <c r="K230" s="416"/>
      <c r="L230" s="416"/>
      <c r="M230" s="416"/>
      <c r="N230" s="416"/>
      <c r="O230" s="416"/>
      <c r="P230" s="416"/>
      <c r="Q230" s="416"/>
      <c r="R230" s="416"/>
      <c r="S230" s="416"/>
      <c r="T230" s="416"/>
      <c r="U230" s="416"/>
      <c r="V230" s="416"/>
      <c r="W230" s="416"/>
      <c r="X230" s="416"/>
      <c r="Y230" s="416"/>
      <c r="Z230" s="416"/>
      <c r="AA230" s="416"/>
      <c r="AB230" s="416"/>
      <c r="AC230" s="416"/>
      <c r="AD230" s="417" t="s">
        <v>630</v>
      </c>
      <c r="AE230" s="418"/>
      <c r="AF230" s="418"/>
      <c r="AG230" s="419" t="s">
        <v>279</v>
      </c>
      <c r="AH230" s="420"/>
      <c r="AI230" s="420"/>
      <c r="AJ230" s="420"/>
      <c r="AK230" s="420"/>
      <c r="AL230" s="420"/>
      <c r="AM230" s="420"/>
      <c r="AN230" s="420"/>
      <c r="AO230" s="420"/>
      <c r="AP230" s="420"/>
      <c r="AQ230" s="420"/>
      <c r="AR230" s="420"/>
      <c r="AS230" s="420"/>
      <c r="AT230" s="420"/>
      <c r="AU230" s="420"/>
      <c r="AV230" s="420"/>
      <c r="AW230" s="420"/>
      <c r="AX230" s="421"/>
    </row>
    <row r="231" spans="1:50" ht="26.25" customHeight="1" x14ac:dyDescent="0.15">
      <c r="A231" s="765"/>
      <c r="B231" s="766"/>
      <c r="C231" s="452" t="s">
        <v>20</v>
      </c>
      <c r="D231" s="416"/>
      <c r="E231" s="416"/>
      <c r="F231" s="416"/>
      <c r="G231" s="416"/>
      <c r="H231" s="416"/>
      <c r="I231" s="416"/>
      <c r="J231" s="416"/>
      <c r="K231" s="416"/>
      <c r="L231" s="416"/>
      <c r="M231" s="416"/>
      <c r="N231" s="416"/>
      <c r="O231" s="416"/>
      <c r="P231" s="416"/>
      <c r="Q231" s="416"/>
      <c r="R231" s="416"/>
      <c r="S231" s="416"/>
      <c r="T231" s="416"/>
      <c r="U231" s="416"/>
      <c r="V231" s="416"/>
      <c r="W231" s="416"/>
      <c r="X231" s="416"/>
      <c r="Y231" s="416"/>
      <c r="Z231" s="416"/>
      <c r="AA231" s="416"/>
      <c r="AB231" s="416"/>
      <c r="AC231" s="416"/>
      <c r="AD231" s="417" t="s">
        <v>485</v>
      </c>
      <c r="AE231" s="418"/>
      <c r="AF231" s="418"/>
      <c r="AG231" s="419" t="s">
        <v>413</v>
      </c>
      <c r="AH231" s="420"/>
      <c r="AI231" s="420"/>
      <c r="AJ231" s="420"/>
      <c r="AK231" s="420"/>
      <c r="AL231" s="420"/>
      <c r="AM231" s="420"/>
      <c r="AN231" s="420"/>
      <c r="AO231" s="420"/>
      <c r="AP231" s="420"/>
      <c r="AQ231" s="420"/>
      <c r="AR231" s="420"/>
      <c r="AS231" s="420"/>
      <c r="AT231" s="420"/>
      <c r="AU231" s="420"/>
      <c r="AV231" s="420"/>
      <c r="AW231" s="420"/>
      <c r="AX231" s="421"/>
    </row>
    <row r="232" spans="1:50" ht="61.5" customHeight="1" x14ac:dyDescent="0.15">
      <c r="A232" s="765"/>
      <c r="B232" s="766"/>
      <c r="C232" s="452" t="s">
        <v>96</v>
      </c>
      <c r="D232" s="416"/>
      <c r="E232" s="416"/>
      <c r="F232" s="416"/>
      <c r="G232" s="416"/>
      <c r="H232" s="416"/>
      <c r="I232" s="416"/>
      <c r="J232" s="416"/>
      <c r="K232" s="416"/>
      <c r="L232" s="416"/>
      <c r="M232" s="416"/>
      <c r="N232" s="416"/>
      <c r="O232" s="416"/>
      <c r="P232" s="416"/>
      <c r="Q232" s="416"/>
      <c r="R232" s="416"/>
      <c r="S232" s="416"/>
      <c r="T232" s="416"/>
      <c r="U232" s="416"/>
      <c r="V232" s="416"/>
      <c r="W232" s="416"/>
      <c r="X232" s="416"/>
      <c r="Y232" s="416"/>
      <c r="Z232" s="416"/>
      <c r="AA232" s="416"/>
      <c r="AB232" s="416"/>
      <c r="AC232" s="453"/>
      <c r="AD232" s="417" t="s">
        <v>630</v>
      </c>
      <c r="AE232" s="418"/>
      <c r="AF232" s="418"/>
      <c r="AG232" s="419" t="s">
        <v>538</v>
      </c>
      <c r="AH232" s="420"/>
      <c r="AI232" s="420"/>
      <c r="AJ232" s="420"/>
      <c r="AK232" s="420"/>
      <c r="AL232" s="420"/>
      <c r="AM232" s="420"/>
      <c r="AN232" s="420"/>
      <c r="AO232" s="420"/>
      <c r="AP232" s="420"/>
      <c r="AQ232" s="420"/>
      <c r="AR232" s="420"/>
      <c r="AS232" s="420"/>
      <c r="AT232" s="420"/>
      <c r="AU232" s="420"/>
      <c r="AV232" s="420"/>
      <c r="AW232" s="420"/>
      <c r="AX232" s="421"/>
    </row>
    <row r="233" spans="1:50" ht="26.25" customHeight="1" x14ac:dyDescent="0.15">
      <c r="A233" s="765"/>
      <c r="B233" s="766"/>
      <c r="C233" s="452" t="s">
        <v>313</v>
      </c>
      <c r="D233" s="416"/>
      <c r="E233" s="416"/>
      <c r="F233" s="416"/>
      <c r="G233" s="416"/>
      <c r="H233" s="416"/>
      <c r="I233" s="416"/>
      <c r="J233" s="416"/>
      <c r="K233" s="416"/>
      <c r="L233" s="416"/>
      <c r="M233" s="416"/>
      <c r="N233" s="416"/>
      <c r="O233" s="416"/>
      <c r="P233" s="416"/>
      <c r="Q233" s="416"/>
      <c r="R233" s="416"/>
      <c r="S233" s="416"/>
      <c r="T233" s="416"/>
      <c r="U233" s="416"/>
      <c r="V233" s="416"/>
      <c r="W233" s="416"/>
      <c r="X233" s="416"/>
      <c r="Y233" s="416"/>
      <c r="Z233" s="416"/>
      <c r="AA233" s="416"/>
      <c r="AB233" s="416"/>
      <c r="AC233" s="453"/>
      <c r="AD233" s="425" t="s">
        <v>485</v>
      </c>
      <c r="AE233" s="426"/>
      <c r="AF233" s="426"/>
      <c r="AG233" s="454" t="s">
        <v>413</v>
      </c>
      <c r="AH233" s="455"/>
      <c r="AI233" s="455"/>
      <c r="AJ233" s="455"/>
      <c r="AK233" s="455"/>
      <c r="AL233" s="455"/>
      <c r="AM233" s="455"/>
      <c r="AN233" s="455"/>
      <c r="AO233" s="455"/>
      <c r="AP233" s="455"/>
      <c r="AQ233" s="455"/>
      <c r="AR233" s="455"/>
      <c r="AS233" s="455"/>
      <c r="AT233" s="455"/>
      <c r="AU233" s="455"/>
      <c r="AV233" s="455"/>
      <c r="AW233" s="455"/>
      <c r="AX233" s="456"/>
    </row>
    <row r="234" spans="1:50" ht="26.25" customHeight="1" x14ac:dyDescent="0.15">
      <c r="A234" s="765"/>
      <c r="B234" s="766"/>
      <c r="C234" s="457" t="s">
        <v>329</v>
      </c>
      <c r="D234" s="458"/>
      <c r="E234" s="458"/>
      <c r="F234" s="458"/>
      <c r="G234" s="458"/>
      <c r="H234" s="458"/>
      <c r="I234" s="458"/>
      <c r="J234" s="458"/>
      <c r="K234" s="458"/>
      <c r="L234" s="458"/>
      <c r="M234" s="458"/>
      <c r="N234" s="458"/>
      <c r="O234" s="458"/>
      <c r="P234" s="458"/>
      <c r="Q234" s="458"/>
      <c r="R234" s="458"/>
      <c r="S234" s="458"/>
      <c r="T234" s="458"/>
      <c r="U234" s="458"/>
      <c r="V234" s="458"/>
      <c r="W234" s="458"/>
      <c r="X234" s="458"/>
      <c r="Y234" s="458"/>
      <c r="Z234" s="458"/>
      <c r="AA234" s="458"/>
      <c r="AB234" s="458"/>
      <c r="AC234" s="459"/>
      <c r="AD234" s="417" t="s">
        <v>485</v>
      </c>
      <c r="AE234" s="418"/>
      <c r="AF234" s="439"/>
      <c r="AG234" s="419" t="s">
        <v>413</v>
      </c>
      <c r="AH234" s="420"/>
      <c r="AI234" s="420"/>
      <c r="AJ234" s="420"/>
      <c r="AK234" s="420"/>
      <c r="AL234" s="420"/>
      <c r="AM234" s="420"/>
      <c r="AN234" s="420"/>
      <c r="AO234" s="420"/>
      <c r="AP234" s="420"/>
      <c r="AQ234" s="420"/>
      <c r="AR234" s="420"/>
      <c r="AS234" s="420"/>
      <c r="AT234" s="420"/>
      <c r="AU234" s="420"/>
      <c r="AV234" s="420"/>
      <c r="AW234" s="420"/>
      <c r="AX234" s="421"/>
    </row>
    <row r="235" spans="1:50" ht="26.25" customHeight="1" x14ac:dyDescent="0.15">
      <c r="A235" s="767"/>
      <c r="B235" s="768"/>
      <c r="C235" s="460" t="s">
        <v>362</v>
      </c>
      <c r="D235" s="461"/>
      <c r="E235" s="461"/>
      <c r="F235" s="461"/>
      <c r="G235" s="461"/>
      <c r="H235" s="461"/>
      <c r="I235" s="461"/>
      <c r="J235" s="461"/>
      <c r="K235" s="461"/>
      <c r="L235" s="461"/>
      <c r="M235" s="461"/>
      <c r="N235" s="461"/>
      <c r="O235" s="461"/>
      <c r="P235" s="461"/>
      <c r="Q235" s="461"/>
      <c r="R235" s="461"/>
      <c r="S235" s="461"/>
      <c r="T235" s="461"/>
      <c r="U235" s="461"/>
      <c r="V235" s="461"/>
      <c r="W235" s="461"/>
      <c r="X235" s="461"/>
      <c r="Y235" s="461"/>
      <c r="Z235" s="461"/>
      <c r="AA235" s="461"/>
      <c r="AB235" s="461"/>
      <c r="AC235" s="462"/>
      <c r="AD235" s="463" t="s">
        <v>485</v>
      </c>
      <c r="AE235" s="464"/>
      <c r="AF235" s="465"/>
      <c r="AG235" s="466" t="s">
        <v>413</v>
      </c>
      <c r="AH235" s="467"/>
      <c r="AI235" s="467"/>
      <c r="AJ235" s="467"/>
      <c r="AK235" s="467"/>
      <c r="AL235" s="467"/>
      <c r="AM235" s="467"/>
      <c r="AN235" s="467"/>
      <c r="AO235" s="467"/>
      <c r="AP235" s="467"/>
      <c r="AQ235" s="467"/>
      <c r="AR235" s="467"/>
      <c r="AS235" s="467"/>
      <c r="AT235" s="467"/>
      <c r="AU235" s="467"/>
      <c r="AV235" s="467"/>
      <c r="AW235" s="467"/>
      <c r="AX235" s="468"/>
    </row>
    <row r="236" spans="1:50" ht="27" customHeight="1" x14ac:dyDescent="0.15">
      <c r="A236" s="763" t="s">
        <v>107</v>
      </c>
      <c r="B236" s="764"/>
      <c r="C236" s="469" t="s">
        <v>363</v>
      </c>
      <c r="D236" s="470"/>
      <c r="E236" s="470"/>
      <c r="F236" s="470"/>
      <c r="G236" s="470"/>
      <c r="H236" s="470"/>
      <c r="I236" s="470"/>
      <c r="J236" s="470"/>
      <c r="K236" s="470"/>
      <c r="L236" s="470"/>
      <c r="M236" s="470"/>
      <c r="N236" s="470"/>
      <c r="O236" s="470"/>
      <c r="P236" s="470"/>
      <c r="Q236" s="470"/>
      <c r="R236" s="470"/>
      <c r="S236" s="470"/>
      <c r="T236" s="470"/>
      <c r="U236" s="470"/>
      <c r="V236" s="470"/>
      <c r="W236" s="470"/>
      <c r="X236" s="470"/>
      <c r="Y236" s="470"/>
      <c r="Z236" s="470"/>
      <c r="AA236" s="470"/>
      <c r="AB236" s="470"/>
      <c r="AC236" s="471"/>
      <c r="AD236" s="447" t="s">
        <v>630</v>
      </c>
      <c r="AE236" s="448"/>
      <c r="AF236" s="472"/>
      <c r="AG236" s="449" t="s">
        <v>644</v>
      </c>
      <c r="AH236" s="450"/>
      <c r="AI236" s="450"/>
      <c r="AJ236" s="450"/>
      <c r="AK236" s="450"/>
      <c r="AL236" s="450"/>
      <c r="AM236" s="450"/>
      <c r="AN236" s="450"/>
      <c r="AO236" s="450"/>
      <c r="AP236" s="450"/>
      <c r="AQ236" s="450"/>
      <c r="AR236" s="450"/>
      <c r="AS236" s="450"/>
      <c r="AT236" s="450"/>
      <c r="AU236" s="450"/>
      <c r="AV236" s="450"/>
      <c r="AW236" s="450"/>
      <c r="AX236" s="451"/>
    </row>
    <row r="237" spans="1:50" ht="35.25" customHeight="1" x14ac:dyDescent="0.15">
      <c r="A237" s="765"/>
      <c r="B237" s="766"/>
      <c r="C237" s="473" t="s">
        <v>115</v>
      </c>
      <c r="D237" s="474"/>
      <c r="E237" s="474"/>
      <c r="F237" s="474"/>
      <c r="G237" s="474"/>
      <c r="H237" s="474"/>
      <c r="I237" s="474"/>
      <c r="J237" s="474"/>
      <c r="K237" s="474"/>
      <c r="L237" s="474"/>
      <c r="M237" s="474"/>
      <c r="N237" s="474"/>
      <c r="O237" s="474"/>
      <c r="P237" s="474"/>
      <c r="Q237" s="474"/>
      <c r="R237" s="474"/>
      <c r="S237" s="474"/>
      <c r="T237" s="474"/>
      <c r="U237" s="474"/>
      <c r="V237" s="474"/>
      <c r="W237" s="474"/>
      <c r="X237" s="474"/>
      <c r="Y237" s="474"/>
      <c r="Z237" s="474"/>
      <c r="AA237" s="474"/>
      <c r="AB237" s="474"/>
      <c r="AC237" s="475"/>
      <c r="AD237" s="476" t="s">
        <v>485</v>
      </c>
      <c r="AE237" s="477"/>
      <c r="AF237" s="477"/>
      <c r="AG237" s="419" t="s">
        <v>413</v>
      </c>
      <c r="AH237" s="420"/>
      <c r="AI237" s="420"/>
      <c r="AJ237" s="420"/>
      <c r="AK237" s="420"/>
      <c r="AL237" s="420"/>
      <c r="AM237" s="420"/>
      <c r="AN237" s="420"/>
      <c r="AO237" s="420"/>
      <c r="AP237" s="420"/>
      <c r="AQ237" s="420"/>
      <c r="AR237" s="420"/>
      <c r="AS237" s="420"/>
      <c r="AT237" s="420"/>
      <c r="AU237" s="420"/>
      <c r="AV237" s="420"/>
      <c r="AW237" s="420"/>
      <c r="AX237" s="421"/>
    </row>
    <row r="238" spans="1:50" ht="46.5" customHeight="1" x14ac:dyDescent="0.15">
      <c r="A238" s="765"/>
      <c r="B238" s="766"/>
      <c r="C238" s="452" t="s">
        <v>303</v>
      </c>
      <c r="D238" s="416"/>
      <c r="E238" s="416"/>
      <c r="F238" s="416"/>
      <c r="G238" s="416"/>
      <c r="H238" s="416"/>
      <c r="I238" s="416"/>
      <c r="J238" s="416"/>
      <c r="K238" s="416"/>
      <c r="L238" s="416"/>
      <c r="M238" s="416"/>
      <c r="N238" s="416"/>
      <c r="O238" s="416"/>
      <c r="P238" s="416"/>
      <c r="Q238" s="416"/>
      <c r="R238" s="416"/>
      <c r="S238" s="416"/>
      <c r="T238" s="416"/>
      <c r="U238" s="416"/>
      <c r="V238" s="416"/>
      <c r="W238" s="416"/>
      <c r="X238" s="416"/>
      <c r="Y238" s="416"/>
      <c r="Z238" s="416"/>
      <c r="AA238" s="416"/>
      <c r="AB238" s="416"/>
      <c r="AC238" s="416"/>
      <c r="AD238" s="417" t="s">
        <v>630</v>
      </c>
      <c r="AE238" s="418"/>
      <c r="AF238" s="418"/>
      <c r="AG238" s="419" t="s">
        <v>474</v>
      </c>
      <c r="AH238" s="420"/>
      <c r="AI238" s="420"/>
      <c r="AJ238" s="420"/>
      <c r="AK238" s="420"/>
      <c r="AL238" s="420"/>
      <c r="AM238" s="420"/>
      <c r="AN238" s="420"/>
      <c r="AO238" s="420"/>
      <c r="AP238" s="420"/>
      <c r="AQ238" s="420"/>
      <c r="AR238" s="420"/>
      <c r="AS238" s="420"/>
      <c r="AT238" s="420"/>
      <c r="AU238" s="420"/>
      <c r="AV238" s="420"/>
      <c r="AW238" s="420"/>
      <c r="AX238" s="421"/>
    </row>
    <row r="239" spans="1:50" ht="72" customHeight="1" x14ac:dyDescent="0.15">
      <c r="A239" s="767"/>
      <c r="B239" s="768"/>
      <c r="C239" s="452" t="s">
        <v>113</v>
      </c>
      <c r="D239" s="416"/>
      <c r="E239" s="416"/>
      <c r="F239" s="416"/>
      <c r="G239" s="416"/>
      <c r="H239" s="416"/>
      <c r="I239" s="416"/>
      <c r="J239" s="416"/>
      <c r="K239" s="416"/>
      <c r="L239" s="416"/>
      <c r="M239" s="416"/>
      <c r="N239" s="416"/>
      <c r="O239" s="416"/>
      <c r="P239" s="416"/>
      <c r="Q239" s="416"/>
      <c r="R239" s="416"/>
      <c r="S239" s="416"/>
      <c r="T239" s="416"/>
      <c r="U239" s="416"/>
      <c r="V239" s="416"/>
      <c r="W239" s="416"/>
      <c r="X239" s="416"/>
      <c r="Y239" s="416"/>
      <c r="Z239" s="416"/>
      <c r="AA239" s="416"/>
      <c r="AB239" s="416"/>
      <c r="AC239" s="416"/>
      <c r="AD239" s="417" t="s">
        <v>630</v>
      </c>
      <c r="AE239" s="418"/>
      <c r="AF239" s="418"/>
      <c r="AG239" s="317" t="s">
        <v>645</v>
      </c>
      <c r="AH239" s="318"/>
      <c r="AI239" s="318"/>
      <c r="AJ239" s="318"/>
      <c r="AK239" s="318"/>
      <c r="AL239" s="318"/>
      <c r="AM239" s="318"/>
      <c r="AN239" s="318"/>
      <c r="AO239" s="318"/>
      <c r="AP239" s="318"/>
      <c r="AQ239" s="318"/>
      <c r="AR239" s="318"/>
      <c r="AS239" s="318"/>
      <c r="AT239" s="318"/>
      <c r="AU239" s="318"/>
      <c r="AV239" s="318"/>
      <c r="AW239" s="318"/>
      <c r="AX239" s="478"/>
    </row>
    <row r="240" spans="1:50" ht="41.25" customHeight="1" x14ac:dyDescent="0.15">
      <c r="A240" s="796" t="s">
        <v>57</v>
      </c>
      <c r="B240" s="797"/>
      <c r="C240" s="479" t="s">
        <v>249</v>
      </c>
      <c r="D240" s="480"/>
      <c r="E240" s="480"/>
      <c r="F240" s="480"/>
      <c r="G240" s="480"/>
      <c r="H240" s="480"/>
      <c r="I240" s="480"/>
      <c r="J240" s="480"/>
      <c r="K240" s="480"/>
      <c r="L240" s="480"/>
      <c r="M240" s="480"/>
      <c r="N240" s="480"/>
      <c r="O240" s="480"/>
      <c r="P240" s="480"/>
      <c r="Q240" s="480"/>
      <c r="R240" s="480"/>
      <c r="S240" s="480"/>
      <c r="T240" s="480"/>
      <c r="U240" s="480"/>
      <c r="V240" s="480"/>
      <c r="W240" s="480"/>
      <c r="X240" s="480"/>
      <c r="Y240" s="480"/>
      <c r="Z240" s="480"/>
      <c r="AA240" s="480"/>
      <c r="AB240" s="480"/>
      <c r="AC240" s="431"/>
      <c r="AD240" s="434" t="s">
        <v>630</v>
      </c>
      <c r="AE240" s="435"/>
      <c r="AF240" s="481"/>
      <c r="AG240" s="314" t="s">
        <v>646</v>
      </c>
      <c r="AH240" s="315"/>
      <c r="AI240" s="315"/>
      <c r="AJ240" s="315"/>
      <c r="AK240" s="315"/>
      <c r="AL240" s="315"/>
      <c r="AM240" s="315"/>
      <c r="AN240" s="315"/>
      <c r="AO240" s="315"/>
      <c r="AP240" s="315"/>
      <c r="AQ240" s="315"/>
      <c r="AR240" s="315"/>
      <c r="AS240" s="315"/>
      <c r="AT240" s="315"/>
      <c r="AU240" s="315"/>
      <c r="AV240" s="315"/>
      <c r="AW240" s="315"/>
      <c r="AX240" s="758"/>
    </row>
    <row r="241" spans="1:50" ht="19.7" customHeight="1" x14ac:dyDescent="0.15">
      <c r="A241" s="798"/>
      <c r="B241" s="799"/>
      <c r="C241" s="482" t="s">
        <v>6</v>
      </c>
      <c r="D241" s="483"/>
      <c r="E241" s="483"/>
      <c r="F241" s="483"/>
      <c r="G241" s="483"/>
      <c r="H241" s="483"/>
      <c r="I241" s="483"/>
      <c r="J241" s="483"/>
      <c r="K241" s="483"/>
      <c r="L241" s="483"/>
      <c r="M241" s="483"/>
      <c r="N241" s="483"/>
      <c r="O241" s="484" t="s">
        <v>47</v>
      </c>
      <c r="P241" s="485"/>
      <c r="Q241" s="485"/>
      <c r="R241" s="485"/>
      <c r="S241" s="485"/>
      <c r="T241" s="485"/>
      <c r="U241" s="485"/>
      <c r="V241" s="485"/>
      <c r="W241" s="485"/>
      <c r="X241" s="485"/>
      <c r="Y241" s="485"/>
      <c r="Z241" s="485"/>
      <c r="AA241" s="485"/>
      <c r="AB241" s="485"/>
      <c r="AC241" s="485"/>
      <c r="AD241" s="485"/>
      <c r="AE241" s="485"/>
      <c r="AF241" s="486"/>
      <c r="AG241" s="427"/>
      <c r="AH241" s="428"/>
      <c r="AI241" s="428"/>
      <c r="AJ241" s="428"/>
      <c r="AK241" s="428"/>
      <c r="AL241" s="428"/>
      <c r="AM241" s="428"/>
      <c r="AN241" s="428"/>
      <c r="AO241" s="428"/>
      <c r="AP241" s="428"/>
      <c r="AQ241" s="428"/>
      <c r="AR241" s="428"/>
      <c r="AS241" s="428"/>
      <c r="AT241" s="428"/>
      <c r="AU241" s="428"/>
      <c r="AV241" s="428"/>
      <c r="AW241" s="428"/>
      <c r="AX241" s="429"/>
    </row>
    <row r="242" spans="1:50" ht="24.75" customHeight="1" x14ac:dyDescent="0.15">
      <c r="A242" s="798"/>
      <c r="B242" s="799"/>
      <c r="C242" s="487"/>
      <c r="D242" s="488"/>
      <c r="E242" s="489"/>
      <c r="F242" s="489"/>
      <c r="G242" s="489"/>
      <c r="H242" s="490"/>
      <c r="I242" s="490"/>
      <c r="J242" s="491"/>
      <c r="K242" s="491"/>
      <c r="L242" s="491"/>
      <c r="M242" s="490"/>
      <c r="N242" s="492"/>
      <c r="O242" s="493" t="s">
        <v>415</v>
      </c>
      <c r="P242" s="494"/>
      <c r="Q242" s="494"/>
      <c r="R242" s="494"/>
      <c r="S242" s="494"/>
      <c r="T242" s="494"/>
      <c r="U242" s="494"/>
      <c r="V242" s="494"/>
      <c r="W242" s="494"/>
      <c r="X242" s="494"/>
      <c r="Y242" s="494"/>
      <c r="Z242" s="494"/>
      <c r="AA242" s="494"/>
      <c r="AB242" s="494"/>
      <c r="AC242" s="494"/>
      <c r="AD242" s="494"/>
      <c r="AE242" s="494"/>
      <c r="AF242" s="495"/>
      <c r="AG242" s="427"/>
      <c r="AH242" s="428"/>
      <c r="AI242" s="428"/>
      <c r="AJ242" s="428"/>
      <c r="AK242" s="428"/>
      <c r="AL242" s="428"/>
      <c r="AM242" s="428"/>
      <c r="AN242" s="428"/>
      <c r="AO242" s="428"/>
      <c r="AP242" s="428"/>
      <c r="AQ242" s="428"/>
      <c r="AR242" s="428"/>
      <c r="AS242" s="428"/>
      <c r="AT242" s="428"/>
      <c r="AU242" s="428"/>
      <c r="AV242" s="428"/>
      <c r="AW242" s="428"/>
      <c r="AX242" s="429"/>
    </row>
    <row r="243" spans="1:50" ht="24.75" customHeight="1" x14ac:dyDescent="0.15">
      <c r="A243" s="798"/>
      <c r="B243" s="799"/>
      <c r="C243" s="496"/>
      <c r="D243" s="497"/>
      <c r="E243" s="489"/>
      <c r="F243" s="489"/>
      <c r="G243" s="489"/>
      <c r="H243" s="490"/>
      <c r="I243" s="490"/>
      <c r="J243" s="498"/>
      <c r="K243" s="498"/>
      <c r="L243" s="498"/>
      <c r="M243" s="499"/>
      <c r="N243" s="500"/>
      <c r="O243" s="501"/>
      <c r="P243" s="502"/>
      <c r="Q243" s="502"/>
      <c r="R243" s="502"/>
      <c r="S243" s="502"/>
      <c r="T243" s="502"/>
      <c r="U243" s="502"/>
      <c r="V243" s="502"/>
      <c r="W243" s="502"/>
      <c r="X243" s="502"/>
      <c r="Y243" s="502"/>
      <c r="Z243" s="502"/>
      <c r="AA243" s="502"/>
      <c r="AB243" s="502"/>
      <c r="AC243" s="502"/>
      <c r="AD243" s="502"/>
      <c r="AE243" s="502"/>
      <c r="AF243" s="503"/>
      <c r="AG243" s="427"/>
      <c r="AH243" s="428"/>
      <c r="AI243" s="428"/>
      <c r="AJ243" s="428"/>
      <c r="AK243" s="428"/>
      <c r="AL243" s="428"/>
      <c r="AM243" s="428"/>
      <c r="AN243" s="428"/>
      <c r="AO243" s="428"/>
      <c r="AP243" s="428"/>
      <c r="AQ243" s="428"/>
      <c r="AR243" s="428"/>
      <c r="AS243" s="428"/>
      <c r="AT243" s="428"/>
      <c r="AU243" s="428"/>
      <c r="AV243" s="428"/>
      <c r="AW243" s="428"/>
      <c r="AX243" s="429"/>
    </row>
    <row r="244" spans="1:50" ht="24.75" customHeight="1" x14ac:dyDescent="0.15">
      <c r="A244" s="798"/>
      <c r="B244" s="799"/>
      <c r="C244" s="496"/>
      <c r="D244" s="497"/>
      <c r="E244" s="489"/>
      <c r="F244" s="489"/>
      <c r="G244" s="489"/>
      <c r="H244" s="490"/>
      <c r="I244" s="490"/>
      <c r="J244" s="498"/>
      <c r="K244" s="498"/>
      <c r="L244" s="498"/>
      <c r="M244" s="499"/>
      <c r="N244" s="500"/>
      <c r="O244" s="501"/>
      <c r="P244" s="502"/>
      <c r="Q244" s="502"/>
      <c r="R244" s="502"/>
      <c r="S244" s="502"/>
      <c r="T244" s="502"/>
      <c r="U244" s="502"/>
      <c r="V244" s="502"/>
      <c r="W244" s="502"/>
      <c r="X244" s="502"/>
      <c r="Y244" s="502"/>
      <c r="Z244" s="502"/>
      <c r="AA244" s="502"/>
      <c r="AB244" s="502"/>
      <c r="AC244" s="502"/>
      <c r="AD244" s="502"/>
      <c r="AE244" s="502"/>
      <c r="AF244" s="503"/>
      <c r="AG244" s="427"/>
      <c r="AH244" s="428"/>
      <c r="AI244" s="428"/>
      <c r="AJ244" s="428"/>
      <c r="AK244" s="428"/>
      <c r="AL244" s="428"/>
      <c r="AM244" s="428"/>
      <c r="AN244" s="428"/>
      <c r="AO244" s="428"/>
      <c r="AP244" s="428"/>
      <c r="AQ244" s="428"/>
      <c r="AR244" s="428"/>
      <c r="AS244" s="428"/>
      <c r="AT244" s="428"/>
      <c r="AU244" s="428"/>
      <c r="AV244" s="428"/>
      <c r="AW244" s="428"/>
      <c r="AX244" s="429"/>
    </row>
    <row r="245" spans="1:50" ht="24.75" customHeight="1" x14ac:dyDescent="0.15">
      <c r="A245" s="798"/>
      <c r="B245" s="799"/>
      <c r="C245" s="496"/>
      <c r="D245" s="497"/>
      <c r="E245" s="489"/>
      <c r="F245" s="489"/>
      <c r="G245" s="489"/>
      <c r="H245" s="490"/>
      <c r="I245" s="490"/>
      <c r="J245" s="498"/>
      <c r="K245" s="498"/>
      <c r="L245" s="498"/>
      <c r="M245" s="499"/>
      <c r="N245" s="500"/>
      <c r="O245" s="501"/>
      <c r="P245" s="502"/>
      <c r="Q245" s="502"/>
      <c r="R245" s="502"/>
      <c r="S245" s="502"/>
      <c r="T245" s="502"/>
      <c r="U245" s="502"/>
      <c r="V245" s="502"/>
      <c r="W245" s="502"/>
      <c r="X245" s="502"/>
      <c r="Y245" s="502"/>
      <c r="Z245" s="502"/>
      <c r="AA245" s="502"/>
      <c r="AB245" s="502"/>
      <c r="AC245" s="502"/>
      <c r="AD245" s="502"/>
      <c r="AE245" s="502"/>
      <c r="AF245" s="503"/>
      <c r="AG245" s="427"/>
      <c r="AH245" s="428"/>
      <c r="AI245" s="428"/>
      <c r="AJ245" s="428"/>
      <c r="AK245" s="428"/>
      <c r="AL245" s="428"/>
      <c r="AM245" s="428"/>
      <c r="AN245" s="428"/>
      <c r="AO245" s="428"/>
      <c r="AP245" s="428"/>
      <c r="AQ245" s="428"/>
      <c r="AR245" s="428"/>
      <c r="AS245" s="428"/>
      <c r="AT245" s="428"/>
      <c r="AU245" s="428"/>
      <c r="AV245" s="428"/>
      <c r="AW245" s="428"/>
      <c r="AX245" s="429"/>
    </row>
    <row r="246" spans="1:50" ht="24.75" customHeight="1" x14ac:dyDescent="0.15">
      <c r="A246" s="800"/>
      <c r="B246" s="801"/>
      <c r="C246" s="504"/>
      <c r="D246" s="505"/>
      <c r="E246" s="489"/>
      <c r="F246" s="489"/>
      <c r="G246" s="489"/>
      <c r="H246" s="490"/>
      <c r="I246" s="490"/>
      <c r="J246" s="506"/>
      <c r="K246" s="506"/>
      <c r="L246" s="506"/>
      <c r="M246" s="507"/>
      <c r="N246" s="508"/>
      <c r="O246" s="509"/>
      <c r="P246" s="510"/>
      <c r="Q246" s="510"/>
      <c r="R246" s="510"/>
      <c r="S246" s="510"/>
      <c r="T246" s="510"/>
      <c r="U246" s="510"/>
      <c r="V246" s="510"/>
      <c r="W246" s="510"/>
      <c r="X246" s="510"/>
      <c r="Y246" s="510"/>
      <c r="Z246" s="510"/>
      <c r="AA246" s="510"/>
      <c r="AB246" s="510"/>
      <c r="AC246" s="510"/>
      <c r="AD246" s="510"/>
      <c r="AE246" s="510"/>
      <c r="AF246" s="511"/>
      <c r="AG246" s="317"/>
      <c r="AH246" s="318"/>
      <c r="AI246" s="318"/>
      <c r="AJ246" s="318"/>
      <c r="AK246" s="318"/>
      <c r="AL246" s="318"/>
      <c r="AM246" s="318"/>
      <c r="AN246" s="318"/>
      <c r="AO246" s="318"/>
      <c r="AP246" s="318"/>
      <c r="AQ246" s="318"/>
      <c r="AR246" s="318"/>
      <c r="AS246" s="318"/>
      <c r="AT246" s="318"/>
      <c r="AU246" s="318"/>
      <c r="AV246" s="318"/>
      <c r="AW246" s="318"/>
      <c r="AX246" s="478"/>
    </row>
    <row r="247" spans="1:50" ht="150" customHeight="1" x14ac:dyDescent="0.15">
      <c r="A247" s="763" t="s">
        <v>108</v>
      </c>
      <c r="B247" s="769"/>
      <c r="C247" s="210" t="s">
        <v>125</v>
      </c>
      <c r="D247" s="211"/>
      <c r="E247" s="211"/>
      <c r="F247" s="212"/>
      <c r="G247" s="512" t="s">
        <v>669</v>
      </c>
      <c r="H247" s="512"/>
      <c r="I247" s="512"/>
      <c r="J247" s="512"/>
      <c r="K247" s="512"/>
      <c r="L247" s="512"/>
      <c r="M247" s="512"/>
      <c r="N247" s="512"/>
      <c r="O247" s="512"/>
      <c r="P247" s="512"/>
      <c r="Q247" s="512"/>
      <c r="R247" s="512"/>
      <c r="S247" s="512"/>
      <c r="T247" s="512"/>
      <c r="U247" s="512"/>
      <c r="V247" s="512"/>
      <c r="W247" s="512"/>
      <c r="X247" s="512"/>
      <c r="Y247" s="512"/>
      <c r="Z247" s="512"/>
      <c r="AA247" s="512"/>
      <c r="AB247" s="512"/>
      <c r="AC247" s="512"/>
      <c r="AD247" s="512"/>
      <c r="AE247" s="512"/>
      <c r="AF247" s="512"/>
      <c r="AG247" s="512"/>
      <c r="AH247" s="512"/>
      <c r="AI247" s="512"/>
      <c r="AJ247" s="512"/>
      <c r="AK247" s="512"/>
      <c r="AL247" s="512"/>
      <c r="AM247" s="512"/>
      <c r="AN247" s="512"/>
      <c r="AO247" s="512"/>
      <c r="AP247" s="512"/>
      <c r="AQ247" s="512"/>
      <c r="AR247" s="512"/>
      <c r="AS247" s="512"/>
      <c r="AT247" s="512"/>
      <c r="AU247" s="512"/>
      <c r="AV247" s="512"/>
      <c r="AW247" s="512"/>
      <c r="AX247" s="513"/>
    </row>
    <row r="248" spans="1:50" ht="105" customHeight="1" x14ac:dyDescent="0.15">
      <c r="A248" s="770"/>
      <c r="B248" s="771"/>
      <c r="C248" s="514" t="s">
        <v>128</v>
      </c>
      <c r="D248" s="515"/>
      <c r="E248" s="515"/>
      <c r="F248" s="516"/>
      <c r="G248" s="517" t="s">
        <v>459</v>
      </c>
      <c r="H248" s="517"/>
      <c r="I248" s="517"/>
      <c r="J248" s="517"/>
      <c r="K248" s="517"/>
      <c r="L248" s="517"/>
      <c r="M248" s="517"/>
      <c r="N248" s="517"/>
      <c r="O248" s="517"/>
      <c r="P248" s="517"/>
      <c r="Q248" s="517"/>
      <c r="R248" s="517"/>
      <c r="S248" s="517"/>
      <c r="T248" s="517"/>
      <c r="U248" s="517"/>
      <c r="V248" s="517"/>
      <c r="W248" s="517"/>
      <c r="X248" s="517"/>
      <c r="Y248" s="517"/>
      <c r="Z248" s="517"/>
      <c r="AA248" s="517"/>
      <c r="AB248" s="517"/>
      <c r="AC248" s="517"/>
      <c r="AD248" s="517"/>
      <c r="AE248" s="517"/>
      <c r="AF248" s="517"/>
      <c r="AG248" s="517"/>
      <c r="AH248" s="517"/>
      <c r="AI248" s="517"/>
      <c r="AJ248" s="517"/>
      <c r="AK248" s="517"/>
      <c r="AL248" s="517"/>
      <c r="AM248" s="517"/>
      <c r="AN248" s="517"/>
      <c r="AO248" s="517"/>
      <c r="AP248" s="517"/>
      <c r="AQ248" s="517"/>
      <c r="AR248" s="517"/>
      <c r="AS248" s="517"/>
      <c r="AT248" s="517"/>
      <c r="AU248" s="517"/>
      <c r="AV248" s="517"/>
      <c r="AW248" s="517"/>
      <c r="AX248" s="518"/>
    </row>
    <row r="249" spans="1:50" ht="24" customHeight="1" x14ac:dyDescent="0.15">
      <c r="A249" s="519" t="s">
        <v>97</v>
      </c>
      <c r="B249" s="520"/>
      <c r="C249" s="520"/>
      <c r="D249" s="520"/>
      <c r="E249" s="520"/>
      <c r="F249" s="520"/>
      <c r="G249" s="520"/>
      <c r="H249" s="520"/>
      <c r="I249" s="520"/>
      <c r="J249" s="520"/>
      <c r="K249" s="520"/>
      <c r="L249" s="520"/>
      <c r="M249" s="520"/>
      <c r="N249" s="520"/>
      <c r="O249" s="520"/>
      <c r="P249" s="520"/>
      <c r="Q249" s="520"/>
      <c r="R249" s="520"/>
      <c r="S249" s="520"/>
      <c r="T249" s="520"/>
      <c r="U249" s="520"/>
      <c r="V249" s="520"/>
      <c r="W249" s="520"/>
      <c r="X249" s="520"/>
      <c r="Y249" s="520"/>
      <c r="Z249" s="520"/>
      <c r="AA249" s="520"/>
      <c r="AB249" s="520"/>
      <c r="AC249" s="520"/>
      <c r="AD249" s="520"/>
      <c r="AE249" s="520"/>
      <c r="AF249" s="520"/>
      <c r="AG249" s="520"/>
      <c r="AH249" s="520"/>
      <c r="AI249" s="520"/>
      <c r="AJ249" s="520"/>
      <c r="AK249" s="520"/>
      <c r="AL249" s="520"/>
      <c r="AM249" s="520"/>
      <c r="AN249" s="520"/>
      <c r="AO249" s="520"/>
      <c r="AP249" s="520"/>
      <c r="AQ249" s="520"/>
      <c r="AR249" s="520"/>
      <c r="AS249" s="520"/>
      <c r="AT249" s="520"/>
      <c r="AU249" s="520"/>
      <c r="AV249" s="520"/>
      <c r="AW249" s="520"/>
      <c r="AX249" s="521"/>
    </row>
    <row r="250" spans="1:50" ht="80.099999999999994" customHeight="1" x14ac:dyDescent="0.15">
      <c r="A250" s="522" t="s">
        <v>671</v>
      </c>
      <c r="B250" s="523"/>
      <c r="C250" s="523"/>
      <c r="D250" s="523"/>
      <c r="E250" s="523"/>
      <c r="F250" s="523"/>
      <c r="G250" s="523"/>
      <c r="H250" s="523"/>
      <c r="I250" s="523"/>
      <c r="J250" s="523"/>
      <c r="K250" s="523"/>
      <c r="L250" s="523"/>
      <c r="M250" s="523"/>
      <c r="N250" s="523"/>
      <c r="O250" s="523"/>
      <c r="P250" s="523"/>
      <c r="Q250" s="523"/>
      <c r="R250" s="523"/>
      <c r="S250" s="523"/>
      <c r="T250" s="523"/>
      <c r="U250" s="523"/>
      <c r="V250" s="523"/>
      <c r="W250" s="523"/>
      <c r="X250" s="523"/>
      <c r="Y250" s="523"/>
      <c r="Z250" s="523"/>
      <c r="AA250" s="523"/>
      <c r="AB250" s="523"/>
      <c r="AC250" s="523"/>
      <c r="AD250" s="523"/>
      <c r="AE250" s="523"/>
      <c r="AF250" s="523"/>
      <c r="AG250" s="523"/>
      <c r="AH250" s="523"/>
      <c r="AI250" s="523"/>
      <c r="AJ250" s="523"/>
      <c r="AK250" s="523"/>
      <c r="AL250" s="523"/>
      <c r="AM250" s="523"/>
      <c r="AN250" s="523"/>
      <c r="AO250" s="523"/>
      <c r="AP250" s="523"/>
      <c r="AQ250" s="523"/>
      <c r="AR250" s="523"/>
      <c r="AS250" s="523"/>
      <c r="AT250" s="523"/>
      <c r="AU250" s="523"/>
      <c r="AV250" s="523"/>
      <c r="AW250" s="523"/>
      <c r="AX250" s="524"/>
    </row>
    <row r="251" spans="1:50" ht="24.75" customHeight="1" x14ac:dyDescent="0.15">
      <c r="A251" s="525" t="s">
        <v>70</v>
      </c>
      <c r="B251" s="526"/>
      <c r="C251" s="526"/>
      <c r="D251" s="526"/>
      <c r="E251" s="526"/>
      <c r="F251" s="526"/>
      <c r="G251" s="526"/>
      <c r="H251" s="526"/>
      <c r="I251" s="526"/>
      <c r="J251" s="526"/>
      <c r="K251" s="526"/>
      <c r="L251" s="526"/>
      <c r="M251" s="526"/>
      <c r="N251" s="526"/>
      <c r="O251" s="526"/>
      <c r="P251" s="526"/>
      <c r="Q251" s="526"/>
      <c r="R251" s="526"/>
      <c r="S251" s="526"/>
      <c r="T251" s="526"/>
      <c r="U251" s="526"/>
      <c r="V251" s="526"/>
      <c r="W251" s="526"/>
      <c r="X251" s="526"/>
      <c r="Y251" s="526"/>
      <c r="Z251" s="526"/>
      <c r="AA251" s="526"/>
      <c r="AB251" s="526"/>
      <c r="AC251" s="526"/>
      <c r="AD251" s="526"/>
      <c r="AE251" s="526"/>
      <c r="AF251" s="526"/>
      <c r="AG251" s="526"/>
      <c r="AH251" s="526"/>
      <c r="AI251" s="526"/>
      <c r="AJ251" s="526"/>
      <c r="AK251" s="526"/>
      <c r="AL251" s="526"/>
      <c r="AM251" s="526"/>
      <c r="AN251" s="526"/>
      <c r="AO251" s="526"/>
      <c r="AP251" s="526"/>
      <c r="AQ251" s="526"/>
      <c r="AR251" s="526"/>
      <c r="AS251" s="526"/>
      <c r="AT251" s="526"/>
      <c r="AU251" s="526"/>
      <c r="AV251" s="526"/>
      <c r="AW251" s="526"/>
      <c r="AX251" s="527"/>
    </row>
    <row r="252" spans="1:50" ht="80.099999999999994" customHeight="1" x14ac:dyDescent="0.15">
      <c r="A252" s="528" t="s">
        <v>199</v>
      </c>
      <c r="B252" s="529"/>
      <c r="C252" s="529"/>
      <c r="D252" s="529"/>
      <c r="E252" s="530"/>
      <c r="F252" s="531" t="s">
        <v>672</v>
      </c>
      <c r="G252" s="523"/>
      <c r="H252" s="523"/>
      <c r="I252" s="523"/>
      <c r="J252" s="523"/>
      <c r="K252" s="523"/>
      <c r="L252" s="523"/>
      <c r="M252" s="523"/>
      <c r="N252" s="523"/>
      <c r="O252" s="523"/>
      <c r="P252" s="523"/>
      <c r="Q252" s="523"/>
      <c r="R252" s="523"/>
      <c r="S252" s="523"/>
      <c r="T252" s="523"/>
      <c r="U252" s="523"/>
      <c r="V252" s="523"/>
      <c r="W252" s="523"/>
      <c r="X252" s="523"/>
      <c r="Y252" s="523"/>
      <c r="Z252" s="523"/>
      <c r="AA252" s="523"/>
      <c r="AB252" s="523"/>
      <c r="AC252" s="523"/>
      <c r="AD252" s="523"/>
      <c r="AE252" s="523"/>
      <c r="AF252" s="523"/>
      <c r="AG252" s="523"/>
      <c r="AH252" s="523"/>
      <c r="AI252" s="523"/>
      <c r="AJ252" s="523"/>
      <c r="AK252" s="523"/>
      <c r="AL252" s="523"/>
      <c r="AM252" s="523"/>
      <c r="AN252" s="523"/>
      <c r="AO252" s="523"/>
      <c r="AP252" s="523"/>
      <c r="AQ252" s="523"/>
      <c r="AR252" s="523"/>
      <c r="AS252" s="523"/>
      <c r="AT252" s="523"/>
      <c r="AU252" s="523"/>
      <c r="AV252" s="523"/>
      <c r="AW252" s="523"/>
      <c r="AX252" s="524"/>
    </row>
    <row r="253" spans="1:50" ht="24.75" customHeight="1" x14ac:dyDescent="0.15">
      <c r="A253" s="525" t="s">
        <v>117</v>
      </c>
      <c r="B253" s="526"/>
      <c r="C253" s="526"/>
      <c r="D253" s="526"/>
      <c r="E253" s="526"/>
      <c r="F253" s="526"/>
      <c r="G253" s="526"/>
      <c r="H253" s="526"/>
      <c r="I253" s="526"/>
      <c r="J253" s="526"/>
      <c r="K253" s="526"/>
      <c r="L253" s="526"/>
      <c r="M253" s="526"/>
      <c r="N253" s="526"/>
      <c r="O253" s="526"/>
      <c r="P253" s="526"/>
      <c r="Q253" s="526"/>
      <c r="R253" s="526"/>
      <c r="S253" s="526"/>
      <c r="T253" s="526"/>
      <c r="U253" s="526"/>
      <c r="V253" s="526"/>
      <c r="W253" s="526"/>
      <c r="X253" s="526"/>
      <c r="Y253" s="526"/>
      <c r="Z253" s="526"/>
      <c r="AA253" s="526"/>
      <c r="AB253" s="526"/>
      <c r="AC253" s="526"/>
      <c r="AD253" s="526"/>
      <c r="AE253" s="526"/>
      <c r="AF253" s="526"/>
      <c r="AG253" s="526"/>
      <c r="AH253" s="526"/>
      <c r="AI253" s="526"/>
      <c r="AJ253" s="526"/>
      <c r="AK253" s="526"/>
      <c r="AL253" s="526"/>
      <c r="AM253" s="526"/>
      <c r="AN253" s="526"/>
      <c r="AO253" s="526"/>
      <c r="AP253" s="526"/>
      <c r="AQ253" s="526"/>
      <c r="AR253" s="526"/>
      <c r="AS253" s="526"/>
      <c r="AT253" s="526"/>
      <c r="AU253" s="526"/>
      <c r="AV253" s="526"/>
      <c r="AW253" s="526"/>
      <c r="AX253" s="527"/>
    </row>
    <row r="254" spans="1:50" ht="80.099999999999994" customHeight="1" x14ac:dyDescent="0.15">
      <c r="A254" s="528" t="s">
        <v>241</v>
      </c>
      <c r="B254" s="529"/>
      <c r="C254" s="529"/>
      <c r="D254" s="529"/>
      <c r="E254" s="530"/>
      <c r="F254" s="531" t="s">
        <v>674</v>
      </c>
      <c r="G254" s="523"/>
      <c r="H254" s="523"/>
      <c r="I254" s="523"/>
      <c r="J254" s="523"/>
      <c r="K254" s="523"/>
      <c r="L254" s="523"/>
      <c r="M254" s="523"/>
      <c r="N254" s="523"/>
      <c r="O254" s="523"/>
      <c r="P254" s="523"/>
      <c r="Q254" s="523"/>
      <c r="R254" s="523"/>
      <c r="S254" s="523"/>
      <c r="T254" s="523"/>
      <c r="U254" s="523"/>
      <c r="V254" s="523"/>
      <c r="W254" s="523"/>
      <c r="X254" s="523"/>
      <c r="Y254" s="523"/>
      <c r="Z254" s="523"/>
      <c r="AA254" s="523"/>
      <c r="AB254" s="523"/>
      <c r="AC254" s="523"/>
      <c r="AD254" s="523"/>
      <c r="AE254" s="523"/>
      <c r="AF254" s="523"/>
      <c r="AG254" s="523"/>
      <c r="AH254" s="523"/>
      <c r="AI254" s="523"/>
      <c r="AJ254" s="523"/>
      <c r="AK254" s="523"/>
      <c r="AL254" s="523"/>
      <c r="AM254" s="523"/>
      <c r="AN254" s="523"/>
      <c r="AO254" s="523"/>
      <c r="AP254" s="523"/>
      <c r="AQ254" s="523"/>
      <c r="AR254" s="523"/>
      <c r="AS254" s="523"/>
      <c r="AT254" s="523"/>
      <c r="AU254" s="523"/>
      <c r="AV254" s="523"/>
      <c r="AW254" s="523"/>
      <c r="AX254" s="524"/>
    </row>
    <row r="255" spans="1:50" ht="24.75" customHeight="1" x14ac:dyDescent="0.15">
      <c r="A255" s="532" t="s">
        <v>98</v>
      </c>
      <c r="B255" s="533"/>
      <c r="C255" s="533"/>
      <c r="D255" s="533"/>
      <c r="E255" s="533"/>
      <c r="F255" s="533"/>
      <c r="G255" s="533"/>
      <c r="H255" s="533"/>
      <c r="I255" s="533"/>
      <c r="J255" s="533"/>
      <c r="K255" s="533"/>
      <c r="L255" s="533"/>
      <c r="M255" s="533"/>
      <c r="N255" s="533"/>
      <c r="O255" s="533"/>
      <c r="P255" s="533"/>
      <c r="Q255" s="533"/>
      <c r="R255" s="533"/>
      <c r="S255" s="533"/>
      <c r="T255" s="533"/>
      <c r="U255" s="533"/>
      <c r="V255" s="533"/>
      <c r="W255" s="533"/>
      <c r="X255" s="533"/>
      <c r="Y255" s="533"/>
      <c r="Z255" s="533"/>
      <c r="AA255" s="533"/>
      <c r="AB255" s="533"/>
      <c r="AC255" s="533"/>
      <c r="AD255" s="533"/>
      <c r="AE255" s="533"/>
      <c r="AF255" s="533"/>
      <c r="AG255" s="533"/>
      <c r="AH255" s="533"/>
      <c r="AI255" s="533"/>
      <c r="AJ255" s="533"/>
      <c r="AK255" s="533"/>
      <c r="AL255" s="533"/>
      <c r="AM255" s="533"/>
      <c r="AN255" s="533"/>
      <c r="AO255" s="533"/>
      <c r="AP255" s="533"/>
      <c r="AQ255" s="533"/>
      <c r="AR255" s="533"/>
      <c r="AS255" s="533"/>
      <c r="AT255" s="533"/>
      <c r="AU255" s="533"/>
      <c r="AV255" s="533"/>
      <c r="AW255" s="533"/>
      <c r="AX255" s="534"/>
    </row>
    <row r="256" spans="1:50" ht="75" customHeight="1" x14ac:dyDescent="0.15">
      <c r="A256" s="535"/>
      <c r="B256" s="382"/>
      <c r="C256" s="382"/>
      <c r="D256" s="382"/>
      <c r="E256" s="382"/>
      <c r="F256" s="382"/>
      <c r="G256" s="382"/>
      <c r="H256" s="382"/>
      <c r="I256" s="382"/>
      <c r="J256" s="382"/>
      <c r="K256" s="382"/>
      <c r="L256" s="382"/>
      <c r="M256" s="382"/>
      <c r="N256" s="382"/>
      <c r="O256" s="382"/>
      <c r="P256" s="382"/>
      <c r="Q256" s="382"/>
      <c r="R256" s="382"/>
      <c r="S256" s="382"/>
      <c r="T256" s="382"/>
      <c r="U256" s="382"/>
      <c r="V256" s="382"/>
      <c r="W256" s="382"/>
      <c r="X256" s="382"/>
      <c r="Y256" s="382"/>
      <c r="Z256" s="382"/>
      <c r="AA256" s="382"/>
      <c r="AB256" s="382"/>
      <c r="AC256" s="382"/>
      <c r="AD256" s="382"/>
      <c r="AE256" s="382"/>
      <c r="AF256" s="382"/>
      <c r="AG256" s="382"/>
      <c r="AH256" s="382"/>
      <c r="AI256" s="382"/>
      <c r="AJ256" s="382"/>
      <c r="AK256" s="382"/>
      <c r="AL256" s="382"/>
      <c r="AM256" s="382"/>
      <c r="AN256" s="382"/>
      <c r="AO256" s="382"/>
      <c r="AP256" s="382"/>
      <c r="AQ256" s="382"/>
      <c r="AR256" s="382"/>
      <c r="AS256" s="382"/>
      <c r="AT256" s="382"/>
      <c r="AU256" s="382"/>
      <c r="AV256" s="382"/>
      <c r="AW256" s="382"/>
      <c r="AX256" s="383"/>
    </row>
    <row r="257" spans="1:51" ht="24.75" customHeight="1" x14ac:dyDescent="0.15">
      <c r="A257" s="536" t="s">
        <v>374</v>
      </c>
      <c r="B257" s="537"/>
      <c r="C257" s="537"/>
      <c r="D257" s="537"/>
      <c r="E257" s="537"/>
      <c r="F257" s="537"/>
      <c r="G257" s="537"/>
      <c r="H257" s="537"/>
      <c r="I257" s="537"/>
      <c r="J257" s="537"/>
      <c r="K257" s="537"/>
      <c r="L257" s="537"/>
      <c r="M257" s="537"/>
      <c r="N257" s="537"/>
      <c r="O257" s="537"/>
      <c r="P257" s="537"/>
      <c r="Q257" s="537"/>
      <c r="R257" s="537"/>
      <c r="S257" s="537"/>
      <c r="T257" s="537"/>
      <c r="U257" s="537"/>
      <c r="V257" s="537"/>
      <c r="W257" s="537"/>
      <c r="X257" s="537"/>
      <c r="Y257" s="537"/>
      <c r="Z257" s="537"/>
      <c r="AA257" s="537"/>
      <c r="AB257" s="537"/>
      <c r="AC257" s="537"/>
      <c r="AD257" s="537"/>
      <c r="AE257" s="537"/>
      <c r="AF257" s="537"/>
      <c r="AG257" s="537"/>
      <c r="AH257" s="537"/>
      <c r="AI257" s="537"/>
      <c r="AJ257" s="537"/>
      <c r="AK257" s="537"/>
      <c r="AL257" s="537"/>
      <c r="AM257" s="537"/>
      <c r="AN257" s="537"/>
      <c r="AO257" s="537"/>
      <c r="AP257" s="537"/>
      <c r="AQ257" s="537"/>
      <c r="AR257" s="537"/>
      <c r="AS257" s="537"/>
      <c r="AT257" s="537"/>
      <c r="AU257" s="537"/>
      <c r="AV257" s="537"/>
      <c r="AW257" s="537"/>
      <c r="AX257" s="538"/>
    </row>
    <row r="258" spans="1:51" ht="30" customHeight="1" x14ac:dyDescent="0.15">
      <c r="A258" s="539" t="s">
        <v>220</v>
      </c>
      <c r="B258" s="292"/>
      <c r="C258" s="292"/>
      <c r="D258" s="293"/>
      <c r="E258" s="540" t="s">
        <v>9</v>
      </c>
      <c r="F258" s="541"/>
      <c r="G258" s="541"/>
      <c r="H258" s="541"/>
      <c r="I258" s="541"/>
      <c r="J258" s="541"/>
      <c r="K258" s="541"/>
      <c r="L258" s="541"/>
      <c r="M258" s="541"/>
      <c r="N258" s="541"/>
      <c r="O258" s="541"/>
      <c r="P258" s="542"/>
      <c r="Q258" s="540"/>
      <c r="R258" s="541"/>
      <c r="S258" s="541"/>
      <c r="T258" s="541"/>
      <c r="U258" s="541"/>
      <c r="V258" s="541"/>
      <c r="W258" s="541"/>
      <c r="X258" s="541"/>
      <c r="Y258" s="541"/>
      <c r="Z258" s="541"/>
      <c r="AA258" s="541"/>
      <c r="AB258" s="542"/>
      <c r="AC258" s="540"/>
      <c r="AD258" s="541"/>
      <c r="AE258" s="541"/>
      <c r="AF258" s="541"/>
      <c r="AG258" s="541"/>
      <c r="AH258" s="541"/>
      <c r="AI258" s="541"/>
      <c r="AJ258" s="541"/>
      <c r="AK258" s="541"/>
      <c r="AL258" s="541"/>
      <c r="AM258" s="541"/>
      <c r="AN258" s="542"/>
      <c r="AO258" s="540"/>
      <c r="AP258" s="541"/>
      <c r="AQ258" s="541"/>
      <c r="AR258" s="541"/>
      <c r="AS258" s="541"/>
      <c r="AT258" s="541"/>
      <c r="AU258" s="541"/>
      <c r="AV258" s="541"/>
      <c r="AW258" s="541"/>
      <c r="AX258" s="543"/>
      <c r="AY258" s="46"/>
    </row>
    <row r="259" spans="1:51" ht="30" customHeight="1" x14ac:dyDescent="0.15">
      <c r="A259" s="544" t="s">
        <v>406</v>
      </c>
      <c r="B259" s="544"/>
      <c r="C259" s="544"/>
      <c r="D259" s="544"/>
      <c r="E259" s="540" t="s">
        <v>647</v>
      </c>
      <c r="F259" s="541"/>
      <c r="G259" s="541"/>
      <c r="H259" s="541"/>
      <c r="I259" s="541"/>
      <c r="J259" s="541"/>
      <c r="K259" s="541"/>
      <c r="L259" s="541"/>
      <c r="M259" s="541"/>
      <c r="N259" s="541"/>
      <c r="O259" s="541"/>
      <c r="P259" s="542"/>
      <c r="Q259" s="540"/>
      <c r="R259" s="541"/>
      <c r="S259" s="541"/>
      <c r="T259" s="541"/>
      <c r="U259" s="541"/>
      <c r="V259" s="541"/>
      <c r="W259" s="541"/>
      <c r="X259" s="541"/>
      <c r="Y259" s="541"/>
      <c r="Z259" s="541"/>
      <c r="AA259" s="541"/>
      <c r="AB259" s="542"/>
      <c r="AC259" s="540"/>
      <c r="AD259" s="541"/>
      <c r="AE259" s="541"/>
      <c r="AF259" s="541"/>
      <c r="AG259" s="541"/>
      <c r="AH259" s="541"/>
      <c r="AI259" s="541"/>
      <c r="AJ259" s="541"/>
      <c r="AK259" s="541"/>
      <c r="AL259" s="541"/>
      <c r="AM259" s="541"/>
      <c r="AN259" s="542"/>
      <c r="AO259" s="540"/>
      <c r="AP259" s="541"/>
      <c r="AQ259" s="541"/>
      <c r="AR259" s="541"/>
      <c r="AS259" s="541"/>
      <c r="AT259" s="541"/>
      <c r="AU259" s="541"/>
      <c r="AV259" s="541"/>
      <c r="AW259" s="541"/>
      <c r="AX259" s="543"/>
    </row>
    <row r="260" spans="1:51" ht="30" customHeight="1" x14ac:dyDescent="0.15">
      <c r="A260" s="544" t="s">
        <v>405</v>
      </c>
      <c r="B260" s="544"/>
      <c r="C260" s="544"/>
      <c r="D260" s="544"/>
      <c r="E260" s="540" t="s">
        <v>636</v>
      </c>
      <c r="F260" s="541"/>
      <c r="G260" s="541"/>
      <c r="H260" s="541"/>
      <c r="I260" s="541"/>
      <c r="J260" s="541"/>
      <c r="K260" s="541"/>
      <c r="L260" s="541"/>
      <c r="M260" s="541"/>
      <c r="N260" s="541"/>
      <c r="O260" s="541"/>
      <c r="P260" s="542"/>
      <c r="Q260" s="540"/>
      <c r="R260" s="541"/>
      <c r="S260" s="541"/>
      <c r="T260" s="541"/>
      <c r="U260" s="541"/>
      <c r="V260" s="541"/>
      <c r="W260" s="541"/>
      <c r="X260" s="541"/>
      <c r="Y260" s="541"/>
      <c r="Z260" s="541"/>
      <c r="AA260" s="541"/>
      <c r="AB260" s="542"/>
      <c r="AC260" s="540"/>
      <c r="AD260" s="541"/>
      <c r="AE260" s="541"/>
      <c r="AF260" s="541"/>
      <c r="AG260" s="541"/>
      <c r="AH260" s="541"/>
      <c r="AI260" s="541"/>
      <c r="AJ260" s="541"/>
      <c r="AK260" s="541"/>
      <c r="AL260" s="541"/>
      <c r="AM260" s="541"/>
      <c r="AN260" s="542"/>
      <c r="AO260" s="540"/>
      <c r="AP260" s="541"/>
      <c r="AQ260" s="541"/>
      <c r="AR260" s="541"/>
      <c r="AS260" s="541"/>
      <c r="AT260" s="541"/>
      <c r="AU260" s="541"/>
      <c r="AV260" s="541"/>
      <c r="AW260" s="541"/>
      <c r="AX260" s="543"/>
    </row>
    <row r="261" spans="1:51" ht="30" customHeight="1" x14ac:dyDescent="0.15">
      <c r="A261" s="544" t="s">
        <v>165</v>
      </c>
      <c r="B261" s="544"/>
      <c r="C261" s="544"/>
      <c r="D261" s="544"/>
      <c r="E261" s="540" t="s">
        <v>648</v>
      </c>
      <c r="F261" s="541"/>
      <c r="G261" s="541"/>
      <c r="H261" s="541"/>
      <c r="I261" s="541"/>
      <c r="J261" s="541"/>
      <c r="K261" s="541"/>
      <c r="L261" s="541"/>
      <c r="M261" s="541"/>
      <c r="N261" s="541"/>
      <c r="O261" s="541"/>
      <c r="P261" s="542"/>
      <c r="Q261" s="540"/>
      <c r="R261" s="541"/>
      <c r="S261" s="541"/>
      <c r="T261" s="541"/>
      <c r="U261" s="541"/>
      <c r="V261" s="541"/>
      <c r="W261" s="541"/>
      <c r="X261" s="541"/>
      <c r="Y261" s="541"/>
      <c r="Z261" s="541"/>
      <c r="AA261" s="541"/>
      <c r="AB261" s="542"/>
      <c r="AC261" s="540"/>
      <c r="AD261" s="541"/>
      <c r="AE261" s="541"/>
      <c r="AF261" s="541"/>
      <c r="AG261" s="541"/>
      <c r="AH261" s="541"/>
      <c r="AI261" s="541"/>
      <c r="AJ261" s="541"/>
      <c r="AK261" s="541"/>
      <c r="AL261" s="541"/>
      <c r="AM261" s="541"/>
      <c r="AN261" s="542"/>
      <c r="AO261" s="540"/>
      <c r="AP261" s="541"/>
      <c r="AQ261" s="541"/>
      <c r="AR261" s="541"/>
      <c r="AS261" s="541"/>
      <c r="AT261" s="541"/>
      <c r="AU261" s="541"/>
      <c r="AV261" s="541"/>
      <c r="AW261" s="541"/>
      <c r="AX261" s="543"/>
    </row>
    <row r="262" spans="1:51" ht="30" customHeight="1" x14ac:dyDescent="0.15">
      <c r="A262" s="544" t="s">
        <v>402</v>
      </c>
      <c r="B262" s="544"/>
      <c r="C262" s="544"/>
      <c r="D262" s="544"/>
      <c r="E262" s="540" t="s">
        <v>649</v>
      </c>
      <c r="F262" s="541"/>
      <c r="G262" s="541"/>
      <c r="H262" s="541"/>
      <c r="I262" s="541"/>
      <c r="J262" s="541"/>
      <c r="K262" s="541"/>
      <c r="L262" s="541"/>
      <c r="M262" s="541"/>
      <c r="N262" s="541"/>
      <c r="O262" s="541"/>
      <c r="P262" s="542"/>
      <c r="Q262" s="540"/>
      <c r="R262" s="541"/>
      <c r="S262" s="541"/>
      <c r="T262" s="541"/>
      <c r="U262" s="541"/>
      <c r="V262" s="541"/>
      <c r="W262" s="541"/>
      <c r="X262" s="541"/>
      <c r="Y262" s="541"/>
      <c r="Z262" s="541"/>
      <c r="AA262" s="541"/>
      <c r="AB262" s="542"/>
      <c r="AC262" s="540"/>
      <c r="AD262" s="541"/>
      <c r="AE262" s="541"/>
      <c r="AF262" s="541"/>
      <c r="AG262" s="541"/>
      <c r="AH262" s="541"/>
      <c r="AI262" s="541"/>
      <c r="AJ262" s="541"/>
      <c r="AK262" s="541"/>
      <c r="AL262" s="541"/>
      <c r="AM262" s="541"/>
      <c r="AN262" s="542"/>
      <c r="AO262" s="540"/>
      <c r="AP262" s="541"/>
      <c r="AQ262" s="541"/>
      <c r="AR262" s="541"/>
      <c r="AS262" s="541"/>
      <c r="AT262" s="541"/>
      <c r="AU262" s="541"/>
      <c r="AV262" s="541"/>
      <c r="AW262" s="541"/>
      <c r="AX262" s="543"/>
    </row>
    <row r="263" spans="1:51" ht="30" customHeight="1" x14ac:dyDescent="0.15">
      <c r="A263" s="544" t="s">
        <v>184</v>
      </c>
      <c r="B263" s="544"/>
      <c r="C263" s="544"/>
      <c r="D263" s="544"/>
      <c r="E263" s="540" t="s">
        <v>650</v>
      </c>
      <c r="F263" s="541"/>
      <c r="G263" s="541"/>
      <c r="H263" s="541"/>
      <c r="I263" s="541"/>
      <c r="J263" s="541"/>
      <c r="K263" s="541"/>
      <c r="L263" s="541"/>
      <c r="M263" s="541"/>
      <c r="N263" s="541"/>
      <c r="O263" s="541"/>
      <c r="P263" s="542"/>
      <c r="Q263" s="540"/>
      <c r="R263" s="541"/>
      <c r="S263" s="541"/>
      <c r="T263" s="541"/>
      <c r="U263" s="541"/>
      <c r="V263" s="541"/>
      <c r="W263" s="541"/>
      <c r="X263" s="541"/>
      <c r="Y263" s="541"/>
      <c r="Z263" s="541"/>
      <c r="AA263" s="541"/>
      <c r="AB263" s="542"/>
      <c r="AC263" s="540"/>
      <c r="AD263" s="541"/>
      <c r="AE263" s="541"/>
      <c r="AF263" s="541"/>
      <c r="AG263" s="541"/>
      <c r="AH263" s="541"/>
      <c r="AI263" s="541"/>
      <c r="AJ263" s="541"/>
      <c r="AK263" s="541"/>
      <c r="AL263" s="541"/>
      <c r="AM263" s="541"/>
      <c r="AN263" s="542"/>
      <c r="AO263" s="540"/>
      <c r="AP263" s="541"/>
      <c r="AQ263" s="541"/>
      <c r="AR263" s="541"/>
      <c r="AS263" s="541"/>
      <c r="AT263" s="541"/>
      <c r="AU263" s="541"/>
      <c r="AV263" s="541"/>
      <c r="AW263" s="541"/>
      <c r="AX263" s="543"/>
    </row>
    <row r="264" spans="1:51" ht="30" customHeight="1" x14ac:dyDescent="0.15">
      <c r="A264" s="544" t="s">
        <v>170</v>
      </c>
      <c r="B264" s="544"/>
      <c r="C264" s="544"/>
      <c r="D264" s="544"/>
      <c r="E264" s="540" t="s">
        <v>651</v>
      </c>
      <c r="F264" s="541"/>
      <c r="G264" s="541"/>
      <c r="H264" s="541"/>
      <c r="I264" s="541"/>
      <c r="J264" s="541"/>
      <c r="K264" s="541"/>
      <c r="L264" s="541"/>
      <c r="M264" s="541"/>
      <c r="N264" s="541"/>
      <c r="O264" s="541"/>
      <c r="P264" s="542"/>
      <c r="Q264" s="540"/>
      <c r="R264" s="541"/>
      <c r="S264" s="541"/>
      <c r="T264" s="541"/>
      <c r="U264" s="541"/>
      <c r="V264" s="541"/>
      <c r="W264" s="541"/>
      <c r="X264" s="541"/>
      <c r="Y264" s="541"/>
      <c r="Z264" s="541"/>
      <c r="AA264" s="541"/>
      <c r="AB264" s="542"/>
      <c r="AC264" s="540"/>
      <c r="AD264" s="541"/>
      <c r="AE264" s="541"/>
      <c r="AF264" s="541"/>
      <c r="AG264" s="541"/>
      <c r="AH264" s="541"/>
      <c r="AI264" s="541"/>
      <c r="AJ264" s="541"/>
      <c r="AK264" s="541"/>
      <c r="AL264" s="541"/>
      <c r="AM264" s="541"/>
      <c r="AN264" s="542"/>
      <c r="AO264" s="540"/>
      <c r="AP264" s="541"/>
      <c r="AQ264" s="541"/>
      <c r="AR264" s="541"/>
      <c r="AS264" s="541"/>
      <c r="AT264" s="541"/>
      <c r="AU264" s="541"/>
      <c r="AV264" s="541"/>
      <c r="AW264" s="541"/>
      <c r="AX264" s="543"/>
    </row>
    <row r="265" spans="1:51" ht="30" customHeight="1" x14ac:dyDescent="0.15">
      <c r="A265" s="544" t="s">
        <v>386</v>
      </c>
      <c r="B265" s="544"/>
      <c r="C265" s="544"/>
      <c r="D265" s="544"/>
      <c r="E265" s="540" t="s">
        <v>561</v>
      </c>
      <c r="F265" s="541"/>
      <c r="G265" s="541"/>
      <c r="H265" s="541"/>
      <c r="I265" s="541"/>
      <c r="J265" s="541"/>
      <c r="K265" s="541"/>
      <c r="L265" s="541"/>
      <c r="M265" s="541"/>
      <c r="N265" s="541"/>
      <c r="O265" s="541"/>
      <c r="P265" s="542"/>
      <c r="Q265" s="540"/>
      <c r="R265" s="541"/>
      <c r="S265" s="541"/>
      <c r="T265" s="541"/>
      <c r="U265" s="541"/>
      <c r="V265" s="541"/>
      <c r="W265" s="541"/>
      <c r="X265" s="541"/>
      <c r="Y265" s="541"/>
      <c r="Z265" s="541"/>
      <c r="AA265" s="541"/>
      <c r="AB265" s="542"/>
      <c r="AC265" s="540"/>
      <c r="AD265" s="541"/>
      <c r="AE265" s="541"/>
      <c r="AF265" s="541"/>
      <c r="AG265" s="541"/>
      <c r="AH265" s="541"/>
      <c r="AI265" s="541"/>
      <c r="AJ265" s="541"/>
      <c r="AK265" s="541"/>
      <c r="AL265" s="541"/>
      <c r="AM265" s="541"/>
      <c r="AN265" s="542"/>
      <c r="AO265" s="540"/>
      <c r="AP265" s="541"/>
      <c r="AQ265" s="541"/>
      <c r="AR265" s="541"/>
      <c r="AS265" s="541"/>
      <c r="AT265" s="541"/>
      <c r="AU265" s="541"/>
      <c r="AV265" s="541"/>
      <c r="AW265" s="541"/>
      <c r="AX265" s="543"/>
    </row>
    <row r="266" spans="1:51" ht="30" customHeight="1" x14ac:dyDescent="0.15">
      <c r="A266" s="544" t="s">
        <v>217</v>
      </c>
      <c r="B266" s="544"/>
      <c r="C266" s="544"/>
      <c r="D266" s="544"/>
      <c r="E266" s="545" t="s">
        <v>276</v>
      </c>
      <c r="F266" s="546"/>
      <c r="G266" s="546"/>
      <c r="H266" s="18" t="str">
        <f>IF(E266="","","-")</f>
        <v>-</v>
      </c>
      <c r="I266" s="546"/>
      <c r="J266" s="546"/>
      <c r="K266" s="18" t="str">
        <f>IF(I266="","","-")</f>
        <v/>
      </c>
      <c r="L266" s="547">
        <v>416</v>
      </c>
      <c r="M266" s="547"/>
      <c r="N266" s="18" t="str">
        <f>IF(O266="","","-")</f>
        <v>-</v>
      </c>
      <c r="O266" s="548">
        <v>0</v>
      </c>
      <c r="P266" s="549"/>
      <c r="Q266" s="545"/>
      <c r="R266" s="546"/>
      <c r="S266" s="546"/>
      <c r="T266" s="18" t="str">
        <f>IF(Q266="","","-")</f>
        <v/>
      </c>
      <c r="U266" s="546"/>
      <c r="V266" s="546"/>
      <c r="W266" s="18" t="str">
        <f>IF(U266="","","-")</f>
        <v/>
      </c>
      <c r="X266" s="547"/>
      <c r="Y266" s="547"/>
      <c r="Z266" s="18" t="str">
        <f>IF(AA266="","","-")</f>
        <v/>
      </c>
      <c r="AA266" s="548"/>
      <c r="AB266" s="549"/>
      <c r="AC266" s="545"/>
      <c r="AD266" s="546"/>
      <c r="AE266" s="546"/>
      <c r="AF266" s="18" t="str">
        <f>IF(AC266="","","-")</f>
        <v/>
      </c>
      <c r="AG266" s="546"/>
      <c r="AH266" s="546"/>
      <c r="AI266" s="18" t="str">
        <f>IF(AG266="","","-")</f>
        <v/>
      </c>
      <c r="AJ266" s="547"/>
      <c r="AK266" s="547"/>
      <c r="AL266" s="18" t="str">
        <f>IF(AM266="","","-")</f>
        <v/>
      </c>
      <c r="AM266" s="548"/>
      <c r="AN266" s="549"/>
      <c r="AO266" s="545"/>
      <c r="AP266" s="546"/>
      <c r="AQ266" s="18" t="str">
        <f>IF(AO266="","","-")</f>
        <v/>
      </c>
      <c r="AR266" s="546"/>
      <c r="AS266" s="546"/>
      <c r="AT266" s="18" t="str">
        <f>IF(AR266="","","-")</f>
        <v/>
      </c>
      <c r="AU266" s="547"/>
      <c r="AV266" s="547"/>
      <c r="AW266" s="18" t="str">
        <f>IF(AX266="","","-")</f>
        <v/>
      </c>
      <c r="AX266" s="40"/>
    </row>
    <row r="267" spans="1:51" ht="30" customHeight="1" x14ac:dyDescent="0.15">
      <c r="A267" s="544" t="s">
        <v>622</v>
      </c>
      <c r="B267" s="544"/>
      <c r="C267" s="544"/>
      <c r="D267" s="544"/>
      <c r="E267" s="545" t="s">
        <v>276</v>
      </c>
      <c r="F267" s="546"/>
      <c r="G267" s="546"/>
      <c r="H267" s="18"/>
      <c r="I267" s="546"/>
      <c r="J267" s="546"/>
      <c r="K267" s="18"/>
      <c r="L267" s="547">
        <v>451</v>
      </c>
      <c r="M267" s="547"/>
      <c r="N267" s="18" t="str">
        <f>IF(O267="","","-")</f>
        <v>-</v>
      </c>
      <c r="O267" s="548">
        <v>0</v>
      </c>
      <c r="P267" s="549"/>
      <c r="Q267" s="545"/>
      <c r="R267" s="546"/>
      <c r="S267" s="546"/>
      <c r="T267" s="18" t="str">
        <f>IF(Q267="","","-")</f>
        <v/>
      </c>
      <c r="U267" s="546"/>
      <c r="V267" s="546"/>
      <c r="W267" s="18" t="str">
        <f>IF(U267="","","-")</f>
        <v/>
      </c>
      <c r="X267" s="547"/>
      <c r="Y267" s="547"/>
      <c r="Z267" s="18" t="str">
        <f>IF(AA267="","","-")</f>
        <v/>
      </c>
      <c r="AA267" s="548"/>
      <c r="AB267" s="549"/>
      <c r="AC267" s="545"/>
      <c r="AD267" s="546"/>
      <c r="AE267" s="546"/>
      <c r="AF267" s="18" t="str">
        <f>IF(AC267="","","-")</f>
        <v/>
      </c>
      <c r="AG267" s="546"/>
      <c r="AH267" s="546"/>
      <c r="AI267" s="18" t="str">
        <f>IF(AG267="","","-")</f>
        <v/>
      </c>
      <c r="AJ267" s="547"/>
      <c r="AK267" s="547"/>
      <c r="AL267" s="18" t="str">
        <f>IF(AM267="","","-")</f>
        <v/>
      </c>
      <c r="AM267" s="548"/>
      <c r="AN267" s="549"/>
      <c r="AO267" s="545"/>
      <c r="AP267" s="546"/>
      <c r="AQ267" s="18" t="str">
        <f>IF(AO267="","","-")</f>
        <v/>
      </c>
      <c r="AR267" s="546"/>
      <c r="AS267" s="546"/>
      <c r="AT267" s="18" t="str">
        <f>IF(AR267="","","-")</f>
        <v/>
      </c>
      <c r="AU267" s="547"/>
      <c r="AV267" s="547"/>
      <c r="AW267" s="18" t="str">
        <f>IF(AX267="","","-")</f>
        <v/>
      </c>
      <c r="AX267" s="40"/>
    </row>
    <row r="268" spans="1:51" ht="30" customHeight="1" x14ac:dyDescent="0.15">
      <c r="A268" s="544" t="s">
        <v>298</v>
      </c>
      <c r="B268" s="544"/>
      <c r="C268" s="544"/>
      <c r="D268" s="544"/>
      <c r="E268" s="550">
        <v>2021</v>
      </c>
      <c r="F268" s="551"/>
      <c r="G268" s="546" t="s">
        <v>600</v>
      </c>
      <c r="H268" s="546"/>
      <c r="I268" s="546"/>
      <c r="J268" s="551">
        <v>20</v>
      </c>
      <c r="K268" s="551"/>
      <c r="L268" s="547">
        <v>486</v>
      </c>
      <c r="M268" s="547"/>
      <c r="N268" s="547"/>
      <c r="O268" s="551" t="s">
        <v>144</v>
      </c>
      <c r="P268" s="551"/>
      <c r="Q268" s="550"/>
      <c r="R268" s="551"/>
      <c r="S268" s="546"/>
      <c r="T268" s="546"/>
      <c r="U268" s="546"/>
      <c r="V268" s="551"/>
      <c r="W268" s="551"/>
      <c r="X268" s="547"/>
      <c r="Y268" s="547"/>
      <c r="Z268" s="547"/>
      <c r="AA268" s="551"/>
      <c r="AB268" s="552"/>
      <c r="AC268" s="550"/>
      <c r="AD268" s="551"/>
      <c r="AE268" s="546"/>
      <c r="AF268" s="546"/>
      <c r="AG268" s="546"/>
      <c r="AH268" s="551"/>
      <c r="AI268" s="551"/>
      <c r="AJ268" s="547"/>
      <c r="AK268" s="547"/>
      <c r="AL268" s="547"/>
      <c r="AM268" s="551"/>
      <c r="AN268" s="552"/>
      <c r="AO268" s="550"/>
      <c r="AP268" s="551"/>
      <c r="AQ268" s="546"/>
      <c r="AR268" s="546"/>
      <c r="AS268" s="546"/>
      <c r="AT268" s="551"/>
      <c r="AU268" s="551"/>
      <c r="AV268" s="547"/>
      <c r="AW268" s="547"/>
      <c r="AX268" s="40"/>
    </row>
    <row r="269" spans="1:51" ht="28.35" customHeight="1" x14ac:dyDescent="0.15">
      <c r="A269" s="775" t="s">
        <v>398</v>
      </c>
      <c r="B269" s="776"/>
      <c r="C269" s="776"/>
      <c r="D269" s="776"/>
      <c r="E269" s="776"/>
      <c r="F269" s="777"/>
      <c r="G269" s="15" t="s">
        <v>212</v>
      </c>
      <c r="H269" s="19"/>
      <c r="I269" s="19"/>
      <c r="J269" s="19"/>
      <c r="K269" s="19"/>
      <c r="L269" s="19"/>
      <c r="M269" s="19"/>
      <c r="N269" s="19"/>
      <c r="O269" s="19"/>
      <c r="P269" s="19"/>
      <c r="Q269" s="19"/>
      <c r="R269" s="19"/>
      <c r="S269" s="19"/>
      <c r="T269" s="19"/>
      <c r="U269" s="19"/>
      <c r="V269" s="19"/>
      <c r="W269" s="19"/>
      <c r="X269" s="19"/>
      <c r="Y269" s="19"/>
      <c r="Z269" s="19"/>
      <c r="AA269" s="19"/>
      <c r="AB269" s="19"/>
      <c r="AC269" s="19"/>
      <c r="AD269" s="19"/>
      <c r="AE269" s="19"/>
      <c r="AF269" s="19"/>
      <c r="AG269" s="19"/>
      <c r="AH269" s="19"/>
      <c r="AI269" s="19"/>
      <c r="AJ269" s="19"/>
      <c r="AK269" s="19"/>
      <c r="AL269" s="19"/>
      <c r="AM269" s="19"/>
      <c r="AN269" s="19"/>
      <c r="AO269" s="19"/>
      <c r="AP269" s="19"/>
      <c r="AQ269" s="19"/>
      <c r="AR269" s="19"/>
      <c r="AS269" s="19"/>
      <c r="AT269" s="19"/>
      <c r="AU269" s="19"/>
      <c r="AV269" s="19"/>
      <c r="AW269" s="19"/>
      <c r="AX269" s="41"/>
    </row>
    <row r="270" spans="1:51" ht="24.95" customHeight="1" x14ac:dyDescent="0.15">
      <c r="A270" s="775"/>
      <c r="B270" s="776"/>
      <c r="C270" s="776"/>
      <c r="D270" s="776"/>
      <c r="E270" s="776"/>
      <c r="F270" s="777"/>
      <c r="G270" s="16"/>
      <c r="H270" s="19"/>
      <c r="I270" s="19"/>
      <c r="J270" s="19"/>
      <c r="K270" s="19"/>
      <c r="L270" s="19"/>
      <c r="M270" s="19"/>
      <c r="N270" s="19"/>
      <c r="O270" s="19"/>
      <c r="P270" s="19"/>
      <c r="Q270" s="19"/>
      <c r="R270" s="19"/>
      <c r="S270" s="19"/>
      <c r="T270" s="19"/>
      <c r="U270" s="19"/>
      <c r="V270" s="19"/>
      <c r="W270" s="19"/>
      <c r="X270" s="19"/>
      <c r="Y270" s="19"/>
      <c r="Z270" s="19"/>
      <c r="AA270" s="19"/>
      <c r="AB270" s="19"/>
      <c r="AC270" s="19"/>
      <c r="AD270" s="19"/>
      <c r="AE270" s="19"/>
      <c r="AF270" s="19"/>
      <c r="AG270" s="19"/>
      <c r="AH270" s="19"/>
      <c r="AI270" s="19"/>
      <c r="AJ270" s="19"/>
      <c r="AK270" s="19"/>
      <c r="AL270" s="19"/>
      <c r="AM270" s="19"/>
      <c r="AN270" s="19"/>
      <c r="AO270" s="19"/>
      <c r="AP270" s="19"/>
      <c r="AQ270" s="19"/>
      <c r="AR270" s="19"/>
      <c r="AS270" s="19"/>
      <c r="AT270" s="19"/>
      <c r="AU270" s="19"/>
      <c r="AV270" s="19"/>
      <c r="AW270" s="19"/>
      <c r="AX270" s="41"/>
    </row>
    <row r="271" spans="1:51" ht="24.95" customHeight="1" x14ac:dyDescent="0.15">
      <c r="A271" s="775"/>
      <c r="B271" s="776"/>
      <c r="C271" s="776"/>
      <c r="D271" s="776"/>
      <c r="E271" s="776"/>
      <c r="F271" s="777"/>
      <c r="G271" s="16"/>
      <c r="H271" s="19"/>
      <c r="I271" s="19"/>
      <c r="J271" s="19"/>
      <c r="K271" s="19"/>
      <c r="L271" s="19"/>
      <c r="M271" s="19"/>
      <c r="N271" s="19"/>
      <c r="O271" s="19"/>
      <c r="P271" s="19"/>
      <c r="Q271" s="19"/>
      <c r="R271" s="19"/>
      <c r="S271" s="19"/>
      <c r="T271" s="19"/>
      <c r="U271" s="19"/>
      <c r="V271" s="19"/>
      <c r="W271" s="19"/>
      <c r="X271" s="19"/>
      <c r="Y271" s="19"/>
      <c r="Z271" s="19"/>
      <c r="AA271" s="19"/>
      <c r="AB271" s="19"/>
      <c r="AC271" s="19"/>
      <c r="AD271" s="19"/>
      <c r="AE271" s="19"/>
      <c r="AF271" s="19"/>
      <c r="AG271" s="19"/>
      <c r="AH271" s="19"/>
      <c r="AI271" s="19"/>
      <c r="AJ271" s="19"/>
      <c r="AK271" s="19"/>
      <c r="AL271" s="19"/>
      <c r="AM271" s="19"/>
      <c r="AN271" s="19"/>
      <c r="AO271" s="19"/>
      <c r="AP271" s="19"/>
      <c r="AQ271" s="19"/>
      <c r="AR271" s="19"/>
      <c r="AS271" s="19"/>
      <c r="AT271" s="19"/>
      <c r="AU271" s="19"/>
      <c r="AV271" s="19"/>
      <c r="AW271" s="19"/>
      <c r="AX271" s="41"/>
    </row>
    <row r="272" spans="1:51" ht="28.35" customHeight="1" x14ac:dyDescent="0.15">
      <c r="A272" s="775"/>
      <c r="B272" s="776"/>
      <c r="C272" s="776"/>
      <c r="D272" s="776"/>
      <c r="E272" s="776"/>
      <c r="F272" s="777"/>
      <c r="G272" s="16"/>
      <c r="H272" s="19"/>
      <c r="I272" s="19"/>
      <c r="J272" s="19"/>
      <c r="K272" s="19"/>
      <c r="L272" s="19"/>
      <c r="M272" s="19"/>
      <c r="N272" s="19"/>
      <c r="O272" s="19"/>
      <c r="P272" s="19"/>
      <c r="Q272" s="19"/>
      <c r="R272" s="19"/>
      <c r="S272" s="19"/>
      <c r="T272" s="19"/>
      <c r="U272" s="19"/>
      <c r="V272" s="19"/>
      <c r="W272" s="19"/>
      <c r="X272" s="19"/>
      <c r="Y272" s="19"/>
      <c r="Z272" s="19"/>
      <c r="AA272" s="19"/>
      <c r="AB272" s="19"/>
      <c r="AC272" s="19"/>
      <c r="AD272" s="19"/>
      <c r="AE272" s="19"/>
      <c r="AF272" s="19"/>
      <c r="AG272" s="19"/>
      <c r="AH272" s="19"/>
      <c r="AI272" s="19"/>
      <c r="AJ272" s="19"/>
      <c r="AK272" s="19"/>
      <c r="AL272" s="19"/>
      <c r="AM272" s="19"/>
      <c r="AN272" s="19"/>
      <c r="AO272" s="19"/>
      <c r="AP272" s="19"/>
      <c r="AQ272" s="19"/>
      <c r="AR272" s="19"/>
      <c r="AS272" s="19"/>
      <c r="AT272" s="19"/>
      <c r="AU272" s="19"/>
      <c r="AV272" s="19"/>
      <c r="AW272" s="19"/>
      <c r="AX272" s="41"/>
    </row>
    <row r="273" spans="1:50" ht="24.95" customHeight="1" x14ac:dyDescent="0.15">
      <c r="A273" s="775"/>
      <c r="B273" s="776"/>
      <c r="C273" s="776"/>
      <c r="D273" s="776"/>
      <c r="E273" s="776"/>
      <c r="F273" s="777"/>
      <c r="G273" s="16"/>
      <c r="H273" s="19"/>
      <c r="I273" s="19"/>
      <c r="J273" s="19"/>
      <c r="K273" s="19"/>
      <c r="L273" s="19"/>
      <c r="M273" s="19"/>
      <c r="N273" s="19"/>
      <c r="O273" s="19"/>
      <c r="P273" s="19"/>
      <c r="Q273" s="19"/>
      <c r="R273" s="19"/>
      <c r="S273" s="19"/>
      <c r="T273" s="19"/>
      <c r="U273" s="19"/>
      <c r="V273" s="19"/>
      <c r="W273" s="19"/>
      <c r="X273" s="19"/>
      <c r="Y273" s="19"/>
      <c r="Z273" s="19"/>
      <c r="AA273" s="19"/>
      <c r="AB273" s="19"/>
      <c r="AC273" s="19"/>
      <c r="AD273" s="19"/>
      <c r="AE273" s="19"/>
      <c r="AF273" s="19"/>
      <c r="AG273" s="19"/>
      <c r="AH273" s="19"/>
      <c r="AI273" s="19"/>
      <c r="AJ273" s="19"/>
      <c r="AK273" s="19"/>
      <c r="AL273" s="19"/>
      <c r="AM273" s="19"/>
      <c r="AN273" s="19"/>
      <c r="AO273" s="19"/>
      <c r="AP273" s="19"/>
      <c r="AQ273" s="19"/>
      <c r="AR273" s="19"/>
      <c r="AS273" s="19"/>
      <c r="AT273" s="19"/>
      <c r="AU273" s="19"/>
      <c r="AV273" s="19"/>
      <c r="AW273" s="19"/>
      <c r="AX273" s="41"/>
    </row>
    <row r="274" spans="1:50" ht="24.95" customHeight="1" x14ac:dyDescent="0.15">
      <c r="A274" s="775"/>
      <c r="B274" s="776"/>
      <c r="C274" s="776"/>
      <c r="D274" s="776"/>
      <c r="E274" s="776"/>
      <c r="F274" s="777"/>
      <c r="G274" s="16"/>
      <c r="H274" s="19"/>
      <c r="I274" s="19"/>
      <c r="J274" s="19"/>
      <c r="K274" s="19"/>
      <c r="L274" s="19"/>
      <c r="M274" s="19"/>
      <c r="N274" s="19"/>
      <c r="O274" s="19"/>
      <c r="P274" s="19"/>
      <c r="Q274" s="19"/>
      <c r="R274" s="19"/>
      <c r="S274" s="19"/>
      <c r="T274" s="19"/>
      <c r="U274" s="19"/>
      <c r="V274" s="19"/>
      <c r="W274" s="19"/>
      <c r="X274" s="19"/>
      <c r="Y274" s="19"/>
      <c r="Z274" s="19"/>
      <c r="AA274" s="19"/>
      <c r="AB274" s="19"/>
      <c r="AC274" s="19"/>
      <c r="AD274" s="19"/>
      <c r="AE274" s="19"/>
      <c r="AF274" s="19"/>
      <c r="AG274" s="19"/>
      <c r="AH274" s="19"/>
      <c r="AI274" s="19"/>
      <c r="AJ274" s="19"/>
      <c r="AK274" s="19"/>
      <c r="AL274" s="19"/>
      <c r="AM274" s="19"/>
      <c r="AN274" s="19"/>
      <c r="AO274" s="19"/>
      <c r="AP274" s="19"/>
      <c r="AQ274" s="19"/>
      <c r="AR274" s="19"/>
      <c r="AS274" s="19"/>
      <c r="AT274" s="19"/>
      <c r="AU274" s="19"/>
      <c r="AV274" s="19"/>
      <c r="AW274" s="19"/>
      <c r="AX274" s="41"/>
    </row>
    <row r="275" spans="1:50" ht="28.35" customHeight="1" x14ac:dyDescent="0.15">
      <c r="A275" s="775"/>
      <c r="B275" s="776"/>
      <c r="C275" s="776"/>
      <c r="D275" s="776"/>
      <c r="E275" s="776"/>
      <c r="F275" s="777"/>
      <c r="G275" s="16"/>
      <c r="H275" s="19"/>
      <c r="I275" s="19"/>
      <c r="J275" s="19"/>
      <c r="K275" s="19"/>
      <c r="L275" s="19"/>
      <c r="M275" s="19"/>
      <c r="N275" s="19"/>
      <c r="O275" s="19"/>
      <c r="P275" s="19"/>
      <c r="Q275" s="19"/>
      <c r="R275" s="19"/>
      <c r="S275" s="19"/>
      <c r="T275" s="19"/>
      <c r="U275" s="19"/>
      <c r="V275" s="19"/>
      <c r="W275" s="19"/>
      <c r="X275" s="19"/>
      <c r="Y275" s="19"/>
      <c r="Z275" s="19"/>
      <c r="AA275" s="19"/>
      <c r="AB275" s="19"/>
      <c r="AC275" s="19"/>
      <c r="AD275" s="19"/>
      <c r="AE275" s="19"/>
      <c r="AF275" s="19"/>
      <c r="AG275" s="19"/>
      <c r="AH275" s="19"/>
      <c r="AI275" s="19"/>
      <c r="AJ275" s="19"/>
      <c r="AK275" s="19"/>
      <c r="AL275" s="19"/>
      <c r="AM275" s="19"/>
      <c r="AN275" s="19"/>
      <c r="AO275" s="19"/>
      <c r="AP275" s="19"/>
      <c r="AQ275" s="19"/>
      <c r="AR275" s="19"/>
      <c r="AS275" s="19"/>
      <c r="AT275" s="19"/>
      <c r="AU275" s="19"/>
      <c r="AV275" s="19"/>
      <c r="AW275" s="19"/>
      <c r="AX275" s="41"/>
    </row>
    <row r="276" spans="1:50" ht="15" customHeight="1" x14ac:dyDescent="0.15">
      <c r="A276" s="775"/>
      <c r="B276" s="776"/>
      <c r="C276" s="776"/>
      <c r="D276" s="776"/>
      <c r="E276" s="776"/>
      <c r="F276" s="777"/>
      <c r="G276" s="16"/>
      <c r="H276" s="19"/>
      <c r="I276" s="19"/>
      <c r="J276" s="19"/>
      <c r="K276" s="19"/>
      <c r="L276" s="19"/>
      <c r="M276" s="19"/>
      <c r="N276" s="19"/>
      <c r="O276" s="19"/>
      <c r="P276" s="19"/>
      <c r="Q276" s="19"/>
      <c r="R276" s="19"/>
      <c r="S276" s="19"/>
      <c r="T276" s="19"/>
      <c r="U276" s="19"/>
      <c r="V276" s="19"/>
      <c r="W276" s="19"/>
      <c r="X276" s="19"/>
      <c r="Y276" s="19"/>
      <c r="Z276" s="19"/>
      <c r="AA276" s="19"/>
      <c r="AB276" s="19"/>
      <c r="AC276" s="19"/>
      <c r="AD276" s="19"/>
      <c r="AE276" s="19"/>
      <c r="AF276" s="19"/>
      <c r="AG276" s="19"/>
      <c r="AH276" s="19"/>
      <c r="AI276" s="19"/>
      <c r="AJ276" s="19"/>
      <c r="AK276" s="19"/>
      <c r="AL276" s="19"/>
      <c r="AM276" s="19"/>
      <c r="AN276" s="19"/>
      <c r="AO276" s="19"/>
      <c r="AP276" s="19"/>
      <c r="AQ276" s="19"/>
      <c r="AR276" s="19"/>
      <c r="AS276" s="19"/>
      <c r="AT276" s="19"/>
      <c r="AU276" s="19"/>
      <c r="AV276" s="19"/>
      <c r="AW276" s="19"/>
      <c r="AX276" s="41"/>
    </row>
    <row r="277" spans="1:50" ht="28.35" customHeight="1" x14ac:dyDescent="0.15">
      <c r="A277" s="775"/>
      <c r="B277" s="776"/>
      <c r="C277" s="776"/>
      <c r="D277" s="776"/>
      <c r="E277" s="776"/>
      <c r="F277" s="777"/>
      <c r="G277" s="16"/>
      <c r="H277" s="19"/>
      <c r="I277" s="19"/>
      <c r="J277" s="19"/>
      <c r="K277" s="19"/>
      <c r="L277" s="19"/>
      <c r="M277" s="19"/>
      <c r="N277" s="19"/>
      <c r="O277" s="19"/>
      <c r="P277" s="19"/>
      <c r="Q277" s="19"/>
      <c r="R277" s="19"/>
      <c r="S277" s="19"/>
      <c r="T277" s="19"/>
      <c r="U277" s="19"/>
      <c r="V277" s="19"/>
      <c r="W277" s="19"/>
      <c r="X277" s="19"/>
      <c r="Y277" s="19"/>
      <c r="Z277" s="19"/>
      <c r="AA277" s="19"/>
      <c r="AB277" s="19"/>
      <c r="AC277" s="19"/>
      <c r="AD277" s="19"/>
      <c r="AE277" s="19"/>
      <c r="AF277" s="19"/>
      <c r="AG277" s="19"/>
      <c r="AH277" s="19"/>
      <c r="AI277" s="19"/>
      <c r="AJ277" s="19"/>
      <c r="AK277" s="19"/>
      <c r="AL277" s="19"/>
      <c r="AM277" s="19"/>
      <c r="AN277" s="19"/>
      <c r="AO277" s="19"/>
      <c r="AP277" s="19"/>
      <c r="AQ277" s="19"/>
      <c r="AR277" s="19"/>
      <c r="AS277" s="19"/>
      <c r="AT277" s="19"/>
      <c r="AU277" s="19"/>
      <c r="AV277" s="19"/>
      <c r="AW277" s="19"/>
      <c r="AX277" s="41"/>
    </row>
    <row r="278" spans="1:50" ht="28.35" customHeight="1" x14ac:dyDescent="0.15">
      <c r="A278" s="775"/>
      <c r="B278" s="776"/>
      <c r="C278" s="776"/>
      <c r="D278" s="776"/>
      <c r="E278" s="776"/>
      <c r="F278" s="777"/>
      <c r="G278" s="16"/>
      <c r="H278" s="19"/>
      <c r="I278" s="19"/>
      <c r="J278" s="19"/>
      <c r="K278" s="19"/>
      <c r="L278" s="19"/>
      <c r="M278" s="19"/>
      <c r="N278" s="19"/>
      <c r="O278" s="19"/>
      <c r="P278" s="19"/>
      <c r="Q278" s="19"/>
      <c r="R278" s="19"/>
      <c r="S278" s="19"/>
      <c r="T278" s="19"/>
      <c r="U278" s="19"/>
      <c r="V278" s="19"/>
      <c r="W278" s="19"/>
      <c r="X278" s="19"/>
      <c r="Y278" s="19"/>
      <c r="Z278" s="19"/>
      <c r="AA278" s="19"/>
      <c r="AB278" s="19"/>
      <c r="AC278" s="19"/>
      <c r="AD278" s="19"/>
      <c r="AE278" s="19"/>
      <c r="AF278" s="19"/>
      <c r="AG278" s="19"/>
      <c r="AH278" s="19"/>
      <c r="AI278" s="19"/>
      <c r="AJ278" s="19"/>
      <c r="AK278" s="19"/>
      <c r="AL278" s="19"/>
      <c r="AM278" s="19"/>
      <c r="AN278" s="19"/>
      <c r="AO278" s="19"/>
      <c r="AP278" s="19"/>
      <c r="AQ278" s="19"/>
      <c r="AR278" s="19"/>
      <c r="AS278" s="19"/>
      <c r="AT278" s="19"/>
      <c r="AU278" s="19"/>
      <c r="AV278" s="19"/>
      <c r="AW278" s="19"/>
      <c r="AX278" s="41"/>
    </row>
    <row r="279" spans="1:50" ht="28.35" customHeight="1" x14ac:dyDescent="0.15">
      <c r="A279" s="775"/>
      <c r="B279" s="776"/>
      <c r="C279" s="776"/>
      <c r="D279" s="776"/>
      <c r="E279" s="776"/>
      <c r="F279" s="777"/>
      <c r="G279" s="16"/>
      <c r="H279" s="19"/>
      <c r="I279" s="19"/>
      <c r="J279" s="19"/>
      <c r="K279" s="19"/>
      <c r="L279" s="19"/>
      <c r="M279" s="19"/>
      <c r="N279" s="19"/>
      <c r="O279" s="19"/>
      <c r="P279" s="19"/>
      <c r="Q279" s="19"/>
      <c r="R279" s="19"/>
      <c r="S279" s="19"/>
      <c r="T279" s="19"/>
      <c r="U279" s="19"/>
      <c r="V279" s="19"/>
      <c r="W279" s="19"/>
      <c r="X279" s="19"/>
      <c r="Y279" s="19"/>
      <c r="Z279" s="19"/>
      <c r="AA279" s="19"/>
      <c r="AB279" s="19"/>
      <c r="AC279" s="19"/>
      <c r="AD279" s="19"/>
      <c r="AE279" s="19"/>
      <c r="AF279" s="19"/>
      <c r="AG279" s="19"/>
      <c r="AH279" s="19"/>
      <c r="AI279" s="19"/>
      <c r="AJ279" s="19"/>
      <c r="AK279" s="19"/>
      <c r="AL279" s="19"/>
      <c r="AM279" s="19"/>
      <c r="AN279" s="19"/>
      <c r="AO279" s="19"/>
      <c r="AP279" s="19"/>
      <c r="AQ279" s="19"/>
      <c r="AR279" s="19"/>
      <c r="AS279" s="19"/>
      <c r="AT279" s="19"/>
      <c r="AU279" s="19"/>
      <c r="AV279" s="19"/>
      <c r="AW279" s="19"/>
      <c r="AX279" s="41"/>
    </row>
    <row r="280" spans="1:50" ht="28.35" customHeight="1" x14ac:dyDescent="0.15">
      <c r="A280" s="775"/>
      <c r="B280" s="776"/>
      <c r="C280" s="776"/>
      <c r="D280" s="776"/>
      <c r="E280" s="776"/>
      <c r="F280" s="777"/>
      <c r="G280" s="16"/>
      <c r="H280" s="19"/>
      <c r="I280" s="19"/>
      <c r="J280" s="19"/>
      <c r="K280" s="19"/>
      <c r="L280" s="19"/>
      <c r="M280" s="19"/>
      <c r="N280" s="19"/>
      <c r="O280" s="19"/>
      <c r="P280" s="19"/>
      <c r="Q280" s="19"/>
      <c r="R280" s="19"/>
      <c r="S280" s="19"/>
      <c r="T280" s="19"/>
      <c r="U280" s="19"/>
      <c r="V280" s="19"/>
      <c r="W280" s="19"/>
      <c r="X280" s="19"/>
      <c r="Y280" s="19"/>
      <c r="Z280" s="19"/>
      <c r="AA280" s="19"/>
      <c r="AB280" s="19"/>
      <c r="AC280" s="19"/>
      <c r="AD280" s="19"/>
      <c r="AE280" s="19"/>
      <c r="AF280" s="19"/>
      <c r="AG280" s="19"/>
      <c r="AH280" s="19"/>
      <c r="AI280" s="19"/>
      <c r="AJ280" s="19"/>
      <c r="AK280" s="19"/>
      <c r="AL280" s="19"/>
      <c r="AM280" s="19"/>
      <c r="AN280" s="19"/>
      <c r="AO280" s="19"/>
      <c r="AP280" s="19"/>
      <c r="AQ280" s="19"/>
      <c r="AR280" s="19"/>
      <c r="AS280" s="19"/>
      <c r="AT280" s="19"/>
      <c r="AU280" s="19"/>
      <c r="AV280" s="19"/>
      <c r="AW280" s="19"/>
      <c r="AX280" s="41"/>
    </row>
    <row r="281" spans="1:50" ht="28.35" customHeight="1" x14ac:dyDescent="0.15">
      <c r="A281" s="775"/>
      <c r="B281" s="776"/>
      <c r="C281" s="776"/>
      <c r="D281" s="776"/>
      <c r="E281" s="776"/>
      <c r="F281" s="777"/>
      <c r="G281" s="16"/>
      <c r="H281" s="19"/>
      <c r="I281" s="19"/>
      <c r="J281" s="19"/>
      <c r="K281" s="19"/>
      <c r="L281" s="19"/>
      <c r="M281" s="19"/>
      <c r="N281" s="19"/>
      <c r="O281" s="19"/>
      <c r="P281" s="19"/>
      <c r="Q281" s="19"/>
      <c r="R281" s="19"/>
      <c r="S281" s="19"/>
      <c r="T281" s="19"/>
      <c r="U281" s="19"/>
      <c r="V281" s="19"/>
      <c r="W281" s="19"/>
      <c r="X281" s="19"/>
      <c r="Y281" s="19"/>
      <c r="Z281" s="19"/>
      <c r="AA281" s="19"/>
      <c r="AB281" s="19"/>
      <c r="AC281" s="19"/>
      <c r="AD281" s="19"/>
      <c r="AE281" s="19"/>
      <c r="AF281" s="19"/>
      <c r="AG281" s="19"/>
      <c r="AH281" s="19"/>
      <c r="AI281" s="19"/>
      <c r="AJ281" s="19"/>
      <c r="AK281" s="19"/>
      <c r="AL281" s="19"/>
      <c r="AM281" s="19"/>
      <c r="AN281" s="19"/>
      <c r="AO281" s="19"/>
      <c r="AP281" s="19"/>
      <c r="AQ281" s="19"/>
      <c r="AR281" s="19"/>
      <c r="AS281" s="19"/>
      <c r="AT281" s="19"/>
      <c r="AU281" s="19"/>
      <c r="AV281" s="19"/>
      <c r="AW281" s="19"/>
      <c r="AX281" s="41"/>
    </row>
    <row r="282" spans="1:50" ht="27.75" customHeight="1" x14ac:dyDescent="0.15">
      <c r="A282" s="775"/>
      <c r="B282" s="776"/>
      <c r="C282" s="776"/>
      <c r="D282" s="776"/>
      <c r="E282" s="776"/>
      <c r="F282" s="777"/>
      <c r="G282" s="16"/>
      <c r="H282" s="19"/>
      <c r="I282" s="19"/>
      <c r="J282" s="19"/>
      <c r="K282" s="19"/>
      <c r="L282" s="19"/>
      <c r="M282" s="19"/>
      <c r="N282" s="19"/>
      <c r="O282" s="19"/>
      <c r="P282" s="19"/>
      <c r="Q282" s="19"/>
      <c r="R282" s="19"/>
      <c r="S282" s="19"/>
      <c r="T282" s="19"/>
      <c r="U282" s="19"/>
      <c r="V282" s="19"/>
      <c r="W282" s="19"/>
      <c r="X282" s="19"/>
      <c r="Y282" s="19"/>
      <c r="Z282" s="19"/>
      <c r="AA282" s="19"/>
      <c r="AB282" s="19"/>
      <c r="AC282" s="19"/>
      <c r="AD282" s="19"/>
      <c r="AE282" s="19"/>
      <c r="AF282" s="19"/>
      <c r="AG282" s="19"/>
      <c r="AH282" s="19"/>
      <c r="AI282" s="19"/>
      <c r="AJ282" s="19"/>
      <c r="AK282" s="19"/>
      <c r="AL282" s="19"/>
      <c r="AM282" s="19"/>
      <c r="AN282" s="19"/>
      <c r="AO282" s="19"/>
      <c r="AP282" s="19"/>
      <c r="AQ282" s="19"/>
      <c r="AR282" s="19"/>
      <c r="AS282" s="19"/>
      <c r="AT282" s="19"/>
      <c r="AU282" s="19"/>
      <c r="AV282" s="19"/>
      <c r="AW282" s="19"/>
      <c r="AX282" s="41"/>
    </row>
    <row r="283" spans="1:50" ht="28.35" customHeight="1" x14ac:dyDescent="0.15">
      <c r="A283" s="775"/>
      <c r="B283" s="776"/>
      <c r="C283" s="776"/>
      <c r="D283" s="776"/>
      <c r="E283" s="776"/>
      <c r="F283" s="777"/>
      <c r="G283" s="16"/>
      <c r="H283" s="19"/>
      <c r="I283" s="19"/>
      <c r="J283" s="19"/>
      <c r="K283" s="19"/>
      <c r="L283" s="19"/>
      <c r="M283" s="19"/>
      <c r="N283" s="19"/>
      <c r="O283" s="19"/>
      <c r="P283" s="19"/>
      <c r="Q283" s="19"/>
      <c r="R283" s="19"/>
      <c r="S283" s="19"/>
      <c r="T283" s="19"/>
      <c r="U283" s="19"/>
      <c r="V283" s="19"/>
      <c r="W283" s="19"/>
      <c r="X283" s="19"/>
      <c r="Y283" s="19"/>
      <c r="Z283" s="19"/>
      <c r="AA283" s="19"/>
      <c r="AB283" s="19"/>
      <c r="AC283" s="19"/>
      <c r="AD283" s="19"/>
      <c r="AE283" s="19"/>
      <c r="AF283" s="19"/>
      <c r="AG283" s="19"/>
      <c r="AH283" s="19"/>
      <c r="AI283" s="19"/>
      <c r="AJ283" s="19"/>
      <c r="AK283" s="19"/>
      <c r="AL283" s="19"/>
      <c r="AM283" s="19"/>
      <c r="AN283" s="19"/>
      <c r="AO283" s="19"/>
      <c r="AP283" s="19"/>
      <c r="AQ283" s="19"/>
      <c r="AR283" s="19"/>
      <c r="AS283" s="19"/>
      <c r="AT283" s="19"/>
      <c r="AU283" s="19"/>
      <c r="AV283" s="19"/>
      <c r="AW283" s="19"/>
      <c r="AX283" s="41"/>
    </row>
    <row r="284" spans="1:50" ht="28.35" customHeight="1" x14ac:dyDescent="0.15">
      <c r="A284" s="775"/>
      <c r="B284" s="776"/>
      <c r="C284" s="776"/>
      <c r="D284" s="776"/>
      <c r="E284" s="776"/>
      <c r="F284" s="777"/>
      <c r="G284" s="16"/>
      <c r="H284" s="19"/>
      <c r="I284" s="19"/>
      <c r="J284" s="19"/>
      <c r="K284" s="19"/>
      <c r="L284" s="19"/>
      <c r="M284" s="19"/>
      <c r="N284" s="19"/>
      <c r="O284" s="19"/>
      <c r="P284" s="19"/>
      <c r="Q284" s="19"/>
      <c r="R284" s="19"/>
      <c r="S284" s="19"/>
      <c r="T284" s="19"/>
      <c r="U284" s="19"/>
      <c r="V284" s="19"/>
      <c r="W284" s="19"/>
      <c r="X284" s="19"/>
      <c r="Y284" s="19"/>
      <c r="Z284" s="19"/>
      <c r="AA284" s="19"/>
      <c r="AB284" s="19"/>
      <c r="AC284" s="19"/>
      <c r="AD284" s="19"/>
      <c r="AE284" s="19"/>
      <c r="AF284" s="19"/>
      <c r="AG284" s="19"/>
      <c r="AH284" s="19"/>
      <c r="AI284" s="19"/>
      <c r="AJ284" s="19"/>
      <c r="AK284" s="19"/>
      <c r="AL284" s="19"/>
      <c r="AM284" s="19"/>
      <c r="AN284" s="19"/>
      <c r="AO284" s="19"/>
      <c r="AP284" s="19"/>
      <c r="AQ284" s="19"/>
      <c r="AR284" s="19"/>
      <c r="AS284" s="19"/>
      <c r="AT284" s="19"/>
      <c r="AU284" s="19"/>
      <c r="AV284" s="19"/>
      <c r="AW284" s="19"/>
      <c r="AX284" s="41"/>
    </row>
    <row r="285" spans="1:50" ht="28.35" customHeight="1" x14ac:dyDescent="0.15">
      <c r="A285" s="775"/>
      <c r="B285" s="776"/>
      <c r="C285" s="776"/>
      <c r="D285" s="776"/>
      <c r="E285" s="776"/>
      <c r="F285" s="777"/>
      <c r="G285" s="16"/>
      <c r="H285" s="19"/>
      <c r="I285" s="19"/>
      <c r="J285" s="19"/>
      <c r="K285" s="19"/>
      <c r="L285" s="19"/>
      <c r="M285" s="19"/>
      <c r="N285" s="19"/>
      <c r="O285" s="19"/>
      <c r="P285" s="19"/>
      <c r="Q285" s="19"/>
      <c r="R285" s="19"/>
      <c r="S285" s="19"/>
      <c r="T285" s="19"/>
      <c r="U285" s="19"/>
      <c r="V285" s="19"/>
      <c r="W285" s="19"/>
      <c r="X285" s="19"/>
      <c r="Y285" s="19"/>
      <c r="Z285" s="19"/>
      <c r="AA285" s="19"/>
      <c r="AB285" s="19"/>
      <c r="AC285" s="19"/>
      <c r="AD285" s="19"/>
      <c r="AE285" s="19"/>
      <c r="AF285" s="19"/>
      <c r="AG285" s="19"/>
      <c r="AH285" s="19"/>
      <c r="AI285" s="19"/>
      <c r="AJ285" s="19"/>
      <c r="AK285" s="19"/>
      <c r="AL285" s="19"/>
      <c r="AM285" s="19"/>
      <c r="AN285" s="19"/>
      <c r="AO285" s="19"/>
      <c r="AP285" s="19"/>
      <c r="AQ285" s="19"/>
      <c r="AR285" s="19"/>
      <c r="AS285" s="19"/>
      <c r="AT285" s="19"/>
      <c r="AU285" s="19"/>
      <c r="AV285" s="19"/>
      <c r="AW285" s="19"/>
      <c r="AX285" s="41"/>
    </row>
    <row r="286" spans="1:50" ht="52.5" customHeight="1" x14ac:dyDescent="0.15">
      <c r="A286" s="775"/>
      <c r="B286" s="776"/>
      <c r="C286" s="776"/>
      <c r="D286" s="776"/>
      <c r="E286" s="776"/>
      <c r="F286" s="777"/>
      <c r="G286" s="16"/>
      <c r="H286" s="19"/>
      <c r="I286" s="19"/>
      <c r="J286" s="19"/>
      <c r="K286" s="19"/>
      <c r="L286" s="19"/>
      <c r="M286" s="19"/>
      <c r="N286" s="19"/>
      <c r="O286" s="19"/>
      <c r="P286" s="19"/>
      <c r="Q286" s="19"/>
      <c r="R286" s="19"/>
      <c r="S286" s="19"/>
      <c r="T286" s="19"/>
      <c r="U286" s="19"/>
      <c r="V286" s="19"/>
      <c r="W286" s="19"/>
      <c r="X286" s="19"/>
      <c r="Y286" s="19"/>
      <c r="Z286" s="19"/>
      <c r="AA286" s="19"/>
      <c r="AB286" s="19"/>
      <c r="AC286" s="19"/>
      <c r="AD286" s="19"/>
      <c r="AE286" s="19"/>
      <c r="AF286" s="19"/>
      <c r="AG286" s="19"/>
      <c r="AH286" s="19"/>
      <c r="AI286" s="19"/>
      <c r="AJ286" s="19"/>
      <c r="AK286" s="19"/>
      <c r="AL286" s="19"/>
      <c r="AM286" s="19"/>
      <c r="AN286" s="19"/>
      <c r="AO286" s="19"/>
      <c r="AP286" s="19"/>
      <c r="AQ286" s="19"/>
      <c r="AR286" s="19"/>
      <c r="AS286" s="19"/>
      <c r="AT286" s="19"/>
      <c r="AU286" s="19"/>
      <c r="AV286" s="19"/>
      <c r="AW286" s="19"/>
      <c r="AX286" s="41"/>
    </row>
    <row r="287" spans="1:50" ht="52.5" customHeight="1" x14ac:dyDescent="0.15">
      <c r="A287" s="775"/>
      <c r="B287" s="776"/>
      <c r="C287" s="776"/>
      <c r="D287" s="776"/>
      <c r="E287" s="776"/>
      <c r="F287" s="777"/>
      <c r="G287" s="16"/>
      <c r="H287" s="19"/>
      <c r="I287" s="19"/>
      <c r="J287" s="19"/>
      <c r="K287" s="19"/>
      <c r="L287" s="19"/>
      <c r="M287" s="19"/>
      <c r="N287" s="19"/>
      <c r="O287" s="19"/>
      <c r="P287" s="19"/>
      <c r="Q287" s="19"/>
      <c r="R287" s="19"/>
      <c r="S287" s="19"/>
      <c r="T287" s="19"/>
      <c r="U287" s="19"/>
      <c r="V287" s="19"/>
      <c r="W287" s="19"/>
      <c r="X287" s="19"/>
      <c r="Y287" s="19"/>
      <c r="Z287" s="19"/>
      <c r="AA287" s="19"/>
      <c r="AB287" s="19"/>
      <c r="AC287" s="19"/>
      <c r="AD287" s="19"/>
      <c r="AE287" s="19"/>
      <c r="AF287" s="19"/>
      <c r="AG287" s="19"/>
      <c r="AH287" s="19"/>
      <c r="AI287" s="19"/>
      <c r="AJ287" s="19"/>
      <c r="AK287" s="19"/>
      <c r="AL287" s="19"/>
      <c r="AM287" s="19"/>
      <c r="AN287" s="19"/>
      <c r="AO287" s="19"/>
      <c r="AP287" s="19"/>
      <c r="AQ287" s="19"/>
      <c r="AR287" s="19"/>
      <c r="AS287" s="19"/>
      <c r="AT287" s="19"/>
      <c r="AU287" s="19"/>
      <c r="AV287" s="19"/>
      <c r="AW287" s="19"/>
      <c r="AX287" s="41"/>
    </row>
    <row r="288" spans="1:50" ht="45" customHeight="1" x14ac:dyDescent="0.15">
      <c r="A288" s="775"/>
      <c r="B288" s="776"/>
      <c r="C288" s="776"/>
      <c r="D288" s="776"/>
      <c r="E288" s="776"/>
      <c r="F288" s="777"/>
      <c r="G288" s="16"/>
      <c r="H288" s="19"/>
      <c r="I288" s="19"/>
      <c r="J288" s="19"/>
      <c r="K288" s="19"/>
      <c r="L288" s="19"/>
      <c r="M288" s="19"/>
      <c r="N288" s="19"/>
      <c r="O288" s="19"/>
      <c r="P288" s="19"/>
      <c r="Q288" s="19"/>
      <c r="R288" s="19"/>
      <c r="S288" s="19"/>
      <c r="T288" s="19"/>
      <c r="U288" s="19"/>
      <c r="V288" s="19"/>
      <c r="W288" s="19"/>
      <c r="X288" s="19"/>
      <c r="Y288" s="19"/>
      <c r="Z288" s="19"/>
      <c r="AA288" s="19"/>
      <c r="AB288" s="19"/>
      <c r="AC288" s="19"/>
      <c r="AD288" s="19"/>
      <c r="AE288" s="19"/>
      <c r="AF288" s="19"/>
      <c r="AG288" s="19"/>
      <c r="AH288" s="19"/>
      <c r="AI288" s="19"/>
      <c r="AJ288" s="19"/>
      <c r="AK288" s="19"/>
      <c r="AL288" s="19"/>
      <c r="AM288" s="19"/>
      <c r="AN288" s="19"/>
      <c r="AO288" s="19"/>
      <c r="AP288" s="19"/>
      <c r="AQ288" s="19"/>
      <c r="AR288" s="19"/>
      <c r="AS288" s="19"/>
      <c r="AT288" s="19"/>
      <c r="AU288" s="19"/>
      <c r="AV288" s="19"/>
      <c r="AW288" s="19"/>
      <c r="AX288" s="41"/>
    </row>
    <row r="289" spans="1:50" ht="29.25" hidden="1" customHeight="1" x14ac:dyDescent="0.15">
      <c r="A289" s="775"/>
      <c r="B289" s="776"/>
      <c r="C289" s="776"/>
      <c r="D289" s="776"/>
      <c r="E289" s="776"/>
      <c r="F289" s="777"/>
      <c r="G289" s="16"/>
      <c r="H289" s="19"/>
      <c r="I289" s="19"/>
      <c r="J289" s="19"/>
      <c r="K289" s="19"/>
      <c r="L289" s="19"/>
      <c r="M289" s="19"/>
      <c r="N289" s="19"/>
      <c r="O289" s="19"/>
      <c r="P289" s="19"/>
      <c r="Q289" s="19"/>
      <c r="R289" s="19"/>
      <c r="S289" s="19"/>
      <c r="T289" s="19"/>
      <c r="U289" s="19"/>
      <c r="V289" s="19"/>
      <c r="W289" s="19"/>
      <c r="X289" s="19"/>
      <c r="Y289" s="19"/>
      <c r="Z289" s="19"/>
      <c r="AA289" s="19"/>
      <c r="AB289" s="19"/>
      <c r="AC289" s="19"/>
      <c r="AD289" s="19"/>
      <c r="AE289" s="19"/>
      <c r="AF289" s="19"/>
      <c r="AG289" s="19"/>
      <c r="AH289" s="19"/>
      <c r="AI289" s="19"/>
      <c r="AJ289" s="19"/>
      <c r="AK289" s="19"/>
      <c r="AL289" s="19"/>
      <c r="AM289" s="19"/>
      <c r="AN289" s="19"/>
      <c r="AO289" s="19"/>
      <c r="AP289" s="19"/>
      <c r="AQ289" s="19"/>
      <c r="AR289" s="19"/>
      <c r="AS289" s="19"/>
      <c r="AT289" s="19"/>
      <c r="AU289" s="19"/>
      <c r="AV289" s="19"/>
      <c r="AW289" s="19"/>
      <c r="AX289" s="41"/>
    </row>
    <row r="290" spans="1:50" ht="18.399999999999999" hidden="1" customHeight="1" x14ac:dyDescent="0.15">
      <c r="A290" s="775"/>
      <c r="B290" s="776"/>
      <c r="C290" s="776"/>
      <c r="D290" s="776"/>
      <c r="E290" s="776"/>
      <c r="F290" s="777"/>
      <c r="G290" s="16"/>
      <c r="H290" s="19"/>
      <c r="I290" s="19"/>
      <c r="J290" s="19"/>
      <c r="K290" s="19"/>
      <c r="L290" s="19"/>
      <c r="M290" s="19"/>
      <c r="N290" s="19"/>
      <c r="O290" s="19"/>
      <c r="P290" s="19"/>
      <c r="Q290" s="19"/>
      <c r="R290" s="19"/>
      <c r="S290" s="19"/>
      <c r="T290" s="19"/>
      <c r="U290" s="19"/>
      <c r="V290" s="19"/>
      <c r="W290" s="19"/>
      <c r="X290" s="19"/>
      <c r="Y290" s="19"/>
      <c r="Z290" s="19"/>
      <c r="AA290" s="19"/>
      <c r="AB290" s="19"/>
      <c r="AC290" s="19"/>
      <c r="AD290" s="19"/>
      <c r="AE290" s="19"/>
      <c r="AF290" s="19"/>
      <c r="AG290" s="19"/>
      <c r="AH290" s="19"/>
      <c r="AI290" s="19"/>
      <c r="AJ290" s="19"/>
      <c r="AK290" s="19"/>
      <c r="AL290" s="19"/>
      <c r="AM290" s="19"/>
      <c r="AN290" s="19"/>
      <c r="AO290" s="19"/>
      <c r="AP290" s="19"/>
      <c r="AQ290" s="19"/>
      <c r="AR290" s="19"/>
      <c r="AS290" s="19"/>
      <c r="AT290" s="19"/>
      <c r="AU290" s="19"/>
      <c r="AV290" s="19"/>
      <c r="AW290" s="19"/>
      <c r="AX290" s="41"/>
    </row>
    <row r="291" spans="1:50" ht="35.25" hidden="1" customHeight="1" x14ac:dyDescent="0.15">
      <c r="A291" s="775"/>
      <c r="B291" s="776"/>
      <c r="C291" s="776"/>
      <c r="D291" s="776"/>
      <c r="E291" s="776"/>
      <c r="F291" s="777"/>
      <c r="G291" s="16"/>
      <c r="H291" s="19"/>
      <c r="I291" s="19"/>
      <c r="J291" s="19"/>
      <c r="K291" s="19"/>
      <c r="L291" s="19"/>
      <c r="M291" s="19"/>
      <c r="N291" s="19"/>
      <c r="O291" s="19"/>
      <c r="P291" s="19"/>
      <c r="Q291" s="19"/>
      <c r="R291" s="19"/>
      <c r="S291" s="19"/>
      <c r="T291" s="19"/>
      <c r="U291" s="19"/>
      <c r="V291" s="19"/>
      <c r="W291" s="19"/>
      <c r="X291" s="19"/>
      <c r="Y291" s="19"/>
      <c r="Z291" s="19"/>
      <c r="AA291" s="19"/>
      <c r="AB291" s="19"/>
      <c r="AC291" s="19"/>
      <c r="AD291" s="19"/>
      <c r="AE291" s="19"/>
      <c r="AF291" s="19"/>
      <c r="AG291" s="19"/>
      <c r="AH291" s="19"/>
      <c r="AI291" s="19"/>
      <c r="AJ291" s="19"/>
      <c r="AK291" s="19"/>
      <c r="AL291" s="19"/>
      <c r="AM291" s="19"/>
      <c r="AN291" s="19"/>
      <c r="AO291" s="19"/>
      <c r="AP291" s="19"/>
      <c r="AQ291" s="19"/>
      <c r="AR291" s="19"/>
      <c r="AS291" s="19"/>
      <c r="AT291" s="19"/>
      <c r="AU291" s="19"/>
      <c r="AV291" s="19"/>
      <c r="AW291" s="19"/>
      <c r="AX291" s="41"/>
    </row>
    <row r="292" spans="1:50" ht="30" hidden="1" customHeight="1" x14ac:dyDescent="0.15">
      <c r="A292" s="775"/>
      <c r="B292" s="776"/>
      <c r="C292" s="776"/>
      <c r="D292" s="776"/>
      <c r="E292" s="776"/>
      <c r="F292" s="777"/>
      <c r="G292" s="16"/>
      <c r="H292" s="19"/>
      <c r="I292" s="19"/>
      <c r="J292" s="19"/>
      <c r="K292" s="19"/>
      <c r="L292" s="19"/>
      <c r="M292" s="19"/>
      <c r="N292" s="19"/>
      <c r="O292" s="19"/>
      <c r="P292" s="19"/>
      <c r="Q292" s="19"/>
      <c r="R292" s="19"/>
      <c r="S292" s="19"/>
      <c r="T292" s="19"/>
      <c r="U292" s="19"/>
      <c r="V292" s="19"/>
      <c r="W292" s="19"/>
      <c r="X292" s="19"/>
      <c r="Y292" s="19"/>
      <c r="Z292" s="19"/>
      <c r="AA292" s="19"/>
      <c r="AB292" s="19"/>
      <c r="AC292" s="19"/>
      <c r="AD292" s="19"/>
      <c r="AE292" s="19"/>
      <c r="AF292" s="19"/>
      <c r="AG292" s="19"/>
      <c r="AH292" s="19"/>
      <c r="AI292" s="19"/>
      <c r="AJ292" s="19"/>
      <c r="AK292" s="19"/>
      <c r="AL292" s="19"/>
      <c r="AM292" s="19"/>
      <c r="AN292" s="19"/>
      <c r="AO292" s="19"/>
      <c r="AP292" s="19"/>
      <c r="AQ292" s="19"/>
      <c r="AR292" s="19"/>
      <c r="AS292" s="19"/>
      <c r="AT292" s="19"/>
      <c r="AU292" s="19"/>
      <c r="AV292" s="19"/>
      <c r="AW292" s="19"/>
      <c r="AX292" s="41"/>
    </row>
    <row r="293" spans="1:50" ht="24.75" hidden="1" customHeight="1" x14ac:dyDescent="0.15">
      <c r="A293" s="775"/>
      <c r="B293" s="776"/>
      <c r="C293" s="776"/>
      <c r="D293" s="776"/>
      <c r="E293" s="776"/>
      <c r="F293" s="777"/>
      <c r="G293" s="16"/>
      <c r="H293" s="19"/>
      <c r="I293" s="19"/>
      <c r="J293" s="19"/>
      <c r="K293" s="19"/>
      <c r="L293" s="19"/>
      <c r="M293" s="19"/>
      <c r="N293" s="19"/>
      <c r="O293" s="19"/>
      <c r="P293" s="19"/>
      <c r="Q293" s="19"/>
      <c r="R293" s="19"/>
      <c r="S293" s="19"/>
      <c r="T293" s="19"/>
      <c r="U293" s="19"/>
      <c r="V293" s="19"/>
      <c r="W293" s="19"/>
      <c r="X293" s="19"/>
      <c r="Y293" s="19"/>
      <c r="Z293" s="19"/>
      <c r="AA293" s="19"/>
      <c r="AB293" s="19"/>
      <c r="AC293" s="19"/>
      <c r="AD293" s="19"/>
      <c r="AE293" s="19"/>
      <c r="AF293" s="19"/>
      <c r="AG293" s="19"/>
      <c r="AH293" s="19"/>
      <c r="AI293" s="19"/>
      <c r="AJ293" s="19"/>
      <c r="AK293" s="19"/>
      <c r="AL293" s="19"/>
      <c r="AM293" s="19"/>
      <c r="AN293" s="19"/>
      <c r="AO293" s="19"/>
      <c r="AP293" s="19"/>
      <c r="AQ293" s="19"/>
      <c r="AR293" s="19"/>
      <c r="AS293" s="19"/>
      <c r="AT293" s="19"/>
      <c r="AU293" s="19"/>
      <c r="AV293" s="19"/>
      <c r="AW293" s="19"/>
      <c r="AX293" s="41"/>
    </row>
    <row r="294" spans="1:50" ht="24.75" hidden="1" customHeight="1" x14ac:dyDescent="0.15">
      <c r="A294" s="775"/>
      <c r="B294" s="776"/>
      <c r="C294" s="776"/>
      <c r="D294" s="776"/>
      <c r="E294" s="776"/>
      <c r="F294" s="777"/>
      <c r="G294" s="16"/>
      <c r="H294" s="19"/>
      <c r="I294" s="19"/>
      <c r="J294" s="19"/>
      <c r="K294" s="19"/>
      <c r="L294" s="19"/>
      <c r="M294" s="19"/>
      <c r="N294" s="19"/>
      <c r="O294" s="19"/>
      <c r="P294" s="19"/>
      <c r="Q294" s="19"/>
      <c r="R294" s="19"/>
      <c r="S294" s="19"/>
      <c r="T294" s="19"/>
      <c r="U294" s="19"/>
      <c r="V294" s="19"/>
      <c r="W294" s="19"/>
      <c r="X294" s="19"/>
      <c r="Y294" s="19"/>
      <c r="Z294" s="19"/>
      <c r="AA294" s="19"/>
      <c r="AB294" s="19"/>
      <c r="AC294" s="19"/>
      <c r="AD294" s="19"/>
      <c r="AE294" s="19"/>
      <c r="AF294" s="19"/>
      <c r="AG294" s="19"/>
      <c r="AH294" s="19"/>
      <c r="AI294" s="19"/>
      <c r="AJ294" s="19"/>
      <c r="AK294" s="19"/>
      <c r="AL294" s="19"/>
      <c r="AM294" s="19"/>
      <c r="AN294" s="19"/>
      <c r="AO294" s="19"/>
      <c r="AP294" s="19"/>
      <c r="AQ294" s="19"/>
      <c r="AR294" s="19"/>
      <c r="AS294" s="19"/>
      <c r="AT294" s="19"/>
      <c r="AU294" s="19"/>
      <c r="AV294" s="19"/>
      <c r="AW294" s="19"/>
      <c r="AX294" s="41"/>
    </row>
    <row r="295" spans="1:50" ht="24.75" hidden="1" customHeight="1" x14ac:dyDescent="0.15">
      <c r="A295" s="775"/>
      <c r="B295" s="776"/>
      <c r="C295" s="776"/>
      <c r="D295" s="776"/>
      <c r="E295" s="776"/>
      <c r="F295" s="777"/>
      <c r="G295" s="16"/>
      <c r="H295" s="19"/>
      <c r="I295" s="19"/>
      <c r="J295" s="19"/>
      <c r="K295" s="19"/>
      <c r="L295" s="19"/>
      <c r="M295" s="19"/>
      <c r="N295" s="19"/>
      <c r="O295" s="19"/>
      <c r="P295" s="19"/>
      <c r="Q295" s="19"/>
      <c r="R295" s="19"/>
      <c r="S295" s="19"/>
      <c r="T295" s="19"/>
      <c r="U295" s="19"/>
      <c r="V295" s="19"/>
      <c r="W295" s="19"/>
      <c r="X295" s="19"/>
      <c r="Y295" s="19"/>
      <c r="Z295" s="19"/>
      <c r="AA295" s="19"/>
      <c r="AB295" s="19"/>
      <c r="AC295" s="19"/>
      <c r="AD295" s="19"/>
      <c r="AE295" s="19"/>
      <c r="AF295" s="19"/>
      <c r="AG295" s="19"/>
      <c r="AH295" s="19"/>
      <c r="AI295" s="19"/>
      <c r="AJ295" s="19"/>
      <c r="AK295" s="19"/>
      <c r="AL295" s="19"/>
      <c r="AM295" s="19"/>
      <c r="AN295" s="19"/>
      <c r="AO295" s="19"/>
      <c r="AP295" s="19"/>
      <c r="AQ295" s="19"/>
      <c r="AR295" s="19"/>
      <c r="AS295" s="19"/>
      <c r="AT295" s="19"/>
      <c r="AU295" s="19"/>
      <c r="AV295" s="19"/>
      <c r="AW295" s="19"/>
      <c r="AX295" s="41"/>
    </row>
    <row r="296" spans="1:50" ht="24.75" hidden="1" customHeight="1" x14ac:dyDescent="0.15">
      <c r="A296" s="775"/>
      <c r="B296" s="776"/>
      <c r="C296" s="776"/>
      <c r="D296" s="776"/>
      <c r="E296" s="776"/>
      <c r="F296" s="777"/>
      <c r="G296" s="16"/>
      <c r="H296" s="19"/>
      <c r="I296" s="19"/>
      <c r="J296" s="19"/>
      <c r="K296" s="19"/>
      <c r="L296" s="19"/>
      <c r="M296" s="19"/>
      <c r="N296" s="19"/>
      <c r="O296" s="19"/>
      <c r="P296" s="19"/>
      <c r="Q296" s="19"/>
      <c r="R296" s="19"/>
      <c r="S296" s="19"/>
      <c r="T296" s="19"/>
      <c r="U296" s="19"/>
      <c r="V296" s="19"/>
      <c r="W296" s="19"/>
      <c r="X296" s="19"/>
      <c r="Y296" s="19"/>
      <c r="Z296" s="19"/>
      <c r="AA296" s="19"/>
      <c r="AB296" s="19"/>
      <c r="AC296" s="19"/>
      <c r="AD296" s="19"/>
      <c r="AE296" s="19"/>
      <c r="AF296" s="19"/>
      <c r="AG296" s="19"/>
      <c r="AH296" s="19"/>
      <c r="AI296" s="19"/>
      <c r="AJ296" s="19"/>
      <c r="AK296" s="19"/>
      <c r="AL296" s="19"/>
      <c r="AM296" s="19"/>
      <c r="AN296" s="19"/>
      <c r="AO296" s="19"/>
      <c r="AP296" s="19"/>
      <c r="AQ296" s="19"/>
      <c r="AR296" s="19"/>
      <c r="AS296" s="19"/>
      <c r="AT296" s="19"/>
      <c r="AU296" s="19"/>
      <c r="AV296" s="19"/>
      <c r="AW296" s="19"/>
      <c r="AX296" s="41"/>
    </row>
    <row r="297" spans="1:50" ht="24.75" hidden="1" customHeight="1" x14ac:dyDescent="0.15">
      <c r="A297" s="775"/>
      <c r="B297" s="776"/>
      <c r="C297" s="776"/>
      <c r="D297" s="776"/>
      <c r="E297" s="776"/>
      <c r="F297" s="777"/>
      <c r="G297" s="16"/>
      <c r="H297" s="19"/>
      <c r="I297" s="19"/>
      <c r="J297" s="19"/>
      <c r="K297" s="19"/>
      <c r="L297" s="19"/>
      <c r="M297" s="19"/>
      <c r="N297" s="19"/>
      <c r="O297" s="19"/>
      <c r="P297" s="19"/>
      <c r="Q297" s="19"/>
      <c r="R297" s="19"/>
      <c r="S297" s="19"/>
      <c r="T297" s="19"/>
      <c r="U297" s="19"/>
      <c r="V297" s="19"/>
      <c r="W297" s="19"/>
      <c r="X297" s="19"/>
      <c r="Y297" s="19"/>
      <c r="Z297" s="19"/>
      <c r="AA297" s="19"/>
      <c r="AB297" s="19"/>
      <c r="AC297" s="19"/>
      <c r="AD297" s="19"/>
      <c r="AE297" s="19"/>
      <c r="AF297" s="19"/>
      <c r="AG297" s="19"/>
      <c r="AH297" s="19"/>
      <c r="AI297" s="19"/>
      <c r="AJ297" s="19"/>
      <c r="AK297" s="19"/>
      <c r="AL297" s="19"/>
      <c r="AM297" s="19"/>
      <c r="AN297" s="19"/>
      <c r="AO297" s="19"/>
      <c r="AP297" s="19"/>
      <c r="AQ297" s="19"/>
      <c r="AR297" s="19"/>
      <c r="AS297" s="19"/>
      <c r="AT297" s="19"/>
      <c r="AU297" s="19"/>
      <c r="AV297" s="19"/>
      <c r="AW297" s="19"/>
      <c r="AX297" s="41"/>
    </row>
    <row r="298" spans="1:50" ht="24.75" hidden="1" customHeight="1" x14ac:dyDescent="0.15">
      <c r="A298" s="775"/>
      <c r="B298" s="776"/>
      <c r="C298" s="776"/>
      <c r="D298" s="776"/>
      <c r="E298" s="776"/>
      <c r="F298" s="777"/>
      <c r="G298" s="16"/>
      <c r="H298" s="19"/>
      <c r="I298" s="19"/>
      <c r="J298" s="19"/>
      <c r="K298" s="19"/>
      <c r="L298" s="19"/>
      <c r="M298" s="19"/>
      <c r="N298" s="19"/>
      <c r="O298" s="19"/>
      <c r="P298" s="19"/>
      <c r="Q298" s="19"/>
      <c r="R298" s="19"/>
      <c r="S298" s="19"/>
      <c r="T298" s="19"/>
      <c r="U298" s="19"/>
      <c r="V298" s="19"/>
      <c r="W298" s="19"/>
      <c r="X298" s="19"/>
      <c r="Y298" s="19"/>
      <c r="Z298" s="19"/>
      <c r="AA298" s="19"/>
      <c r="AB298" s="19"/>
      <c r="AC298" s="19"/>
      <c r="AD298" s="19"/>
      <c r="AE298" s="19"/>
      <c r="AF298" s="19"/>
      <c r="AG298" s="19"/>
      <c r="AH298" s="19"/>
      <c r="AI298" s="19"/>
      <c r="AJ298" s="19"/>
      <c r="AK298" s="19"/>
      <c r="AL298" s="19"/>
      <c r="AM298" s="19"/>
      <c r="AN298" s="19"/>
      <c r="AO298" s="19"/>
      <c r="AP298" s="19"/>
      <c r="AQ298" s="19"/>
      <c r="AR298" s="19"/>
      <c r="AS298" s="19"/>
      <c r="AT298" s="19"/>
      <c r="AU298" s="19"/>
      <c r="AV298" s="19"/>
      <c r="AW298" s="19"/>
      <c r="AX298" s="41"/>
    </row>
    <row r="299" spans="1:50" ht="24.75" hidden="1" customHeight="1" x14ac:dyDescent="0.15">
      <c r="A299" s="775"/>
      <c r="B299" s="776"/>
      <c r="C299" s="776"/>
      <c r="D299" s="776"/>
      <c r="E299" s="776"/>
      <c r="F299" s="777"/>
      <c r="G299" s="16"/>
      <c r="H299" s="19"/>
      <c r="I299" s="19"/>
      <c r="J299" s="19"/>
      <c r="K299" s="19"/>
      <c r="L299" s="19"/>
      <c r="M299" s="19"/>
      <c r="N299" s="19"/>
      <c r="O299" s="19"/>
      <c r="P299" s="19"/>
      <c r="Q299" s="19"/>
      <c r="R299" s="19"/>
      <c r="S299" s="19"/>
      <c r="T299" s="19"/>
      <c r="U299" s="19"/>
      <c r="V299" s="19"/>
      <c r="W299" s="19"/>
      <c r="X299" s="19"/>
      <c r="Y299" s="19"/>
      <c r="Z299" s="19"/>
      <c r="AA299" s="19"/>
      <c r="AB299" s="19"/>
      <c r="AC299" s="19"/>
      <c r="AD299" s="19"/>
      <c r="AE299" s="19"/>
      <c r="AF299" s="19"/>
      <c r="AG299" s="19"/>
      <c r="AH299" s="19"/>
      <c r="AI299" s="19"/>
      <c r="AJ299" s="19"/>
      <c r="AK299" s="19"/>
      <c r="AL299" s="19"/>
      <c r="AM299" s="19"/>
      <c r="AN299" s="19"/>
      <c r="AO299" s="19"/>
      <c r="AP299" s="19"/>
      <c r="AQ299" s="19"/>
      <c r="AR299" s="19"/>
      <c r="AS299" s="19"/>
      <c r="AT299" s="19"/>
      <c r="AU299" s="19"/>
      <c r="AV299" s="19"/>
      <c r="AW299" s="19"/>
      <c r="AX299" s="41"/>
    </row>
    <row r="300" spans="1:50" ht="24.75" hidden="1" customHeight="1" x14ac:dyDescent="0.15">
      <c r="A300" s="775"/>
      <c r="B300" s="776"/>
      <c r="C300" s="776"/>
      <c r="D300" s="776"/>
      <c r="E300" s="776"/>
      <c r="F300" s="777"/>
      <c r="G300" s="16"/>
      <c r="H300" s="19"/>
      <c r="I300" s="19"/>
      <c r="J300" s="19"/>
      <c r="K300" s="19"/>
      <c r="L300" s="19"/>
      <c r="M300" s="19"/>
      <c r="N300" s="19"/>
      <c r="O300" s="19"/>
      <c r="P300" s="19"/>
      <c r="Q300" s="19"/>
      <c r="R300" s="19"/>
      <c r="S300" s="19"/>
      <c r="T300" s="19"/>
      <c r="U300" s="19"/>
      <c r="V300" s="19"/>
      <c r="W300" s="19"/>
      <c r="X300" s="19"/>
      <c r="Y300" s="19"/>
      <c r="Z300" s="19"/>
      <c r="AA300" s="19"/>
      <c r="AB300" s="19"/>
      <c r="AC300" s="19"/>
      <c r="AD300" s="19"/>
      <c r="AE300" s="19"/>
      <c r="AF300" s="19"/>
      <c r="AG300" s="19"/>
      <c r="AH300" s="19"/>
      <c r="AI300" s="19"/>
      <c r="AJ300" s="19"/>
      <c r="AK300" s="19"/>
      <c r="AL300" s="19"/>
      <c r="AM300" s="19"/>
      <c r="AN300" s="19"/>
      <c r="AO300" s="19"/>
      <c r="AP300" s="19"/>
      <c r="AQ300" s="19"/>
      <c r="AR300" s="19"/>
      <c r="AS300" s="19"/>
      <c r="AT300" s="19"/>
      <c r="AU300" s="19"/>
      <c r="AV300" s="19"/>
      <c r="AW300" s="19"/>
      <c r="AX300" s="41"/>
    </row>
    <row r="301" spans="1:50" ht="24.75" hidden="1" customHeight="1" x14ac:dyDescent="0.15">
      <c r="A301" s="775"/>
      <c r="B301" s="776"/>
      <c r="C301" s="776"/>
      <c r="D301" s="776"/>
      <c r="E301" s="776"/>
      <c r="F301" s="777"/>
      <c r="G301" s="16"/>
      <c r="H301" s="19"/>
      <c r="I301" s="19"/>
      <c r="J301" s="19"/>
      <c r="K301" s="19"/>
      <c r="L301" s="19"/>
      <c r="M301" s="19"/>
      <c r="N301" s="19"/>
      <c r="O301" s="19"/>
      <c r="P301" s="19"/>
      <c r="Q301" s="19"/>
      <c r="R301" s="19"/>
      <c r="S301" s="19"/>
      <c r="T301" s="19"/>
      <c r="U301" s="19"/>
      <c r="V301" s="19"/>
      <c r="W301" s="19"/>
      <c r="X301" s="19"/>
      <c r="Y301" s="19"/>
      <c r="Z301" s="19"/>
      <c r="AA301" s="19"/>
      <c r="AB301" s="19"/>
      <c r="AC301" s="19"/>
      <c r="AD301" s="19"/>
      <c r="AE301" s="19"/>
      <c r="AF301" s="19"/>
      <c r="AG301" s="19"/>
      <c r="AH301" s="19"/>
      <c r="AI301" s="19"/>
      <c r="AJ301" s="19"/>
      <c r="AK301" s="19"/>
      <c r="AL301" s="19"/>
      <c r="AM301" s="19"/>
      <c r="AN301" s="19"/>
      <c r="AO301" s="19"/>
      <c r="AP301" s="19"/>
      <c r="AQ301" s="19"/>
      <c r="AR301" s="19"/>
      <c r="AS301" s="19"/>
      <c r="AT301" s="19"/>
      <c r="AU301" s="19"/>
      <c r="AV301" s="19"/>
      <c r="AW301" s="19"/>
      <c r="AX301" s="41"/>
    </row>
    <row r="302" spans="1:50" ht="24.75" hidden="1" customHeight="1" x14ac:dyDescent="0.15">
      <c r="A302" s="775"/>
      <c r="B302" s="776"/>
      <c r="C302" s="776"/>
      <c r="D302" s="776"/>
      <c r="E302" s="776"/>
      <c r="F302" s="777"/>
      <c r="G302" s="16"/>
      <c r="H302" s="19"/>
      <c r="I302" s="19"/>
      <c r="J302" s="19"/>
      <c r="K302" s="19"/>
      <c r="L302" s="19"/>
      <c r="M302" s="19"/>
      <c r="N302" s="19"/>
      <c r="O302" s="19"/>
      <c r="P302" s="19"/>
      <c r="Q302" s="19"/>
      <c r="R302" s="19"/>
      <c r="S302" s="19"/>
      <c r="T302" s="19"/>
      <c r="U302" s="19"/>
      <c r="V302" s="19"/>
      <c r="W302" s="19"/>
      <c r="X302" s="19"/>
      <c r="Y302" s="19"/>
      <c r="Z302" s="19"/>
      <c r="AA302" s="19"/>
      <c r="AB302" s="19"/>
      <c r="AC302" s="19"/>
      <c r="AD302" s="19"/>
      <c r="AE302" s="19"/>
      <c r="AF302" s="19"/>
      <c r="AG302" s="19"/>
      <c r="AH302" s="19"/>
      <c r="AI302" s="19"/>
      <c r="AJ302" s="19"/>
      <c r="AK302" s="19"/>
      <c r="AL302" s="19"/>
      <c r="AM302" s="19"/>
      <c r="AN302" s="19"/>
      <c r="AO302" s="19"/>
      <c r="AP302" s="19"/>
      <c r="AQ302" s="19"/>
      <c r="AR302" s="19"/>
      <c r="AS302" s="19"/>
      <c r="AT302" s="19"/>
      <c r="AU302" s="19"/>
      <c r="AV302" s="19"/>
      <c r="AW302" s="19"/>
      <c r="AX302" s="41"/>
    </row>
    <row r="303" spans="1:50" ht="24.75" hidden="1" customHeight="1" x14ac:dyDescent="0.15">
      <c r="A303" s="775"/>
      <c r="B303" s="776"/>
      <c r="C303" s="776"/>
      <c r="D303" s="776"/>
      <c r="E303" s="776"/>
      <c r="F303" s="777"/>
      <c r="G303" s="16"/>
      <c r="H303" s="19"/>
      <c r="I303" s="19"/>
      <c r="J303" s="19"/>
      <c r="K303" s="19"/>
      <c r="L303" s="19"/>
      <c r="M303" s="19"/>
      <c r="N303" s="19"/>
      <c r="O303" s="19"/>
      <c r="P303" s="19"/>
      <c r="Q303" s="19"/>
      <c r="R303" s="19"/>
      <c r="S303" s="19"/>
      <c r="T303" s="19"/>
      <c r="U303" s="19"/>
      <c r="V303" s="19"/>
      <c r="W303" s="19"/>
      <c r="X303" s="19"/>
      <c r="Y303" s="19"/>
      <c r="Z303" s="19"/>
      <c r="AA303" s="19"/>
      <c r="AB303" s="19"/>
      <c r="AC303" s="19"/>
      <c r="AD303" s="19"/>
      <c r="AE303" s="19"/>
      <c r="AF303" s="19"/>
      <c r="AG303" s="19"/>
      <c r="AH303" s="19"/>
      <c r="AI303" s="19"/>
      <c r="AJ303" s="19"/>
      <c r="AK303" s="19"/>
      <c r="AL303" s="19"/>
      <c r="AM303" s="19"/>
      <c r="AN303" s="19"/>
      <c r="AO303" s="19"/>
      <c r="AP303" s="19"/>
      <c r="AQ303" s="19"/>
      <c r="AR303" s="19"/>
      <c r="AS303" s="19"/>
      <c r="AT303" s="19"/>
      <c r="AU303" s="19"/>
      <c r="AV303" s="19"/>
      <c r="AW303" s="19"/>
      <c r="AX303" s="41"/>
    </row>
    <row r="304" spans="1:50" ht="24.75" hidden="1" customHeight="1" x14ac:dyDescent="0.15">
      <c r="A304" s="775"/>
      <c r="B304" s="776"/>
      <c r="C304" s="776"/>
      <c r="D304" s="776"/>
      <c r="E304" s="776"/>
      <c r="F304" s="777"/>
      <c r="G304" s="16"/>
      <c r="H304" s="19"/>
      <c r="I304" s="19"/>
      <c r="J304" s="19"/>
      <c r="K304" s="19"/>
      <c r="L304" s="19"/>
      <c r="M304" s="19"/>
      <c r="N304" s="19"/>
      <c r="O304" s="19"/>
      <c r="P304" s="19"/>
      <c r="Q304" s="19"/>
      <c r="R304" s="19"/>
      <c r="S304" s="19"/>
      <c r="T304" s="19"/>
      <c r="U304" s="19"/>
      <c r="V304" s="19"/>
      <c r="W304" s="19"/>
      <c r="X304" s="19"/>
      <c r="Y304" s="19"/>
      <c r="Z304" s="19"/>
      <c r="AA304" s="19"/>
      <c r="AB304" s="19"/>
      <c r="AC304" s="19"/>
      <c r="AD304" s="19"/>
      <c r="AE304" s="19"/>
      <c r="AF304" s="19"/>
      <c r="AG304" s="19"/>
      <c r="AH304" s="19"/>
      <c r="AI304" s="19"/>
      <c r="AJ304" s="19"/>
      <c r="AK304" s="19"/>
      <c r="AL304" s="19"/>
      <c r="AM304" s="19"/>
      <c r="AN304" s="19"/>
      <c r="AO304" s="19"/>
      <c r="AP304" s="19"/>
      <c r="AQ304" s="19"/>
      <c r="AR304" s="19"/>
      <c r="AS304" s="19"/>
      <c r="AT304" s="19"/>
      <c r="AU304" s="19"/>
      <c r="AV304" s="19"/>
      <c r="AW304" s="19"/>
      <c r="AX304" s="41"/>
    </row>
    <row r="305" spans="1:50" ht="24.75" hidden="1" customHeight="1" x14ac:dyDescent="0.15">
      <c r="A305" s="775"/>
      <c r="B305" s="776"/>
      <c r="C305" s="776"/>
      <c r="D305" s="776"/>
      <c r="E305" s="776"/>
      <c r="F305" s="777"/>
      <c r="G305" s="16"/>
      <c r="H305" s="19"/>
      <c r="I305" s="19"/>
      <c r="J305" s="19"/>
      <c r="K305" s="19"/>
      <c r="L305" s="19"/>
      <c r="M305" s="19"/>
      <c r="N305" s="19"/>
      <c r="O305" s="19"/>
      <c r="P305" s="19"/>
      <c r="Q305" s="19"/>
      <c r="R305" s="19"/>
      <c r="S305" s="19"/>
      <c r="T305" s="19"/>
      <c r="U305" s="19"/>
      <c r="V305" s="19"/>
      <c r="W305" s="19"/>
      <c r="X305" s="19"/>
      <c r="Y305" s="19"/>
      <c r="Z305" s="19"/>
      <c r="AA305" s="19"/>
      <c r="AB305" s="19"/>
      <c r="AC305" s="19"/>
      <c r="AD305" s="19"/>
      <c r="AE305" s="19"/>
      <c r="AF305" s="19"/>
      <c r="AG305" s="19"/>
      <c r="AH305" s="19"/>
      <c r="AI305" s="19"/>
      <c r="AJ305" s="19"/>
      <c r="AK305" s="19"/>
      <c r="AL305" s="19"/>
      <c r="AM305" s="19"/>
      <c r="AN305" s="19"/>
      <c r="AO305" s="19"/>
      <c r="AP305" s="19"/>
      <c r="AQ305" s="19"/>
      <c r="AR305" s="19"/>
      <c r="AS305" s="19"/>
      <c r="AT305" s="19"/>
      <c r="AU305" s="19"/>
      <c r="AV305" s="19"/>
      <c r="AW305" s="19"/>
      <c r="AX305" s="41"/>
    </row>
    <row r="306" spans="1:50" ht="25.5" hidden="1" customHeight="1" x14ac:dyDescent="0.15">
      <c r="A306" s="775"/>
      <c r="B306" s="776"/>
      <c r="C306" s="776"/>
      <c r="D306" s="776"/>
      <c r="E306" s="776"/>
      <c r="F306" s="777"/>
      <c r="G306" s="16"/>
      <c r="H306" s="19"/>
      <c r="I306" s="19"/>
      <c r="J306" s="19"/>
      <c r="K306" s="19"/>
      <c r="L306" s="19"/>
      <c r="M306" s="19"/>
      <c r="N306" s="19"/>
      <c r="O306" s="19"/>
      <c r="P306" s="19"/>
      <c r="Q306" s="19"/>
      <c r="R306" s="19"/>
      <c r="S306" s="19"/>
      <c r="T306" s="19"/>
      <c r="U306" s="19"/>
      <c r="V306" s="19"/>
      <c r="W306" s="19"/>
      <c r="X306" s="19"/>
      <c r="Y306" s="19"/>
      <c r="Z306" s="19"/>
      <c r="AA306" s="19"/>
      <c r="AB306" s="19"/>
      <c r="AC306" s="19"/>
      <c r="AD306" s="19"/>
      <c r="AE306" s="19"/>
      <c r="AF306" s="19"/>
      <c r="AG306" s="19"/>
      <c r="AH306" s="19"/>
      <c r="AI306" s="19"/>
      <c r="AJ306" s="19"/>
      <c r="AK306" s="19"/>
      <c r="AL306" s="19"/>
      <c r="AM306" s="19"/>
      <c r="AN306" s="19"/>
      <c r="AO306" s="19"/>
      <c r="AP306" s="19"/>
      <c r="AQ306" s="19"/>
      <c r="AR306" s="19"/>
      <c r="AS306" s="19"/>
      <c r="AT306" s="19"/>
      <c r="AU306" s="19"/>
      <c r="AV306" s="19"/>
      <c r="AW306" s="19"/>
      <c r="AX306" s="41"/>
    </row>
    <row r="307" spans="1:50" ht="24.75" hidden="1" customHeight="1" x14ac:dyDescent="0.15">
      <c r="A307" s="802"/>
      <c r="B307" s="803"/>
      <c r="C307" s="803"/>
      <c r="D307" s="803"/>
      <c r="E307" s="803"/>
      <c r="F307" s="804"/>
      <c r="G307" s="17"/>
      <c r="H307" s="20"/>
      <c r="I307" s="20"/>
      <c r="J307" s="20"/>
      <c r="K307" s="20"/>
      <c r="L307" s="20"/>
      <c r="M307" s="20"/>
      <c r="N307" s="20"/>
      <c r="O307" s="20"/>
      <c r="P307" s="20"/>
      <c r="Q307" s="20"/>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42"/>
    </row>
    <row r="308" spans="1:50" ht="24.75" customHeight="1" x14ac:dyDescent="0.15">
      <c r="A308" s="598" t="s">
        <v>169</v>
      </c>
      <c r="B308" s="599"/>
      <c r="C308" s="599"/>
      <c r="D308" s="599"/>
      <c r="E308" s="599"/>
      <c r="F308" s="600"/>
      <c r="G308" s="553" t="s">
        <v>652</v>
      </c>
      <c r="H308" s="554"/>
      <c r="I308" s="554"/>
      <c r="J308" s="554"/>
      <c r="K308" s="554"/>
      <c r="L308" s="554"/>
      <c r="M308" s="554"/>
      <c r="N308" s="554"/>
      <c r="O308" s="554"/>
      <c r="P308" s="554"/>
      <c r="Q308" s="554"/>
      <c r="R308" s="554"/>
      <c r="S308" s="554"/>
      <c r="T308" s="554"/>
      <c r="U308" s="554"/>
      <c r="V308" s="554"/>
      <c r="W308" s="554"/>
      <c r="X308" s="554"/>
      <c r="Y308" s="554"/>
      <c r="Z308" s="554"/>
      <c r="AA308" s="554"/>
      <c r="AB308" s="555"/>
      <c r="AC308" s="553" t="s">
        <v>653</v>
      </c>
      <c r="AD308" s="554"/>
      <c r="AE308" s="554"/>
      <c r="AF308" s="554"/>
      <c r="AG308" s="554"/>
      <c r="AH308" s="554"/>
      <c r="AI308" s="554"/>
      <c r="AJ308" s="554"/>
      <c r="AK308" s="554"/>
      <c r="AL308" s="554"/>
      <c r="AM308" s="554"/>
      <c r="AN308" s="554"/>
      <c r="AO308" s="554"/>
      <c r="AP308" s="554"/>
      <c r="AQ308" s="554"/>
      <c r="AR308" s="554"/>
      <c r="AS308" s="554"/>
      <c r="AT308" s="554"/>
      <c r="AU308" s="554"/>
      <c r="AV308" s="554"/>
      <c r="AW308" s="554"/>
      <c r="AX308" s="556"/>
    </row>
    <row r="309" spans="1:50" ht="24.75" customHeight="1" x14ac:dyDescent="0.15">
      <c r="A309" s="601"/>
      <c r="B309" s="602"/>
      <c r="C309" s="602"/>
      <c r="D309" s="602"/>
      <c r="E309" s="602"/>
      <c r="F309" s="603"/>
      <c r="G309" s="210" t="s">
        <v>56</v>
      </c>
      <c r="H309" s="211"/>
      <c r="I309" s="211"/>
      <c r="J309" s="211"/>
      <c r="K309" s="211"/>
      <c r="L309" s="557" t="s">
        <v>58</v>
      </c>
      <c r="M309" s="211"/>
      <c r="N309" s="211"/>
      <c r="O309" s="211"/>
      <c r="P309" s="211"/>
      <c r="Q309" s="211"/>
      <c r="R309" s="211"/>
      <c r="S309" s="211"/>
      <c r="T309" s="211"/>
      <c r="U309" s="211"/>
      <c r="V309" s="211"/>
      <c r="W309" s="211"/>
      <c r="X309" s="212"/>
      <c r="Y309" s="558" t="s">
        <v>63</v>
      </c>
      <c r="Z309" s="559"/>
      <c r="AA309" s="559"/>
      <c r="AB309" s="560"/>
      <c r="AC309" s="210" t="s">
        <v>56</v>
      </c>
      <c r="AD309" s="211"/>
      <c r="AE309" s="211"/>
      <c r="AF309" s="211"/>
      <c r="AG309" s="211"/>
      <c r="AH309" s="557" t="s">
        <v>58</v>
      </c>
      <c r="AI309" s="211"/>
      <c r="AJ309" s="211"/>
      <c r="AK309" s="211"/>
      <c r="AL309" s="211"/>
      <c r="AM309" s="211"/>
      <c r="AN309" s="211"/>
      <c r="AO309" s="211"/>
      <c r="AP309" s="211"/>
      <c r="AQ309" s="211"/>
      <c r="AR309" s="211"/>
      <c r="AS309" s="211"/>
      <c r="AT309" s="212"/>
      <c r="AU309" s="558" t="s">
        <v>63</v>
      </c>
      <c r="AV309" s="559"/>
      <c r="AW309" s="559"/>
      <c r="AX309" s="561"/>
    </row>
    <row r="310" spans="1:50" ht="36.950000000000003" customHeight="1" x14ac:dyDescent="0.15">
      <c r="A310" s="601"/>
      <c r="B310" s="602"/>
      <c r="C310" s="602"/>
      <c r="D310" s="602"/>
      <c r="E310" s="602"/>
      <c r="F310" s="603"/>
      <c r="G310" s="562" t="s">
        <v>369</v>
      </c>
      <c r="H310" s="563"/>
      <c r="I310" s="563"/>
      <c r="J310" s="563"/>
      <c r="K310" s="564"/>
      <c r="L310" s="565" t="s">
        <v>437</v>
      </c>
      <c r="M310" s="566"/>
      <c r="N310" s="566"/>
      <c r="O310" s="566"/>
      <c r="P310" s="566"/>
      <c r="Q310" s="566"/>
      <c r="R310" s="566"/>
      <c r="S310" s="566"/>
      <c r="T310" s="566"/>
      <c r="U310" s="566"/>
      <c r="V310" s="566"/>
      <c r="W310" s="566"/>
      <c r="X310" s="567"/>
      <c r="Y310" s="568">
        <v>95</v>
      </c>
      <c r="Z310" s="569"/>
      <c r="AA310" s="569"/>
      <c r="AB310" s="570"/>
      <c r="AC310" s="562" t="s">
        <v>369</v>
      </c>
      <c r="AD310" s="563"/>
      <c r="AE310" s="563"/>
      <c r="AF310" s="563"/>
      <c r="AG310" s="564"/>
      <c r="AH310" s="565" t="s">
        <v>654</v>
      </c>
      <c r="AI310" s="566"/>
      <c r="AJ310" s="566"/>
      <c r="AK310" s="566"/>
      <c r="AL310" s="566"/>
      <c r="AM310" s="566"/>
      <c r="AN310" s="566"/>
      <c r="AO310" s="566"/>
      <c r="AP310" s="566"/>
      <c r="AQ310" s="566"/>
      <c r="AR310" s="566"/>
      <c r="AS310" s="566"/>
      <c r="AT310" s="567"/>
      <c r="AU310" s="568">
        <v>27</v>
      </c>
      <c r="AV310" s="569"/>
      <c r="AW310" s="569"/>
      <c r="AX310" s="571"/>
    </row>
    <row r="311" spans="1:50" ht="36.950000000000003" customHeight="1" x14ac:dyDescent="0.15">
      <c r="A311" s="601"/>
      <c r="B311" s="602"/>
      <c r="C311" s="602"/>
      <c r="D311" s="602"/>
      <c r="E311" s="602"/>
      <c r="F311" s="603"/>
      <c r="G311" s="572"/>
      <c r="H311" s="573"/>
      <c r="I311" s="573"/>
      <c r="J311" s="573"/>
      <c r="K311" s="574"/>
      <c r="L311" s="575"/>
      <c r="M311" s="576"/>
      <c r="N311" s="576"/>
      <c r="O311" s="576"/>
      <c r="P311" s="576"/>
      <c r="Q311" s="576"/>
      <c r="R311" s="576"/>
      <c r="S311" s="576"/>
      <c r="T311" s="576"/>
      <c r="U311" s="576"/>
      <c r="V311" s="576"/>
      <c r="W311" s="576"/>
      <c r="X311" s="577"/>
      <c r="Y311" s="578"/>
      <c r="Z311" s="579"/>
      <c r="AA311" s="579"/>
      <c r="AB311" s="580"/>
      <c r="AC311" s="572" t="s">
        <v>369</v>
      </c>
      <c r="AD311" s="573"/>
      <c r="AE311" s="573"/>
      <c r="AF311" s="573"/>
      <c r="AG311" s="574"/>
      <c r="AH311" s="575" t="s">
        <v>132</v>
      </c>
      <c r="AI311" s="576"/>
      <c r="AJ311" s="576"/>
      <c r="AK311" s="576"/>
      <c r="AL311" s="576"/>
      <c r="AM311" s="576"/>
      <c r="AN311" s="576"/>
      <c r="AO311" s="576"/>
      <c r="AP311" s="576"/>
      <c r="AQ311" s="576"/>
      <c r="AR311" s="576"/>
      <c r="AS311" s="576"/>
      <c r="AT311" s="577"/>
      <c r="AU311" s="578">
        <v>9</v>
      </c>
      <c r="AV311" s="579"/>
      <c r="AW311" s="579"/>
      <c r="AX311" s="581"/>
    </row>
    <row r="312" spans="1:50" ht="36.950000000000003" customHeight="1" x14ac:dyDescent="0.15">
      <c r="A312" s="601"/>
      <c r="B312" s="602"/>
      <c r="C312" s="602"/>
      <c r="D312" s="602"/>
      <c r="E312" s="602"/>
      <c r="F312" s="603"/>
      <c r="G312" s="572"/>
      <c r="H312" s="573"/>
      <c r="I312" s="573"/>
      <c r="J312" s="573"/>
      <c r="K312" s="574"/>
      <c r="L312" s="575"/>
      <c r="M312" s="576"/>
      <c r="N312" s="576"/>
      <c r="O312" s="576"/>
      <c r="P312" s="576"/>
      <c r="Q312" s="576"/>
      <c r="R312" s="576"/>
      <c r="S312" s="576"/>
      <c r="T312" s="576"/>
      <c r="U312" s="576"/>
      <c r="V312" s="576"/>
      <c r="W312" s="576"/>
      <c r="X312" s="577"/>
      <c r="Y312" s="578"/>
      <c r="Z312" s="579"/>
      <c r="AA312" s="579"/>
      <c r="AB312" s="580"/>
      <c r="AC312" s="572" t="s">
        <v>369</v>
      </c>
      <c r="AD312" s="573"/>
      <c r="AE312" s="573"/>
      <c r="AF312" s="573"/>
      <c r="AG312" s="574"/>
      <c r="AH312" s="575" t="s">
        <v>655</v>
      </c>
      <c r="AI312" s="576"/>
      <c r="AJ312" s="576"/>
      <c r="AK312" s="576"/>
      <c r="AL312" s="576"/>
      <c r="AM312" s="576"/>
      <c r="AN312" s="576"/>
      <c r="AO312" s="576"/>
      <c r="AP312" s="576"/>
      <c r="AQ312" s="576"/>
      <c r="AR312" s="576"/>
      <c r="AS312" s="576"/>
      <c r="AT312" s="577"/>
      <c r="AU312" s="578">
        <v>9</v>
      </c>
      <c r="AV312" s="579"/>
      <c r="AW312" s="579"/>
      <c r="AX312" s="581"/>
    </row>
    <row r="313" spans="1:50" ht="20.100000000000001" customHeight="1" x14ac:dyDescent="0.15">
      <c r="A313" s="601"/>
      <c r="B313" s="602"/>
      <c r="C313" s="602"/>
      <c r="D313" s="602"/>
      <c r="E313" s="602"/>
      <c r="F313" s="603"/>
      <c r="G313" s="572"/>
      <c r="H313" s="573"/>
      <c r="I313" s="573"/>
      <c r="J313" s="573"/>
      <c r="K313" s="574"/>
      <c r="L313" s="575"/>
      <c r="M313" s="576"/>
      <c r="N313" s="576"/>
      <c r="O313" s="576"/>
      <c r="P313" s="576"/>
      <c r="Q313" s="576"/>
      <c r="R313" s="576"/>
      <c r="S313" s="576"/>
      <c r="T313" s="576"/>
      <c r="U313" s="576"/>
      <c r="V313" s="576"/>
      <c r="W313" s="576"/>
      <c r="X313" s="577"/>
      <c r="Y313" s="578"/>
      <c r="Z313" s="579"/>
      <c r="AA313" s="579"/>
      <c r="AB313" s="580"/>
      <c r="AC313" s="572"/>
      <c r="AD313" s="573"/>
      <c r="AE313" s="573"/>
      <c r="AF313" s="573"/>
      <c r="AG313" s="574"/>
      <c r="AH313" s="575"/>
      <c r="AI313" s="576"/>
      <c r="AJ313" s="576"/>
      <c r="AK313" s="576"/>
      <c r="AL313" s="576"/>
      <c r="AM313" s="576"/>
      <c r="AN313" s="576"/>
      <c r="AO313" s="576"/>
      <c r="AP313" s="576"/>
      <c r="AQ313" s="576"/>
      <c r="AR313" s="576"/>
      <c r="AS313" s="576"/>
      <c r="AT313" s="577"/>
      <c r="AU313" s="578"/>
      <c r="AV313" s="579"/>
      <c r="AW313" s="579"/>
      <c r="AX313" s="581"/>
    </row>
    <row r="314" spans="1:50" ht="24.75" hidden="1" customHeight="1" x14ac:dyDescent="0.15">
      <c r="A314" s="601"/>
      <c r="B314" s="602"/>
      <c r="C314" s="602"/>
      <c r="D314" s="602"/>
      <c r="E314" s="602"/>
      <c r="F314" s="603"/>
      <c r="G314" s="572"/>
      <c r="H314" s="573"/>
      <c r="I314" s="573"/>
      <c r="J314" s="573"/>
      <c r="K314" s="574"/>
      <c r="L314" s="575"/>
      <c r="M314" s="576"/>
      <c r="N314" s="576"/>
      <c r="O314" s="576"/>
      <c r="P314" s="576"/>
      <c r="Q314" s="576"/>
      <c r="R314" s="576"/>
      <c r="S314" s="576"/>
      <c r="T314" s="576"/>
      <c r="U314" s="576"/>
      <c r="V314" s="576"/>
      <c r="W314" s="576"/>
      <c r="X314" s="577"/>
      <c r="Y314" s="578"/>
      <c r="Z314" s="579"/>
      <c r="AA314" s="579"/>
      <c r="AB314" s="580"/>
      <c r="AC314" s="572"/>
      <c r="AD314" s="573"/>
      <c r="AE314" s="573"/>
      <c r="AF314" s="573"/>
      <c r="AG314" s="574"/>
      <c r="AH314" s="575"/>
      <c r="AI314" s="576"/>
      <c r="AJ314" s="576"/>
      <c r="AK314" s="576"/>
      <c r="AL314" s="576"/>
      <c r="AM314" s="576"/>
      <c r="AN314" s="576"/>
      <c r="AO314" s="576"/>
      <c r="AP314" s="576"/>
      <c r="AQ314" s="576"/>
      <c r="AR314" s="576"/>
      <c r="AS314" s="576"/>
      <c r="AT314" s="577"/>
      <c r="AU314" s="578"/>
      <c r="AV314" s="579"/>
      <c r="AW314" s="579"/>
      <c r="AX314" s="581"/>
    </row>
    <row r="315" spans="1:50" ht="24.75" hidden="1" customHeight="1" x14ac:dyDescent="0.15">
      <c r="A315" s="601"/>
      <c r="B315" s="602"/>
      <c r="C315" s="602"/>
      <c r="D315" s="602"/>
      <c r="E315" s="602"/>
      <c r="F315" s="603"/>
      <c r="G315" s="572"/>
      <c r="H315" s="573"/>
      <c r="I315" s="573"/>
      <c r="J315" s="573"/>
      <c r="K315" s="574"/>
      <c r="L315" s="575"/>
      <c r="M315" s="576"/>
      <c r="N315" s="576"/>
      <c r="O315" s="576"/>
      <c r="P315" s="576"/>
      <c r="Q315" s="576"/>
      <c r="R315" s="576"/>
      <c r="S315" s="576"/>
      <c r="T315" s="576"/>
      <c r="U315" s="576"/>
      <c r="V315" s="576"/>
      <c r="W315" s="576"/>
      <c r="X315" s="577"/>
      <c r="Y315" s="578"/>
      <c r="Z315" s="579"/>
      <c r="AA315" s="579"/>
      <c r="AB315" s="580"/>
      <c r="AC315" s="572"/>
      <c r="AD315" s="573"/>
      <c r="AE315" s="573"/>
      <c r="AF315" s="573"/>
      <c r="AG315" s="574"/>
      <c r="AH315" s="575"/>
      <c r="AI315" s="576"/>
      <c r="AJ315" s="576"/>
      <c r="AK315" s="576"/>
      <c r="AL315" s="576"/>
      <c r="AM315" s="576"/>
      <c r="AN315" s="576"/>
      <c r="AO315" s="576"/>
      <c r="AP315" s="576"/>
      <c r="AQ315" s="576"/>
      <c r="AR315" s="576"/>
      <c r="AS315" s="576"/>
      <c r="AT315" s="577"/>
      <c r="AU315" s="578"/>
      <c r="AV315" s="579"/>
      <c r="AW315" s="579"/>
      <c r="AX315" s="581"/>
    </row>
    <row r="316" spans="1:50" ht="24.75" hidden="1" customHeight="1" x14ac:dyDescent="0.15">
      <c r="A316" s="601"/>
      <c r="B316" s="602"/>
      <c r="C316" s="602"/>
      <c r="D316" s="602"/>
      <c r="E316" s="602"/>
      <c r="F316" s="603"/>
      <c r="G316" s="572"/>
      <c r="H316" s="573"/>
      <c r="I316" s="573"/>
      <c r="J316" s="573"/>
      <c r="K316" s="574"/>
      <c r="L316" s="575"/>
      <c r="M316" s="576"/>
      <c r="N316" s="576"/>
      <c r="O316" s="576"/>
      <c r="P316" s="576"/>
      <c r="Q316" s="576"/>
      <c r="R316" s="576"/>
      <c r="S316" s="576"/>
      <c r="T316" s="576"/>
      <c r="U316" s="576"/>
      <c r="V316" s="576"/>
      <c r="W316" s="576"/>
      <c r="X316" s="577"/>
      <c r="Y316" s="578"/>
      <c r="Z316" s="579"/>
      <c r="AA316" s="579"/>
      <c r="AB316" s="580"/>
      <c r="AC316" s="572"/>
      <c r="AD316" s="573"/>
      <c r="AE316" s="573"/>
      <c r="AF316" s="573"/>
      <c r="AG316" s="574"/>
      <c r="AH316" s="575"/>
      <c r="AI316" s="576"/>
      <c r="AJ316" s="576"/>
      <c r="AK316" s="576"/>
      <c r="AL316" s="576"/>
      <c r="AM316" s="576"/>
      <c r="AN316" s="576"/>
      <c r="AO316" s="576"/>
      <c r="AP316" s="576"/>
      <c r="AQ316" s="576"/>
      <c r="AR316" s="576"/>
      <c r="AS316" s="576"/>
      <c r="AT316" s="577"/>
      <c r="AU316" s="578"/>
      <c r="AV316" s="579"/>
      <c r="AW316" s="579"/>
      <c r="AX316" s="581"/>
    </row>
    <row r="317" spans="1:50" ht="24.75" hidden="1" customHeight="1" x14ac:dyDescent="0.15">
      <c r="A317" s="601"/>
      <c r="B317" s="602"/>
      <c r="C317" s="602"/>
      <c r="D317" s="602"/>
      <c r="E317" s="602"/>
      <c r="F317" s="603"/>
      <c r="G317" s="572"/>
      <c r="H317" s="573"/>
      <c r="I317" s="573"/>
      <c r="J317" s="573"/>
      <c r="K317" s="574"/>
      <c r="L317" s="575"/>
      <c r="M317" s="576"/>
      <c r="N317" s="576"/>
      <c r="O317" s="576"/>
      <c r="P317" s="576"/>
      <c r="Q317" s="576"/>
      <c r="R317" s="576"/>
      <c r="S317" s="576"/>
      <c r="T317" s="576"/>
      <c r="U317" s="576"/>
      <c r="V317" s="576"/>
      <c r="W317" s="576"/>
      <c r="X317" s="577"/>
      <c r="Y317" s="578"/>
      <c r="Z317" s="579"/>
      <c r="AA317" s="579"/>
      <c r="AB317" s="580"/>
      <c r="AC317" s="572"/>
      <c r="AD317" s="573"/>
      <c r="AE317" s="573"/>
      <c r="AF317" s="573"/>
      <c r="AG317" s="574"/>
      <c r="AH317" s="575"/>
      <c r="AI317" s="576"/>
      <c r="AJ317" s="576"/>
      <c r="AK317" s="576"/>
      <c r="AL317" s="576"/>
      <c r="AM317" s="576"/>
      <c r="AN317" s="576"/>
      <c r="AO317" s="576"/>
      <c r="AP317" s="576"/>
      <c r="AQ317" s="576"/>
      <c r="AR317" s="576"/>
      <c r="AS317" s="576"/>
      <c r="AT317" s="577"/>
      <c r="AU317" s="578"/>
      <c r="AV317" s="579"/>
      <c r="AW317" s="579"/>
      <c r="AX317" s="581"/>
    </row>
    <row r="318" spans="1:50" ht="24.75" hidden="1" customHeight="1" x14ac:dyDescent="0.15">
      <c r="A318" s="601"/>
      <c r="B318" s="602"/>
      <c r="C318" s="602"/>
      <c r="D318" s="602"/>
      <c r="E318" s="602"/>
      <c r="F318" s="603"/>
      <c r="G318" s="572"/>
      <c r="H318" s="573"/>
      <c r="I318" s="573"/>
      <c r="J318" s="573"/>
      <c r="K318" s="574"/>
      <c r="L318" s="575"/>
      <c r="M318" s="576"/>
      <c r="N318" s="576"/>
      <c r="O318" s="576"/>
      <c r="P318" s="576"/>
      <c r="Q318" s="576"/>
      <c r="R318" s="576"/>
      <c r="S318" s="576"/>
      <c r="T318" s="576"/>
      <c r="U318" s="576"/>
      <c r="V318" s="576"/>
      <c r="W318" s="576"/>
      <c r="X318" s="577"/>
      <c r="Y318" s="578"/>
      <c r="Z318" s="579"/>
      <c r="AA318" s="579"/>
      <c r="AB318" s="580"/>
      <c r="AC318" s="572"/>
      <c r="AD318" s="573"/>
      <c r="AE318" s="573"/>
      <c r="AF318" s="573"/>
      <c r="AG318" s="574"/>
      <c r="AH318" s="575"/>
      <c r="AI318" s="576"/>
      <c r="AJ318" s="576"/>
      <c r="AK318" s="576"/>
      <c r="AL318" s="576"/>
      <c r="AM318" s="576"/>
      <c r="AN318" s="576"/>
      <c r="AO318" s="576"/>
      <c r="AP318" s="576"/>
      <c r="AQ318" s="576"/>
      <c r="AR318" s="576"/>
      <c r="AS318" s="576"/>
      <c r="AT318" s="577"/>
      <c r="AU318" s="578"/>
      <c r="AV318" s="579"/>
      <c r="AW318" s="579"/>
      <c r="AX318" s="581"/>
    </row>
    <row r="319" spans="1:50" ht="24.75" hidden="1" customHeight="1" x14ac:dyDescent="0.15">
      <c r="A319" s="601"/>
      <c r="B319" s="602"/>
      <c r="C319" s="602"/>
      <c r="D319" s="602"/>
      <c r="E319" s="602"/>
      <c r="F319" s="603"/>
      <c r="G319" s="572"/>
      <c r="H319" s="573"/>
      <c r="I319" s="573"/>
      <c r="J319" s="573"/>
      <c r="K319" s="574"/>
      <c r="L319" s="575"/>
      <c r="M319" s="576"/>
      <c r="N319" s="576"/>
      <c r="O319" s="576"/>
      <c r="P319" s="576"/>
      <c r="Q319" s="576"/>
      <c r="R319" s="576"/>
      <c r="S319" s="576"/>
      <c r="T319" s="576"/>
      <c r="U319" s="576"/>
      <c r="V319" s="576"/>
      <c r="W319" s="576"/>
      <c r="X319" s="577"/>
      <c r="Y319" s="578"/>
      <c r="Z319" s="579"/>
      <c r="AA319" s="579"/>
      <c r="AB319" s="580"/>
      <c r="AC319" s="572"/>
      <c r="AD319" s="573"/>
      <c r="AE319" s="573"/>
      <c r="AF319" s="573"/>
      <c r="AG319" s="574"/>
      <c r="AH319" s="575"/>
      <c r="AI319" s="576"/>
      <c r="AJ319" s="576"/>
      <c r="AK319" s="576"/>
      <c r="AL319" s="576"/>
      <c r="AM319" s="576"/>
      <c r="AN319" s="576"/>
      <c r="AO319" s="576"/>
      <c r="AP319" s="576"/>
      <c r="AQ319" s="576"/>
      <c r="AR319" s="576"/>
      <c r="AS319" s="576"/>
      <c r="AT319" s="577"/>
      <c r="AU319" s="578"/>
      <c r="AV319" s="579"/>
      <c r="AW319" s="579"/>
      <c r="AX319" s="581"/>
    </row>
    <row r="320" spans="1:50" ht="20.100000000000001" customHeight="1" x14ac:dyDescent="0.15">
      <c r="A320" s="601"/>
      <c r="B320" s="602"/>
      <c r="C320" s="602"/>
      <c r="D320" s="602"/>
      <c r="E320" s="602"/>
      <c r="F320" s="603"/>
      <c r="G320" s="582" t="s">
        <v>67</v>
      </c>
      <c r="H320" s="583"/>
      <c r="I320" s="583"/>
      <c r="J320" s="583"/>
      <c r="K320" s="583"/>
      <c r="L320" s="584"/>
      <c r="M320" s="585"/>
      <c r="N320" s="585"/>
      <c r="O320" s="585"/>
      <c r="P320" s="585"/>
      <c r="Q320" s="585"/>
      <c r="R320" s="585"/>
      <c r="S320" s="585"/>
      <c r="T320" s="585"/>
      <c r="U320" s="585"/>
      <c r="V320" s="585"/>
      <c r="W320" s="585"/>
      <c r="X320" s="586"/>
      <c r="Y320" s="587">
        <f>SUM(Y310:AB319)</f>
        <v>95</v>
      </c>
      <c r="Z320" s="588"/>
      <c r="AA320" s="588"/>
      <c r="AB320" s="589"/>
      <c r="AC320" s="582" t="s">
        <v>67</v>
      </c>
      <c r="AD320" s="583"/>
      <c r="AE320" s="583"/>
      <c r="AF320" s="583"/>
      <c r="AG320" s="583"/>
      <c r="AH320" s="584"/>
      <c r="AI320" s="585"/>
      <c r="AJ320" s="585"/>
      <c r="AK320" s="585"/>
      <c r="AL320" s="585"/>
      <c r="AM320" s="585"/>
      <c r="AN320" s="585"/>
      <c r="AO320" s="585"/>
      <c r="AP320" s="585"/>
      <c r="AQ320" s="585"/>
      <c r="AR320" s="585"/>
      <c r="AS320" s="585"/>
      <c r="AT320" s="586"/>
      <c r="AU320" s="587">
        <f>SUM(AU310:AX319)</f>
        <v>45</v>
      </c>
      <c r="AV320" s="588"/>
      <c r="AW320" s="588"/>
      <c r="AX320" s="590"/>
    </row>
    <row r="321" spans="1:51" ht="24.75" customHeight="1" x14ac:dyDescent="0.15">
      <c r="A321" s="601"/>
      <c r="B321" s="602"/>
      <c r="C321" s="602"/>
      <c r="D321" s="602"/>
      <c r="E321" s="602"/>
      <c r="F321" s="603"/>
      <c r="G321" s="553" t="s">
        <v>656</v>
      </c>
      <c r="H321" s="554"/>
      <c r="I321" s="554"/>
      <c r="J321" s="554"/>
      <c r="K321" s="554"/>
      <c r="L321" s="554"/>
      <c r="M321" s="554"/>
      <c r="N321" s="554"/>
      <c r="O321" s="554"/>
      <c r="P321" s="554"/>
      <c r="Q321" s="554"/>
      <c r="R321" s="554"/>
      <c r="S321" s="554"/>
      <c r="T321" s="554"/>
      <c r="U321" s="554"/>
      <c r="V321" s="554"/>
      <c r="W321" s="554"/>
      <c r="X321" s="554"/>
      <c r="Y321" s="554"/>
      <c r="Z321" s="554"/>
      <c r="AA321" s="554"/>
      <c r="AB321" s="555"/>
      <c r="AC321" s="553" t="s">
        <v>152</v>
      </c>
      <c r="AD321" s="554"/>
      <c r="AE321" s="554"/>
      <c r="AF321" s="554"/>
      <c r="AG321" s="554"/>
      <c r="AH321" s="554"/>
      <c r="AI321" s="554"/>
      <c r="AJ321" s="554"/>
      <c r="AK321" s="554"/>
      <c r="AL321" s="554"/>
      <c r="AM321" s="554"/>
      <c r="AN321" s="554"/>
      <c r="AO321" s="554"/>
      <c r="AP321" s="554"/>
      <c r="AQ321" s="554"/>
      <c r="AR321" s="554"/>
      <c r="AS321" s="554"/>
      <c r="AT321" s="554"/>
      <c r="AU321" s="554"/>
      <c r="AV321" s="554"/>
      <c r="AW321" s="554"/>
      <c r="AX321" s="556"/>
      <c r="AY321">
        <f>COUNTA($G$323,$AC$323)</f>
        <v>2</v>
      </c>
    </row>
    <row r="322" spans="1:51" ht="24.75" customHeight="1" x14ac:dyDescent="0.15">
      <c r="A322" s="601"/>
      <c r="B322" s="602"/>
      <c r="C322" s="602"/>
      <c r="D322" s="602"/>
      <c r="E322" s="602"/>
      <c r="F322" s="603"/>
      <c r="G322" s="210" t="s">
        <v>56</v>
      </c>
      <c r="H322" s="211"/>
      <c r="I322" s="211"/>
      <c r="J322" s="211"/>
      <c r="K322" s="211"/>
      <c r="L322" s="557" t="s">
        <v>58</v>
      </c>
      <c r="M322" s="211"/>
      <c r="N322" s="211"/>
      <c r="O322" s="211"/>
      <c r="P322" s="211"/>
      <c r="Q322" s="211"/>
      <c r="R322" s="211"/>
      <c r="S322" s="211"/>
      <c r="T322" s="211"/>
      <c r="U322" s="211"/>
      <c r="V322" s="211"/>
      <c r="W322" s="211"/>
      <c r="X322" s="212"/>
      <c r="Y322" s="558" t="s">
        <v>63</v>
      </c>
      <c r="Z322" s="559"/>
      <c r="AA322" s="559"/>
      <c r="AB322" s="560"/>
      <c r="AC322" s="210" t="s">
        <v>56</v>
      </c>
      <c r="AD322" s="211"/>
      <c r="AE322" s="211"/>
      <c r="AF322" s="211"/>
      <c r="AG322" s="211"/>
      <c r="AH322" s="557" t="s">
        <v>58</v>
      </c>
      <c r="AI322" s="211"/>
      <c r="AJ322" s="211"/>
      <c r="AK322" s="211"/>
      <c r="AL322" s="211"/>
      <c r="AM322" s="211"/>
      <c r="AN322" s="211"/>
      <c r="AO322" s="211"/>
      <c r="AP322" s="211"/>
      <c r="AQ322" s="211"/>
      <c r="AR322" s="211"/>
      <c r="AS322" s="211"/>
      <c r="AT322" s="212"/>
      <c r="AU322" s="558" t="s">
        <v>63</v>
      </c>
      <c r="AV322" s="559"/>
      <c r="AW322" s="559"/>
      <c r="AX322" s="561"/>
      <c r="AY322">
        <f t="shared" ref="AY322:AY333" si="10">$AY$321</f>
        <v>2</v>
      </c>
    </row>
    <row r="323" spans="1:51" ht="36.950000000000003" customHeight="1" x14ac:dyDescent="0.15">
      <c r="A323" s="601"/>
      <c r="B323" s="602"/>
      <c r="C323" s="602"/>
      <c r="D323" s="602"/>
      <c r="E323" s="602"/>
      <c r="F323" s="603"/>
      <c r="G323" s="562" t="s">
        <v>369</v>
      </c>
      <c r="H323" s="563"/>
      <c r="I323" s="563"/>
      <c r="J323" s="563"/>
      <c r="K323" s="564"/>
      <c r="L323" s="565" t="s">
        <v>654</v>
      </c>
      <c r="M323" s="566"/>
      <c r="N323" s="566"/>
      <c r="O323" s="566"/>
      <c r="P323" s="566"/>
      <c r="Q323" s="566"/>
      <c r="R323" s="566"/>
      <c r="S323" s="566"/>
      <c r="T323" s="566"/>
      <c r="U323" s="566"/>
      <c r="V323" s="566"/>
      <c r="W323" s="566"/>
      <c r="X323" s="567"/>
      <c r="Y323" s="568">
        <v>5</v>
      </c>
      <c r="Z323" s="569"/>
      <c r="AA323" s="569"/>
      <c r="AB323" s="570"/>
      <c r="AC323" s="562" t="s">
        <v>369</v>
      </c>
      <c r="AD323" s="563"/>
      <c r="AE323" s="563"/>
      <c r="AF323" s="563"/>
      <c r="AG323" s="564"/>
      <c r="AH323" s="565" t="s">
        <v>228</v>
      </c>
      <c r="AI323" s="566"/>
      <c r="AJ323" s="566"/>
      <c r="AK323" s="566"/>
      <c r="AL323" s="566"/>
      <c r="AM323" s="566"/>
      <c r="AN323" s="566"/>
      <c r="AO323" s="566"/>
      <c r="AP323" s="566"/>
      <c r="AQ323" s="566"/>
      <c r="AR323" s="566"/>
      <c r="AS323" s="566"/>
      <c r="AT323" s="567"/>
      <c r="AU323" s="568">
        <v>1</v>
      </c>
      <c r="AV323" s="569"/>
      <c r="AW323" s="569"/>
      <c r="AX323" s="571"/>
      <c r="AY323">
        <f t="shared" si="10"/>
        <v>2</v>
      </c>
    </row>
    <row r="324" spans="1:51" ht="36.950000000000003" customHeight="1" x14ac:dyDescent="0.15">
      <c r="A324" s="601"/>
      <c r="B324" s="602"/>
      <c r="C324" s="602"/>
      <c r="D324" s="602"/>
      <c r="E324" s="602"/>
      <c r="F324" s="603"/>
      <c r="G324" s="572" t="s">
        <v>369</v>
      </c>
      <c r="H324" s="573"/>
      <c r="I324" s="573"/>
      <c r="J324" s="573"/>
      <c r="K324" s="574"/>
      <c r="L324" s="575" t="s">
        <v>132</v>
      </c>
      <c r="M324" s="576"/>
      <c r="N324" s="576"/>
      <c r="O324" s="576"/>
      <c r="P324" s="576"/>
      <c r="Q324" s="576"/>
      <c r="R324" s="576"/>
      <c r="S324" s="576"/>
      <c r="T324" s="576"/>
      <c r="U324" s="576"/>
      <c r="V324" s="576"/>
      <c r="W324" s="576"/>
      <c r="X324" s="577"/>
      <c r="Y324" s="578">
        <v>1</v>
      </c>
      <c r="Z324" s="579"/>
      <c r="AA324" s="579"/>
      <c r="AB324" s="580"/>
      <c r="AC324" s="572" t="s">
        <v>369</v>
      </c>
      <c r="AD324" s="573"/>
      <c r="AE324" s="573"/>
      <c r="AF324" s="573"/>
      <c r="AG324" s="574"/>
      <c r="AH324" s="575" t="s">
        <v>658</v>
      </c>
      <c r="AI324" s="576"/>
      <c r="AJ324" s="576"/>
      <c r="AK324" s="576"/>
      <c r="AL324" s="576"/>
      <c r="AM324" s="576"/>
      <c r="AN324" s="576"/>
      <c r="AO324" s="576"/>
      <c r="AP324" s="576"/>
      <c r="AQ324" s="576"/>
      <c r="AR324" s="576"/>
      <c r="AS324" s="576"/>
      <c r="AT324" s="577"/>
      <c r="AU324" s="578">
        <v>10</v>
      </c>
      <c r="AV324" s="579"/>
      <c r="AW324" s="579"/>
      <c r="AX324" s="581"/>
      <c r="AY324">
        <f t="shared" si="10"/>
        <v>2</v>
      </c>
    </row>
    <row r="325" spans="1:51" ht="36.950000000000003" customHeight="1" x14ac:dyDescent="0.15">
      <c r="A325" s="601"/>
      <c r="B325" s="602"/>
      <c r="C325" s="602"/>
      <c r="D325" s="602"/>
      <c r="E325" s="602"/>
      <c r="F325" s="603"/>
      <c r="G325" s="572" t="s">
        <v>369</v>
      </c>
      <c r="H325" s="573"/>
      <c r="I325" s="573"/>
      <c r="J325" s="573"/>
      <c r="K325" s="574"/>
      <c r="L325" s="575" t="s">
        <v>655</v>
      </c>
      <c r="M325" s="576"/>
      <c r="N325" s="576"/>
      <c r="O325" s="576"/>
      <c r="P325" s="576"/>
      <c r="Q325" s="576"/>
      <c r="R325" s="576"/>
      <c r="S325" s="576"/>
      <c r="T325" s="576"/>
      <c r="U325" s="576"/>
      <c r="V325" s="576"/>
      <c r="W325" s="576"/>
      <c r="X325" s="577"/>
      <c r="Y325" s="578">
        <v>8</v>
      </c>
      <c r="Z325" s="579"/>
      <c r="AA325" s="579"/>
      <c r="AB325" s="580"/>
      <c r="AC325" s="572" t="s">
        <v>369</v>
      </c>
      <c r="AD325" s="573"/>
      <c r="AE325" s="573"/>
      <c r="AF325" s="573"/>
      <c r="AG325" s="574"/>
      <c r="AH325" s="575" t="s">
        <v>655</v>
      </c>
      <c r="AI325" s="576"/>
      <c r="AJ325" s="576"/>
      <c r="AK325" s="576"/>
      <c r="AL325" s="576"/>
      <c r="AM325" s="576"/>
      <c r="AN325" s="576"/>
      <c r="AO325" s="576"/>
      <c r="AP325" s="576"/>
      <c r="AQ325" s="576"/>
      <c r="AR325" s="576"/>
      <c r="AS325" s="576"/>
      <c r="AT325" s="577"/>
      <c r="AU325" s="578">
        <v>11</v>
      </c>
      <c r="AV325" s="579"/>
      <c r="AW325" s="579"/>
      <c r="AX325" s="581"/>
      <c r="AY325">
        <f t="shared" si="10"/>
        <v>2</v>
      </c>
    </row>
    <row r="326" spans="1:51" ht="20.100000000000001" customHeight="1" x14ac:dyDescent="0.15">
      <c r="A326" s="601"/>
      <c r="B326" s="602"/>
      <c r="C326" s="602"/>
      <c r="D326" s="602"/>
      <c r="E326" s="602"/>
      <c r="F326" s="603"/>
      <c r="G326" s="572"/>
      <c r="H326" s="573"/>
      <c r="I326" s="573"/>
      <c r="J326" s="573"/>
      <c r="K326" s="574"/>
      <c r="L326" s="575"/>
      <c r="M326" s="576"/>
      <c r="N326" s="576"/>
      <c r="O326" s="576"/>
      <c r="P326" s="576"/>
      <c r="Q326" s="576"/>
      <c r="R326" s="576"/>
      <c r="S326" s="576"/>
      <c r="T326" s="576"/>
      <c r="U326" s="576"/>
      <c r="V326" s="576"/>
      <c r="W326" s="576"/>
      <c r="X326" s="577"/>
      <c r="Y326" s="578"/>
      <c r="Z326" s="579"/>
      <c r="AA326" s="579"/>
      <c r="AB326" s="580"/>
      <c r="AC326" s="572"/>
      <c r="AD326" s="573"/>
      <c r="AE326" s="573"/>
      <c r="AF326" s="573"/>
      <c r="AG326" s="574"/>
      <c r="AH326" s="575"/>
      <c r="AI326" s="576"/>
      <c r="AJ326" s="576"/>
      <c r="AK326" s="576"/>
      <c r="AL326" s="576"/>
      <c r="AM326" s="576"/>
      <c r="AN326" s="576"/>
      <c r="AO326" s="576"/>
      <c r="AP326" s="576"/>
      <c r="AQ326" s="576"/>
      <c r="AR326" s="576"/>
      <c r="AS326" s="576"/>
      <c r="AT326" s="577"/>
      <c r="AU326" s="578"/>
      <c r="AV326" s="579"/>
      <c r="AW326" s="579"/>
      <c r="AX326" s="581"/>
      <c r="AY326">
        <f t="shared" si="10"/>
        <v>2</v>
      </c>
    </row>
    <row r="327" spans="1:51" ht="24.75" hidden="1" customHeight="1" x14ac:dyDescent="0.15">
      <c r="A327" s="601"/>
      <c r="B327" s="602"/>
      <c r="C327" s="602"/>
      <c r="D327" s="602"/>
      <c r="E327" s="602"/>
      <c r="F327" s="603"/>
      <c r="G327" s="572"/>
      <c r="H327" s="573"/>
      <c r="I327" s="573"/>
      <c r="J327" s="573"/>
      <c r="K327" s="574"/>
      <c r="L327" s="575"/>
      <c r="M327" s="576"/>
      <c r="N327" s="576"/>
      <c r="O327" s="576"/>
      <c r="P327" s="576"/>
      <c r="Q327" s="576"/>
      <c r="R327" s="576"/>
      <c r="S327" s="576"/>
      <c r="T327" s="576"/>
      <c r="U327" s="576"/>
      <c r="V327" s="576"/>
      <c r="W327" s="576"/>
      <c r="X327" s="577"/>
      <c r="Y327" s="578"/>
      <c r="Z327" s="579"/>
      <c r="AA327" s="579"/>
      <c r="AB327" s="580"/>
      <c r="AC327" s="572"/>
      <c r="AD327" s="573"/>
      <c r="AE327" s="573"/>
      <c r="AF327" s="573"/>
      <c r="AG327" s="574"/>
      <c r="AH327" s="575"/>
      <c r="AI327" s="576"/>
      <c r="AJ327" s="576"/>
      <c r="AK327" s="576"/>
      <c r="AL327" s="576"/>
      <c r="AM327" s="576"/>
      <c r="AN327" s="576"/>
      <c r="AO327" s="576"/>
      <c r="AP327" s="576"/>
      <c r="AQ327" s="576"/>
      <c r="AR327" s="576"/>
      <c r="AS327" s="576"/>
      <c r="AT327" s="577"/>
      <c r="AU327" s="578"/>
      <c r="AV327" s="579"/>
      <c r="AW327" s="579"/>
      <c r="AX327" s="581"/>
      <c r="AY327">
        <f t="shared" si="10"/>
        <v>2</v>
      </c>
    </row>
    <row r="328" spans="1:51" ht="24.75" hidden="1" customHeight="1" x14ac:dyDescent="0.15">
      <c r="A328" s="601"/>
      <c r="B328" s="602"/>
      <c r="C328" s="602"/>
      <c r="D328" s="602"/>
      <c r="E328" s="602"/>
      <c r="F328" s="603"/>
      <c r="G328" s="572"/>
      <c r="H328" s="573"/>
      <c r="I328" s="573"/>
      <c r="J328" s="573"/>
      <c r="K328" s="574"/>
      <c r="L328" s="575"/>
      <c r="M328" s="576"/>
      <c r="N328" s="576"/>
      <c r="O328" s="576"/>
      <c r="P328" s="576"/>
      <c r="Q328" s="576"/>
      <c r="R328" s="576"/>
      <c r="S328" s="576"/>
      <c r="T328" s="576"/>
      <c r="U328" s="576"/>
      <c r="V328" s="576"/>
      <c r="W328" s="576"/>
      <c r="X328" s="577"/>
      <c r="Y328" s="578"/>
      <c r="Z328" s="579"/>
      <c r="AA328" s="579"/>
      <c r="AB328" s="580"/>
      <c r="AC328" s="572"/>
      <c r="AD328" s="573"/>
      <c r="AE328" s="573"/>
      <c r="AF328" s="573"/>
      <c r="AG328" s="574"/>
      <c r="AH328" s="575"/>
      <c r="AI328" s="576"/>
      <c r="AJ328" s="576"/>
      <c r="AK328" s="576"/>
      <c r="AL328" s="576"/>
      <c r="AM328" s="576"/>
      <c r="AN328" s="576"/>
      <c r="AO328" s="576"/>
      <c r="AP328" s="576"/>
      <c r="AQ328" s="576"/>
      <c r="AR328" s="576"/>
      <c r="AS328" s="576"/>
      <c r="AT328" s="577"/>
      <c r="AU328" s="578"/>
      <c r="AV328" s="579"/>
      <c r="AW328" s="579"/>
      <c r="AX328" s="581"/>
      <c r="AY328">
        <f t="shared" si="10"/>
        <v>2</v>
      </c>
    </row>
    <row r="329" spans="1:51" ht="24.75" hidden="1" customHeight="1" x14ac:dyDescent="0.15">
      <c r="A329" s="601"/>
      <c r="B329" s="602"/>
      <c r="C329" s="602"/>
      <c r="D329" s="602"/>
      <c r="E329" s="602"/>
      <c r="F329" s="603"/>
      <c r="G329" s="572"/>
      <c r="H329" s="573"/>
      <c r="I329" s="573"/>
      <c r="J329" s="573"/>
      <c r="K329" s="574"/>
      <c r="L329" s="575"/>
      <c r="M329" s="576"/>
      <c r="N329" s="576"/>
      <c r="O329" s="576"/>
      <c r="P329" s="576"/>
      <c r="Q329" s="576"/>
      <c r="R329" s="576"/>
      <c r="S329" s="576"/>
      <c r="T329" s="576"/>
      <c r="U329" s="576"/>
      <c r="V329" s="576"/>
      <c r="W329" s="576"/>
      <c r="X329" s="577"/>
      <c r="Y329" s="578"/>
      <c r="Z329" s="579"/>
      <c r="AA329" s="579"/>
      <c r="AB329" s="580"/>
      <c r="AC329" s="572"/>
      <c r="AD329" s="573"/>
      <c r="AE329" s="573"/>
      <c r="AF329" s="573"/>
      <c r="AG329" s="574"/>
      <c r="AH329" s="575"/>
      <c r="AI329" s="576"/>
      <c r="AJ329" s="576"/>
      <c r="AK329" s="576"/>
      <c r="AL329" s="576"/>
      <c r="AM329" s="576"/>
      <c r="AN329" s="576"/>
      <c r="AO329" s="576"/>
      <c r="AP329" s="576"/>
      <c r="AQ329" s="576"/>
      <c r="AR329" s="576"/>
      <c r="AS329" s="576"/>
      <c r="AT329" s="577"/>
      <c r="AU329" s="578"/>
      <c r="AV329" s="579"/>
      <c r="AW329" s="579"/>
      <c r="AX329" s="581"/>
      <c r="AY329">
        <f t="shared" si="10"/>
        <v>2</v>
      </c>
    </row>
    <row r="330" spans="1:51" ht="24.75" hidden="1" customHeight="1" x14ac:dyDescent="0.15">
      <c r="A330" s="601"/>
      <c r="B330" s="602"/>
      <c r="C330" s="602"/>
      <c r="D330" s="602"/>
      <c r="E330" s="602"/>
      <c r="F330" s="603"/>
      <c r="G330" s="572"/>
      <c r="H330" s="573"/>
      <c r="I330" s="573"/>
      <c r="J330" s="573"/>
      <c r="K330" s="574"/>
      <c r="L330" s="575"/>
      <c r="M330" s="576"/>
      <c r="N330" s="576"/>
      <c r="O330" s="576"/>
      <c r="P330" s="576"/>
      <c r="Q330" s="576"/>
      <c r="R330" s="576"/>
      <c r="S330" s="576"/>
      <c r="T330" s="576"/>
      <c r="U330" s="576"/>
      <c r="V330" s="576"/>
      <c r="W330" s="576"/>
      <c r="X330" s="577"/>
      <c r="Y330" s="578"/>
      <c r="Z330" s="579"/>
      <c r="AA330" s="579"/>
      <c r="AB330" s="580"/>
      <c r="AC330" s="572"/>
      <c r="AD330" s="573"/>
      <c r="AE330" s="573"/>
      <c r="AF330" s="573"/>
      <c r="AG330" s="574"/>
      <c r="AH330" s="575"/>
      <c r="AI330" s="576"/>
      <c r="AJ330" s="576"/>
      <c r="AK330" s="576"/>
      <c r="AL330" s="576"/>
      <c r="AM330" s="576"/>
      <c r="AN330" s="576"/>
      <c r="AO330" s="576"/>
      <c r="AP330" s="576"/>
      <c r="AQ330" s="576"/>
      <c r="AR330" s="576"/>
      <c r="AS330" s="576"/>
      <c r="AT330" s="577"/>
      <c r="AU330" s="578"/>
      <c r="AV330" s="579"/>
      <c r="AW330" s="579"/>
      <c r="AX330" s="581"/>
      <c r="AY330">
        <f t="shared" si="10"/>
        <v>2</v>
      </c>
    </row>
    <row r="331" spans="1:51" ht="24.75" hidden="1" customHeight="1" x14ac:dyDescent="0.15">
      <c r="A331" s="601"/>
      <c r="B331" s="602"/>
      <c r="C331" s="602"/>
      <c r="D331" s="602"/>
      <c r="E331" s="602"/>
      <c r="F331" s="603"/>
      <c r="G331" s="572"/>
      <c r="H331" s="573"/>
      <c r="I331" s="573"/>
      <c r="J331" s="573"/>
      <c r="K331" s="574"/>
      <c r="L331" s="575"/>
      <c r="M331" s="576"/>
      <c r="N331" s="576"/>
      <c r="O331" s="576"/>
      <c r="P331" s="576"/>
      <c r="Q331" s="576"/>
      <c r="R331" s="576"/>
      <c r="S331" s="576"/>
      <c r="T331" s="576"/>
      <c r="U331" s="576"/>
      <c r="V331" s="576"/>
      <c r="W331" s="576"/>
      <c r="X331" s="577"/>
      <c r="Y331" s="578"/>
      <c r="Z331" s="579"/>
      <c r="AA331" s="579"/>
      <c r="AB331" s="580"/>
      <c r="AC331" s="572"/>
      <c r="AD331" s="573"/>
      <c r="AE331" s="573"/>
      <c r="AF331" s="573"/>
      <c r="AG331" s="574"/>
      <c r="AH331" s="575"/>
      <c r="AI331" s="576"/>
      <c r="AJ331" s="576"/>
      <c r="AK331" s="576"/>
      <c r="AL331" s="576"/>
      <c r="AM331" s="576"/>
      <c r="AN331" s="576"/>
      <c r="AO331" s="576"/>
      <c r="AP331" s="576"/>
      <c r="AQ331" s="576"/>
      <c r="AR331" s="576"/>
      <c r="AS331" s="576"/>
      <c r="AT331" s="577"/>
      <c r="AU331" s="578"/>
      <c r="AV331" s="579"/>
      <c r="AW331" s="579"/>
      <c r="AX331" s="581"/>
      <c r="AY331">
        <f t="shared" si="10"/>
        <v>2</v>
      </c>
    </row>
    <row r="332" spans="1:51" ht="24.75" hidden="1" customHeight="1" x14ac:dyDescent="0.15">
      <c r="A332" s="601"/>
      <c r="B332" s="602"/>
      <c r="C332" s="602"/>
      <c r="D332" s="602"/>
      <c r="E332" s="602"/>
      <c r="F332" s="603"/>
      <c r="G332" s="572"/>
      <c r="H332" s="573"/>
      <c r="I332" s="573"/>
      <c r="J332" s="573"/>
      <c r="K332" s="574"/>
      <c r="L332" s="575"/>
      <c r="M332" s="576"/>
      <c r="N332" s="576"/>
      <c r="O332" s="576"/>
      <c r="P332" s="576"/>
      <c r="Q332" s="576"/>
      <c r="R332" s="576"/>
      <c r="S332" s="576"/>
      <c r="T332" s="576"/>
      <c r="U332" s="576"/>
      <c r="V332" s="576"/>
      <c r="W332" s="576"/>
      <c r="X332" s="577"/>
      <c r="Y332" s="578"/>
      <c r="Z332" s="579"/>
      <c r="AA332" s="579"/>
      <c r="AB332" s="580"/>
      <c r="AC332" s="572"/>
      <c r="AD332" s="573"/>
      <c r="AE332" s="573"/>
      <c r="AF332" s="573"/>
      <c r="AG332" s="574"/>
      <c r="AH332" s="575"/>
      <c r="AI332" s="576"/>
      <c r="AJ332" s="576"/>
      <c r="AK332" s="576"/>
      <c r="AL332" s="576"/>
      <c r="AM332" s="576"/>
      <c r="AN332" s="576"/>
      <c r="AO332" s="576"/>
      <c r="AP332" s="576"/>
      <c r="AQ332" s="576"/>
      <c r="AR332" s="576"/>
      <c r="AS332" s="576"/>
      <c r="AT332" s="577"/>
      <c r="AU332" s="578"/>
      <c r="AV332" s="579"/>
      <c r="AW332" s="579"/>
      <c r="AX332" s="581"/>
      <c r="AY332">
        <f t="shared" si="10"/>
        <v>2</v>
      </c>
    </row>
    <row r="333" spans="1:51" ht="20.100000000000001" customHeight="1" x14ac:dyDescent="0.15">
      <c r="A333" s="601"/>
      <c r="B333" s="602"/>
      <c r="C333" s="602"/>
      <c r="D333" s="602"/>
      <c r="E333" s="602"/>
      <c r="F333" s="603"/>
      <c r="G333" s="582" t="s">
        <v>67</v>
      </c>
      <c r="H333" s="583"/>
      <c r="I333" s="583"/>
      <c r="J333" s="583"/>
      <c r="K333" s="583"/>
      <c r="L333" s="584"/>
      <c r="M333" s="585"/>
      <c r="N333" s="585"/>
      <c r="O333" s="585"/>
      <c r="P333" s="585"/>
      <c r="Q333" s="585"/>
      <c r="R333" s="585"/>
      <c r="S333" s="585"/>
      <c r="T333" s="585"/>
      <c r="U333" s="585"/>
      <c r="V333" s="585"/>
      <c r="W333" s="585"/>
      <c r="X333" s="586"/>
      <c r="Y333" s="587">
        <f>SUM(Y323:AB332)</f>
        <v>14</v>
      </c>
      <c r="Z333" s="588"/>
      <c r="AA333" s="588"/>
      <c r="AB333" s="589"/>
      <c r="AC333" s="582" t="s">
        <v>67</v>
      </c>
      <c r="AD333" s="583"/>
      <c r="AE333" s="583"/>
      <c r="AF333" s="583"/>
      <c r="AG333" s="583"/>
      <c r="AH333" s="584"/>
      <c r="AI333" s="585"/>
      <c r="AJ333" s="585"/>
      <c r="AK333" s="585"/>
      <c r="AL333" s="585"/>
      <c r="AM333" s="585"/>
      <c r="AN333" s="585"/>
      <c r="AO333" s="585"/>
      <c r="AP333" s="585"/>
      <c r="AQ333" s="585"/>
      <c r="AR333" s="585"/>
      <c r="AS333" s="585"/>
      <c r="AT333" s="586"/>
      <c r="AU333" s="587">
        <f>SUM(AU323:AX332)</f>
        <v>22</v>
      </c>
      <c r="AV333" s="588"/>
      <c r="AW333" s="588"/>
      <c r="AX333" s="590"/>
      <c r="AY333">
        <f t="shared" si="10"/>
        <v>2</v>
      </c>
    </row>
    <row r="334" spans="1:51" ht="24.75" customHeight="1" x14ac:dyDescent="0.15">
      <c r="A334" s="601"/>
      <c r="B334" s="602"/>
      <c r="C334" s="602"/>
      <c r="D334" s="602"/>
      <c r="E334" s="602"/>
      <c r="F334" s="603"/>
      <c r="G334" s="553" t="s">
        <v>660</v>
      </c>
      <c r="H334" s="554"/>
      <c r="I334" s="554"/>
      <c r="J334" s="554"/>
      <c r="K334" s="554"/>
      <c r="L334" s="554"/>
      <c r="M334" s="554"/>
      <c r="N334" s="554"/>
      <c r="O334" s="554"/>
      <c r="P334" s="554"/>
      <c r="Q334" s="554"/>
      <c r="R334" s="554"/>
      <c r="S334" s="554"/>
      <c r="T334" s="554"/>
      <c r="U334" s="554"/>
      <c r="V334" s="554"/>
      <c r="W334" s="554"/>
      <c r="X334" s="554"/>
      <c r="Y334" s="554"/>
      <c r="Z334" s="554"/>
      <c r="AA334" s="554"/>
      <c r="AB334" s="555"/>
      <c r="AC334" s="553"/>
      <c r="AD334" s="554"/>
      <c r="AE334" s="554"/>
      <c r="AF334" s="554"/>
      <c r="AG334" s="554"/>
      <c r="AH334" s="554"/>
      <c r="AI334" s="554"/>
      <c r="AJ334" s="554"/>
      <c r="AK334" s="554"/>
      <c r="AL334" s="554"/>
      <c r="AM334" s="554"/>
      <c r="AN334" s="554"/>
      <c r="AO334" s="554"/>
      <c r="AP334" s="554"/>
      <c r="AQ334" s="554"/>
      <c r="AR334" s="554"/>
      <c r="AS334" s="554"/>
      <c r="AT334" s="554"/>
      <c r="AU334" s="554"/>
      <c r="AV334" s="554"/>
      <c r="AW334" s="554"/>
      <c r="AX334" s="556"/>
      <c r="AY334">
        <f>COUNTA($G$336,$AC$336)</f>
        <v>1</v>
      </c>
    </row>
    <row r="335" spans="1:51" ht="24.75" customHeight="1" x14ac:dyDescent="0.15">
      <c r="A335" s="601"/>
      <c r="B335" s="602"/>
      <c r="C335" s="602"/>
      <c r="D335" s="602"/>
      <c r="E335" s="602"/>
      <c r="F335" s="603"/>
      <c r="G335" s="210" t="s">
        <v>56</v>
      </c>
      <c r="H335" s="211"/>
      <c r="I335" s="211"/>
      <c r="J335" s="211"/>
      <c r="K335" s="211"/>
      <c r="L335" s="557" t="s">
        <v>58</v>
      </c>
      <c r="M335" s="211"/>
      <c r="N335" s="211"/>
      <c r="O335" s="211"/>
      <c r="P335" s="211"/>
      <c r="Q335" s="211"/>
      <c r="R335" s="211"/>
      <c r="S335" s="211"/>
      <c r="T335" s="211"/>
      <c r="U335" s="211"/>
      <c r="V335" s="211"/>
      <c r="W335" s="211"/>
      <c r="X335" s="212"/>
      <c r="Y335" s="558" t="s">
        <v>63</v>
      </c>
      <c r="Z335" s="559"/>
      <c r="AA335" s="559"/>
      <c r="AB335" s="560"/>
      <c r="AC335" s="210" t="s">
        <v>56</v>
      </c>
      <c r="AD335" s="211"/>
      <c r="AE335" s="211"/>
      <c r="AF335" s="211"/>
      <c r="AG335" s="211"/>
      <c r="AH335" s="557" t="s">
        <v>58</v>
      </c>
      <c r="AI335" s="211"/>
      <c r="AJ335" s="211"/>
      <c r="AK335" s="211"/>
      <c r="AL335" s="211"/>
      <c r="AM335" s="211"/>
      <c r="AN335" s="211"/>
      <c r="AO335" s="211"/>
      <c r="AP335" s="211"/>
      <c r="AQ335" s="211"/>
      <c r="AR335" s="211"/>
      <c r="AS335" s="211"/>
      <c r="AT335" s="212"/>
      <c r="AU335" s="558" t="s">
        <v>63</v>
      </c>
      <c r="AV335" s="559"/>
      <c r="AW335" s="559"/>
      <c r="AX335" s="561"/>
      <c r="AY335">
        <f t="shared" ref="AY335:AY346" si="11">$AY$334</f>
        <v>1</v>
      </c>
    </row>
    <row r="336" spans="1:51" ht="36.950000000000003" customHeight="1" x14ac:dyDescent="0.15">
      <c r="A336" s="601"/>
      <c r="B336" s="602"/>
      <c r="C336" s="602"/>
      <c r="D336" s="602"/>
      <c r="E336" s="602"/>
      <c r="F336" s="603"/>
      <c r="G336" s="562" t="s">
        <v>369</v>
      </c>
      <c r="H336" s="563"/>
      <c r="I336" s="563"/>
      <c r="J336" s="563"/>
      <c r="K336" s="564"/>
      <c r="L336" s="565" t="s">
        <v>654</v>
      </c>
      <c r="M336" s="566"/>
      <c r="N336" s="566"/>
      <c r="O336" s="566"/>
      <c r="P336" s="566"/>
      <c r="Q336" s="566"/>
      <c r="R336" s="566"/>
      <c r="S336" s="566"/>
      <c r="T336" s="566"/>
      <c r="U336" s="566"/>
      <c r="V336" s="566"/>
      <c r="W336" s="566"/>
      <c r="X336" s="567"/>
      <c r="Y336" s="568">
        <v>4</v>
      </c>
      <c r="Z336" s="569"/>
      <c r="AA336" s="569"/>
      <c r="AB336" s="570"/>
      <c r="AC336" s="562"/>
      <c r="AD336" s="563"/>
      <c r="AE336" s="563"/>
      <c r="AF336" s="563"/>
      <c r="AG336" s="564"/>
      <c r="AH336" s="565"/>
      <c r="AI336" s="566"/>
      <c r="AJ336" s="566"/>
      <c r="AK336" s="566"/>
      <c r="AL336" s="566"/>
      <c r="AM336" s="566"/>
      <c r="AN336" s="566"/>
      <c r="AO336" s="566"/>
      <c r="AP336" s="566"/>
      <c r="AQ336" s="566"/>
      <c r="AR336" s="566"/>
      <c r="AS336" s="566"/>
      <c r="AT336" s="567"/>
      <c r="AU336" s="568"/>
      <c r="AV336" s="569"/>
      <c r="AW336" s="569"/>
      <c r="AX336" s="571"/>
      <c r="AY336">
        <f t="shared" si="11"/>
        <v>1</v>
      </c>
    </row>
    <row r="337" spans="1:51" ht="36.950000000000003" customHeight="1" x14ac:dyDescent="0.15">
      <c r="A337" s="601"/>
      <c r="B337" s="602"/>
      <c r="C337" s="602"/>
      <c r="D337" s="602"/>
      <c r="E337" s="602"/>
      <c r="F337" s="603"/>
      <c r="G337" s="572" t="s">
        <v>369</v>
      </c>
      <c r="H337" s="573"/>
      <c r="I337" s="573"/>
      <c r="J337" s="573"/>
      <c r="K337" s="574"/>
      <c r="L337" s="575" t="s">
        <v>655</v>
      </c>
      <c r="M337" s="576"/>
      <c r="N337" s="576"/>
      <c r="O337" s="576"/>
      <c r="P337" s="576"/>
      <c r="Q337" s="576"/>
      <c r="R337" s="576"/>
      <c r="S337" s="576"/>
      <c r="T337" s="576"/>
      <c r="U337" s="576"/>
      <c r="V337" s="576"/>
      <c r="W337" s="576"/>
      <c r="X337" s="577"/>
      <c r="Y337" s="578">
        <v>10</v>
      </c>
      <c r="Z337" s="579"/>
      <c r="AA337" s="579"/>
      <c r="AB337" s="580"/>
      <c r="AC337" s="572"/>
      <c r="AD337" s="573"/>
      <c r="AE337" s="573"/>
      <c r="AF337" s="573"/>
      <c r="AG337" s="574"/>
      <c r="AH337" s="575"/>
      <c r="AI337" s="576"/>
      <c r="AJ337" s="576"/>
      <c r="AK337" s="576"/>
      <c r="AL337" s="576"/>
      <c r="AM337" s="576"/>
      <c r="AN337" s="576"/>
      <c r="AO337" s="576"/>
      <c r="AP337" s="576"/>
      <c r="AQ337" s="576"/>
      <c r="AR337" s="576"/>
      <c r="AS337" s="576"/>
      <c r="AT337" s="577"/>
      <c r="AU337" s="578"/>
      <c r="AV337" s="579"/>
      <c r="AW337" s="579"/>
      <c r="AX337" s="581"/>
      <c r="AY337">
        <f t="shared" si="11"/>
        <v>1</v>
      </c>
    </row>
    <row r="338" spans="1:51" ht="20.100000000000001" customHeight="1" x14ac:dyDescent="0.15">
      <c r="A338" s="601"/>
      <c r="B338" s="602"/>
      <c r="C338" s="602"/>
      <c r="D338" s="602"/>
      <c r="E338" s="602"/>
      <c r="F338" s="603"/>
      <c r="G338" s="572"/>
      <c r="H338" s="573"/>
      <c r="I338" s="573"/>
      <c r="J338" s="573"/>
      <c r="K338" s="574"/>
      <c r="L338" s="575"/>
      <c r="M338" s="576"/>
      <c r="N338" s="576"/>
      <c r="O338" s="576"/>
      <c r="P338" s="576"/>
      <c r="Q338" s="576"/>
      <c r="R338" s="576"/>
      <c r="S338" s="576"/>
      <c r="T338" s="576"/>
      <c r="U338" s="576"/>
      <c r="V338" s="576"/>
      <c r="W338" s="576"/>
      <c r="X338" s="577"/>
      <c r="Y338" s="578"/>
      <c r="Z338" s="579"/>
      <c r="AA338" s="579"/>
      <c r="AB338" s="580"/>
      <c r="AC338" s="572"/>
      <c r="AD338" s="573"/>
      <c r="AE338" s="573"/>
      <c r="AF338" s="573"/>
      <c r="AG338" s="574"/>
      <c r="AH338" s="575"/>
      <c r="AI338" s="576"/>
      <c r="AJ338" s="576"/>
      <c r="AK338" s="576"/>
      <c r="AL338" s="576"/>
      <c r="AM338" s="576"/>
      <c r="AN338" s="576"/>
      <c r="AO338" s="576"/>
      <c r="AP338" s="576"/>
      <c r="AQ338" s="576"/>
      <c r="AR338" s="576"/>
      <c r="AS338" s="576"/>
      <c r="AT338" s="577"/>
      <c r="AU338" s="578"/>
      <c r="AV338" s="579"/>
      <c r="AW338" s="579"/>
      <c r="AX338" s="581"/>
      <c r="AY338">
        <f t="shared" si="11"/>
        <v>1</v>
      </c>
    </row>
    <row r="339" spans="1:51" ht="20.100000000000001" customHeight="1" x14ac:dyDescent="0.15">
      <c r="A339" s="601"/>
      <c r="B339" s="602"/>
      <c r="C339" s="602"/>
      <c r="D339" s="602"/>
      <c r="E339" s="602"/>
      <c r="F339" s="603"/>
      <c r="G339" s="572"/>
      <c r="H339" s="573"/>
      <c r="I339" s="573"/>
      <c r="J339" s="573"/>
      <c r="K339" s="574"/>
      <c r="L339" s="575"/>
      <c r="M339" s="576"/>
      <c r="N339" s="576"/>
      <c r="O339" s="576"/>
      <c r="P339" s="576"/>
      <c r="Q339" s="576"/>
      <c r="R339" s="576"/>
      <c r="S339" s="576"/>
      <c r="T339" s="576"/>
      <c r="U339" s="576"/>
      <c r="V339" s="576"/>
      <c r="W339" s="576"/>
      <c r="X339" s="577"/>
      <c r="Y339" s="578"/>
      <c r="Z339" s="579"/>
      <c r="AA339" s="579"/>
      <c r="AB339" s="580"/>
      <c r="AC339" s="572"/>
      <c r="AD339" s="573"/>
      <c r="AE339" s="573"/>
      <c r="AF339" s="573"/>
      <c r="AG339" s="574"/>
      <c r="AH339" s="575"/>
      <c r="AI339" s="576"/>
      <c r="AJ339" s="576"/>
      <c r="AK339" s="576"/>
      <c r="AL339" s="576"/>
      <c r="AM339" s="576"/>
      <c r="AN339" s="576"/>
      <c r="AO339" s="576"/>
      <c r="AP339" s="576"/>
      <c r="AQ339" s="576"/>
      <c r="AR339" s="576"/>
      <c r="AS339" s="576"/>
      <c r="AT339" s="577"/>
      <c r="AU339" s="578"/>
      <c r="AV339" s="579"/>
      <c r="AW339" s="579"/>
      <c r="AX339" s="581"/>
      <c r="AY339">
        <f t="shared" si="11"/>
        <v>1</v>
      </c>
    </row>
    <row r="340" spans="1:51" ht="24.75" hidden="1" customHeight="1" x14ac:dyDescent="0.15">
      <c r="A340" s="601"/>
      <c r="B340" s="602"/>
      <c r="C340" s="602"/>
      <c r="D340" s="602"/>
      <c r="E340" s="602"/>
      <c r="F340" s="603"/>
      <c r="G340" s="572"/>
      <c r="H340" s="573"/>
      <c r="I340" s="573"/>
      <c r="J340" s="573"/>
      <c r="K340" s="574"/>
      <c r="L340" s="575"/>
      <c r="M340" s="576"/>
      <c r="N340" s="576"/>
      <c r="O340" s="576"/>
      <c r="P340" s="576"/>
      <c r="Q340" s="576"/>
      <c r="R340" s="576"/>
      <c r="S340" s="576"/>
      <c r="T340" s="576"/>
      <c r="U340" s="576"/>
      <c r="V340" s="576"/>
      <c r="W340" s="576"/>
      <c r="X340" s="577"/>
      <c r="Y340" s="578"/>
      <c r="Z340" s="579"/>
      <c r="AA340" s="579"/>
      <c r="AB340" s="580"/>
      <c r="AC340" s="572"/>
      <c r="AD340" s="573"/>
      <c r="AE340" s="573"/>
      <c r="AF340" s="573"/>
      <c r="AG340" s="574"/>
      <c r="AH340" s="575"/>
      <c r="AI340" s="576"/>
      <c r="AJ340" s="576"/>
      <c r="AK340" s="576"/>
      <c r="AL340" s="576"/>
      <c r="AM340" s="576"/>
      <c r="AN340" s="576"/>
      <c r="AO340" s="576"/>
      <c r="AP340" s="576"/>
      <c r="AQ340" s="576"/>
      <c r="AR340" s="576"/>
      <c r="AS340" s="576"/>
      <c r="AT340" s="577"/>
      <c r="AU340" s="578"/>
      <c r="AV340" s="579"/>
      <c r="AW340" s="579"/>
      <c r="AX340" s="581"/>
      <c r="AY340">
        <f t="shared" si="11"/>
        <v>1</v>
      </c>
    </row>
    <row r="341" spans="1:51" ht="24.75" hidden="1" customHeight="1" x14ac:dyDescent="0.15">
      <c r="A341" s="601"/>
      <c r="B341" s="602"/>
      <c r="C341" s="602"/>
      <c r="D341" s="602"/>
      <c r="E341" s="602"/>
      <c r="F341" s="603"/>
      <c r="G341" s="572"/>
      <c r="H341" s="573"/>
      <c r="I341" s="573"/>
      <c r="J341" s="573"/>
      <c r="K341" s="574"/>
      <c r="L341" s="575"/>
      <c r="M341" s="576"/>
      <c r="N341" s="576"/>
      <c r="O341" s="576"/>
      <c r="P341" s="576"/>
      <c r="Q341" s="576"/>
      <c r="R341" s="576"/>
      <c r="S341" s="576"/>
      <c r="T341" s="576"/>
      <c r="U341" s="576"/>
      <c r="V341" s="576"/>
      <c r="W341" s="576"/>
      <c r="X341" s="577"/>
      <c r="Y341" s="578"/>
      <c r="Z341" s="579"/>
      <c r="AA341" s="579"/>
      <c r="AB341" s="580"/>
      <c r="AC341" s="572"/>
      <c r="AD341" s="573"/>
      <c r="AE341" s="573"/>
      <c r="AF341" s="573"/>
      <c r="AG341" s="574"/>
      <c r="AH341" s="575"/>
      <c r="AI341" s="576"/>
      <c r="AJ341" s="576"/>
      <c r="AK341" s="576"/>
      <c r="AL341" s="576"/>
      <c r="AM341" s="576"/>
      <c r="AN341" s="576"/>
      <c r="AO341" s="576"/>
      <c r="AP341" s="576"/>
      <c r="AQ341" s="576"/>
      <c r="AR341" s="576"/>
      <c r="AS341" s="576"/>
      <c r="AT341" s="577"/>
      <c r="AU341" s="578"/>
      <c r="AV341" s="579"/>
      <c r="AW341" s="579"/>
      <c r="AX341" s="581"/>
      <c r="AY341">
        <f t="shared" si="11"/>
        <v>1</v>
      </c>
    </row>
    <row r="342" spans="1:51" ht="24.75" hidden="1" customHeight="1" x14ac:dyDescent="0.15">
      <c r="A342" s="601"/>
      <c r="B342" s="602"/>
      <c r="C342" s="602"/>
      <c r="D342" s="602"/>
      <c r="E342" s="602"/>
      <c r="F342" s="603"/>
      <c r="G342" s="572"/>
      <c r="H342" s="573"/>
      <c r="I342" s="573"/>
      <c r="J342" s="573"/>
      <c r="K342" s="574"/>
      <c r="L342" s="575"/>
      <c r="M342" s="576"/>
      <c r="N342" s="576"/>
      <c r="O342" s="576"/>
      <c r="P342" s="576"/>
      <c r="Q342" s="576"/>
      <c r="R342" s="576"/>
      <c r="S342" s="576"/>
      <c r="T342" s="576"/>
      <c r="U342" s="576"/>
      <c r="V342" s="576"/>
      <c r="W342" s="576"/>
      <c r="X342" s="577"/>
      <c r="Y342" s="578"/>
      <c r="Z342" s="579"/>
      <c r="AA342" s="579"/>
      <c r="AB342" s="580"/>
      <c r="AC342" s="572"/>
      <c r="AD342" s="573"/>
      <c r="AE342" s="573"/>
      <c r="AF342" s="573"/>
      <c r="AG342" s="574"/>
      <c r="AH342" s="575"/>
      <c r="AI342" s="576"/>
      <c r="AJ342" s="576"/>
      <c r="AK342" s="576"/>
      <c r="AL342" s="576"/>
      <c r="AM342" s="576"/>
      <c r="AN342" s="576"/>
      <c r="AO342" s="576"/>
      <c r="AP342" s="576"/>
      <c r="AQ342" s="576"/>
      <c r="AR342" s="576"/>
      <c r="AS342" s="576"/>
      <c r="AT342" s="577"/>
      <c r="AU342" s="578"/>
      <c r="AV342" s="579"/>
      <c r="AW342" s="579"/>
      <c r="AX342" s="581"/>
      <c r="AY342">
        <f t="shared" si="11"/>
        <v>1</v>
      </c>
    </row>
    <row r="343" spans="1:51" ht="24.75" hidden="1" customHeight="1" x14ac:dyDescent="0.15">
      <c r="A343" s="601"/>
      <c r="B343" s="602"/>
      <c r="C343" s="602"/>
      <c r="D343" s="602"/>
      <c r="E343" s="602"/>
      <c r="F343" s="603"/>
      <c r="G343" s="572"/>
      <c r="H343" s="573"/>
      <c r="I343" s="573"/>
      <c r="J343" s="573"/>
      <c r="K343" s="574"/>
      <c r="L343" s="575"/>
      <c r="M343" s="576"/>
      <c r="N343" s="576"/>
      <c r="O343" s="576"/>
      <c r="P343" s="576"/>
      <c r="Q343" s="576"/>
      <c r="R343" s="576"/>
      <c r="S343" s="576"/>
      <c r="T343" s="576"/>
      <c r="U343" s="576"/>
      <c r="V343" s="576"/>
      <c r="W343" s="576"/>
      <c r="X343" s="577"/>
      <c r="Y343" s="578"/>
      <c r="Z343" s="579"/>
      <c r="AA343" s="579"/>
      <c r="AB343" s="580"/>
      <c r="AC343" s="572"/>
      <c r="AD343" s="573"/>
      <c r="AE343" s="573"/>
      <c r="AF343" s="573"/>
      <c r="AG343" s="574"/>
      <c r="AH343" s="575"/>
      <c r="AI343" s="576"/>
      <c r="AJ343" s="576"/>
      <c r="AK343" s="576"/>
      <c r="AL343" s="576"/>
      <c r="AM343" s="576"/>
      <c r="AN343" s="576"/>
      <c r="AO343" s="576"/>
      <c r="AP343" s="576"/>
      <c r="AQ343" s="576"/>
      <c r="AR343" s="576"/>
      <c r="AS343" s="576"/>
      <c r="AT343" s="577"/>
      <c r="AU343" s="578"/>
      <c r="AV343" s="579"/>
      <c r="AW343" s="579"/>
      <c r="AX343" s="581"/>
      <c r="AY343">
        <f t="shared" si="11"/>
        <v>1</v>
      </c>
    </row>
    <row r="344" spans="1:51" ht="24.75" hidden="1" customHeight="1" x14ac:dyDescent="0.15">
      <c r="A344" s="601"/>
      <c r="B344" s="602"/>
      <c r="C344" s="602"/>
      <c r="D344" s="602"/>
      <c r="E344" s="602"/>
      <c r="F344" s="603"/>
      <c r="G344" s="572"/>
      <c r="H344" s="573"/>
      <c r="I344" s="573"/>
      <c r="J344" s="573"/>
      <c r="K344" s="574"/>
      <c r="L344" s="575"/>
      <c r="M344" s="576"/>
      <c r="N344" s="576"/>
      <c r="O344" s="576"/>
      <c r="P344" s="576"/>
      <c r="Q344" s="576"/>
      <c r="R344" s="576"/>
      <c r="S344" s="576"/>
      <c r="T344" s="576"/>
      <c r="U344" s="576"/>
      <c r="V344" s="576"/>
      <c r="W344" s="576"/>
      <c r="X344" s="577"/>
      <c r="Y344" s="578"/>
      <c r="Z344" s="579"/>
      <c r="AA344" s="579"/>
      <c r="AB344" s="580"/>
      <c r="AC344" s="572"/>
      <c r="AD344" s="573"/>
      <c r="AE344" s="573"/>
      <c r="AF344" s="573"/>
      <c r="AG344" s="574"/>
      <c r="AH344" s="575"/>
      <c r="AI344" s="576"/>
      <c r="AJ344" s="576"/>
      <c r="AK344" s="576"/>
      <c r="AL344" s="576"/>
      <c r="AM344" s="576"/>
      <c r="AN344" s="576"/>
      <c r="AO344" s="576"/>
      <c r="AP344" s="576"/>
      <c r="AQ344" s="576"/>
      <c r="AR344" s="576"/>
      <c r="AS344" s="576"/>
      <c r="AT344" s="577"/>
      <c r="AU344" s="578"/>
      <c r="AV344" s="579"/>
      <c r="AW344" s="579"/>
      <c r="AX344" s="581"/>
      <c r="AY344">
        <f t="shared" si="11"/>
        <v>1</v>
      </c>
    </row>
    <row r="345" spans="1:51" ht="24.75" hidden="1" customHeight="1" x14ac:dyDescent="0.15">
      <c r="A345" s="601"/>
      <c r="B345" s="602"/>
      <c r="C345" s="602"/>
      <c r="D345" s="602"/>
      <c r="E345" s="602"/>
      <c r="F345" s="603"/>
      <c r="G345" s="572"/>
      <c r="H345" s="573"/>
      <c r="I345" s="573"/>
      <c r="J345" s="573"/>
      <c r="K345" s="574"/>
      <c r="L345" s="575"/>
      <c r="M345" s="576"/>
      <c r="N345" s="576"/>
      <c r="O345" s="576"/>
      <c r="P345" s="576"/>
      <c r="Q345" s="576"/>
      <c r="R345" s="576"/>
      <c r="S345" s="576"/>
      <c r="T345" s="576"/>
      <c r="U345" s="576"/>
      <c r="V345" s="576"/>
      <c r="W345" s="576"/>
      <c r="X345" s="577"/>
      <c r="Y345" s="578"/>
      <c r="Z345" s="579"/>
      <c r="AA345" s="579"/>
      <c r="AB345" s="580"/>
      <c r="AC345" s="572"/>
      <c r="AD345" s="573"/>
      <c r="AE345" s="573"/>
      <c r="AF345" s="573"/>
      <c r="AG345" s="574"/>
      <c r="AH345" s="575"/>
      <c r="AI345" s="576"/>
      <c r="AJ345" s="576"/>
      <c r="AK345" s="576"/>
      <c r="AL345" s="576"/>
      <c r="AM345" s="576"/>
      <c r="AN345" s="576"/>
      <c r="AO345" s="576"/>
      <c r="AP345" s="576"/>
      <c r="AQ345" s="576"/>
      <c r="AR345" s="576"/>
      <c r="AS345" s="576"/>
      <c r="AT345" s="577"/>
      <c r="AU345" s="578"/>
      <c r="AV345" s="579"/>
      <c r="AW345" s="579"/>
      <c r="AX345" s="581"/>
      <c r="AY345">
        <f t="shared" si="11"/>
        <v>1</v>
      </c>
    </row>
    <row r="346" spans="1:51" ht="20.100000000000001" customHeight="1" x14ac:dyDescent="0.15">
      <c r="A346" s="601"/>
      <c r="B346" s="602"/>
      <c r="C346" s="602"/>
      <c r="D346" s="602"/>
      <c r="E346" s="602"/>
      <c r="F346" s="603"/>
      <c r="G346" s="582" t="s">
        <v>67</v>
      </c>
      <c r="H346" s="583"/>
      <c r="I346" s="583"/>
      <c r="J346" s="583"/>
      <c r="K346" s="583"/>
      <c r="L346" s="584"/>
      <c r="M346" s="585"/>
      <c r="N346" s="585"/>
      <c r="O346" s="585"/>
      <c r="P346" s="585"/>
      <c r="Q346" s="585"/>
      <c r="R346" s="585"/>
      <c r="S346" s="585"/>
      <c r="T346" s="585"/>
      <c r="U346" s="585"/>
      <c r="V346" s="585"/>
      <c r="W346" s="585"/>
      <c r="X346" s="586"/>
      <c r="Y346" s="587">
        <f>SUM(Y336:AB345)</f>
        <v>14</v>
      </c>
      <c r="Z346" s="588"/>
      <c r="AA346" s="588"/>
      <c r="AB346" s="589"/>
      <c r="AC346" s="582" t="s">
        <v>67</v>
      </c>
      <c r="AD346" s="583"/>
      <c r="AE346" s="583"/>
      <c r="AF346" s="583"/>
      <c r="AG346" s="583"/>
      <c r="AH346" s="584"/>
      <c r="AI346" s="585"/>
      <c r="AJ346" s="585"/>
      <c r="AK346" s="585"/>
      <c r="AL346" s="585"/>
      <c r="AM346" s="585"/>
      <c r="AN346" s="585"/>
      <c r="AO346" s="585"/>
      <c r="AP346" s="585"/>
      <c r="AQ346" s="585"/>
      <c r="AR346" s="585"/>
      <c r="AS346" s="585"/>
      <c r="AT346" s="586"/>
      <c r="AU346" s="587">
        <f>SUM(AU336:AX345)</f>
        <v>0</v>
      </c>
      <c r="AV346" s="588"/>
      <c r="AW346" s="588"/>
      <c r="AX346" s="590"/>
      <c r="AY346">
        <f t="shared" si="11"/>
        <v>1</v>
      </c>
    </row>
    <row r="347" spans="1:51" ht="20.100000000000001" hidden="1" customHeight="1" x14ac:dyDescent="0.15">
      <c r="A347" s="601"/>
      <c r="B347" s="602"/>
      <c r="C347" s="602"/>
      <c r="D347" s="602"/>
      <c r="E347" s="602"/>
      <c r="F347" s="603"/>
      <c r="G347" s="553" t="s">
        <v>331</v>
      </c>
      <c r="H347" s="554"/>
      <c r="I347" s="554"/>
      <c r="J347" s="554"/>
      <c r="K347" s="554"/>
      <c r="L347" s="554"/>
      <c r="M347" s="554"/>
      <c r="N347" s="554"/>
      <c r="O347" s="554"/>
      <c r="P347" s="554"/>
      <c r="Q347" s="554"/>
      <c r="R347" s="554"/>
      <c r="S347" s="554"/>
      <c r="T347" s="554"/>
      <c r="U347" s="554"/>
      <c r="V347" s="554"/>
      <c r="W347" s="554"/>
      <c r="X347" s="554"/>
      <c r="Y347" s="554"/>
      <c r="Z347" s="554"/>
      <c r="AA347" s="554"/>
      <c r="AB347" s="555"/>
      <c r="AC347" s="553" t="s">
        <v>289</v>
      </c>
      <c r="AD347" s="554"/>
      <c r="AE347" s="554"/>
      <c r="AF347" s="554"/>
      <c r="AG347" s="554"/>
      <c r="AH347" s="554"/>
      <c r="AI347" s="554"/>
      <c r="AJ347" s="554"/>
      <c r="AK347" s="554"/>
      <c r="AL347" s="554"/>
      <c r="AM347" s="554"/>
      <c r="AN347" s="554"/>
      <c r="AO347" s="554"/>
      <c r="AP347" s="554"/>
      <c r="AQ347" s="554"/>
      <c r="AR347" s="554"/>
      <c r="AS347" s="554"/>
      <c r="AT347" s="554"/>
      <c r="AU347" s="554"/>
      <c r="AV347" s="554"/>
      <c r="AW347" s="554"/>
      <c r="AX347" s="556"/>
      <c r="AY347">
        <f>COUNTA($G$349,$AC$349)</f>
        <v>0</v>
      </c>
    </row>
    <row r="348" spans="1:51" ht="20.100000000000001" hidden="1" customHeight="1" x14ac:dyDescent="0.15">
      <c r="A348" s="601"/>
      <c r="B348" s="602"/>
      <c r="C348" s="602"/>
      <c r="D348" s="602"/>
      <c r="E348" s="602"/>
      <c r="F348" s="603"/>
      <c r="G348" s="210" t="s">
        <v>56</v>
      </c>
      <c r="H348" s="211"/>
      <c r="I348" s="211"/>
      <c r="J348" s="211"/>
      <c r="K348" s="211"/>
      <c r="L348" s="557" t="s">
        <v>58</v>
      </c>
      <c r="M348" s="211"/>
      <c r="N348" s="211"/>
      <c r="O348" s="211"/>
      <c r="P348" s="211"/>
      <c r="Q348" s="211"/>
      <c r="R348" s="211"/>
      <c r="S348" s="211"/>
      <c r="T348" s="211"/>
      <c r="U348" s="211"/>
      <c r="V348" s="211"/>
      <c r="W348" s="211"/>
      <c r="X348" s="212"/>
      <c r="Y348" s="558" t="s">
        <v>63</v>
      </c>
      <c r="Z348" s="559"/>
      <c r="AA348" s="559"/>
      <c r="AB348" s="560"/>
      <c r="AC348" s="210" t="s">
        <v>56</v>
      </c>
      <c r="AD348" s="211"/>
      <c r="AE348" s="211"/>
      <c r="AF348" s="211"/>
      <c r="AG348" s="211"/>
      <c r="AH348" s="557" t="s">
        <v>58</v>
      </c>
      <c r="AI348" s="211"/>
      <c r="AJ348" s="211"/>
      <c r="AK348" s="211"/>
      <c r="AL348" s="211"/>
      <c r="AM348" s="211"/>
      <c r="AN348" s="211"/>
      <c r="AO348" s="211"/>
      <c r="AP348" s="211"/>
      <c r="AQ348" s="211"/>
      <c r="AR348" s="211"/>
      <c r="AS348" s="211"/>
      <c r="AT348" s="212"/>
      <c r="AU348" s="558" t="s">
        <v>63</v>
      </c>
      <c r="AV348" s="559"/>
      <c r="AW348" s="559"/>
      <c r="AX348" s="561"/>
      <c r="AY348">
        <f t="shared" ref="AY348:AY359" si="12">$AY$347</f>
        <v>0</v>
      </c>
    </row>
    <row r="349" spans="1:51" s="1" customFormat="1" ht="20.100000000000001" hidden="1" customHeight="1" x14ac:dyDescent="0.15">
      <c r="A349" s="601"/>
      <c r="B349" s="602"/>
      <c r="C349" s="602"/>
      <c r="D349" s="602"/>
      <c r="E349" s="602"/>
      <c r="F349" s="603"/>
      <c r="G349" s="562"/>
      <c r="H349" s="563"/>
      <c r="I349" s="563"/>
      <c r="J349" s="563"/>
      <c r="K349" s="564"/>
      <c r="L349" s="565"/>
      <c r="M349" s="566"/>
      <c r="N349" s="566"/>
      <c r="O349" s="566"/>
      <c r="P349" s="566"/>
      <c r="Q349" s="566"/>
      <c r="R349" s="566"/>
      <c r="S349" s="566"/>
      <c r="T349" s="566"/>
      <c r="U349" s="566"/>
      <c r="V349" s="566"/>
      <c r="W349" s="566"/>
      <c r="X349" s="567"/>
      <c r="Y349" s="568"/>
      <c r="Z349" s="569"/>
      <c r="AA349" s="569"/>
      <c r="AB349" s="570"/>
      <c r="AC349" s="562"/>
      <c r="AD349" s="563"/>
      <c r="AE349" s="563"/>
      <c r="AF349" s="563"/>
      <c r="AG349" s="564"/>
      <c r="AH349" s="565"/>
      <c r="AI349" s="566"/>
      <c r="AJ349" s="566"/>
      <c r="AK349" s="566"/>
      <c r="AL349" s="566"/>
      <c r="AM349" s="566"/>
      <c r="AN349" s="566"/>
      <c r="AO349" s="566"/>
      <c r="AP349" s="566"/>
      <c r="AQ349" s="566"/>
      <c r="AR349" s="566"/>
      <c r="AS349" s="566"/>
      <c r="AT349" s="567"/>
      <c r="AU349" s="568"/>
      <c r="AV349" s="569"/>
      <c r="AW349" s="569"/>
      <c r="AX349" s="571"/>
      <c r="AY349" s="2">
        <f t="shared" si="12"/>
        <v>0</v>
      </c>
    </row>
    <row r="350" spans="1:51" ht="20.100000000000001" hidden="1" customHeight="1" x14ac:dyDescent="0.15">
      <c r="A350" s="601"/>
      <c r="B350" s="602"/>
      <c r="C350" s="602"/>
      <c r="D350" s="602"/>
      <c r="E350" s="602"/>
      <c r="F350" s="603"/>
      <c r="G350" s="572"/>
      <c r="H350" s="573"/>
      <c r="I350" s="573"/>
      <c r="J350" s="573"/>
      <c r="K350" s="574"/>
      <c r="L350" s="575"/>
      <c r="M350" s="576"/>
      <c r="N350" s="576"/>
      <c r="O350" s="576"/>
      <c r="P350" s="576"/>
      <c r="Q350" s="576"/>
      <c r="R350" s="576"/>
      <c r="S350" s="576"/>
      <c r="T350" s="576"/>
      <c r="U350" s="576"/>
      <c r="V350" s="576"/>
      <c r="W350" s="576"/>
      <c r="X350" s="577"/>
      <c r="Y350" s="578"/>
      <c r="Z350" s="579"/>
      <c r="AA350" s="579"/>
      <c r="AB350" s="580"/>
      <c r="AC350" s="572"/>
      <c r="AD350" s="573"/>
      <c r="AE350" s="573"/>
      <c r="AF350" s="573"/>
      <c r="AG350" s="574"/>
      <c r="AH350" s="575"/>
      <c r="AI350" s="576"/>
      <c r="AJ350" s="576"/>
      <c r="AK350" s="576"/>
      <c r="AL350" s="576"/>
      <c r="AM350" s="576"/>
      <c r="AN350" s="576"/>
      <c r="AO350" s="576"/>
      <c r="AP350" s="576"/>
      <c r="AQ350" s="576"/>
      <c r="AR350" s="576"/>
      <c r="AS350" s="576"/>
      <c r="AT350" s="577"/>
      <c r="AU350" s="578"/>
      <c r="AV350" s="579"/>
      <c r="AW350" s="579"/>
      <c r="AX350" s="581"/>
      <c r="AY350">
        <f t="shared" si="12"/>
        <v>0</v>
      </c>
    </row>
    <row r="351" spans="1:51" ht="20.100000000000001" hidden="1" customHeight="1" x14ac:dyDescent="0.15">
      <c r="A351" s="601"/>
      <c r="B351" s="602"/>
      <c r="C351" s="602"/>
      <c r="D351" s="602"/>
      <c r="E351" s="602"/>
      <c r="F351" s="603"/>
      <c r="G351" s="572"/>
      <c r="H351" s="573"/>
      <c r="I351" s="573"/>
      <c r="J351" s="573"/>
      <c r="K351" s="574"/>
      <c r="L351" s="575"/>
      <c r="M351" s="576"/>
      <c r="N351" s="576"/>
      <c r="O351" s="576"/>
      <c r="P351" s="576"/>
      <c r="Q351" s="576"/>
      <c r="R351" s="576"/>
      <c r="S351" s="576"/>
      <c r="T351" s="576"/>
      <c r="U351" s="576"/>
      <c r="V351" s="576"/>
      <c r="W351" s="576"/>
      <c r="X351" s="577"/>
      <c r="Y351" s="578"/>
      <c r="Z351" s="579"/>
      <c r="AA351" s="579"/>
      <c r="AB351" s="580"/>
      <c r="AC351" s="572"/>
      <c r="AD351" s="573"/>
      <c r="AE351" s="573"/>
      <c r="AF351" s="573"/>
      <c r="AG351" s="574"/>
      <c r="AH351" s="575"/>
      <c r="AI351" s="576"/>
      <c r="AJ351" s="576"/>
      <c r="AK351" s="576"/>
      <c r="AL351" s="576"/>
      <c r="AM351" s="576"/>
      <c r="AN351" s="576"/>
      <c r="AO351" s="576"/>
      <c r="AP351" s="576"/>
      <c r="AQ351" s="576"/>
      <c r="AR351" s="576"/>
      <c r="AS351" s="576"/>
      <c r="AT351" s="577"/>
      <c r="AU351" s="578"/>
      <c r="AV351" s="579"/>
      <c r="AW351" s="579"/>
      <c r="AX351" s="581"/>
      <c r="AY351">
        <f t="shared" si="12"/>
        <v>0</v>
      </c>
    </row>
    <row r="352" spans="1:51" ht="20.100000000000001" hidden="1" customHeight="1" x14ac:dyDescent="0.15">
      <c r="A352" s="601"/>
      <c r="B352" s="602"/>
      <c r="C352" s="602"/>
      <c r="D352" s="602"/>
      <c r="E352" s="602"/>
      <c r="F352" s="603"/>
      <c r="G352" s="572"/>
      <c r="H352" s="573"/>
      <c r="I352" s="573"/>
      <c r="J352" s="573"/>
      <c r="K352" s="574"/>
      <c r="L352" s="575"/>
      <c r="M352" s="576"/>
      <c r="N352" s="576"/>
      <c r="O352" s="576"/>
      <c r="P352" s="576"/>
      <c r="Q352" s="576"/>
      <c r="R352" s="576"/>
      <c r="S352" s="576"/>
      <c r="T352" s="576"/>
      <c r="U352" s="576"/>
      <c r="V352" s="576"/>
      <c r="W352" s="576"/>
      <c r="X352" s="577"/>
      <c r="Y352" s="578"/>
      <c r="Z352" s="579"/>
      <c r="AA352" s="579"/>
      <c r="AB352" s="580"/>
      <c r="AC352" s="572"/>
      <c r="AD352" s="573"/>
      <c r="AE352" s="573"/>
      <c r="AF352" s="573"/>
      <c r="AG352" s="574"/>
      <c r="AH352" s="575"/>
      <c r="AI352" s="576"/>
      <c r="AJ352" s="576"/>
      <c r="AK352" s="576"/>
      <c r="AL352" s="576"/>
      <c r="AM352" s="576"/>
      <c r="AN352" s="576"/>
      <c r="AO352" s="576"/>
      <c r="AP352" s="576"/>
      <c r="AQ352" s="576"/>
      <c r="AR352" s="576"/>
      <c r="AS352" s="576"/>
      <c r="AT352" s="577"/>
      <c r="AU352" s="578"/>
      <c r="AV352" s="579"/>
      <c r="AW352" s="579"/>
      <c r="AX352" s="581"/>
      <c r="AY352">
        <f t="shared" si="12"/>
        <v>0</v>
      </c>
    </row>
    <row r="353" spans="1:51" ht="20.100000000000001" hidden="1" customHeight="1" x14ac:dyDescent="0.15">
      <c r="A353" s="601"/>
      <c r="B353" s="602"/>
      <c r="C353" s="602"/>
      <c r="D353" s="602"/>
      <c r="E353" s="602"/>
      <c r="F353" s="603"/>
      <c r="G353" s="572"/>
      <c r="H353" s="573"/>
      <c r="I353" s="573"/>
      <c r="J353" s="573"/>
      <c r="K353" s="574"/>
      <c r="L353" s="575"/>
      <c r="M353" s="576"/>
      <c r="N353" s="576"/>
      <c r="O353" s="576"/>
      <c r="P353" s="576"/>
      <c r="Q353" s="576"/>
      <c r="R353" s="576"/>
      <c r="S353" s="576"/>
      <c r="T353" s="576"/>
      <c r="U353" s="576"/>
      <c r="V353" s="576"/>
      <c r="W353" s="576"/>
      <c r="X353" s="577"/>
      <c r="Y353" s="578"/>
      <c r="Z353" s="579"/>
      <c r="AA353" s="579"/>
      <c r="AB353" s="580"/>
      <c r="AC353" s="572"/>
      <c r="AD353" s="573"/>
      <c r="AE353" s="573"/>
      <c r="AF353" s="573"/>
      <c r="AG353" s="574"/>
      <c r="AH353" s="575"/>
      <c r="AI353" s="576"/>
      <c r="AJ353" s="576"/>
      <c r="AK353" s="576"/>
      <c r="AL353" s="576"/>
      <c r="AM353" s="576"/>
      <c r="AN353" s="576"/>
      <c r="AO353" s="576"/>
      <c r="AP353" s="576"/>
      <c r="AQ353" s="576"/>
      <c r="AR353" s="576"/>
      <c r="AS353" s="576"/>
      <c r="AT353" s="577"/>
      <c r="AU353" s="578"/>
      <c r="AV353" s="579"/>
      <c r="AW353" s="579"/>
      <c r="AX353" s="581"/>
      <c r="AY353">
        <f t="shared" si="12"/>
        <v>0</v>
      </c>
    </row>
    <row r="354" spans="1:51" ht="20.100000000000001" hidden="1" customHeight="1" x14ac:dyDescent="0.15">
      <c r="A354" s="601"/>
      <c r="B354" s="602"/>
      <c r="C354" s="602"/>
      <c r="D354" s="602"/>
      <c r="E354" s="602"/>
      <c r="F354" s="603"/>
      <c r="G354" s="572"/>
      <c r="H354" s="573"/>
      <c r="I354" s="573"/>
      <c r="J354" s="573"/>
      <c r="K354" s="574"/>
      <c r="L354" s="575"/>
      <c r="M354" s="576"/>
      <c r="N354" s="576"/>
      <c r="O354" s="576"/>
      <c r="P354" s="576"/>
      <c r="Q354" s="576"/>
      <c r="R354" s="576"/>
      <c r="S354" s="576"/>
      <c r="T354" s="576"/>
      <c r="U354" s="576"/>
      <c r="V354" s="576"/>
      <c r="W354" s="576"/>
      <c r="X354" s="577"/>
      <c r="Y354" s="578"/>
      <c r="Z354" s="579"/>
      <c r="AA354" s="579"/>
      <c r="AB354" s="580"/>
      <c r="AC354" s="572"/>
      <c r="AD354" s="573"/>
      <c r="AE354" s="573"/>
      <c r="AF354" s="573"/>
      <c r="AG354" s="574"/>
      <c r="AH354" s="575"/>
      <c r="AI354" s="576"/>
      <c r="AJ354" s="576"/>
      <c r="AK354" s="576"/>
      <c r="AL354" s="576"/>
      <c r="AM354" s="576"/>
      <c r="AN354" s="576"/>
      <c r="AO354" s="576"/>
      <c r="AP354" s="576"/>
      <c r="AQ354" s="576"/>
      <c r="AR354" s="576"/>
      <c r="AS354" s="576"/>
      <c r="AT354" s="577"/>
      <c r="AU354" s="578"/>
      <c r="AV354" s="579"/>
      <c r="AW354" s="579"/>
      <c r="AX354" s="581"/>
      <c r="AY354">
        <f t="shared" si="12"/>
        <v>0</v>
      </c>
    </row>
    <row r="355" spans="1:51" ht="20.100000000000001" hidden="1" customHeight="1" x14ac:dyDescent="0.15">
      <c r="A355" s="601"/>
      <c r="B355" s="602"/>
      <c r="C355" s="602"/>
      <c r="D355" s="602"/>
      <c r="E355" s="602"/>
      <c r="F355" s="603"/>
      <c r="G355" s="572"/>
      <c r="H355" s="573"/>
      <c r="I355" s="573"/>
      <c r="J355" s="573"/>
      <c r="K355" s="574"/>
      <c r="L355" s="575"/>
      <c r="M355" s="576"/>
      <c r="N355" s="576"/>
      <c r="O355" s="576"/>
      <c r="P355" s="576"/>
      <c r="Q355" s="576"/>
      <c r="R355" s="576"/>
      <c r="S355" s="576"/>
      <c r="T355" s="576"/>
      <c r="U355" s="576"/>
      <c r="V355" s="576"/>
      <c r="W355" s="576"/>
      <c r="X355" s="577"/>
      <c r="Y355" s="578"/>
      <c r="Z355" s="579"/>
      <c r="AA355" s="579"/>
      <c r="AB355" s="580"/>
      <c r="AC355" s="572"/>
      <c r="AD355" s="573"/>
      <c r="AE355" s="573"/>
      <c r="AF355" s="573"/>
      <c r="AG355" s="574"/>
      <c r="AH355" s="575"/>
      <c r="AI355" s="576"/>
      <c r="AJ355" s="576"/>
      <c r="AK355" s="576"/>
      <c r="AL355" s="576"/>
      <c r="AM355" s="576"/>
      <c r="AN355" s="576"/>
      <c r="AO355" s="576"/>
      <c r="AP355" s="576"/>
      <c r="AQ355" s="576"/>
      <c r="AR355" s="576"/>
      <c r="AS355" s="576"/>
      <c r="AT355" s="577"/>
      <c r="AU355" s="578"/>
      <c r="AV355" s="579"/>
      <c r="AW355" s="579"/>
      <c r="AX355" s="581"/>
      <c r="AY355">
        <f t="shared" si="12"/>
        <v>0</v>
      </c>
    </row>
    <row r="356" spans="1:51" ht="20.100000000000001" hidden="1" customHeight="1" x14ac:dyDescent="0.15">
      <c r="A356" s="601"/>
      <c r="B356" s="602"/>
      <c r="C356" s="602"/>
      <c r="D356" s="602"/>
      <c r="E356" s="602"/>
      <c r="F356" s="603"/>
      <c r="G356" s="572"/>
      <c r="H356" s="573"/>
      <c r="I356" s="573"/>
      <c r="J356" s="573"/>
      <c r="K356" s="574"/>
      <c r="L356" s="575"/>
      <c r="M356" s="576"/>
      <c r="N356" s="576"/>
      <c r="O356" s="576"/>
      <c r="P356" s="576"/>
      <c r="Q356" s="576"/>
      <c r="R356" s="576"/>
      <c r="S356" s="576"/>
      <c r="T356" s="576"/>
      <c r="U356" s="576"/>
      <c r="V356" s="576"/>
      <c r="W356" s="576"/>
      <c r="X356" s="577"/>
      <c r="Y356" s="578"/>
      <c r="Z356" s="579"/>
      <c r="AA356" s="579"/>
      <c r="AB356" s="580"/>
      <c r="AC356" s="572"/>
      <c r="AD356" s="573"/>
      <c r="AE356" s="573"/>
      <c r="AF356" s="573"/>
      <c r="AG356" s="574"/>
      <c r="AH356" s="575"/>
      <c r="AI356" s="576"/>
      <c r="AJ356" s="576"/>
      <c r="AK356" s="576"/>
      <c r="AL356" s="576"/>
      <c r="AM356" s="576"/>
      <c r="AN356" s="576"/>
      <c r="AO356" s="576"/>
      <c r="AP356" s="576"/>
      <c r="AQ356" s="576"/>
      <c r="AR356" s="576"/>
      <c r="AS356" s="576"/>
      <c r="AT356" s="577"/>
      <c r="AU356" s="578"/>
      <c r="AV356" s="579"/>
      <c r="AW356" s="579"/>
      <c r="AX356" s="581"/>
      <c r="AY356">
        <f t="shared" si="12"/>
        <v>0</v>
      </c>
    </row>
    <row r="357" spans="1:51" ht="20.100000000000001" hidden="1" customHeight="1" x14ac:dyDescent="0.15">
      <c r="A357" s="601"/>
      <c r="B357" s="602"/>
      <c r="C357" s="602"/>
      <c r="D357" s="602"/>
      <c r="E357" s="602"/>
      <c r="F357" s="603"/>
      <c r="G357" s="572"/>
      <c r="H357" s="573"/>
      <c r="I357" s="573"/>
      <c r="J357" s="573"/>
      <c r="K357" s="574"/>
      <c r="L357" s="575"/>
      <c r="M357" s="576"/>
      <c r="N357" s="576"/>
      <c r="O357" s="576"/>
      <c r="P357" s="576"/>
      <c r="Q357" s="576"/>
      <c r="R357" s="576"/>
      <c r="S357" s="576"/>
      <c r="T357" s="576"/>
      <c r="U357" s="576"/>
      <c r="V357" s="576"/>
      <c r="W357" s="576"/>
      <c r="X357" s="577"/>
      <c r="Y357" s="578"/>
      <c r="Z357" s="579"/>
      <c r="AA357" s="579"/>
      <c r="AB357" s="580"/>
      <c r="AC357" s="572"/>
      <c r="AD357" s="573"/>
      <c r="AE357" s="573"/>
      <c r="AF357" s="573"/>
      <c r="AG357" s="574"/>
      <c r="AH357" s="575"/>
      <c r="AI357" s="576"/>
      <c r="AJ357" s="576"/>
      <c r="AK357" s="576"/>
      <c r="AL357" s="576"/>
      <c r="AM357" s="576"/>
      <c r="AN357" s="576"/>
      <c r="AO357" s="576"/>
      <c r="AP357" s="576"/>
      <c r="AQ357" s="576"/>
      <c r="AR357" s="576"/>
      <c r="AS357" s="576"/>
      <c r="AT357" s="577"/>
      <c r="AU357" s="578"/>
      <c r="AV357" s="579"/>
      <c r="AW357" s="579"/>
      <c r="AX357" s="581"/>
      <c r="AY357">
        <f t="shared" si="12"/>
        <v>0</v>
      </c>
    </row>
    <row r="358" spans="1:51" ht="20.100000000000001" hidden="1" customHeight="1" x14ac:dyDescent="0.15">
      <c r="A358" s="601"/>
      <c r="B358" s="602"/>
      <c r="C358" s="602"/>
      <c r="D358" s="602"/>
      <c r="E358" s="602"/>
      <c r="F358" s="603"/>
      <c r="G358" s="572"/>
      <c r="H358" s="573"/>
      <c r="I358" s="573"/>
      <c r="J358" s="573"/>
      <c r="K358" s="574"/>
      <c r="L358" s="575"/>
      <c r="M358" s="576"/>
      <c r="N358" s="576"/>
      <c r="O358" s="576"/>
      <c r="P358" s="576"/>
      <c r="Q358" s="576"/>
      <c r="R358" s="576"/>
      <c r="S358" s="576"/>
      <c r="T358" s="576"/>
      <c r="U358" s="576"/>
      <c r="V358" s="576"/>
      <c r="W358" s="576"/>
      <c r="X358" s="577"/>
      <c r="Y358" s="578"/>
      <c r="Z358" s="579"/>
      <c r="AA358" s="579"/>
      <c r="AB358" s="580"/>
      <c r="AC358" s="572"/>
      <c r="AD358" s="573"/>
      <c r="AE358" s="573"/>
      <c r="AF358" s="573"/>
      <c r="AG358" s="574"/>
      <c r="AH358" s="575"/>
      <c r="AI358" s="576"/>
      <c r="AJ358" s="576"/>
      <c r="AK358" s="576"/>
      <c r="AL358" s="576"/>
      <c r="AM358" s="576"/>
      <c r="AN358" s="576"/>
      <c r="AO358" s="576"/>
      <c r="AP358" s="576"/>
      <c r="AQ358" s="576"/>
      <c r="AR358" s="576"/>
      <c r="AS358" s="576"/>
      <c r="AT358" s="577"/>
      <c r="AU358" s="578"/>
      <c r="AV358" s="579"/>
      <c r="AW358" s="579"/>
      <c r="AX358" s="581"/>
      <c r="AY358">
        <f t="shared" si="12"/>
        <v>0</v>
      </c>
    </row>
    <row r="359" spans="1:51" ht="20.100000000000001" hidden="1" customHeight="1" x14ac:dyDescent="0.15">
      <c r="A359" s="601"/>
      <c r="B359" s="602"/>
      <c r="C359" s="602"/>
      <c r="D359" s="602"/>
      <c r="E359" s="602"/>
      <c r="F359" s="603"/>
      <c r="G359" s="582" t="s">
        <v>67</v>
      </c>
      <c r="H359" s="583"/>
      <c r="I359" s="583"/>
      <c r="J359" s="583"/>
      <c r="K359" s="583"/>
      <c r="L359" s="584"/>
      <c r="M359" s="585"/>
      <c r="N359" s="585"/>
      <c r="O359" s="585"/>
      <c r="P359" s="585"/>
      <c r="Q359" s="585"/>
      <c r="R359" s="585"/>
      <c r="S359" s="585"/>
      <c r="T359" s="585"/>
      <c r="U359" s="585"/>
      <c r="V359" s="585"/>
      <c r="W359" s="585"/>
      <c r="X359" s="586"/>
      <c r="Y359" s="587">
        <f>SUM(Y349:AB358)</f>
        <v>0</v>
      </c>
      <c r="Z359" s="588"/>
      <c r="AA359" s="588"/>
      <c r="AB359" s="589"/>
      <c r="AC359" s="582" t="s">
        <v>67</v>
      </c>
      <c r="AD359" s="583"/>
      <c r="AE359" s="583"/>
      <c r="AF359" s="583"/>
      <c r="AG359" s="583"/>
      <c r="AH359" s="584"/>
      <c r="AI359" s="585"/>
      <c r="AJ359" s="585"/>
      <c r="AK359" s="585"/>
      <c r="AL359" s="585"/>
      <c r="AM359" s="585"/>
      <c r="AN359" s="585"/>
      <c r="AO359" s="585"/>
      <c r="AP359" s="585"/>
      <c r="AQ359" s="585"/>
      <c r="AR359" s="585"/>
      <c r="AS359" s="585"/>
      <c r="AT359" s="586"/>
      <c r="AU359" s="587">
        <f>SUM(AU349:AX358)</f>
        <v>0</v>
      </c>
      <c r="AV359" s="588"/>
      <c r="AW359" s="588"/>
      <c r="AX359" s="590"/>
      <c r="AY359">
        <f t="shared" si="12"/>
        <v>0</v>
      </c>
    </row>
    <row r="360" spans="1:51" ht="20.100000000000001" customHeight="1" x14ac:dyDescent="0.15">
      <c r="A360" s="591" t="s">
        <v>612</v>
      </c>
      <c r="B360" s="592"/>
      <c r="C360" s="592"/>
      <c r="D360" s="592"/>
      <c r="E360" s="592"/>
      <c r="F360" s="592"/>
      <c r="G360" s="592"/>
      <c r="H360" s="592"/>
      <c r="I360" s="592"/>
      <c r="J360" s="592"/>
      <c r="K360" s="592"/>
      <c r="L360" s="592"/>
      <c r="M360" s="592"/>
      <c r="N360" s="592"/>
      <c r="O360" s="592"/>
      <c r="P360" s="592"/>
      <c r="Q360" s="592"/>
      <c r="R360" s="592"/>
      <c r="S360" s="592"/>
      <c r="T360" s="592"/>
      <c r="U360" s="592"/>
      <c r="V360" s="592"/>
      <c r="W360" s="592"/>
      <c r="X360" s="592"/>
      <c r="Y360" s="592"/>
      <c r="Z360" s="592"/>
      <c r="AA360" s="592"/>
      <c r="AB360" s="592"/>
      <c r="AC360" s="592"/>
      <c r="AD360" s="592"/>
      <c r="AE360" s="592"/>
      <c r="AF360" s="592"/>
      <c r="AG360" s="592"/>
      <c r="AH360" s="592"/>
      <c r="AI360" s="592"/>
      <c r="AJ360" s="592"/>
      <c r="AK360" s="593"/>
      <c r="AL360" s="594" t="s">
        <v>372</v>
      </c>
      <c r="AM360" s="595"/>
      <c r="AN360" s="595"/>
      <c r="AO360" s="33" t="s">
        <v>367</v>
      </c>
      <c r="AP360" s="31"/>
      <c r="AQ360" s="31"/>
      <c r="AR360" s="31"/>
      <c r="AS360" s="31"/>
      <c r="AT360" s="31"/>
      <c r="AU360" s="31"/>
      <c r="AV360" s="31"/>
      <c r="AW360" s="31"/>
      <c r="AX360" s="43"/>
      <c r="AY360">
        <f>COUNTIF($AO$360,"☑")</f>
        <v>0</v>
      </c>
    </row>
    <row r="361" spans="1:51" ht="24.75" hidden="1" customHeight="1" x14ac:dyDescent="0.15">
      <c r="A361" s="4"/>
      <c r="B361" s="4"/>
      <c r="C361" s="4"/>
      <c r="D361" s="4"/>
      <c r="E361" s="4"/>
      <c r="F361" s="4"/>
      <c r="G361" s="8"/>
      <c r="H361" s="8"/>
      <c r="I361" s="8"/>
      <c r="J361" s="8"/>
      <c r="K361" s="8"/>
      <c r="L361" s="21"/>
      <c r="M361" s="8"/>
      <c r="N361" s="8"/>
      <c r="O361" s="8"/>
      <c r="P361" s="8"/>
      <c r="Q361" s="8"/>
      <c r="R361" s="8"/>
      <c r="S361" s="8"/>
      <c r="T361" s="8"/>
      <c r="U361" s="8"/>
      <c r="V361" s="8"/>
      <c r="W361" s="8"/>
      <c r="X361" s="8"/>
      <c r="Y361" s="25"/>
      <c r="Z361" s="25"/>
      <c r="AA361" s="25"/>
      <c r="AB361" s="25"/>
      <c r="AC361" s="8"/>
      <c r="AD361" s="8"/>
      <c r="AE361" s="8"/>
      <c r="AF361" s="8"/>
      <c r="AG361" s="8"/>
      <c r="AH361" s="21"/>
      <c r="AI361" s="8"/>
      <c r="AJ361" s="8"/>
      <c r="AK361" s="8"/>
      <c r="AL361" s="8"/>
      <c r="AM361" s="8"/>
      <c r="AN361" s="8"/>
      <c r="AO361" s="8"/>
      <c r="AP361" s="8"/>
      <c r="AQ361" s="8"/>
      <c r="AR361" s="8"/>
      <c r="AS361" s="8"/>
      <c r="AT361" s="8"/>
      <c r="AU361" s="25"/>
      <c r="AV361" s="25"/>
      <c r="AW361" s="25"/>
      <c r="AX361" s="25"/>
    </row>
    <row r="362" spans="1:51" ht="0.95" customHeight="1" x14ac:dyDescent="0.15"/>
    <row r="363" spans="1:51" ht="24.75" customHeight="1" x14ac:dyDescent="0.15">
      <c r="A363" s="2"/>
      <c r="B363" s="10" t="s">
        <v>78</v>
      </c>
      <c r="C363" s="2"/>
      <c r="D363" s="2"/>
      <c r="E363" s="2"/>
      <c r="F363" s="2"/>
      <c r="G363" s="2"/>
      <c r="H363" s="2"/>
      <c r="I363" s="2"/>
      <c r="J363" s="2"/>
      <c r="K363" s="2"/>
      <c r="L363" s="2"/>
      <c r="M363" s="2"/>
      <c r="N363" s="2"/>
      <c r="O363" s="2"/>
      <c r="P363" s="2"/>
      <c r="Q363" s="2"/>
      <c r="R363" s="2"/>
      <c r="S363" s="2"/>
      <c r="T363" s="2"/>
      <c r="U363" s="2"/>
      <c r="V363" s="2"/>
      <c r="W363" s="2"/>
      <c r="X363" s="2"/>
      <c r="Y363" s="2"/>
      <c r="Z363" s="2"/>
      <c r="AA363" s="2"/>
      <c r="AB363" s="2"/>
      <c r="AC363" s="2"/>
      <c r="AD363" s="2"/>
      <c r="AE363" s="2"/>
      <c r="AF363" s="2"/>
      <c r="AG363" s="2"/>
      <c r="AH363" s="2"/>
      <c r="AI363" s="2"/>
      <c r="AJ363" s="2"/>
      <c r="AK363" s="2"/>
      <c r="AL363" s="2"/>
      <c r="AM363" s="2"/>
      <c r="AN363" s="2"/>
      <c r="AO363" s="2"/>
      <c r="AP363" s="2"/>
      <c r="AQ363" s="2"/>
      <c r="AR363" s="2"/>
      <c r="AS363" s="2"/>
      <c r="AT363" s="2"/>
      <c r="AU363" s="2"/>
      <c r="AV363" s="2"/>
      <c r="AW363" s="2"/>
      <c r="AX363" s="2"/>
    </row>
    <row r="364" spans="1:51" ht="24.75" customHeight="1" x14ac:dyDescent="0.15">
      <c r="A364" s="2"/>
      <c r="B364" s="11" t="s">
        <v>1</v>
      </c>
      <c r="C364" s="2"/>
      <c r="D364" s="2"/>
      <c r="E364" s="2"/>
      <c r="F364" s="2"/>
      <c r="G364" s="2"/>
      <c r="H364" s="2"/>
      <c r="I364" s="2"/>
      <c r="J364" s="2"/>
      <c r="K364" s="2"/>
      <c r="L364" s="2"/>
      <c r="M364" s="2"/>
      <c r="N364" s="2"/>
      <c r="O364" s="2"/>
      <c r="P364" s="2"/>
      <c r="Q364" s="2"/>
      <c r="R364" s="2"/>
      <c r="S364" s="2"/>
      <c r="T364" s="2"/>
      <c r="U364" s="2"/>
      <c r="V364" s="2"/>
      <c r="W364" s="2"/>
      <c r="X364" s="2"/>
      <c r="Y364" s="2"/>
      <c r="Z364" s="2"/>
      <c r="AA364" s="2"/>
      <c r="AB364" s="2"/>
      <c r="AC364" s="2"/>
      <c r="AD364" s="2"/>
      <c r="AE364" s="2"/>
      <c r="AF364" s="2"/>
      <c r="AG364" s="2"/>
      <c r="AH364" s="2"/>
      <c r="AI364" s="2"/>
      <c r="AJ364" s="2"/>
      <c r="AK364" s="2"/>
      <c r="AL364" s="2"/>
      <c r="AM364" s="2"/>
      <c r="AN364" s="2"/>
      <c r="AO364" s="2"/>
      <c r="AP364" s="2"/>
      <c r="AQ364" s="2"/>
      <c r="AR364" s="2"/>
      <c r="AS364" s="2"/>
      <c r="AT364" s="2"/>
      <c r="AU364" s="2"/>
      <c r="AV364" s="2"/>
      <c r="AW364" s="2"/>
      <c r="AX364" s="2"/>
    </row>
    <row r="365" spans="1:51" ht="59.25" customHeight="1" x14ac:dyDescent="0.15">
      <c r="A365" s="300"/>
      <c r="B365" s="300"/>
      <c r="C365" s="300" t="s">
        <v>77</v>
      </c>
      <c r="D365" s="300"/>
      <c r="E365" s="300"/>
      <c r="F365" s="300"/>
      <c r="G365" s="300"/>
      <c r="H365" s="300"/>
      <c r="I365" s="300"/>
      <c r="J365" s="596" t="s">
        <v>79</v>
      </c>
      <c r="K365" s="544"/>
      <c r="L365" s="544"/>
      <c r="M365" s="544"/>
      <c r="N365" s="544"/>
      <c r="O365" s="544"/>
      <c r="P365" s="300" t="s">
        <v>21</v>
      </c>
      <c r="Q365" s="300"/>
      <c r="R365" s="300"/>
      <c r="S365" s="300"/>
      <c r="T365" s="300"/>
      <c r="U365" s="300"/>
      <c r="V365" s="300"/>
      <c r="W365" s="300"/>
      <c r="X365" s="300"/>
      <c r="Y365" s="597" t="s">
        <v>332</v>
      </c>
      <c r="Z365" s="597"/>
      <c r="AA365" s="597"/>
      <c r="AB365" s="597"/>
      <c r="AC365" s="596" t="s">
        <v>297</v>
      </c>
      <c r="AD365" s="596"/>
      <c r="AE365" s="596"/>
      <c r="AF365" s="596"/>
      <c r="AG365" s="596"/>
      <c r="AH365" s="597" t="s">
        <v>384</v>
      </c>
      <c r="AI365" s="300"/>
      <c r="AJ365" s="300"/>
      <c r="AK365" s="300"/>
      <c r="AL365" s="300" t="s">
        <v>22</v>
      </c>
      <c r="AM365" s="300"/>
      <c r="AN365" s="300"/>
      <c r="AO365" s="255"/>
      <c r="AP365" s="596" t="s">
        <v>334</v>
      </c>
      <c r="AQ365" s="596"/>
      <c r="AR365" s="596"/>
      <c r="AS365" s="596"/>
      <c r="AT365" s="596"/>
      <c r="AU365" s="596"/>
      <c r="AV365" s="596"/>
      <c r="AW365" s="596"/>
      <c r="AX365" s="596"/>
    </row>
    <row r="366" spans="1:51" ht="30" customHeight="1" x14ac:dyDescent="0.15">
      <c r="A366" s="604">
        <v>1</v>
      </c>
      <c r="B366" s="604">
        <v>1</v>
      </c>
      <c r="C366" s="605" t="s">
        <v>661</v>
      </c>
      <c r="D366" s="605"/>
      <c r="E366" s="605"/>
      <c r="F366" s="605"/>
      <c r="G366" s="605"/>
      <c r="H366" s="605"/>
      <c r="I366" s="605"/>
      <c r="J366" s="606">
        <v>7000020010006</v>
      </c>
      <c r="K366" s="606"/>
      <c r="L366" s="606"/>
      <c r="M366" s="606"/>
      <c r="N366" s="606"/>
      <c r="O366" s="606"/>
      <c r="P366" s="607" t="s">
        <v>437</v>
      </c>
      <c r="Q366" s="607"/>
      <c r="R366" s="607"/>
      <c r="S366" s="607"/>
      <c r="T366" s="607"/>
      <c r="U366" s="607"/>
      <c r="V366" s="607"/>
      <c r="W366" s="607"/>
      <c r="X366" s="607"/>
      <c r="Y366" s="608">
        <v>95</v>
      </c>
      <c r="Z366" s="609"/>
      <c r="AA366" s="609"/>
      <c r="AB366" s="610"/>
      <c r="AC366" s="611" t="s">
        <v>380</v>
      </c>
      <c r="AD366" s="612"/>
      <c r="AE366" s="612"/>
      <c r="AF366" s="612"/>
      <c r="AG366" s="612"/>
      <c r="AH366" s="613" t="s">
        <v>413</v>
      </c>
      <c r="AI366" s="613"/>
      <c r="AJ366" s="613"/>
      <c r="AK366" s="613"/>
      <c r="AL366" s="614" t="s">
        <v>413</v>
      </c>
      <c r="AM366" s="615"/>
      <c r="AN366" s="615"/>
      <c r="AO366" s="616"/>
      <c r="AP366" s="349" t="s">
        <v>413</v>
      </c>
      <c r="AQ366" s="349"/>
      <c r="AR366" s="349"/>
      <c r="AS366" s="349"/>
      <c r="AT366" s="349"/>
      <c r="AU366" s="349"/>
      <c r="AV366" s="349"/>
      <c r="AW366" s="349"/>
      <c r="AX366" s="349"/>
    </row>
    <row r="367" spans="1:51" ht="30" hidden="1" customHeight="1" x14ac:dyDescent="0.15">
      <c r="A367" s="604">
        <v>2</v>
      </c>
      <c r="B367" s="604">
        <v>1</v>
      </c>
      <c r="C367" s="605"/>
      <c r="D367" s="605"/>
      <c r="E367" s="605"/>
      <c r="F367" s="605"/>
      <c r="G367" s="605"/>
      <c r="H367" s="605"/>
      <c r="I367" s="605"/>
      <c r="J367" s="606"/>
      <c r="K367" s="606"/>
      <c r="L367" s="606"/>
      <c r="M367" s="606"/>
      <c r="N367" s="606"/>
      <c r="O367" s="606"/>
      <c r="P367" s="607"/>
      <c r="Q367" s="607"/>
      <c r="R367" s="607"/>
      <c r="S367" s="607"/>
      <c r="T367" s="607"/>
      <c r="U367" s="607"/>
      <c r="V367" s="607"/>
      <c r="W367" s="607"/>
      <c r="X367" s="607"/>
      <c r="Y367" s="608"/>
      <c r="Z367" s="609"/>
      <c r="AA367" s="609"/>
      <c r="AB367" s="610"/>
      <c r="AC367" s="611"/>
      <c r="AD367" s="612"/>
      <c r="AE367" s="612"/>
      <c r="AF367" s="612"/>
      <c r="AG367" s="612"/>
      <c r="AH367" s="613"/>
      <c r="AI367" s="613"/>
      <c r="AJ367" s="613"/>
      <c r="AK367" s="613"/>
      <c r="AL367" s="614"/>
      <c r="AM367" s="615"/>
      <c r="AN367" s="615"/>
      <c r="AO367" s="616"/>
      <c r="AP367" s="349"/>
      <c r="AQ367" s="349"/>
      <c r="AR367" s="349"/>
      <c r="AS367" s="349"/>
      <c r="AT367" s="349"/>
      <c r="AU367" s="349"/>
      <c r="AV367" s="349"/>
      <c r="AW367" s="349"/>
      <c r="AX367" s="349"/>
      <c r="AY367">
        <f>COUNTA($C$367)</f>
        <v>0</v>
      </c>
    </row>
    <row r="368" spans="1:51" ht="30" hidden="1" customHeight="1" x14ac:dyDescent="0.15">
      <c r="A368" s="604">
        <v>3</v>
      </c>
      <c r="B368" s="604">
        <v>1</v>
      </c>
      <c r="C368" s="605"/>
      <c r="D368" s="605"/>
      <c r="E368" s="605"/>
      <c r="F368" s="605"/>
      <c r="G368" s="605"/>
      <c r="H368" s="605"/>
      <c r="I368" s="605"/>
      <c r="J368" s="606"/>
      <c r="K368" s="606"/>
      <c r="L368" s="606"/>
      <c r="M368" s="606"/>
      <c r="N368" s="606"/>
      <c r="O368" s="606"/>
      <c r="P368" s="607"/>
      <c r="Q368" s="607"/>
      <c r="R368" s="607"/>
      <c r="S368" s="607"/>
      <c r="T368" s="607"/>
      <c r="U368" s="607"/>
      <c r="V368" s="607"/>
      <c r="W368" s="607"/>
      <c r="X368" s="607"/>
      <c r="Y368" s="608"/>
      <c r="Z368" s="609"/>
      <c r="AA368" s="609"/>
      <c r="AB368" s="610"/>
      <c r="AC368" s="611"/>
      <c r="AD368" s="612"/>
      <c r="AE368" s="612"/>
      <c r="AF368" s="612"/>
      <c r="AG368" s="612"/>
      <c r="AH368" s="617"/>
      <c r="AI368" s="617"/>
      <c r="AJ368" s="617"/>
      <c r="AK368" s="617"/>
      <c r="AL368" s="614"/>
      <c r="AM368" s="615"/>
      <c r="AN368" s="615"/>
      <c r="AO368" s="616"/>
      <c r="AP368" s="349"/>
      <c r="AQ368" s="349"/>
      <c r="AR368" s="349"/>
      <c r="AS368" s="349"/>
      <c r="AT368" s="349"/>
      <c r="AU368" s="349"/>
      <c r="AV368" s="349"/>
      <c r="AW368" s="349"/>
      <c r="AX368" s="349"/>
      <c r="AY368">
        <f>COUNTA($C$368)</f>
        <v>0</v>
      </c>
    </row>
    <row r="369" spans="1:51" ht="30" hidden="1" customHeight="1" x14ac:dyDescent="0.15">
      <c r="A369" s="604">
        <v>4</v>
      </c>
      <c r="B369" s="604">
        <v>1</v>
      </c>
      <c r="C369" s="605"/>
      <c r="D369" s="605"/>
      <c r="E369" s="605"/>
      <c r="F369" s="605"/>
      <c r="G369" s="605"/>
      <c r="H369" s="605"/>
      <c r="I369" s="605"/>
      <c r="J369" s="606"/>
      <c r="K369" s="606"/>
      <c r="L369" s="606"/>
      <c r="M369" s="606"/>
      <c r="N369" s="606"/>
      <c r="O369" s="606"/>
      <c r="P369" s="607"/>
      <c r="Q369" s="607"/>
      <c r="R369" s="607"/>
      <c r="S369" s="607"/>
      <c r="T369" s="607"/>
      <c r="U369" s="607"/>
      <c r="V369" s="607"/>
      <c r="W369" s="607"/>
      <c r="X369" s="607"/>
      <c r="Y369" s="608"/>
      <c r="Z369" s="609"/>
      <c r="AA369" s="609"/>
      <c r="AB369" s="610"/>
      <c r="AC369" s="611"/>
      <c r="AD369" s="612"/>
      <c r="AE369" s="612"/>
      <c r="AF369" s="612"/>
      <c r="AG369" s="612"/>
      <c r="AH369" s="617"/>
      <c r="AI369" s="617"/>
      <c r="AJ369" s="617"/>
      <c r="AK369" s="617"/>
      <c r="AL369" s="614"/>
      <c r="AM369" s="615"/>
      <c r="AN369" s="615"/>
      <c r="AO369" s="616"/>
      <c r="AP369" s="349"/>
      <c r="AQ369" s="349"/>
      <c r="AR369" s="349"/>
      <c r="AS369" s="349"/>
      <c r="AT369" s="349"/>
      <c r="AU369" s="349"/>
      <c r="AV369" s="349"/>
      <c r="AW369" s="349"/>
      <c r="AX369" s="349"/>
      <c r="AY369">
        <f>COUNTA($C$369)</f>
        <v>0</v>
      </c>
    </row>
    <row r="370" spans="1:51" ht="30" hidden="1" customHeight="1" x14ac:dyDescent="0.15">
      <c r="A370" s="604">
        <v>5</v>
      </c>
      <c r="B370" s="604">
        <v>1</v>
      </c>
      <c r="C370" s="605"/>
      <c r="D370" s="605"/>
      <c r="E370" s="605"/>
      <c r="F370" s="605"/>
      <c r="G370" s="605"/>
      <c r="H370" s="605"/>
      <c r="I370" s="605"/>
      <c r="J370" s="606"/>
      <c r="K370" s="606"/>
      <c r="L370" s="606"/>
      <c r="M370" s="606"/>
      <c r="N370" s="606"/>
      <c r="O370" s="606"/>
      <c r="P370" s="607"/>
      <c r="Q370" s="607"/>
      <c r="R370" s="607"/>
      <c r="S370" s="607"/>
      <c r="T370" s="607"/>
      <c r="U370" s="607"/>
      <c r="V370" s="607"/>
      <c r="W370" s="607"/>
      <c r="X370" s="607"/>
      <c r="Y370" s="608"/>
      <c r="Z370" s="609"/>
      <c r="AA370" s="609"/>
      <c r="AB370" s="610"/>
      <c r="AC370" s="611"/>
      <c r="AD370" s="612"/>
      <c r="AE370" s="612"/>
      <c r="AF370" s="612"/>
      <c r="AG370" s="612"/>
      <c r="AH370" s="617"/>
      <c r="AI370" s="617"/>
      <c r="AJ370" s="617"/>
      <c r="AK370" s="617"/>
      <c r="AL370" s="614"/>
      <c r="AM370" s="615"/>
      <c r="AN370" s="615"/>
      <c r="AO370" s="616"/>
      <c r="AP370" s="349"/>
      <c r="AQ370" s="349"/>
      <c r="AR370" s="349"/>
      <c r="AS370" s="349"/>
      <c r="AT370" s="349"/>
      <c r="AU370" s="349"/>
      <c r="AV370" s="349"/>
      <c r="AW370" s="349"/>
      <c r="AX370" s="349"/>
      <c r="AY370">
        <f>COUNTA($C$370)</f>
        <v>0</v>
      </c>
    </row>
    <row r="371" spans="1:51" ht="30" hidden="1" customHeight="1" x14ac:dyDescent="0.15">
      <c r="A371" s="604">
        <v>6</v>
      </c>
      <c r="B371" s="604">
        <v>1</v>
      </c>
      <c r="C371" s="605"/>
      <c r="D371" s="605"/>
      <c r="E371" s="605"/>
      <c r="F371" s="605"/>
      <c r="G371" s="605"/>
      <c r="H371" s="605"/>
      <c r="I371" s="605"/>
      <c r="J371" s="606"/>
      <c r="K371" s="606"/>
      <c r="L371" s="606"/>
      <c r="M371" s="606"/>
      <c r="N371" s="606"/>
      <c r="O371" s="606"/>
      <c r="P371" s="607"/>
      <c r="Q371" s="607"/>
      <c r="R371" s="607"/>
      <c r="S371" s="607"/>
      <c r="T371" s="607"/>
      <c r="U371" s="607"/>
      <c r="V371" s="607"/>
      <c r="W371" s="607"/>
      <c r="X371" s="607"/>
      <c r="Y371" s="608"/>
      <c r="Z371" s="609"/>
      <c r="AA371" s="609"/>
      <c r="AB371" s="610"/>
      <c r="AC371" s="611"/>
      <c r="AD371" s="612"/>
      <c r="AE371" s="612"/>
      <c r="AF371" s="612"/>
      <c r="AG371" s="612"/>
      <c r="AH371" s="617"/>
      <c r="AI371" s="617"/>
      <c r="AJ371" s="617"/>
      <c r="AK371" s="617"/>
      <c r="AL371" s="614"/>
      <c r="AM371" s="615"/>
      <c r="AN371" s="615"/>
      <c r="AO371" s="616"/>
      <c r="AP371" s="349"/>
      <c r="AQ371" s="349"/>
      <c r="AR371" s="349"/>
      <c r="AS371" s="349"/>
      <c r="AT371" s="349"/>
      <c r="AU371" s="349"/>
      <c r="AV371" s="349"/>
      <c r="AW371" s="349"/>
      <c r="AX371" s="349"/>
      <c r="AY371">
        <f>COUNTA($C$371)</f>
        <v>0</v>
      </c>
    </row>
    <row r="372" spans="1:51" ht="30" hidden="1" customHeight="1" x14ac:dyDescent="0.15">
      <c r="A372" s="604">
        <v>7</v>
      </c>
      <c r="B372" s="604">
        <v>1</v>
      </c>
      <c r="C372" s="605"/>
      <c r="D372" s="605"/>
      <c r="E372" s="605"/>
      <c r="F372" s="605"/>
      <c r="G372" s="605"/>
      <c r="H372" s="605"/>
      <c r="I372" s="605"/>
      <c r="J372" s="606"/>
      <c r="K372" s="606"/>
      <c r="L372" s="606"/>
      <c r="M372" s="606"/>
      <c r="N372" s="606"/>
      <c r="O372" s="606"/>
      <c r="P372" s="607"/>
      <c r="Q372" s="607"/>
      <c r="R372" s="607"/>
      <c r="S372" s="607"/>
      <c r="T372" s="607"/>
      <c r="U372" s="607"/>
      <c r="V372" s="607"/>
      <c r="W372" s="607"/>
      <c r="X372" s="607"/>
      <c r="Y372" s="608"/>
      <c r="Z372" s="609"/>
      <c r="AA372" s="609"/>
      <c r="AB372" s="610"/>
      <c r="AC372" s="611"/>
      <c r="AD372" s="612"/>
      <c r="AE372" s="612"/>
      <c r="AF372" s="612"/>
      <c r="AG372" s="612"/>
      <c r="AH372" s="617"/>
      <c r="AI372" s="617"/>
      <c r="AJ372" s="617"/>
      <c r="AK372" s="617"/>
      <c r="AL372" s="614"/>
      <c r="AM372" s="615"/>
      <c r="AN372" s="615"/>
      <c r="AO372" s="616"/>
      <c r="AP372" s="349"/>
      <c r="AQ372" s="349"/>
      <c r="AR372" s="349"/>
      <c r="AS372" s="349"/>
      <c r="AT372" s="349"/>
      <c r="AU372" s="349"/>
      <c r="AV372" s="349"/>
      <c r="AW372" s="349"/>
      <c r="AX372" s="349"/>
      <c r="AY372">
        <f>COUNTA($C$372)</f>
        <v>0</v>
      </c>
    </row>
    <row r="373" spans="1:51" ht="30" hidden="1" customHeight="1" x14ac:dyDescent="0.15">
      <c r="A373" s="604">
        <v>8</v>
      </c>
      <c r="B373" s="604">
        <v>1</v>
      </c>
      <c r="C373" s="605"/>
      <c r="D373" s="605"/>
      <c r="E373" s="605"/>
      <c r="F373" s="605"/>
      <c r="G373" s="605"/>
      <c r="H373" s="605"/>
      <c r="I373" s="605"/>
      <c r="J373" s="606"/>
      <c r="K373" s="606"/>
      <c r="L373" s="606"/>
      <c r="M373" s="606"/>
      <c r="N373" s="606"/>
      <c r="O373" s="606"/>
      <c r="P373" s="607"/>
      <c r="Q373" s="607"/>
      <c r="R373" s="607"/>
      <c r="S373" s="607"/>
      <c r="T373" s="607"/>
      <c r="U373" s="607"/>
      <c r="V373" s="607"/>
      <c r="W373" s="607"/>
      <c r="X373" s="607"/>
      <c r="Y373" s="608"/>
      <c r="Z373" s="609"/>
      <c r="AA373" s="609"/>
      <c r="AB373" s="610"/>
      <c r="AC373" s="611"/>
      <c r="AD373" s="612"/>
      <c r="AE373" s="612"/>
      <c r="AF373" s="612"/>
      <c r="AG373" s="612"/>
      <c r="AH373" s="617"/>
      <c r="AI373" s="617"/>
      <c r="AJ373" s="617"/>
      <c r="AK373" s="617"/>
      <c r="AL373" s="614"/>
      <c r="AM373" s="615"/>
      <c r="AN373" s="615"/>
      <c r="AO373" s="616"/>
      <c r="AP373" s="349"/>
      <c r="AQ373" s="349"/>
      <c r="AR373" s="349"/>
      <c r="AS373" s="349"/>
      <c r="AT373" s="349"/>
      <c r="AU373" s="349"/>
      <c r="AV373" s="349"/>
      <c r="AW373" s="349"/>
      <c r="AX373" s="349"/>
      <c r="AY373">
        <f>COUNTA($C$373)</f>
        <v>0</v>
      </c>
    </row>
    <row r="374" spans="1:51" ht="30" hidden="1" customHeight="1" x14ac:dyDescent="0.15">
      <c r="A374" s="604">
        <v>9</v>
      </c>
      <c r="B374" s="604">
        <v>1</v>
      </c>
      <c r="C374" s="605"/>
      <c r="D374" s="605"/>
      <c r="E374" s="605"/>
      <c r="F374" s="605"/>
      <c r="G374" s="605"/>
      <c r="H374" s="605"/>
      <c r="I374" s="605"/>
      <c r="J374" s="606"/>
      <c r="K374" s="606"/>
      <c r="L374" s="606"/>
      <c r="M374" s="606"/>
      <c r="N374" s="606"/>
      <c r="O374" s="606"/>
      <c r="P374" s="607"/>
      <c r="Q374" s="607"/>
      <c r="R374" s="607"/>
      <c r="S374" s="607"/>
      <c r="T374" s="607"/>
      <c r="U374" s="607"/>
      <c r="V374" s="607"/>
      <c r="W374" s="607"/>
      <c r="X374" s="607"/>
      <c r="Y374" s="608"/>
      <c r="Z374" s="609"/>
      <c r="AA374" s="609"/>
      <c r="AB374" s="610"/>
      <c r="AC374" s="611"/>
      <c r="AD374" s="612"/>
      <c r="AE374" s="612"/>
      <c r="AF374" s="612"/>
      <c r="AG374" s="612"/>
      <c r="AH374" s="617"/>
      <c r="AI374" s="617"/>
      <c r="AJ374" s="617"/>
      <c r="AK374" s="617"/>
      <c r="AL374" s="614"/>
      <c r="AM374" s="615"/>
      <c r="AN374" s="615"/>
      <c r="AO374" s="616"/>
      <c r="AP374" s="349"/>
      <c r="AQ374" s="349"/>
      <c r="AR374" s="349"/>
      <c r="AS374" s="349"/>
      <c r="AT374" s="349"/>
      <c r="AU374" s="349"/>
      <c r="AV374" s="349"/>
      <c r="AW374" s="349"/>
      <c r="AX374" s="349"/>
      <c r="AY374">
        <f>COUNTA($C$374)</f>
        <v>0</v>
      </c>
    </row>
    <row r="375" spans="1:51" ht="30" hidden="1" customHeight="1" x14ac:dyDescent="0.15">
      <c r="A375" s="604">
        <v>10</v>
      </c>
      <c r="B375" s="604">
        <v>1</v>
      </c>
      <c r="C375" s="605"/>
      <c r="D375" s="605"/>
      <c r="E375" s="605"/>
      <c r="F375" s="605"/>
      <c r="G375" s="605"/>
      <c r="H375" s="605"/>
      <c r="I375" s="605"/>
      <c r="J375" s="606"/>
      <c r="K375" s="606"/>
      <c r="L375" s="606"/>
      <c r="M375" s="606"/>
      <c r="N375" s="606"/>
      <c r="O375" s="606"/>
      <c r="P375" s="607"/>
      <c r="Q375" s="607"/>
      <c r="R375" s="607"/>
      <c r="S375" s="607"/>
      <c r="T375" s="607"/>
      <c r="U375" s="607"/>
      <c r="V375" s="607"/>
      <c r="W375" s="607"/>
      <c r="X375" s="607"/>
      <c r="Y375" s="608"/>
      <c r="Z375" s="609"/>
      <c r="AA375" s="609"/>
      <c r="AB375" s="610"/>
      <c r="AC375" s="611"/>
      <c r="AD375" s="612"/>
      <c r="AE375" s="612"/>
      <c r="AF375" s="612"/>
      <c r="AG375" s="612"/>
      <c r="AH375" s="617"/>
      <c r="AI375" s="617"/>
      <c r="AJ375" s="617"/>
      <c r="AK375" s="617"/>
      <c r="AL375" s="614"/>
      <c r="AM375" s="615"/>
      <c r="AN375" s="615"/>
      <c r="AO375" s="616"/>
      <c r="AP375" s="349"/>
      <c r="AQ375" s="349"/>
      <c r="AR375" s="349"/>
      <c r="AS375" s="349"/>
      <c r="AT375" s="349"/>
      <c r="AU375" s="349"/>
      <c r="AV375" s="349"/>
      <c r="AW375" s="349"/>
      <c r="AX375" s="349"/>
      <c r="AY375">
        <f>COUNTA($C$375)</f>
        <v>0</v>
      </c>
    </row>
    <row r="376" spans="1:51" ht="30" hidden="1" customHeight="1" x14ac:dyDescent="0.15">
      <c r="A376" s="604">
        <v>11</v>
      </c>
      <c r="B376" s="604">
        <v>1</v>
      </c>
      <c r="C376" s="605"/>
      <c r="D376" s="605"/>
      <c r="E376" s="605"/>
      <c r="F376" s="605"/>
      <c r="G376" s="605"/>
      <c r="H376" s="605"/>
      <c r="I376" s="605"/>
      <c r="J376" s="606"/>
      <c r="K376" s="606"/>
      <c r="L376" s="606"/>
      <c r="M376" s="606"/>
      <c r="N376" s="606"/>
      <c r="O376" s="606"/>
      <c r="P376" s="607"/>
      <c r="Q376" s="607"/>
      <c r="R376" s="607"/>
      <c r="S376" s="607"/>
      <c r="T376" s="607"/>
      <c r="U376" s="607"/>
      <c r="V376" s="607"/>
      <c r="W376" s="607"/>
      <c r="X376" s="607"/>
      <c r="Y376" s="608"/>
      <c r="Z376" s="609"/>
      <c r="AA376" s="609"/>
      <c r="AB376" s="610"/>
      <c r="AC376" s="611"/>
      <c r="AD376" s="612"/>
      <c r="AE376" s="612"/>
      <c r="AF376" s="612"/>
      <c r="AG376" s="612"/>
      <c r="AH376" s="617"/>
      <c r="AI376" s="617"/>
      <c r="AJ376" s="617"/>
      <c r="AK376" s="617"/>
      <c r="AL376" s="614"/>
      <c r="AM376" s="615"/>
      <c r="AN376" s="615"/>
      <c r="AO376" s="616"/>
      <c r="AP376" s="349"/>
      <c r="AQ376" s="349"/>
      <c r="AR376" s="349"/>
      <c r="AS376" s="349"/>
      <c r="AT376" s="349"/>
      <c r="AU376" s="349"/>
      <c r="AV376" s="349"/>
      <c r="AW376" s="349"/>
      <c r="AX376" s="349"/>
      <c r="AY376">
        <f>COUNTA($C$376)</f>
        <v>0</v>
      </c>
    </row>
    <row r="377" spans="1:51" ht="30" hidden="1" customHeight="1" x14ac:dyDescent="0.15">
      <c r="A377" s="604">
        <v>12</v>
      </c>
      <c r="B377" s="604">
        <v>1</v>
      </c>
      <c r="C377" s="605"/>
      <c r="D377" s="605"/>
      <c r="E377" s="605"/>
      <c r="F377" s="605"/>
      <c r="G377" s="605"/>
      <c r="H377" s="605"/>
      <c r="I377" s="605"/>
      <c r="J377" s="606"/>
      <c r="K377" s="606"/>
      <c r="L377" s="606"/>
      <c r="M377" s="606"/>
      <c r="N377" s="606"/>
      <c r="O377" s="606"/>
      <c r="P377" s="607"/>
      <c r="Q377" s="607"/>
      <c r="R377" s="607"/>
      <c r="S377" s="607"/>
      <c r="T377" s="607"/>
      <c r="U377" s="607"/>
      <c r="V377" s="607"/>
      <c r="W377" s="607"/>
      <c r="X377" s="607"/>
      <c r="Y377" s="608"/>
      <c r="Z377" s="609"/>
      <c r="AA377" s="609"/>
      <c r="AB377" s="610"/>
      <c r="AC377" s="611"/>
      <c r="AD377" s="612"/>
      <c r="AE377" s="612"/>
      <c r="AF377" s="612"/>
      <c r="AG377" s="612"/>
      <c r="AH377" s="617"/>
      <c r="AI377" s="617"/>
      <c r="AJ377" s="617"/>
      <c r="AK377" s="617"/>
      <c r="AL377" s="614"/>
      <c r="AM377" s="615"/>
      <c r="AN377" s="615"/>
      <c r="AO377" s="616"/>
      <c r="AP377" s="349"/>
      <c r="AQ377" s="349"/>
      <c r="AR377" s="349"/>
      <c r="AS377" s="349"/>
      <c r="AT377" s="349"/>
      <c r="AU377" s="349"/>
      <c r="AV377" s="349"/>
      <c r="AW377" s="349"/>
      <c r="AX377" s="349"/>
      <c r="AY377">
        <f>COUNTA($C$377)</f>
        <v>0</v>
      </c>
    </row>
    <row r="378" spans="1:51" ht="30" hidden="1" customHeight="1" x14ac:dyDescent="0.15">
      <c r="A378" s="604">
        <v>13</v>
      </c>
      <c r="B378" s="604">
        <v>1</v>
      </c>
      <c r="C378" s="605"/>
      <c r="D378" s="605"/>
      <c r="E378" s="605"/>
      <c r="F378" s="605"/>
      <c r="G378" s="605"/>
      <c r="H378" s="605"/>
      <c r="I378" s="605"/>
      <c r="J378" s="606"/>
      <c r="K378" s="606"/>
      <c r="L378" s="606"/>
      <c r="M378" s="606"/>
      <c r="N378" s="606"/>
      <c r="O378" s="606"/>
      <c r="P378" s="607"/>
      <c r="Q378" s="607"/>
      <c r="R378" s="607"/>
      <c r="S378" s="607"/>
      <c r="T378" s="607"/>
      <c r="U378" s="607"/>
      <c r="V378" s="607"/>
      <c r="W378" s="607"/>
      <c r="X378" s="607"/>
      <c r="Y378" s="608"/>
      <c r="Z378" s="609"/>
      <c r="AA378" s="609"/>
      <c r="AB378" s="610"/>
      <c r="AC378" s="611"/>
      <c r="AD378" s="612"/>
      <c r="AE378" s="612"/>
      <c r="AF378" s="612"/>
      <c r="AG378" s="612"/>
      <c r="AH378" s="617"/>
      <c r="AI378" s="617"/>
      <c r="AJ378" s="617"/>
      <c r="AK378" s="617"/>
      <c r="AL378" s="614"/>
      <c r="AM378" s="615"/>
      <c r="AN378" s="615"/>
      <c r="AO378" s="616"/>
      <c r="AP378" s="349"/>
      <c r="AQ378" s="349"/>
      <c r="AR378" s="349"/>
      <c r="AS378" s="349"/>
      <c r="AT378" s="349"/>
      <c r="AU378" s="349"/>
      <c r="AV378" s="349"/>
      <c r="AW378" s="349"/>
      <c r="AX378" s="349"/>
      <c r="AY378">
        <f>COUNTA($C$378)</f>
        <v>0</v>
      </c>
    </row>
    <row r="379" spans="1:51" ht="30" hidden="1" customHeight="1" x14ac:dyDescent="0.15">
      <c r="A379" s="604">
        <v>14</v>
      </c>
      <c r="B379" s="604">
        <v>1</v>
      </c>
      <c r="C379" s="605"/>
      <c r="D379" s="605"/>
      <c r="E379" s="605"/>
      <c r="F379" s="605"/>
      <c r="G379" s="605"/>
      <c r="H379" s="605"/>
      <c r="I379" s="605"/>
      <c r="J379" s="606"/>
      <c r="K379" s="606"/>
      <c r="L379" s="606"/>
      <c r="M379" s="606"/>
      <c r="N379" s="606"/>
      <c r="O379" s="606"/>
      <c r="P379" s="607"/>
      <c r="Q379" s="607"/>
      <c r="R379" s="607"/>
      <c r="S379" s="607"/>
      <c r="T379" s="607"/>
      <c r="U379" s="607"/>
      <c r="V379" s="607"/>
      <c r="W379" s="607"/>
      <c r="X379" s="607"/>
      <c r="Y379" s="608"/>
      <c r="Z379" s="609"/>
      <c r="AA379" s="609"/>
      <c r="AB379" s="610"/>
      <c r="AC379" s="611"/>
      <c r="AD379" s="612"/>
      <c r="AE379" s="612"/>
      <c r="AF379" s="612"/>
      <c r="AG379" s="612"/>
      <c r="AH379" s="617"/>
      <c r="AI379" s="617"/>
      <c r="AJ379" s="617"/>
      <c r="AK379" s="617"/>
      <c r="AL379" s="614"/>
      <c r="AM379" s="615"/>
      <c r="AN379" s="615"/>
      <c r="AO379" s="616"/>
      <c r="AP379" s="349"/>
      <c r="AQ379" s="349"/>
      <c r="AR379" s="349"/>
      <c r="AS379" s="349"/>
      <c r="AT379" s="349"/>
      <c r="AU379" s="349"/>
      <c r="AV379" s="349"/>
      <c r="AW379" s="349"/>
      <c r="AX379" s="349"/>
      <c r="AY379">
        <f>COUNTA($C$379)</f>
        <v>0</v>
      </c>
    </row>
    <row r="380" spans="1:51" ht="30" hidden="1" customHeight="1" x14ac:dyDescent="0.15">
      <c r="A380" s="604">
        <v>15</v>
      </c>
      <c r="B380" s="604">
        <v>1</v>
      </c>
      <c r="C380" s="605"/>
      <c r="D380" s="605"/>
      <c r="E380" s="605"/>
      <c r="F380" s="605"/>
      <c r="G380" s="605"/>
      <c r="H380" s="605"/>
      <c r="I380" s="605"/>
      <c r="J380" s="606"/>
      <c r="K380" s="606"/>
      <c r="L380" s="606"/>
      <c r="M380" s="606"/>
      <c r="N380" s="606"/>
      <c r="O380" s="606"/>
      <c r="P380" s="607"/>
      <c r="Q380" s="607"/>
      <c r="R380" s="607"/>
      <c r="S380" s="607"/>
      <c r="T380" s="607"/>
      <c r="U380" s="607"/>
      <c r="V380" s="607"/>
      <c r="W380" s="607"/>
      <c r="X380" s="607"/>
      <c r="Y380" s="608"/>
      <c r="Z380" s="609"/>
      <c r="AA380" s="609"/>
      <c r="AB380" s="610"/>
      <c r="AC380" s="611"/>
      <c r="AD380" s="612"/>
      <c r="AE380" s="612"/>
      <c r="AF380" s="612"/>
      <c r="AG380" s="612"/>
      <c r="AH380" s="617"/>
      <c r="AI380" s="617"/>
      <c r="AJ380" s="617"/>
      <c r="AK380" s="617"/>
      <c r="AL380" s="614"/>
      <c r="AM380" s="615"/>
      <c r="AN380" s="615"/>
      <c r="AO380" s="616"/>
      <c r="AP380" s="349"/>
      <c r="AQ380" s="349"/>
      <c r="AR380" s="349"/>
      <c r="AS380" s="349"/>
      <c r="AT380" s="349"/>
      <c r="AU380" s="349"/>
      <c r="AV380" s="349"/>
      <c r="AW380" s="349"/>
      <c r="AX380" s="349"/>
      <c r="AY380">
        <f>COUNTA($C$380)</f>
        <v>0</v>
      </c>
    </row>
    <row r="381" spans="1:51" ht="30" hidden="1" customHeight="1" x14ac:dyDescent="0.15">
      <c r="A381" s="604">
        <v>16</v>
      </c>
      <c r="B381" s="604">
        <v>1</v>
      </c>
      <c r="C381" s="605"/>
      <c r="D381" s="605"/>
      <c r="E381" s="605"/>
      <c r="F381" s="605"/>
      <c r="G381" s="605"/>
      <c r="H381" s="605"/>
      <c r="I381" s="605"/>
      <c r="J381" s="606"/>
      <c r="K381" s="606"/>
      <c r="L381" s="606"/>
      <c r="M381" s="606"/>
      <c r="N381" s="606"/>
      <c r="O381" s="606"/>
      <c r="P381" s="607"/>
      <c r="Q381" s="607"/>
      <c r="R381" s="607"/>
      <c r="S381" s="607"/>
      <c r="T381" s="607"/>
      <c r="U381" s="607"/>
      <c r="V381" s="607"/>
      <c r="W381" s="607"/>
      <c r="X381" s="607"/>
      <c r="Y381" s="608"/>
      <c r="Z381" s="609"/>
      <c r="AA381" s="609"/>
      <c r="AB381" s="610"/>
      <c r="AC381" s="611"/>
      <c r="AD381" s="612"/>
      <c r="AE381" s="612"/>
      <c r="AF381" s="612"/>
      <c r="AG381" s="612"/>
      <c r="AH381" s="617"/>
      <c r="AI381" s="617"/>
      <c r="AJ381" s="617"/>
      <c r="AK381" s="617"/>
      <c r="AL381" s="614"/>
      <c r="AM381" s="615"/>
      <c r="AN381" s="615"/>
      <c r="AO381" s="616"/>
      <c r="AP381" s="349"/>
      <c r="AQ381" s="349"/>
      <c r="AR381" s="349"/>
      <c r="AS381" s="349"/>
      <c r="AT381" s="349"/>
      <c r="AU381" s="349"/>
      <c r="AV381" s="349"/>
      <c r="AW381" s="349"/>
      <c r="AX381" s="349"/>
      <c r="AY381">
        <f>COUNTA($C$381)</f>
        <v>0</v>
      </c>
    </row>
    <row r="382" spans="1:51" s="1" customFormat="1" ht="30" hidden="1" customHeight="1" x14ac:dyDescent="0.15">
      <c r="A382" s="604">
        <v>17</v>
      </c>
      <c r="B382" s="604">
        <v>1</v>
      </c>
      <c r="C382" s="605"/>
      <c r="D382" s="605"/>
      <c r="E382" s="605"/>
      <c r="F382" s="605"/>
      <c r="G382" s="605"/>
      <c r="H382" s="605"/>
      <c r="I382" s="605"/>
      <c r="J382" s="606"/>
      <c r="K382" s="606"/>
      <c r="L382" s="606"/>
      <c r="M382" s="606"/>
      <c r="N382" s="606"/>
      <c r="O382" s="606"/>
      <c r="P382" s="607"/>
      <c r="Q382" s="607"/>
      <c r="R382" s="607"/>
      <c r="S382" s="607"/>
      <c r="T382" s="607"/>
      <c r="U382" s="607"/>
      <c r="V382" s="607"/>
      <c r="W382" s="607"/>
      <c r="X382" s="607"/>
      <c r="Y382" s="608"/>
      <c r="Z382" s="609"/>
      <c r="AA382" s="609"/>
      <c r="AB382" s="610"/>
      <c r="AC382" s="611"/>
      <c r="AD382" s="612"/>
      <c r="AE382" s="612"/>
      <c r="AF382" s="612"/>
      <c r="AG382" s="612"/>
      <c r="AH382" s="617"/>
      <c r="AI382" s="617"/>
      <c r="AJ382" s="617"/>
      <c r="AK382" s="617"/>
      <c r="AL382" s="614"/>
      <c r="AM382" s="615"/>
      <c r="AN382" s="615"/>
      <c r="AO382" s="616"/>
      <c r="AP382" s="349"/>
      <c r="AQ382" s="349"/>
      <c r="AR382" s="349"/>
      <c r="AS382" s="349"/>
      <c r="AT382" s="349"/>
      <c r="AU382" s="349"/>
      <c r="AV382" s="349"/>
      <c r="AW382" s="349"/>
      <c r="AX382" s="349"/>
      <c r="AY382" s="2">
        <f>COUNTA($C$382)</f>
        <v>0</v>
      </c>
    </row>
    <row r="383" spans="1:51" ht="30" hidden="1" customHeight="1" x14ac:dyDescent="0.15">
      <c r="A383" s="604">
        <v>18</v>
      </c>
      <c r="B383" s="604">
        <v>1</v>
      </c>
      <c r="C383" s="605"/>
      <c r="D383" s="605"/>
      <c r="E383" s="605"/>
      <c r="F383" s="605"/>
      <c r="G383" s="605"/>
      <c r="H383" s="605"/>
      <c r="I383" s="605"/>
      <c r="J383" s="606"/>
      <c r="K383" s="606"/>
      <c r="L383" s="606"/>
      <c r="M383" s="606"/>
      <c r="N383" s="606"/>
      <c r="O383" s="606"/>
      <c r="P383" s="607"/>
      <c r="Q383" s="607"/>
      <c r="R383" s="607"/>
      <c r="S383" s="607"/>
      <c r="T383" s="607"/>
      <c r="U383" s="607"/>
      <c r="V383" s="607"/>
      <c r="W383" s="607"/>
      <c r="X383" s="607"/>
      <c r="Y383" s="608"/>
      <c r="Z383" s="609"/>
      <c r="AA383" s="609"/>
      <c r="AB383" s="610"/>
      <c r="AC383" s="611"/>
      <c r="AD383" s="612"/>
      <c r="AE383" s="612"/>
      <c r="AF383" s="612"/>
      <c r="AG383" s="612"/>
      <c r="AH383" s="617"/>
      <c r="AI383" s="617"/>
      <c r="AJ383" s="617"/>
      <c r="AK383" s="617"/>
      <c r="AL383" s="614"/>
      <c r="AM383" s="615"/>
      <c r="AN383" s="615"/>
      <c r="AO383" s="616"/>
      <c r="AP383" s="349"/>
      <c r="AQ383" s="349"/>
      <c r="AR383" s="349"/>
      <c r="AS383" s="349"/>
      <c r="AT383" s="349"/>
      <c r="AU383" s="349"/>
      <c r="AV383" s="349"/>
      <c r="AW383" s="349"/>
      <c r="AX383" s="349"/>
      <c r="AY383">
        <f>COUNTA($C$383)</f>
        <v>0</v>
      </c>
    </row>
    <row r="384" spans="1:51" ht="30" hidden="1" customHeight="1" x14ac:dyDescent="0.15">
      <c r="A384" s="604">
        <v>19</v>
      </c>
      <c r="B384" s="604">
        <v>1</v>
      </c>
      <c r="C384" s="605"/>
      <c r="D384" s="605"/>
      <c r="E384" s="605"/>
      <c r="F384" s="605"/>
      <c r="G384" s="605"/>
      <c r="H384" s="605"/>
      <c r="I384" s="605"/>
      <c r="J384" s="606"/>
      <c r="K384" s="606"/>
      <c r="L384" s="606"/>
      <c r="M384" s="606"/>
      <c r="N384" s="606"/>
      <c r="O384" s="606"/>
      <c r="P384" s="607"/>
      <c r="Q384" s="607"/>
      <c r="R384" s="607"/>
      <c r="S384" s="607"/>
      <c r="T384" s="607"/>
      <c r="U384" s="607"/>
      <c r="V384" s="607"/>
      <c r="W384" s="607"/>
      <c r="X384" s="607"/>
      <c r="Y384" s="608"/>
      <c r="Z384" s="609"/>
      <c r="AA384" s="609"/>
      <c r="AB384" s="610"/>
      <c r="AC384" s="611"/>
      <c r="AD384" s="612"/>
      <c r="AE384" s="612"/>
      <c r="AF384" s="612"/>
      <c r="AG384" s="612"/>
      <c r="AH384" s="617"/>
      <c r="AI384" s="617"/>
      <c r="AJ384" s="617"/>
      <c r="AK384" s="617"/>
      <c r="AL384" s="614"/>
      <c r="AM384" s="615"/>
      <c r="AN384" s="615"/>
      <c r="AO384" s="616"/>
      <c r="AP384" s="349"/>
      <c r="AQ384" s="349"/>
      <c r="AR384" s="349"/>
      <c r="AS384" s="349"/>
      <c r="AT384" s="349"/>
      <c r="AU384" s="349"/>
      <c r="AV384" s="349"/>
      <c r="AW384" s="349"/>
      <c r="AX384" s="349"/>
      <c r="AY384">
        <f>COUNTA($C$384)</f>
        <v>0</v>
      </c>
    </row>
    <row r="385" spans="1:51" ht="30" hidden="1" customHeight="1" x14ac:dyDescent="0.15">
      <c r="A385" s="604">
        <v>20</v>
      </c>
      <c r="B385" s="604">
        <v>1</v>
      </c>
      <c r="C385" s="605"/>
      <c r="D385" s="605"/>
      <c r="E385" s="605"/>
      <c r="F385" s="605"/>
      <c r="G385" s="605"/>
      <c r="H385" s="605"/>
      <c r="I385" s="605"/>
      <c r="J385" s="606"/>
      <c r="K385" s="606"/>
      <c r="L385" s="606"/>
      <c r="M385" s="606"/>
      <c r="N385" s="606"/>
      <c r="O385" s="606"/>
      <c r="P385" s="607"/>
      <c r="Q385" s="607"/>
      <c r="R385" s="607"/>
      <c r="S385" s="607"/>
      <c r="T385" s="607"/>
      <c r="U385" s="607"/>
      <c r="V385" s="607"/>
      <c r="W385" s="607"/>
      <c r="X385" s="607"/>
      <c r="Y385" s="608"/>
      <c r="Z385" s="609"/>
      <c r="AA385" s="609"/>
      <c r="AB385" s="610"/>
      <c r="AC385" s="611"/>
      <c r="AD385" s="612"/>
      <c r="AE385" s="612"/>
      <c r="AF385" s="612"/>
      <c r="AG385" s="612"/>
      <c r="AH385" s="617"/>
      <c r="AI385" s="617"/>
      <c r="AJ385" s="617"/>
      <c r="AK385" s="617"/>
      <c r="AL385" s="614"/>
      <c r="AM385" s="615"/>
      <c r="AN385" s="615"/>
      <c r="AO385" s="616"/>
      <c r="AP385" s="349"/>
      <c r="AQ385" s="349"/>
      <c r="AR385" s="349"/>
      <c r="AS385" s="349"/>
      <c r="AT385" s="349"/>
      <c r="AU385" s="349"/>
      <c r="AV385" s="349"/>
      <c r="AW385" s="349"/>
      <c r="AX385" s="349"/>
      <c r="AY385">
        <f>COUNTA($C$385)</f>
        <v>0</v>
      </c>
    </row>
    <row r="386" spans="1:51" ht="30" hidden="1" customHeight="1" x14ac:dyDescent="0.15">
      <c r="A386" s="604">
        <v>21</v>
      </c>
      <c r="B386" s="604">
        <v>1</v>
      </c>
      <c r="C386" s="605"/>
      <c r="D386" s="605"/>
      <c r="E386" s="605"/>
      <c r="F386" s="605"/>
      <c r="G386" s="605"/>
      <c r="H386" s="605"/>
      <c r="I386" s="605"/>
      <c r="J386" s="606"/>
      <c r="K386" s="606"/>
      <c r="L386" s="606"/>
      <c r="M386" s="606"/>
      <c r="N386" s="606"/>
      <c r="O386" s="606"/>
      <c r="P386" s="607"/>
      <c r="Q386" s="607"/>
      <c r="R386" s="607"/>
      <c r="S386" s="607"/>
      <c r="T386" s="607"/>
      <c r="U386" s="607"/>
      <c r="V386" s="607"/>
      <c r="W386" s="607"/>
      <c r="X386" s="607"/>
      <c r="Y386" s="608"/>
      <c r="Z386" s="609"/>
      <c r="AA386" s="609"/>
      <c r="AB386" s="610"/>
      <c r="AC386" s="611"/>
      <c r="AD386" s="612"/>
      <c r="AE386" s="612"/>
      <c r="AF386" s="612"/>
      <c r="AG386" s="612"/>
      <c r="AH386" s="617"/>
      <c r="AI386" s="617"/>
      <c r="AJ386" s="617"/>
      <c r="AK386" s="617"/>
      <c r="AL386" s="614"/>
      <c r="AM386" s="615"/>
      <c r="AN386" s="615"/>
      <c r="AO386" s="616"/>
      <c r="AP386" s="349"/>
      <c r="AQ386" s="349"/>
      <c r="AR386" s="349"/>
      <c r="AS386" s="349"/>
      <c r="AT386" s="349"/>
      <c r="AU386" s="349"/>
      <c r="AV386" s="349"/>
      <c r="AW386" s="349"/>
      <c r="AX386" s="349"/>
      <c r="AY386">
        <f>COUNTA($C$386)</f>
        <v>0</v>
      </c>
    </row>
    <row r="387" spans="1:51" ht="30" hidden="1" customHeight="1" x14ac:dyDescent="0.15">
      <c r="A387" s="604">
        <v>22</v>
      </c>
      <c r="B387" s="604">
        <v>1</v>
      </c>
      <c r="C387" s="605"/>
      <c r="D387" s="605"/>
      <c r="E387" s="605"/>
      <c r="F387" s="605"/>
      <c r="G387" s="605"/>
      <c r="H387" s="605"/>
      <c r="I387" s="605"/>
      <c r="J387" s="606"/>
      <c r="K387" s="606"/>
      <c r="L387" s="606"/>
      <c r="M387" s="606"/>
      <c r="N387" s="606"/>
      <c r="O387" s="606"/>
      <c r="P387" s="607"/>
      <c r="Q387" s="607"/>
      <c r="R387" s="607"/>
      <c r="S387" s="607"/>
      <c r="T387" s="607"/>
      <c r="U387" s="607"/>
      <c r="V387" s="607"/>
      <c r="W387" s="607"/>
      <c r="X387" s="607"/>
      <c r="Y387" s="608"/>
      <c r="Z387" s="609"/>
      <c r="AA387" s="609"/>
      <c r="AB387" s="610"/>
      <c r="AC387" s="611"/>
      <c r="AD387" s="612"/>
      <c r="AE387" s="612"/>
      <c r="AF387" s="612"/>
      <c r="AG387" s="612"/>
      <c r="AH387" s="617"/>
      <c r="AI387" s="617"/>
      <c r="AJ387" s="617"/>
      <c r="AK387" s="617"/>
      <c r="AL387" s="614"/>
      <c r="AM387" s="615"/>
      <c r="AN387" s="615"/>
      <c r="AO387" s="616"/>
      <c r="AP387" s="349"/>
      <c r="AQ387" s="349"/>
      <c r="AR387" s="349"/>
      <c r="AS387" s="349"/>
      <c r="AT387" s="349"/>
      <c r="AU387" s="349"/>
      <c r="AV387" s="349"/>
      <c r="AW387" s="349"/>
      <c r="AX387" s="349"/>
      <c r="AY387">
        <f>COUNTA($C$387)</f>
        <v>0</v>
      </c>
    </row>
    <row r="388" spans="1:51" ht="30" hidden="1" customHeight="1" x14ac:dyDescent="0.15">
      <c r="A388" s="604">
        <v>23</v>
      </c>
      <c r="B388" s="604">
        <v>1</v>
      </c>
      <c r="C388" s="605"/>
      <c r="D388" s="605"/>
      <c r="E388" s="605"/>
      <c r="F388" s="605"/>
      <c r="G388" s="605"/>
      <c r="H388" s="605"/>
      <c r="I388" s="605"/>
      <c r="J388" s="606"/>
      <c r="K388" s="606"/>
      <c r="L388" s="606"/>
      <c r="M388" s="606"/>
      <c r="N388" s="606"/>
      <c r="O388" s="606"/>
      <c r="P388" s="607"/>
      <c r="Q388" s="607"/>
      <c r="R388" s="607"/>
      <c r="S388" s="607"/>
      <c r="T388" s="607"/>
      <c r="U388" s="607"/>
      <c r="V388" s="607"/>
      <c r="W388" s="607"/>
      <c r="X388" s="607"/>
      <c r="Y388" s="608"/>
      <c r="Z388" s="609"/>
      <c r="AA388" s="609"/>
      <c r="AB388" s="610"/>
      <c r="AC388" s="611"/>
      <c r="AD388" s="612"/>
      <c r="AE388" s="612"/>
      <c r="AF388" s="612"/>
      <c r="AG388" s="612"/>
      <c r="AH388" s="617"/>
      <c r="AI388" s="617"/>
      <c r="AJ388" s="617"/>
      <c r="AK388" s="617"/>
      <c r="AL388" s="614"/>
      <c r="AM388" s="615"/>
      <c r="AN388" s="615"/>
      <c r="AO388" s="616"/>
      <c r="AP388" s="349"/>
      <c r="AQ388" s="349"/>
      <c r="AR388" s="349"/>
      <c r="AS388" s="349"/>
      <c r="AT388" s="349"/>
      <c r="AU388" s="349"/>
      <c r="AV388" s="349"/>
      <c r="AW388" s="349"/>
      <c r="AX388" s="349"/>
      <c r="AY388">
        <f>COUNTA($C$388)</f>
        <v>0</v>
      </c>
    </row>
    <row r="389" spans="1:51" ht="30" hidden="1" customHeight="1" x14ac:dyDescent="0.15">
      <c r="A389" s="604">
        <v>24</v>
      </c>
      <c r="B389" s="604">
        <v>1</v>
      </c>
      <c r="C389" s="605"/>
      <c r="D389" s="605"/>
      <c r="E389" s="605"/>
      <c r="F389" s="605"/>
      <c r="G389" s="605"/>
      <c r="H389" s="605"/>
      <c r="I389" s="605"/>
      <c r="J389" s="606"/>
      <c r="K389" s="606"/>
      <c r="L389" s="606"/>
      <c r="M389" s="606"/>
      <c r="N389" s="606"/>
      <c r="O389" s="606"/>
      <c r="P389" s="607"/>
      <c r="Q389" s="607"/>
      <c r="R389" s="607"/>
      <c r="S389" s="607"/>
      <c r="T389" s="607"/>
      <c r="U389" s="607"/>
      <c r="V389" s="607"/>
      <c r="W389" s="607"/>
      <c r="X389" s="607"/>
      <c r="Y389" s="608"/>
      <c r="Z389" s="609"/>
      <c r="AA389" s="609"/>
      <c r="AB389" s="610"/>
      <c r="AC389" s="611"/>
      <c r="AD389" s="612"/>
      <c r="AE389" s="612"/>
      <c r="AF389" s="612"/>
      <c r="AG389" s="612"/>
      <c r="AH389" s="617"/>
      <c r="AI389" s="617"/>
      <c r="AJ389" s="617"/>
      <c r="AK389" s="617"/>
      <c r="AL389" s="614"/>
      <c r="AM389" s="615"/>
      <c r="AN389" s="615"/>
      <c r="AO389" s="616"/>
      <c r="AP389" s="349"/>
      <c r="AQ389" s="349"/>
      <c r="AR389" s="349"/>
      <c r="AS389" s="349"/>
      <c r="AT389" s="349"/>
      <c r="AU389" s="349"/>
      <c r="AV389" s="349"/>
      <c r="AW389" s="349"/>
      <c r="AX389" s="349"/>
      <c r="AY389">
        <f>COUNTA($C$389)</f>
        <v>0</v>
      </c>
    </row>
    <row r="390" spans="1:51" ht="30" hidden="1" customHeight="1" x14ac:dyDescent="0.15">
      <c r="A390" s="604">
        <v>25</v>
      </c>
      <c r="B390" s="604">
        <v>1</v>
      </c>
      <c r="C390" s="605"/>
      <c r="D390" s="605"/>
      <c r="E390" s="605"/>
      <c r="F390" s="605"/>
      <c r="G390" s="605"/>
      <c r="H390" s="605"/>
      <c r="I390" s="605"/>
      <c r="J390" s="606"/>
      <c r="K390" s="606"/>
      <c r="L390" s="606"/>
      <c r="M390" s="606"/>
      <c r="N390" s="606"/>
      <c r="O390" s="606"/>
      <c r="P390" s="607"/>
      <c r="Q390" s="607"/>
      <c r="R390" s="607"/>
      <c r="S390" s="607"/>
      <c r="T390" s="607"/>
      <c r="U390" s="607"/>
      <c r="V390" s="607"/>
      <c r="W390" s="607"/>
      <c r="X390" s="607"/>
      <c r="Y390" s="608"/>
      <c r="Z390" s="609"/>
      <c r="AA390" s="609"/>
      <c r="AB390" s="610"/>
      <c r="AC390" s="611"/>
      <c r="AD390" s="612"/>
      <c r="AE390" s="612"/>
      <c r="AF390" s="612"/>
      <c r="AG390" s="612"/>
      <c r="AH390" s="617"/>
      <c r="AI390" s="617"/>
      <c r="AJ390" s="617"/>
      <c r="AK390" s="617"/>
      <c r="AL390" s="614"/>
      <c r="AM390" s="615"/>
      <c r="AN390" s="615"/>
      <c r="AO390" s="616"/>
      <c r="AP390" s="349"/>
      <c r="AQ390" s="349"/>
      <c r="AR390" s="349"/>
      <c r="AS390" s="349"/>
      <c r="AT390" s="349"/>
      <c r="AU390" s="349"/>
      <c r="AV390" s="349"/>
      <c r="AW390" s="349"/>
      <c r="AX390" s="349"/>
      <c r="AY390">
        <f>COUNTA($C$390)</f>
        <v>0</v>
      </c>
    </row>
    <row r="391" spans="1:51" ht="30" hidden="1" customHeight="1" x14ac:dyDescent="0.15">
      <c r="A391" s="604">
        <v>26</v>
      </c>
      <c r="B391" s="604">
        <v>1</v>
      </c>
      <c r="C391" s="605"/>
      <c r="D391" s="605"/>
      <c r="E391" s="605"/>
      <c r="F391" s="605"/>
      <c r="G391" s="605"/>
      <c r="H391" s="605"/>
      <c r="I391" s="605"/>
      <c r="J391" s="606"/>
      <c r="K391" s="606"/>
      <c r="L391" s="606"/>
      <c r="M391" s="606"/>
      <c r="N391" s="606"/>
      <c r="O391" s="606"/>
      <c r="P391" s="607"/>
      <c r="Q391" s="607"/>
      <c r="R391" s="607"/>
      <c r="S391" s="607"/>
      <c r="T391" s="607"/>
      <c r="U391" s="607"/>
      <c r="V391" s="607"/>
      <c r="W391" s="607"/>
      <c r="X391" s="607"/>
      <c r="Y391" s="608"/>
      <c r="Z391" s="609"/>
      <c r="AA391" s="609"/>
      <c r="AB391" s="610"/>
      <c r="AC391" s="611"/>
      <c r="AD391" s="612"/>
      <c r="AE391" s="612"/>
      <c r="AF391" s="612"/>
      <c r="AG391" s="612"/>
      <c r="AH391" s="617"/>
      <c r="AI391" s="617"/>
      <c r="AJ391" s="617"/>
      <c r="AK391" s="617"/>
      <c r="AL391" s="614"/>
      <c r="AM391" s="615"/>
      <c r="AN391" s="615"/>
      <c r="AO391" s="616"/>
      <c r="AP391" s="349"/>
      <c r="AQ391" s="349"/>
      <c r="AR391" s="349"/>
      <c r="AS391" s="349"/>
      <c r="AT391" s="349"/>
      <c r="AU391" s="349"/>
      <c r="AV391" s="349"/>
      <c r="AW391" s="349"/>
      <c r="AX391" s="349"/>
      <c r="AY391">
        <f>COUNTA($C$391)</f>
        <v>0</v>
      </c>
    </row>
    <row r="392" spans="1:51" ht="30" hidden="1" customHeight="1" x14ac:dyDescent="0.15">
      <c r="A392" s="604">
        <v>27</v>
      </c>
      <c r="B392" s="604">
        <v>1</v>
      </c>
      <c r="C392" s="605"/>
      <c r="D392" s="605"/>
      <c r="E392" s="605"/>
      <c r="F392" s="605"/>
      <c r="G392" s="605"/>
      <c r="H392" s="605"/>
      <c r="I392" s="605"/>
      <c r="J392" s="606"/>
      <c r="K392" s="606"/>
      <c r="L392" s="606"/>
      <c r="M392" s="606"/>
      <c r="N392" s="606"/>
      <c r="O392" s="606"/>
      <c r="P392" s="607"/>
      <c r="Q392" s="607"/>
      <c r="R392" s="607"/>
      <c r="S392" s="607"/>
      <c r="T392" s="607"/>
      <c r="U392" s="607"/>
      <c r="V392" s="607"/>
      <c r="W392" s="607"/>
      <c r="X392" s="607"/>
      <c r="Y392" s="608"/>
      <c r="Z392" s="609"/>
      <c r="AA392" s="609"/>
      <c r="AB392" s="610"/>
      <c r="AC392" s="611"/>
      <c r="AD392" s="612"/>
      <c r="AE392" s="612"/>
      <c r="AF392" s="612"/>
      <c r="AG392" s="612"/>
      <c r="AH392" s="617"/>
      <c r="AI392" s="617"/>
      <c r="AJ392" s="617"/>
      <c r="AK392" s="617"/>
      <c r="AL392" s="614"/>
      <c r="AM392" s="615"/>
      <c r="AN392" s="615"/>
      <c r="AO392" s="616"/>
      <c r="AP392" s="349"/>
      <c r="AQ392" s="349"/>
      <c r="AR392" s="349"/>
      <c r="AS392" s="349"/>
      <c r="AT392" s="349"/>
      <c r="AU392" s="349"/>
      <c r="AV392" s="349"/>
      <c r="AW392" s="349"/>
      <c r="AX392" s="349"/>
      <c r="AY392">
        <f>COUNTA($C$392)</f>
        <v>0</v>
      </c>
    </row>
    <row r="393" spans="1:51" ht="30" hidden="1" customHeight="1" x14ac:dyDescent="0.15">
      <c r="A393" s="604">
        <v>28</v>
      </c>
      <c r="B393" s="604">
        <v>1</v>
      </c>
      <c r="C393" s="605"/>
      <c r="D393" s="605"/>
      <c r="E393" s="605"/>
      <c r="F393" s="605"/>
      <c r="G393" s="605"/>
      <c r="H393" s="605"/>
      <c r="I393" s="605"/>
      <c r="J393" s="606"/>
      <c r="K393" s="606"/>
      <c r="L393" s="606"/>
      <c r="M393" s="606"/>
      <c r="N393" s="606"/>
      <c r="O393" s="606"/>
      <c r="P393" s="607"/>
      <c r="Q393" s="607"/>
      <c r="R393" s="607"/>
      <c r="S393" s="607"/>
      <c r="T393" s="607"/>
      <c r="U393" s="607"/>
      <c r="V393" s="607"/>
      <c r="W393" s="607"/>
      <c r="X393" s="607"/>
      <c r="Y393" s="608"/>
      <c r="Z393" s="609"/>
      <c r="AA393" s="609"/>
      <c r="AB393" s="610"/>
      <c r="AC393" s="611"/>
      <c r="AD393" s="612"/>
      <c r="AE393" s="612"/>
      <c r="AF393" s="612"/>
      <c r="AG393" s="612"/>
      <c r="AH393" s="617"/>
      <c r="AI393" s="617"/>
      <c r="AJ393" s="617"/>
      <c r="AK393" s="617"/>
      <c r="AL393" s="614"/>
      <c r="AM393" s="615"/>
      <c r="AN393" s="615"/>
      <c r="AO393" s="616"/>
      <c r="AP393" s="349"/>
      <c r="AQ393" s="349"/>
      <c r="AR393" s="349"/>
      <c r="AS393" s="349"/>
      <c r="AT393" s="349"/>
      <c r="AU393" s="349"/>
      <c r="AV393" s="349"/>
      <c r="AW393" s="349"/>
      <c r="AX393" s="349"/>
      <c r="AY393">
        <f>COUNTA($C$393)</f>
        <v>0</v>
      </c>
    </row>
    <row r="394" spans="1:51" ht="30" hidden="1" customHeight="1" x14ac:dyDescent="0.15">
      <c r="A394" s="604">
        <v>29</v>
      </c>
      <c r="B394" s="604">
        <v>1</v>
      </c>
      <c r="C394" s="605"/>
      <c r="D394" s="605"/>
      <c r="E394" s="605"/>
      <c r="F394" s="605"/>
      <c r="G394" s="605"/>
      <c r="H394" s="605"/>
      <c r="I394" s="605"/>
      <c r="J394" s="606"/>
      <c r="K394" s="606"/>
      <c r="L394" s="606"/>
      <c r="M394" s="606"/>
      <c r="N394" s="606"/>
      <c r="O394" s="606"/>
      <c r="P394" s="607"/>
      <c r="Q394" s="607"/>
      <c r="R394" s="607"/>
      <c r="S394" s="607"/>
      <c r="T394" s="607"/>
      <c r="U394" s="607"/>
      <c r="V394" s="607"/>
      <c r="W394" s="607"/>
      <c r="X394" s="607"/>
      <c r="Y394" s="608"/>
      <c r="Z394" s="609"/>
      <c r="AA394" s="609"/>
      <c r="AB394" s="610"/>
      <c r="AC394" s="611"/>
      <c r="AD394" s="612"/>
      <c r="AE394" s="612"/>
      <c r="AF394" s="612"/>
      <c r="AG394" s="612"/>
      <c r="AH394" s="617"/>
      <c r="AI394" s="617"/>
      <c r="AJ394" s="617"/>
      <c r="AK394" s="617"/>
      <c r="AL394" s="614"/>
      <c r="AM394" s="615"/>
      <c r="AN394" s="615"/>
      <c r="AO394" s="616"/>
      <c r="AP394" s="349"/>
      <c r="AQ394" s="349"/>
      <c r="AR394" s="349"/>
      <c r="AS394" s="349"/>
      <c r="AT394" s="349"/>
      <c r="AU394" s="349"/>
      <c r="AV394" s="349"/>
      <c r="AW394" s="349"/>
      <c r="AX394" s="349"/>
      <c r="AY394">
        <f>COUNTA($C$394)</f>
        <v>0</v>
      </c>
    </row>
    <row r="395" spans="1:51" ht="30" hidden="1" customHeight="1" x14ac:dyDescent="0.15">
      <c r="A395" s="604">
        <v>30</v>
      </c>
      <c r="B395" s="604">
        <v>1</v>
      </c>
      <c r="C395" s="605"/>
      <c r="D395" s="605"/>
      <c r="E395" s="605"/>
      <c r="F395" s="605"/>
      <c r="G395" s="605"/>
      <c r="H395" s="605"/>
      <c r="I395" s="605"/>
      <c r="J395" s="606"/>
      <c r="K395" s="606"/>
      <c r="L395" s="606"/>
      <c r="M395" s="606"/>
      <c r="N395" s="606"/>
      <c r="O395" s="606"/>
      <c r="P395" s="607"/>
      <c r="Q395" s="607"/>
      <c r="R395" s="607"/>
      <c r="S395" s="607"/>
      <c r="T395" s="607"/>
      <c r="U395" s="607"/>
      <c r="V395" s="607"/>
      <c r="W395" s="607"/>
      <c r="X395" s="607"/>
      <c r="Y395" s="608"/>
      <c r="Z395" s="609"/>
      <c r="AA395" s="609"/>
      <c r="AB395" s="610"/>
      <c r="AC395" s="611"/>
      <c r="AD395" s="612"/>
      <c r="AE395" s="612"/>
      <c r="AF395" s="612"/>
      <c r="AG395" s="612"/>
      <c r="AH395" s="617"/>
      <c r="AI395" s="617"/>
      <c r="AJ395" s="617"/>
      <c r="AK395" s="617"/>
      <c r="AL395" s="614"/>
      <c r="AM395" s="615"/>
      <c r="AN395" s="615"/>
      <c r="AO395" s="616"/>
      <c r="AP395" s="349"/>
      <c r="AQ395" s="349"/>
      <c r="AR395" s="349"/>
      <c r="AS395" s="349"/>
      <c r="AT395" s="349"/>
      <c r="AU395" s="349"/>
      <c r="AV395" s="349"/>
      <c r="AW395" s="349"/>
      <c r="AX395" s="349"/>
      <c r="AY395">
        <f>COUNTA($C$395)</f>
        <v>0</v>
      </c>
    </row>
    <row r="396" spans="1:51" ht="24.75" customHeight="1" x14ac:dyDescent="0.15">
      <c r="A396" s="5"/>
      <c r="B396" s="5"/>
      <c r="C396" s="5"/>
      <c r="D396" s="5"/>
      <c r="E396" s="5"/>
      <c r="F396" s="5"/>
      <c r="G396" s="5"/>
      <c r="H396" s="5"/>
      <c r="I396" s="5"/>
      <c r="J396" s="7"/>
      <c r="K396" s="7"/>
      <c r="L396" s="7"/>
      <c r="M396" s="7"/>
      <c r="N396" s="7"/>
      <c r="O396" s="7"/>
      <c r="P396" s="22"/>
      <c r="Q396" s="22"/>
      <c r="R396" s="22"/>
      <c r="S396" s="22"/>
      <c r="T396" s="22"/>
      <c r="U396" s="22"/>
      <c r="V396" s="22"/>
      <c r="W396" s="22"/>
      <c r="X396" s="22"/>
      <c r="Y396" s="26"/>
      <c r="Z396" s="26"/>
      <c r="AA396" s="26"/>
      <c r="AB396" s="26"/>
      <c r="AC396" s="26"/>
      <c r="AD396" s="26"/>
      <c r="AE396" s="26"/>
      <c r="AF396" s="26"/>
      <c r="AG396" s="26"/>
      <c r="AH396" s="26"/>
      <c r="AI396" s="26"/>
      <c r="AJ396" s="26"/>
      <c r="AK396" s="26"/>
      <c r="AL396" s="26"/>
      <c r="AM396" s="26"/>
      <c r="AN396" s="26"/>
      <c r="AO396" s="26"/>
      <c r="AP396" s="22"/>
      <c r="AQ396" s="22"/>
      <c r="AR396" s="22"/>
      <c r="AS396" s="22"/>
      <c r="AT396" s="22"/>
      <c r="AU396" s="22"/>
      <c r="AV396" s="22"/>
      <c r="AW396" s="22"/>
      <c r="AX396" s="22"/>
      <c r="AY396">
        <f>COUNTA($C$399)</f>
        <v>1</v>
      </c>
    </row>
    <row r="397" spans="1:51" ht="24.75" customHeight="1" x14ac:dyDescent="0.15">
      <c r="A397" s="5"/>
      <c r="B397" s="12" t="s">
        <v>290</v>
      </c>
      <c r="C397" s="5"/>
      <c r="D397" s="5"/>
      <c r="E397" s="5"/>
      <c r="F397" s="5"/>
      <c r="G397" s="5"/>
      <c r="H397" s="5"/>
      <c r="I397" s="5"/>
      <c r="J397" s="5"/>
      <c r="K397" s="5"/>
      <c r="L397" s="5"/>
      <c r="M397" s="5"/>
      <c r="N397" s="5"/>
      <c r="O397" s="5"/>
      <c r="P397" s="23"/>
      <c r="Q397" s="23"/>
      <c r="R397" s="23"/>
      <c r="S397" s="23"/>
      <c r="T397" s="23"/>
      <c r="U397" s="23"/>
      <c r="V397" s="23"/>
      <c r="W397" s="23"/>
      <c r="X397" s="23"/>
      <c r="Y397" s="27"/>
      <c r="Z397" s="27"/>
      <c r="AA397" s="27"/>
      <c r="AB397" s="27"/>
      <c r="AC397" s="27"/>
      <c r="AD397" s="27"/>
      <c r="AE397" s="27"/>
      <c r="AF397" s="27"/>
      <c r="AG397" s="27"/>
      <c r="AH397" s="27"/>
      <c r="AI397" s="27"/>
      <c r="AJ397" s="27"/>
      <c r="AK397" s="27"/>
      <c r="AL397" s="27"/>
      <c r="AM397" s="27"/>
      <c r="AN397" s="27"/>
      <c r="AO397" s="27"/>
      <c r="AP397" s="23"/>
      <c r="AQ397" s="23"/>
      <c r="AR397" s="23"/>
      <c r="AS397" s="23"/>
      <c r="AT397" s="23"/>
      <c r="AU397" s="23"/>
      <c r="AV397" s="23"/>
      <c r="AW397" s="23"/>
      <c r="AX397" s="23"/>
      <c r="AY397">
        <f>$AY$396</f>
        <v>1</v>
      </c>
    </row>
    <row r="398" spans="1:51" ht="59.25" customHeight="1" x14ac:dyDescent="0.15">
      <c r="A398" s="300"/>
      <c r="B398" s="300"/>
      <c r="C398" s="300" t="s">
        <v>77</v>
      </c>
      <c r="D398" s="300"/>
      <c r="E398" s="300"/>
      <c r="F398" s="300"/>
      <c r="G398" s="300"/>
      <c r="H398" s="300"/>
      <c r="I398" s="300"/>
      <c r="J398" s="596" t="s">
        <v>79</v>
      </c>
      <c r="K398" s="544"/>
      <c r="L398" s="544"/>
      <c r="M398" s="544"/>
      <c r="N398" s="544"/>
      <c r="O398" s="544"/>
      <c r="P398" s="300" t="s">
        <v>21</v>
      </c>
      <c r="Q398" s="300"/>
      <c r="R398" s="300"/>
      <c r="S398" s="300"/>
      <c r="T398" s="300"/>
      <c r="U398" s="300"/>
      <c r="V398" s="300"/>
      <c r="W398" s="300"/>
      <c r="X398" s="300"/>
      <c r="Y398" s="597" t="s">
        <v>332</v>
      </c>
      <c r="Z398" s="597"/>
      <c r="AA398" s="597"/>
      <c r="AB398" s="597"/>
      <c r="AC398" s="596" t="s">
        <v>297</v>
      </c>
      <c r="AD398" s="596"/>
      <c r="AE398" s="596"/>
      <c r="AF398" s="596"/>
      <c r="AG398" s="596"/>
      <c r="AH398" s="597" t="s">
        <v>384</v>
      </c>
      <c r="AI398" s="300"/>
      <c r="AJ398" s="300"/>
      <c r="AK398" s="300"/>
      <c r="AL398" s="300" t="s">
        <v>22</v>
      </c>
      <c r="AM398" s="300"/>
      <c r="AN398" s="300"/>
      <c r="AO398" s="255"/>
      <c r="AP398" s="596" t="s">
        <v>334</v>
      </c>
      <c r="AQ398" s="596"/>
      <c r="AR398" s="596"/>
      <c r="AS398" s="596"/>
      <c r="AT398" s="596"/>
      <c r="AU398" s="596"/>
      <c r="AV398" s="596"/>
      <c r="AW398" s="596"/>
      <c r="AX398" s="596"/>
      <c r="AY398">
        <f>$AY$396</f>
        <v>1</v>
      </c>
    </row>
    <row r="399" spans="1:51" ht="30" customHeight="1" x14ac:dyDescent="0.15">
      <c r="A399" s="604">
        <v>1</v>
      </c>
      <c r="B399" s="604">
        <v>1</v>
      </c>
      <c r="C399" s="605" t="s">
        <v>662</v>
      </c>
      <c r="D399" s="605"/>
      <c r="E399" s="605"/>
      <c r="F399" s="605"/>
      <c r="G399" s="605"/>
      <c r="H399" s="605"/>
      <c r="I399" s="605"/>
      <c r="J399" s="606">
        <v>2000020012238</v>
      </c>
      <c r="K399" s="606"/>
      <c r="L399" s="606"/>
      <c r="M399" s="606"/>
      <c r="N399" s="606"/>
      <c r="O399" s="606"/>
      <c r="P399" s="607" t="s">
        <v>508</v>
      </c>
      <c r="Q399" s="607"/>
      <c r="R399" s="607"/>
      <c r="S399" s="607"/>
      <c r="T399" s="607"/>
      <c r="U399" s="607"/>
      <c r="V399" s="607"/>
      <c r="W399" s="607"/>
      <c r="X399" s="607"/>
      <c r="Y399" s="608">
        <v>27</v>
      </c>
      <c r="Z399" s="609"/>
      <c r="AA399" s="609"/>
      <c r="AB399" s="610"/>
      <c r="AC399" s="611" t="s">
        <v>380</v>
      </c>
      <c r="AD399" s="612"/>
      <c r="AE399" s="612"/>
      <c r="AF399" s="612"/>
      <c r="AG399" s="612"/>
      <c r="AH399" s="613" t="s">
        <v>413</v>
      </c>
      <c r="AI399" s="613"/>
      <c r="AJ399" s="613"/>
      <c r="AK399" s="613"/>
      <c r="AL399" s="614" t="s">
        <v>413</v>
      </c>
      <c r="AM399" s="615"/>
      <c r="AN399" s="615"/>
      <c r="AO399" s="616"/>
      <c r="AP399" s="349" t="s">
        <v>413</v>
      </c>
      <c r="AQ399" s="349"/>
      <c r="AR399" s="349"/>
      <c r="AS399" s="349"/>
      <c r="AT399" s="349"/>
      <c r="AU399" s="349"/>
      <c r="AV399" s="349"/>
      <c r="AW399" s="349"/>
      <c r="AX399" s="349"/>
      <c r="AY399">
        <f>$AY$396</f>
        <v>1</v>
      </c>
    </row>
    <row r="400" spans="1:51" ht="50.1" customHeight="1" x14ac:dyDescent="0.15">
      <c r="A400" s="604">
        <v>2</v>
      </c>
      <c r="B400" s="604">
        <v>1</v>
      </c>
      <c r="C400" s="605" t="s">
        <v>662</v>
      </c>
      <c r="D400" s="605"/>
      <c r="E400" s="605"/>
      <c r="F400" s="605"/>
      <c r="G400" s="605"/>
      <c r="H400" s="605"/>
      <c r="I400" s="605"/>
      <c r="J400" s="606">
        <v>2000020012238</v>
      </c>
      <c r="K400" s="606"/>
      <c r="L400" s="606"/>
      <c r="M400" s="606"/>
      <c r="N400" s="606"/>
      <c r="O400" s="606"/>
      <c r="P400" s="607" t="s">
        <v>361</v>
      </c>
      <c r="Q400" s="607"/>
      <c r="R400" s="607"/>
      <c r="S400" s="607"/>
      <c r="T400" s="607"/>
      <c r="U400" s="607"/>
      <c r="V400" s="607"/>
      <c r="W400" s="607"/>
      <c r="X400" s="607"/>
      <c r="Y400" s="608">
        <v>9</v>
      </c>
      <c r="Z400" s="609"/>
      <c r="AA400" s="609"/>
      <c r="AB400" s="610"/>
      <c r="AC400" s="611" t="s">
        <v>380</v>
      </c>
      <c r="AD400" s="612"/>
      <c r="AE400" s="612"/>
      <c r="AF400" s="612"/>
      <c r="AG400" s="612"/>
      <c r="AH400" s="613" t="s">
        <v>413</v>
      </c>
      <c r="AI400" s="613"/>
      <c r="AJ400" s="613"/>
      <c r="AK400" s="613"/>
      <c r="AL400" s="614" t="s">
        <v>413</v>
      </c>
      <c r="AM400" s="615"/>
      <c r="AN400" s="615"/>
      <c r="AO400" s="616"/>
      <c r="AP400" s="349" t="s">
        <v>413</v>
      </c>
      <c r="AQ400" s="349"/>
      <c r="AR400" s="349"/>
      <c r="AS400" s="349"/>
      <c r="AT400" s="349"/>
      <c r="AU400" s="349"/>
      <c r="AV400" s="349"/>
      <c r="AW400" s="349"/>
      <c r="AX400" s="349"/>
      <c r="AY400">
        <f>COUNTA($C$400)</f>
        <v>1</v>
      </c>
    </row>
    <row r="401" spans="1:51" ht="50.1" customHeight="1" x14ac:dyDescent="0.15">
      <c r="A401" s="604">
        <v>3</v>
      </c>
      <c r="B401" s="604">
        <v>1</v>
      </c>
      <c r="C401" s="605" t="s">
        <v>662</v>
      </c>
      <c r="D401" s="605"/>
      <c r="E401" s="605"/>
      <c r="F401" s="605"/>
      <c r="G401" s="605"/>
      <c r="H401" s="605"/>
      <c r="I401" s="605"/>
      <c r="J401" s="606">
        <v>2000020012238</v>
      </c>
      <c r="K401" s="606"/>
      <c r="L401" s="606"/>
      <c r="M401" s="606"/>
      <c r="N401" s="606"/>
      <c r="O401" s="606"/>
      <c r="P401" s="607" t="s">
        <v>659</v>
      </c>
      <c r="Q401" s="607"/>
      <c r="R401" s="607"/>
      <c r="S401" s="607"/>
      <c r="T401" s="607"/>
      <c r="U401" s="607"/>
      <c r="V401" s="607"/>
      <c r="W401" s="607"/>
      <c r="X401" s="607"/>
      <c r="Y401" s="608">
        <v>9</v>
      </c>
      <c r="Z401" s="609"/>
      <c r="AA401" s="609"/>
      <c r="AB401" s="610"/>
      <c r="AC401" s="611" t="s">
        <v>380</v>
      </c>
      <c r="AD401" s="612"/>
      <c r="AE401" s="612"/>
      <c r="AF401" s="612"/>
      <c r="AG401" s="612"/>
      <c r="AH401" s="617" t="s">
        <v>413</v>
      </c>
      <c r="AI401" s="617"/>
      <c r="AJ401" s="617"/>
      <c r="AK401" s="617"/>
      <c r="AL401" s="614" t="s">
        <v>413</v>
      </c>
      <c r="AM401" s="615"/>
      <c r="AN401" s="615"/>
      <c r="AO401" s="616"/>
      <c r="AP401" s="349" t="s">
        <v>413</v>
      </c>
      <c r="AQ401" s="349"/>
      <c r="AR401" s="349"/>
      <c r="AS401" s="349"/>
      <c r="AT401" s="349"/>
      <c r="AU401" s="349"/>
      <c r="AV401" s="349"/>
      <c r="AW401" s="349"/>
      <c r="AX401" s="349"/>
      <c r="AY401">
        <f>COUNTA($C$401)</f>
        <v>1</v>
      </c>
    </row>
    <row r="402" spans="1:51" ht="30" hidden="1" customHeight="1" x14ac:dyDescent="0.15">
      <c r="A402" s="604">
        <v>4</v>
      </c>
      <c r="B402" s="604">
        <v>1</v>
      </c>
      <c r="C402" s="605"/>
      <c r="D402" s="605"/>
      <c r="E402" s="605"/>
      <c r="F402" s="605"/>
      <c r="G402" s="605"/>
      <c r="H402" s="605"/>
      <c r="I402" s="605"/>
      <c r="J402" s="606"/>
      <c r="K402" s="606"/>
      <c r="L402" s="606"/>
      <c r="M402" s="606"/>
      <c r="N402" s="606"/>
      <c r="O402" s="606"/>
      <c r="P402" s="607"/>
      <c r="Q402" s="607"/>
      <c r="R402" s="607"/>
      <c r="S402" s="607"/>
      <c r="T402" s="607"/>
      <c r="U402" s="607"/>
      <c r="V402" s="607"/>
      <c r="W402" s="607"/>
      <c r="X402" s="607"/>
      <c r="Y402" s="608"/>
      <c r="Z402" s="609"/>
      <c r="AA402" s="609"/>
      <c r="AB402" s="610"/>
      <c r="AC402" s="611"/>
      <c r="AD402" s="612"/>
      <c r="AE402" s="612"/>
      <c r="AF402" s="612"/>
      <c r="AG402" s="612"/>
      <c r="AH402" s="617"/>
      <c r="AI402" s="617"/>
      <c r="AJ402" s="617"/>
      <c r="AK402" s="617"/>
      <c r="AL402" s="614"/>
      <c r="AM402" s="615"/>
      <c r="AN402" s="615"/>
      <c r="AO402" s="616"/>
      <c r="AP402" s="349"/>
      <c r="AQ402" s="349"/>
      <c r="AR402" s="349"/>
      <c r="AS402" s="349"/>
      <c r="AT402" s="349"/>
      <c r="AU402" s="349"/>
      <c r="AV402" s="349"/>
      <c r="AW402" s="349"/>
      <c r="AX402" s="349"/>
      <c r="AY402">
        <f>COUNTA($C$402)</f>
        <v>0</v>
      </c>
    </row>
    <row r="403" spans="1:51" ht="30" hidden="1" customHeight="1" x14ac:dyDescent="0.15">
      <c r="A403" s="604">
        <v>5</v>
      </c>
      <c r="B403" s="604">
        <v>1</v>
      </c>
      <c r="C403" s="605"/>
      <c r="D403" s="605"/>
      <c r="E403" s="605"/>
      <c r="F403" s="605"/>
      <c r="G403" s="605"/>
      <c r="H403" s="605"/>
      <c r="I403" s="605"/>
      <c r="J403" s="606"/>
      <c r="K403" s="606"/>
      <c r="L403" s="606"/>
      <c r="M403" s="606"/>
      <c r="N403" s="606"/>
      <c r="O403" s="606"/>
      <c r="P403" s="607"/>
      <c r="Q403" s="607"/>
      <c r="R403" s="607"/>
      <c r="S403" s="607"/>
      <c r="T403" s="607"/>
      <c r="U403" s="607"/>
      <c r="V403" s="607"/>
      <c r="W403" s="607"/>
      <c r="X403" s="607"/>
      <c r="Y403" s="608"/>
      <c r="Z403" s="609"/>
      <c r="AA403" s="609"/>
      <c r="AB403" s="610"/>
      <c r="AC403" s="611"/>
      <c r="AD403" s="612"/>
      <c r="AE403" s="612"/>
      <c r="AF403" s="612"/>
      <c r="AG403" s="612"/>
      <c r="AH403" s="617"/>
      <c r="AI403" s="617"/>
      <c r="AJ403" s="617"/>
      <c r="AK403" s="617"/>
      <c r="AL403" s="614"/>
      <c r="AM403" s="615"/>
      <c r="AN403" s="615"/>
      <c r="AO403" s="616"/>
      <c r="AP403" s="349"/>
      <c r="AQ403" s="349"/>
      <c r="AR403" s="349"/>
      <c r="AS403" s="349"/>
      <c r="AT403" s="349"/>
      <c r="AU403" s="349"/>
      <c r="AV403" s="349"/>
      <c r="AW403" s="349"/>
      <c r="AX403" s="349"/>
      <c r="AY403">
        <f>COUNTA($C$403)</f>
        <v>0</v>
      </c>
    </row>
    <row r="404" spans="1:51" ht="30" hidden="1" customHeight="1" x14ac:dyDescent="0.15">
      <c r="A404" s="604">
        <v>6</v>
      </c>
      <c r="B404" s="604">
        <v>1</v>
      </c>
      <c r="C404" s="605"/>
      <c r="D404" s="605"/>
      <c r="E404" s="605"/>
      <c r="F404" s="605"/>
      <c r="G404" s="605"/>
      <c r="H404" s="605"/>
      <c r="I404" s="605"/>
      <c r="J404" s="606"/>
      <c r="K404" s="606"/>
      <c r="L404" s="606"/>
      <c r="M404" s="606"/>
      <c r="N404" s="606"/>
      <c r="O404" s="606"/>
      <c r="P404" s="607"/>
      <c r="Q404" s="607"/>
      <c r="R404" s="607"/>
      <c r="S404" s="607"/>
      <c r="T404" s="607"/>
      <c r="U404" s="607"/>
      <c r="V404" s="607"/>
      <c r="W404" s="607"/>
      <c r="X404" s="607"/>
      <c r="Y404" s="608"/>
      <c r="Z404" s="609"/>
      <c r="AA404" s="609"/>
      <c r="AB404" s="610"/>
      <c r="AC404" s="611"/>
      <c r="AD404" s="612"/>
      <c r="AE404" s="612"/>
      <c r="AF404" s="612"/>
      <c r="AG404" s="612"/>
      <c r="AH404" s="617"/>
      <c r="AI404" s="617"/>
      <c r="AJ404" s="617"/>
      <c r="AK404" s="617"/>
      <c r="AL404" s="614"/>
      <c r="AM404" s="615"/>
      <c r="AN404" s="615"/>
      <c r="AO404" s="616"/>
      <c r="AP404" s="349"/>
      <c r="AQ404" s="349"/>
      <c r="AR404" s="349"/>
      <c r="AS404" s="349"/>
      <c r="AT404" s="349"/>
      <c r="AU404" s="349"/>
      <c r="AV404" s="349"/>
      <c r="AW404" s="349"/>
      <c r="AX404" s="349"/>
      <c r="AY404">
        <f>COUNTA($C$404)</f>
        <v>0</v>
      </c>
    </row>
    <row r="405" spans="1:51" ht="30" hidden="1" customHeight="1" x14ac:dyDescent="0.15">
      <c r="A405" s="604">
        <v>7</v>
      </c>
      <c r="B405" s="604">
        <v>1</v>
      </c>
      <c r="C405" s="605"/>
      <c r="D405" s="605"/>
      <c r="E405" s="605"/>
      <c r="F405" s="605"/>
      <c r="G405" s="605"/>
      <c r="H405" s="605"/>
      <c r="I405" s="605"/>
      <c r="J405" s="606"/>
      <c r="K405" s="606"/>
      <c r="L405" s="606"/>
      <c r="M405" s="606"/>
      <c r="N405" s="606"/>
      <c r="O405" s="606"/>
      <c r="P405" s="607"/>
      <c r="Q405" s="607"/>
      <c r="R405" s="607"/>
      <c r="S405" s="607"/>
      <c r="T405" s="607"/>
      <c r="U405" s="607"/>
      <c r="V405" s="607"/>
      <c r="W405" s="607"/>
      <c r="X405" s="607"/>
      <c r="Y405" s="608"/>
      <c r="Z405" s="609"/>
      <c r="AA405" s="609"/>
      <c r="AB405" s="610"/>
      <c r="AC405" s="611"/>
      <c r="AD405" s="612"/>
      <c r="AE405" s="612"/>
      <c r="AF405" s="612"/>
      <c r="AG405" s="612"/>
      <c r="AH405" s="617"/>
      <c r="AI405" s="617"/>
      <c r="AJ405" s="617"/>
      <c r="AK405" s="617"/>
      <c r="AL405" s="614"/>
      <c r="AM405" s="615"/>
      <c r="AN405" s="615"/>
      <c r="AO405" s="616"/>
      <c r="AP405" s="349"/>
      <c r="AQ405" s="349"/>
      <c r="AR405" s="349"/>
      <c r="AS405" s="349"/>
      <c r="AT405" s="349"/>
      <c r="AU405" s="349"/>
      <c r="AV405" s="349"/>
      <c r="AW405" s="349"/>
      <c r="AX405" s="349"/>
      <c r="AY405">
        <f>COUNTA($C$405)</f>
        <v>0</v>
      </c>
    </row>
    <row r="406" spans="1:51" ht="30" hidden="1" customHeight="1" x14ac:dyDescent="0.15">
      <c r="A406" s="604">
        <v>8</v>
      </c>
      <c r="B406" s="604">
        <v>1</v>
      </c>
      <c r="C406" s="605"/>
      <c r="D406" s="605"/>
      <c r="E406" s="605"/>
      <c r="F406" s="605"/>
      <c r="G406" s="605"/>
      <c r="H406" s="605"/>
      <c r="I406" s="605"/>
      <c r="J406" s="606"/>
      <c r="K406" s="606"/>
      <c r="L406" s="606"/>
      <c r="M406" s="606"/>
      <c r="N406" s="606"/>
      <c r="O406" s="606"/>
      <c r="P406" s="607"/>
      <c r="Q406" s="607"/>
      <c r="R406" s="607"/>
      <c r="S406" s="607"/>
      <c r="T406" s="607"/>
      <c r="U406" s="607"/>
      <c r="V406" s="607"/>
      <c r="W406" s="607"/>
      <c r="X406" s="607"/>
      <c r="Y406" s="608"/>
      <c r="Z406" s="609"/>
      <c r="AA406" s="609"/>
      <c r="AB406" s="610"/>
      <c r="AC406" s="611"/>
      <c r="AD406" s="612"/>
      <c r="AE406" s="612"/>
      <c r="AF406" s="612"/>
      <c r="AG406" s="612"/>
      <c r="AH406" s="617"/>
      <c r="AI406" s="617"/>
      <c r="AJ406" s="617"/>
      <c r="AK406" s="617"/>
      <c r="AL406" s="614"/>
      <c r="AM406" s="615"/>
      <c r="AN406" s="615"/>
      <c r="AO406" s="616"/>
      <c r="AP406" s="349"/>
      <c r="AQ406" s="349"/>
      <c r="AR406" s="349"/>
      <c r="AS406" s="349"/>
      <c r="AT406" s="349"/>
      <c r="AU406" s="349"/>
      <c r="AV406" s="349"/>
      <c r="AW406" s="349"/>
      <c r="AX406" s="349"/>
      <c r="AY406">
        <f>COUNTA($C$406)</f>
        <v>0</v>
      </c>
    </row>
    <row r="407" spans="1:51" ht="30" hidden="1" customHeight="1" x14ac:dyDescent="0.15">
      <c r="A407" s="604">
        <v>9</v>
      </c>
      <c r="B407" s="604">
        <v>1</v>
      </c>
      <c r="C407" s="605"/>
      <c r="D407" s="605"/>
      <c r="E407" s="605"/>
      <c r="F407" s="605"/>
      <c r="G407" s="605"/>
      <c r="H407" s="605"/>
      <c r="I407" s="605"/>
      <c r="J407" s="606"/>
      <c r="K407" s="606"/>
      <c r="L407" s="606"/>
      <c r="M407" s="606"/>
      <c r="N407" s="606"/>
      <c r="O407" s="606"/>
      <c r="P407" s="607"/>
      <c r="Q407" s="607"/>
      <c r="R407" s="607"/>
      <c r="S407" s="607"/>
      <c r="T407" s="607"/>
      <c r="U407" s="607"/>
      <c r="V407" s="607"/>
      <c r="W407" s="607"/>
      <c r="X407" s="607"/>
      <c r="Y407" s="608"/>
      <c r="Z407" s="609"/>
      <c r="AA407" s="609"/>
      <c r="AB407" s="610"/>
      <c r="AC407" s="611"/>
      <c r="AD407" s="612"/>
      <c r="AE407" s="612"/>
      <c r="AF407" s="612"/>
      <c r="AG407" s="612"/>
      <c r="AH407" s="617"/>
      <c r="AI407" s="617"/>
      <c r="AJ407" s="617"/>
      <c r="AK407" s="617"/>
      <c r="AL407" s="614"/>
      <c r="AM407" s="615"/>
      <c r="AN407" s="615"/>
      <c r="AO407" s="616"/>
      <c r="AP407" s="349"/>
      <c r="AQ407" s="349"/>
      <c r="AR407" s="349"/>
      <c r="AS407" s="349"/>
      <c r="AT407" s="349"/>
      <c r="AU407" s="349"/>
      <c r="AV407" s="349"/>
      <c r="AW407" s="349"/>
      <c r="AX407" s="349"/>
      <c r="AY407">
        <f>COUNTA($C$407)</f>
        <v>0</v>
      </c>
    </row>
    <row r="408" spans="1:51" ht="30" hidden="1" customHeight="1" x14ac:dyDescent="0.15">
      <c r="A408" s="604">
        <v>10</v>
      </c>
      <c r="B408" s="604">
        <v>1</v>
      </c>
      <c r="C408" s="605"/>
      <c r="D408" s="605"/>
      <c r="E408" s="605"/>
      <c r="F408" s="605"/>
      <c r="G408" s="605"/>
      <c r="H408" s="605"/>
      <c r="I408" s="605"/>
      <c r="J408" s="606"/>
      <c r="K408" s="606"/>
      <c r="L408" s="606"/>
      <c r="M408" s="606"/>
      <c r="N408" s="606"/>
      <c r="O408" s="606"/>
      <c r="P408" s="607"/>
      <c r="Q408" s="607"/>
      <c r="R408" s="607"/>
      <c r="S408" s="607"/>
      <c r="T408" s="607"/>
      <c r="U408" s="607"/>
      <c r="V408" s="607"/>
      <c r="W408" s="607"/>
      <c r="X408" s="607"/>
      <c r="Y408" s="608"/>
      <c r="Z408" s="609"/>
      <c r="AA408" s="609"/>
      <c r="AB408" s="610"/>
      <c r="AC408" s="611"/>
      <c r="AD408" s="612"/>
      <c r="AE408" s="612"/>
      <c r="AF408" s="612"/>
      <c r="AG408" s="612"/>
      <c r="AH408" s="617"/>
      <c r="AI408" s="617"/>
      <c r="AJ408" s="617"/>
      <c r="AK408" s="617"/>
      <c r="AL408" s="614"/>
      <c r="AM408" s="615"/>
      <c r="AN408" s="615"/>
      <c r="AO408" s="616"/>
      <c r="AP408" s="349"/>
      <c r="AQ408" s="349"/>
      <c r="AR408" s="349"/>
      <c r="AS408" s="349"/>
      <c r="AT408" s="349"/>
      <c r="AU408" s="349"/>
      <c r="AV408" s="349"/>
      <c r="AW408" s="349"/>
      <c r="AX408" s="349"/>
      <c r="AY408">
        <f>COUNTA($C$408)</f>
        <v>0</v>
      </c>
    </row>
    <row r="409" spans="1:51" ht="30" hidden="1" customHeight="1" x14ac:dyDescent="0.15">
      <c r="A409" s="604">
        <v>11</v>
      </c>
      <c r="B409" s="604">
        <v>1</v>
      </c>
      <c r="C409" s="605"/>
      <c r="D409" s="605"/>
      <c r="E409" s="605"/>
      <c r="F409" s="605"/>
      <c r="G409" s="605"/>
      <c r="H409" s="605"/>
      <c r="I409" s="605"/>
      <c r="J409" s="606"/>
      <c r="K409" s="606"/>
      <c r="L409" s="606"/>
      <c r="M409" s="606"/>
      <c r="N409" s="606"/>
      <c r="O409" s="606"/>
      <c r="P409" s="607"/>
      <c r="Q409" s="607"/>
      <c r="R409" s="607"/>
      <c r="S409" s="607"/>
      <c r="T409" s="607"/>
      <c r="U409" s="607"/>
      <c r="V409" s="607"/>
      <c r="W409" s="607"/>
      <c r="X409" s="607"/>
      <c r="Y409" s="608"/>
      <c r="Z409" s="609"/>
      <c r="AA409" s="609"/>
      <c r="AB409" s="610"/>
      <c r="AC409" s="611"/>
      <c r="AD409" s="612"/>
      <c r="AE409" s="612"/>
      <c r="AF409" s="612"/>
      <c r="AG409" s="612"/>
      <c r="AH409" s="617"/>
      <c r="AI409" s="617"/>
      <c r="AJ409" s="617"/>
      <c r="AK409" s="617"/>
      <c r="AL409" s="614"/>
      <c r="AM409" s="615"/>
      <c r="AN409" s="615"/>
      <c r="AO409" s="616"/>
      <c r="AP409" s="349"/>
      <c r="AQ409" s="349"/>
      <c r="AR409" s="349"/>
      <c r="AS409" s="349"/>
      <c r="AT409" s="349"/>
      <c r="AU409" s="349"/>
      <c r="AV409" s="349"/>
      <c r="AW409" s="349"/>
      <c r="AX409" s="349"/>
      <c r="AY409">
        <f>COUNTA($C$409)</f>
        <v>0</v>
      </c>
    </row>
    <row r="410" spans="1:51" ht="30" hidden="1" customHeight="1" x14ac:dyDescent="0.15">
      <c r="A410" s="604">
        <v>12</v>
      </c>
      <c r="B410" s="604">
        <v>1</v>
      </c>
      <c r="C410" s="605"/>
      <c r="D410" s="605"/>
      <c r="E410" s="605"/>
      <c r="F410" s="605"/>
      <c r="G410" s="605"/>
      <c r="H410" s="605"/>
      <c r="I410" s="605"/>
      <c r="J410" s="606"/>
      <c r="K410" s="606"/>
      <c r="L410" s="606"/>
      <c r="M410" s="606"/>
      <c r="N410" s="606"/>
      <c r="O410" s="606"/>
      <c r="P410" s="607"/>
      <c r="Q410" s="607"/>
      <c r="R410" s="607"/>
      <c r="S410" s="607"/>
      <c r="T410" s="607"/>
      <c r="U410" s="607"/>
      <c r="V410" s="607"/>
      <c r="W410" s="607"/>
      <c r="X410" s="607"/>
      <c r="Y410" s="608"/>
      <c r="Z410" s="609"/>
      <c r="AA410" s="609"/>
      <c r="AB410" s="610"/>
      <c r="AC410" s="611"/>
      <c r="AD410" s="612"/>
      <c r="AE410" s="612"/>
      <c r="AF410" s="612"/>
      <c r="AG410" s="612"/>
      <c r="AH410" s="617"/>
      <c r="AI410" s="617"/>
      <c r="AJ410" s="617"/>
      <c r="AK410" s="617"/>
      <c r="AL410" s="614"/>
      <c r="AM410" s="615"/>
      <c r="AN410" s="615"/>
      <c r="AO410" s="616"/>
      <c r="AP410" s="349"/>
      <c r="AQ410" s="349"/>
      <c r="AR410" s="349"/>
      <c r="AS410" s="349"/>
      <c r="AT410" s="349"/>
      <c r="AU410" s="349"/>
      <c r="AV410" s="349"/>
      <c r="AW410" s="349"/>
      <c r="AX410" s="349"/>
      <c r="AY410">
        <f>COUNTA($C$410)</f>
        <v>0</v>
      </c>
    </row>
    <row r="411" spans="1:51" ht="30" hidden="1" customHeight="1" x14ac:dyDescent="0.15">
      <c r="A411" s="604">
        <v>13</v>
      </c>
      <c r="B411" s="604">
        <v>1</v>
      </c>
      <c r="C411" s="605"/>
      <c r="D411" s="605"/>
      <c r="E411" s="605"/>
      <c r="F411" s="605"/>
      <c r="G411" s="605"/>
      <c r="H411" s="605"/>
      <c r="I411" s="605"/>
      <c r="J411" s="606"/>
      <c r="K411" s="606"/>
      <c r="L411" s="606"/>
      <c r="M411" s="606"/>
      <c r="N411" s="606"/>
      <c r="O411" s="606"/>
      <c r="P411" s="607"/>
      <c r="Q411" s="607"/>
      <c r="R411" s="607"/>
      <c r="S411" s="607"/>
      <c r="T411" s="607"/>
      <c r="U411" s="607"/>
      <c r="V411" s="607"/>
      <c r="W411" s="607"/>
      <c r="X411" s="607"/>
      <c r="Y411" s="608"/>
      <c r="Z411" s="609"/>
      <c r="AA411" s="609"/>
      <c r="AB411" s="610"/>
      <c r="AC411" s="611"/>
      <c r="AD411" s="612"/>
      <c r="AE411" s="612"/>
      <c r="AF411" s="612"/>
      <c r="AG411" s="612"/>
      <c r="AH411" s="617"/>
      <c r="AI411" s="617"/>
      <c r="AJ411" s="617"/>
      <c r="AK411" s="617"/>
      <c r="AL411" s="614"/>
      <c r="AM411" s="615"/>
      <c r="AN411" s="615"/>
      <c r="AO411" s="616"/>
      <c r="AP411" s="349"/>
      <c r="AQ411" s="349"/>
      <c r="AR411" s="349"/>
      <c r="AS411" s="349"/>
      <c r="AT411" s="349"/>
      <c r="AU411" s="349"/>
      <c r="AV411" s="349"/>
      <c r="AW411" s="349"/>
      <c r="AX411" s="349"/>
      <c r="AY411">
        <f>COUNTA($C$411)</f>
        <v>0</v>
      </c>
    </row>
    <row r="412" spans="1:51" ht="30" hidden="1" customHeight="1" x14ac:dyDescent="0.15">
      <c r="A412" s="604">
        <v>14</v>
      </c>
      <c r="B412" s="604">
        <v>1</v>
      </c>
      <c r="C412" s="605"/>
      <c r="D412" s="605"/>
      <c r="E412" s="605"/>
      <c r="F412" s="605"/>
      <c r="G412" s="605"/>
      <c r="H412" s="605"/>
      <c r="I412" s="605"/>
      <c r="J412" s="606"/>
      <c r="K412" s="606"/>
      <c r="L412" s="606"/>
      <c r="M412" s="606"/>
      <c r="N412" s="606"/>
      <c r="O412" s="606"/>
      <c r="P412" s="607"/>
      <c r="Q412" s="607"/>
      <c r="R412" s="607"/>
      <c r="S412" s="607"/>
      <c r="T412" s="607"/>
      <c r="U412" s="607"/>
      <c r="V412" s="607"/>
      <c r="W412" s="607"/>
      <c r="X412" s="607"/>
      <c r="Y412" s="608"/>
      <c r="Z412" s="609"/>
      <c r="AA412" s="609"/>
      <c r="AB412" s="610"/>
      <c r="AC412" s="611"/>
      <c r="AD412" s="612"/>
      <c r="AE412" s="612"/>
      <c r="AF412" s="612"/>
      <c r="AG412" s="612"/>
      <c r="AH412" s="617"/>
      <c r="AI412" s="617"/>
      <c r="AJ412" s="617"/>
      <c r="AK412" s="617"/>
      <c r="AL412" s="614"/>
      <c r="AM412" s="615"/>
      <c r="AN412" s="615"/>
      <c r="AO412" s="616"/>
      <c r="AP412" s="349"/>
      <c r="AQ412" s="349"/>
      <c r="AR412" s="349"/>
      <c r="AS412" s="349"/>
      <c r="AT412" s="349"/>
      <c r="AU412" s="349"/>
      <c r="AV412" s="349"/>
      <c r="AW412" s="349"/>
      <c r="AX412" s="349"/>
      <c r="AY412">
        <f>COUNTA($C$412)</f>
        <v>0</v>
      </c>
    </row>
    <row r="413" spans="1:51" ht="30" hidden="1" customHeight="1" x14ac:dyDescent="0.15">
      <c r="A413" s="604">
        <v>15</v>
      </c>
      <c r="B413" s="604">
        <v>1</v>
      </c>
      <c r="C413" s="605"/>
      <c r="D413" s="605"/>
      <c r="E413" s="605"/>
      <c r="F413" s="605"/>
      <c r="G413" s="605"/>
      <c r="H413" s="605"/>
      <c r="I413" s="605"/>
      <c r="J413" s="606"/>
      <c r="K413" s="606"/>
      <c r="L413" s="606"/>
      <c r="M413" s="606"/>
      <c r="N413" s="606"/>
      <c r="O413" s="606"/>
      <c r="P413" s="607"/>
      <c r="Q413" s="607"/>
      <c r="R413" s="607"/>
      <c r="S413" s="607"/>
      <c r="T413" s="607"/>
      <c r="U413" s="607"/>
      <c r="V413" s="607"/>
      <c r="W413" s="607"/>
      <c r="X413" s="607"/>
      <c r="Y413" s="608"/>
      <c r="Z413" s="609"/>
      <c r="AA413" s="609"/>
      <c r="AB413" s="610"/>
      <c r="AC413" s="611"/>
      <c r="AD413" s="612"/>
      <c r="AE413" s="612"/>
      <c r="AF413" s="612"/>
      <c r="AG413" s="612"/>
      <c r="AH413" s="617"/>
      <c r="AI413" s="617"/>
      <c r="AJ413" s="617"/>
      <c r="AK413" s="617"/>
      <c r="AL413" s="614"/>
      <c r="AM413" s="615"/>
      <c r="AN413" s="615"/>
      <c r="AO413" s="616"/>
      <c r="AP413" s="349"/>
      <c r="AQ413" s="349"/>
      <c r="AR413" s="349"/>
      <c r="AS413" s="349"/>
      <c r="AT413" s="349"/>
      <c r="AU413" s="349"/>
      <c r="AV413" s="349"/>
      <c r="AW413" s="349"/>
      <c r="AX413" s="349"/>
      <c r="AY413">
        <f>COUNTA($C$413)</f>
        <v>0</v>
      </c>
    </row>
    <row r="414" spans="1:51" ht="30" hidden="1" customHeight="1" x14ac:dyDescent="0.15">
      <c r="A414" s="604">
        <v>16</v>
      </c>
      <c r="B414" s="604">
        <v>1</v>
      </c>
      <c r="C414" s="605"/>
      <c r="D414" s="605"/>
      <c r="E414" s="605"/>
      <c r="F414" s="605"/>
      <c r="G414" s="605"/>
      <c r="H414" s="605"/>
      <c r="I414" s="605"/>
      <c r="J414" s="606"/>
      <c r="K414" s="606"/>
      <c r="L414" s="606"/>
      <c r="M414" s="606"/>
      <c r="N414" s="606"/>
      <c r="O414" s="606"/>
      <c r="P414" s="607"/>
      <c r="Q414" s="607"/>
      <c r="R414" s="607"/>
      <c r="S414" s="607"/>
      <c r="T414" s="607"/>
      <c r="U414" s="607"/>
      <c r="V414" s="607"/>
      <c r="W414" s="607"/>
      <c r="X414" s="607"/>
      <c r="Y414" s="608"/>
      <c r="Z414" s="609"/>
      <c r="AA414" s="609"/>
      <c r="AB414" s="610"/>
      <c r="AC414" s="611"/>
      <c r="AD414" s="612"/>
      <c r="AE414" s="612"/>
      <c r="AF414" s="612"/>
      <c r="AG414" s="612"/>
      <c r="AH414" s="617"/>
      <c r="AI414" s="617"/>
      <c r="AJ414" s="617"/>
      <c r="AK414" s="617"/>
      <c r="AL414" s="614"/>
      <c r="AM414" s="615"/>
      <c r="AN414" s="615"/>
      <c r="AO414" s="616"/>
      <c r="AP414" s="349"/>
      <c r="AQ414" s="349"/>
      <c r="AR414" s="349"/>
      <c r="AS414" s="349"/>
      <c r="AT414" s="349"/>
      <c r="AU414" s="349"/>
      <c r="AV414" s="349"/>
      <c r="AW414" s="349"/>
      <c r="AX414" s="349"/>
      <c r="AY414">
        <f>COUNTA($C$414)</f>
        <v>0</v>
      </c>
    </row>
    <row r="415" spans="1:51" s="1" customFormat="1" ht="30" hidden="1" customHeight="1" x14ac:dyDescent="0.15">
      <c r="A415" s="604">
        <v>17</v>
      </c>
      <c r="B415" s="604">
        <v>1</v>
      </c>
      <c r="C415" s="605"/>
      <c r="D415" s="605"/>
      <c r="E415" s="605"/>
      <c r="F415" s="605"/>
      <c r="G415" s="605"/>
      <c r="H415" s="605"/>
      <c r="I415" s="605"/>
      <c r="J415" s="606"/>
      <c r="K415" s="606"/>
      <c r="L415" s="606"/>
      <c r="M415" s="606"/>
      <c r="N415" s="606"/>
      <c r="O415" s="606"/>
      <c r="P415" s="607"/>
      <c r="Q415" s="607"/>
      <c r="R415" s="607"/>
      <c r="S415" s="607"/>
      <c r="T415" s="607"/>
      <c r="U415" s="607"/>
      <c r="V415" s="607"/>
      <c r="W415" s="607"/>
      <c r="X415" s="607"/>
      <c r="Y415" s="608"/>
      <c r="Z415" s="609"/>
      <c r="AA415" s="609"/>
      <c r="AB415" s="610"/>
      <c r="AC415" s="611"/>
      <c r="AD415" s="612"/>
      <c r="AE415" s="612"/>
      <c r="AF415" s="612"/>
      <c r="AG415" s="612"/>
      <c r="AH415" s="617"/>
      <c r="AI415" s="617"/>
      <c r="AJ415" s="617"/>
      <c r="AK415" s="617"/>
      <c r="AL415" s="614"/>
      <c r="AM415" s="615"/>
      <c r="AN415" s="615"/>
      <c r="AO415" s="616"/>
      <c r="AP415" s="349"/>
      <c r="AQ415" s="349"/>
      <c r="AR415" s="349"/>
      <c r="AS415" s="349"/>
      <c r="AT415" s="349"/>
      <c r="AU415" s="349"/>
      <c r="AV415" s="349"/>
      <c r="AW415" s="349"/>
      <c r="AX415" s="349"/>
      <c r="AY415" s="2">
        <f>COUNTA($C$415)</f>
        <v>0</v>
      </c>
    </row>
    <row r="416" spans="1:51" ht="30" hidden="1" customHeight="1" x14ac:dyDescent="0.15">
      <c r="A416" s="604">
        <v>18</v>
      </c>
      <c r="B416" s="604">
        <v>1</v>
      </c>
      <c r="C416" s="605"/>
      <c r="D416" s="605"/>
      <c r="E416" s="605"/>
      <c r="F416" s="605"/>
      <c r="G416" s="605"/>
      <c r="H416" s="605"/>
      <c r="I416" s="605"/>
      <c r="J416" s="606"/>
      <c r="K416" s="606"/>
      <c r="L416" s="606"/>
      <c r="M416" s="606"/>
      <c r="N416" s="606"/>
      <c r="O416" s="606"/>
      <c r="P416" s="607"/>
      <c r="Q416" s="607"/>
      <c r="R416" s="607"/>
      <c r="S416" s="607"/>
      <c r="T416" s="607"/>
      <c r="U416" s="607"/>
      <c r="V416" s="607"/>
      <c r="W416" s="607"/>
      <c r="X416" s="607"/>
      <c r="Y416" s="608"/>
      <c r="Z416" s="609"/>
      <c r="AA416" s="609"/>
      <c r="AB416" s="610"/>
      <c r="AC416" s="611"/>
      <c r="AD416" s="612"/>
      <c r="AE416" s="612"/>
      <c r="AF416" s="612"/>
      <c r="AG416" s="612"/>
      <c r="AH416" s="617"/>
      <c r="AI416" s="617"/>
      <c r="AJ416" s="617"/>
      <c r="AK416" s="617"/>
      <c r="AL416" s="614"/>
      <c r="AM416" s="615"/>
      <c r="AN416" s="615"/>
      <c r="AO416" s="616"/>
      <c r="AP416" s="349"/>
      <c r="AQ416" s="349"/>
      <c r="AR416" s="349"/>
      <c r="AS416" s="349"/>
      <c r="AT416" s="349"/>
      <c r="AU416" s="349"/>
      <c r="AV416" s="349"/>
      <c r="AW416" s="349"/>
      <c r="AX416" s="349"/>
      <c r="AY416">
        <f>COUNTA($C$416)</f>
        <v>0</v>
      </c>
    </row>
    <row r="417" spans="1:51" ht="30" hidden="1" customHeight="1" x14ac:dyDescent="0.15">
      <c r="A417" s="604">
        <v>19</v>
      </c>
      <c r="B417" s="604">
        <v>1</v>
      </c>
      <c r="C417" s="605"/>
      <c r="D417" s="605"/>
      <c r="E417" s="605"/>
      <c r="F417" s="605"/>
      <c r="G417" s="605"/>
      <c r="H417" s="605"/>
      <c r="I417" s="605"/>
      <c r="J417" s="606"/>
      <c r="K417" s="606"/>
      <c r="L417" s="606"/>
      <c r="M417" s="606"/>
      <c r="N417" s="606"/>
      <c r="O417" s="606"/>
      <c r="P417" s="607"/>
      <c r="Q417" s="607"/>
      <c r="R417" s="607"/>
      <c r="S417" s="607"/>
      <c r="T417" s="607"/>
      <c r="U417" s="607"/>
      <c r="V417" s="607"/>
      <c r="W417" s="607"/>
      <c r="X417" s="607"/>
      <c r="Y417" s="608"/>
      <c r="Z417" s="609"/>
      <c r="AA417" s="609"/>
      <c r="AB417" s="610"/>
      <c r="AC417" s="611"/>
      <c r="AD417" s="612"/>
      <c r="AE417" s="612"/>
      <c r="AF417" s="612"/>
      <c r="AG417" s="612"/>
      <c r="AH417" s="617"/>
      <c r="AI417" s="617"/>
      <c r="AJ417" s="617"/>
      <c r="AK417" s="617"/>
      <c r="AL417" s="614"/>
      <c r="AM417" s="615"/>
      <c r="AN417" s="615"/>
      <c r="AO417" s="616"/>
      <c r="AP417" s="349"/>
      <c r="AQ417" s="349"/>
      <c r="AR417" s="349"/>
      <c r="AS417" s="349"/>
      <c r="AT417" s="349"/>
      <c r="AU417" s="349"/>
      <c r="AV417" s="349"/>
      <c r="AW417" s="349"/>
      <c r="AX417" s="349"/>
      <c r="AY417">
        <f>COUNTA($C$417)</f>
        <v>0</v>
      </c>
    </row>
    <row r="418" spans="1:51" ht="30" hidden="1" customHeight="1" x14ac:dyDescent="0.15">
      <c r="A418" s="604">
        <v>20</v>
      </c>
      <c r="B418" s="604">
        <v>1</v>
      </c>
      <c r="C418" s="605"/>
      <c r="D418" s="605"/>
      <c r="E418" s="605"/>
      <c r="F418" s="605"/>
      <c r="G418" s="605"/>
      <c r="H418" s="605"/>
      <c r="I418" s="605"/>
      <c r="J418" s="606"/>
      <c r="K418" s="606"/>
      <c r="L418" s="606"/>
      <c r="M418" s="606"/>
      <c r="N418" s="606"/>
      <c r="O418" s="606"/>
      <c r="P418" s="607"/>
      <c r="Q418" s="607"/>
      <c r="R418" s="607"/>
      <c r="S418" s="607"/>
      <c r="T418" s="607"/>
      <c r="U418" s="607"/>
      <c r="V418" s="607"/>
      <c r="W418" s="607"/>
      <c r="X418" s="607"/>
      <c r="Y418" s="608"/>
      <c r="Z418" s="609"/>
      <c r="AA418" s="609"/>
      <c r="AB418" s="610"/>
      <c r="AC418" s="611"/>
      <c r="AD418" s="612"/>
      <c r="AE418" s="612"/>
      <c r="AF418" s="612"/>
      <c r="AG418" s="612"/>
      <c r="AH418" s="617"/>
      <c r="AI418" s="617"/>
      <c r="AJ418" s="617"/>
      <c r="AK418" s="617"/>
      <c r="AL418" s="614"/>
      <c r="AM418" s="615"/>
      <c r="AN418" s="615"/>
      <c r="AO418" s="616"/>
      <c r="AP418" s="349"/>
      <c r="AQ418" s="349"/>
      <c r="AR418" s="349"/>
      <c r="AS418" s="349"/>
      <c r="AT418" s="349"/>
      <c r="AU418" s="349"/>
      <c r="AV418" s="349"/>
      <c r="AW418" s="349"/>
      <c r="AX418" s="349"/>
      <c r="AY418">
        <f>COUNTA($C$418)</f>
        <v>0</v>
      </c>
    </row>
    <row r="419" spans="1:51" ht="30" hidden="1" customHeight="1" x14ac:dyDescent="0.15">
      <c r="A419" s="604">
        <v>21</v>
      </c>
      <c r="B419" s="604">
        <v>1</v>
      </c>
      <c r="C419" s="605"/>
      <c r="D419" s="605"/>
      <c r="E419" s="605"/>
      <c r="F419" s="605"/>
      <c r="G419" s="605"/>
      <c r="H419" s="605"/>
      <c r="I419" s="605"/>
      <c r="J419" s="606"/>
      <c r="K419" s="606"/>
      <c r="L419" s="606"/>
      <c r="M419" s="606"/>
      <c r="N419" s="606"/>
      <c r="O419" s="606"/>
      <c r="P419" s="607"/>
      <c r="Q419" s="607"/>
      <c r="R419" s="607"/>
      <c r="S419" s="607"/>
      <c r="T419" s="607"/>
      <c r="U419" s="607"/>
      <c r="V419" s="607"/>
      <c r="W419" s="607"/>
      <c r="X419" s="607"/>
      <c r="Y419" s="608"/>
      <c r="Z419" s="609"/>
      <c r="AA419" s="609"/>
      <c r="AB419" s="610"/>
      <c r="AC419" s="611"/>
      <c r="AD419" s="612"/>
      <c r="AE419" s="612"/>
      <c r="AF419" s="612"/>
      <c r="AG419" s="612"/>
      <c r="AH419" s="617"/>
      <c r="AI419" s="617"/>
      <c r="AJ419" s="617"/>
      <c r="AK419" s="617"/>
      <c r="AL419" s="614"/>
      <c r="AM419" s="615"/>
      <c r="AN419" s="615"/>
      <c r="AO419" s="616"/>
      <c r="AP419" s="349"/>
      <c r="AQ419" s="349"/>
      <c r="AR419" s="349"/>
      <c r="AS419" s="349"/>
      <c r="AT419" s="349"/>
      <c r="AU419" s="349"/>
      <c r="AV419" s="349"/>
      <c r="AW419" s="349"/>
      <c r="AX419" s="349"/>
      <c r="AY419">
        <f>COUNTA($C$419)</f>
        <v>0</v>
      </c>
    </row>
    <row r="420" spans="1:51" ht="30" hidden="1" customHeight="1" x14ac:dyDescent="0.15">
      <c r="A420" s="604">
        <v>22</v>
      </c>
      <c r="B420" s="604">
        <v>1</v>
      </c>
      <c r="C420" s="605"/>
      <c r="D420" s="605"/>
      <c r="E420" s="605"/>
      <c r="F420" s="605"/>
      <c r="G420" s="605"/>
      <c r="H420" s="605"/>
      <c r="I420" s="605"/>
      <c r="J420" s="606"/>
      <c r="K420" s="606"/>
      <c r="L420" s="606"/>
      <c r="M420" s="606"/>
      <c r="N420" s="606"/>
      <c r="O420" s="606"/>
      <c r="P420" s="607"/>
      <c r="Q420" s="607"/>
      <c r="R420" s="607"/>
      <c r="S420" s="607"/>
      <c r="T420" s="607"/>
      <c r="U420" s="607"/>
      <c r="V420" s="607"/>
      <c r="W420" s="607"/>
      <c r="X420" s="607"/>
      <c r="Y420" s="608"/>
      <c r="Z420" s="609"/>
      <c r="AA420" s="609"/>
      <c r="AB420" s="610"/>
      <c r="AC420" s="611"/>
      <c r="AD420" s="612"/>
      <c r="AE420" s="612"/>
      <c r="AF420" s="612"/>
      <c r="AG420" s="612"/>
      <c r="AH420" s="617"/>
      <c r="AI420" s="617"/>
      <c r="AJ420" s="617"/>
      <c r="AK420" s="617"/>
      <c r="AL420" s="614"/>
      <c r="AM420" s="615"/>
      <c r="AN420" s="615"/>
      <c r="AO420" s="616"/>
      <c r="AP420" s="349"/>
      <c r="AQ420" s="349"/>
      <c r="AR420" s="349"/>
      <c r="AS420" s="349"/>
      <c r="AT420" s="349"/>
      <c r="AU420" s="349"/>
      <c r="AV420" s="349"/>
      <c r="AW420" s="349"/>
      <c r="AX420" s="349"/>
      <c r="AY420">
        <f>COUNTA($C$420)</f>
        <v>0</v>
      </c>
    </row>
    <row r="421" spans="1:51" ht="30" hidden="1" customHeight="1" x14ac:dyDescent="0.15">
      <c r="A421" s="604">
        <v>23</v>
      </c>
      <c r="B421" s="604">
        <v>1</v>
      </c>
      <c r="C421" s="605"/>
      <c r="D421" s="605"/>
      <c r="E421" s="605"/>
      <c r="F421" s="605"/>
      <c r="G421" s="605"/>
      <c r="H421" s="605"/>
      <c r="I421" s="605"/>
      <c r="J421" s="606"/>
      <c r="K421" s="606"/>
      <c r="L421" s="606"/>
      <c r="M421" s="606"/>
      <c r="N421" s="606"/>
      <c r="O421" s="606"/>
      <c r="P421" s="607"/>
      <c r="Q421" s="607"/>
      <c r="R421" s="607"/>
      <c r="S421" s="607"/>
      <c r="T421" s="607"/>
      <c r="U421" s="607"/>
      <c r="V421" s="607"/>
      <c r="W421" s="607"/>
      <c r="X421" s="607"/>
      <c r="Y421" s="608"/>
      <c r="Z421" s="609"/>
      <c r="AA421" s="609"/>
      <c r="AB421" s="610"/>
      <c r="AC421" s="611"/>
      <c r="AD421" s="612"/>
      <c r="AE421" s="612"/>
      <c r="AF421" s="612"/>
      <c r="AG421" s="612"/>
      <c r="AH421" s="617"/>
      <c r="AI421" s="617"/>
      <c r="AJ421" s="617"/>
      <c r="AK421" s="617"/>
      <c r="AL421" s="614"/>
      <c r="AM421" s="615"/>
      <c r="AN421" s="615"/>
      <c r="AO421" s="616"/>
      <c r="AP421" s="349"/>
      <c r="AQ421" s="349"/>
      <c r="AR421" s="349"/>
      <c r="AS421" s="349"/>
      <c r="AT421" s="349"/>
      <c r="AU421" s="349"/>
      <c r="AV421" s="349"/>
      <c r="AW421" s="349"/>
      <c r="AX421" s="349"/>
      <c r="AY421">
        <f>COUNTA($C$421)</f>
        <v>0</v>
      </c>
    </row>
    <row r="422" spans="1:51" ht="30" hidden="1" customHeight="1" x14ac:dyDescent="0.15">
      <c r="A422" s="604">
        <v>24</v>
      </c>
      <c r="B422" s="604">
        <v>1</v>
      </c>
      <c r="C422" s="605"/>
      <c r="D422" s="605"/>
      <c r="E422" s="605"/>
      <c r="F422" s="605"/>
      <c r="G422" s="605"/>
      <c r="H422" s="605"/>
      <c r="I422" s="605"/>
      <c r="J422" s="606"/>
      <c r="K422" s="606"/>
      <c r="L422" s="606"/>
      <c r="M422" s="606"/>
      <c r="N422" s="606"/>
      <c r="O422" s="606"/>
      <c r="P422" s="607"/>
      <c r="Q422" s="607"/>
      <c r="R422" s="607"/>
      <c r="S422" s="607"/>
      <c r="T422" s="607"/>
      <c r="U422" s="607"/>
      <c r="V422" s="607"/>
      <c r="W422" s="607"/>
      <c r="X422" s="607"/>
      <c r="Y422" s="608"/>
      <c r="Z422" s="609"/>
      <c r="AA422" s="609"/>
      <c r="AB422" s="610"/>
      <c r="AC422" s="611"/>
      <c r="AD422" s="612"/>
      <c r="AE422" s="612"/>
      <c r="AF422" s="612"/>
      <c r="AG422" s="612"/>
      <c r="AH422" s="617"/>
      <c r="AI422" s="617"/>
      <c r="AJ422" s="617"/>
      <c r="AK422" s="617"/>
      <c r="AL422" s="614"/>
      <c r="AM422" s="615"/>
      <c r="AN422" s="615"/>
      <c r="AO422" s="616"/>
      <c r="AP422" s="349"/>
      <c r="AQ422" s="349"/>
      <c r="AR422" s="349"/>
      <c r="AS422" s="349"/>
      <c r="AT422" s="349"/>
      <c r="AU422" s="349"/>
      <c r="AV422" s="349"/>
      <c r="AW422" s="349"/>
      <c r="AX422" s="349"/>
      <c r="AY422">
        <f>COUNTA($C$422)</f>
        <v>0</v>
      </c>
    </row>
    <row r="423" spans="1:51" ht="30" hidden="1" customHeight="1" x14ac:dyDescent="0.15">
      <c r="A423" s="604">
        <v>25</v>
      </c>
      <c r="B423" s="604">
        <v>1</v>
      </c>
      <c r="C423" s="605"/>
      <c r="D423" s="605"/>
      <c r="E423" s="605"/>
      <c r="F423" s="605"/>
      <c r="G423" s="605"/>
      <c r="H423" s="605"/>
      <c r="I423" s="605"/>
      <c r="J423" s="606"/>
      <c r="K423" s="606"/>
      <c r="L423" s="606"/>
      <c r="M423" s="606"/>
      <c r="N423" s="606"/>
      <c r="O423" s="606"/>
      <c r="P423" s="607"/>
      <c r="Q423" s="607"/>
      <c r="R423" s="607"/>
      <c r="S423" s="607"/>
      <c r="T423" s="607"/>
      <c r="U423" s="607"/>
      <c r="V423" s="607"/>
      <c r="W423" s="607"/>
      <c r="X423" s="607"/>
      <c r="Y423" s="608"/>
      <c r="Z423" s="609"/>
      <c r="AA423" s="609"/>
      <c r="AB423" s="610"/>
      <c r="AC423" s="611"/>
      <c r="AD423" s="612"/>
      <c r="AE423" s="612"/>
      <c r="AF423" s="612"/>
      <c r="AG423" s="612"/>
      <c r="AH423" s="617"/>
      <c r="AI423" s="617"/>
      <c r="AJ423" s="617"/>
      <c r="AK423" s="617"/>
      <c r="AL423" s="614"/>
      <c r="AM423" s="615"/>
      <c r="AN423" s="615"/>
      <c r="AO423" s="616"/>
      <c r="AP423" s="349"/>
      <c r="AQ423" s="349"/>
      <c r="AR423" s="349"/>
      <c r="AS423" s="349"/>
      <c r="AT423" s="349"/>
      <c r="AU423" s="349"/>
      <c r="AV423" s="349"/>
      <c r="AW423" s="349"/>
      <c r="AX423" s="349"/>
      <c r="AY423">
        <f>COUNTA($C$423)</f>
        <v>0</v>
      </c>
    </row>
    <row r="424" spans="1:51" ht="30" hidden="1" customHeight="1" x14ac:dyDescent="0.15">
      <c r="A424" s="604">
        <v>26</v>
      </c>
      <c r="B424" s="604">
        <v>1</v>
      </c>
      <c r="C424" s="605"/>
      <c r="D424" s="605"/>
      <c r="E424" s="605"/>
      <c r="F424" s="605"/>
      <c r="G424" s="605"/>
      <c r="H424" s="605"/>
      <c r="I424" s="605"/>
      <c r="J424" s="606"/>
      <c r="K424" s="606"/>
      <c r="L424" s="606"/>
      <c r="M424" s="606"/>
      <c r="N424" s="606"/>
      <c r="O424" s="606"/>
      <c r="P424" s="607"/>
      <c r="Q424" s="607"/>
      <c r="R424" s="607"/>
      <c r="S424" s="607"/>
      <c r="T424" s="607"/>
      <c r="U424" s="607"/>
      <c r="V424" s="607"/>
      <c r="W424" s="607"/>
      <c r="X424" s="607"/>
      <c r="Y424" s="608"/>
      <c r="Z424" s="609"/>
      <c r="AA424" s="609"/>
      <c r="AB424" s="610"/>
      <c r="AC424" s="611"/>
      <c r="AD424" s="612"/>
      <c r="AE424" s="612"/>
      <c r="AF424" s="612"/>
      <c r="AG424" s="612"/>
      <c r="AH424" s="617"/>
      <c r="AI424" s="617"/>
      <c r="AJ424" s="617"/>
      <c r="AK424" s="617"/>
      <c r="AL424" s="614"/>
      <c r="AM424" s="615"/>
      <c r="AN424" s="615"/>
      <c r="AO424" s="616"/>
      <c r="AP424" s="349"/>
      <c r="AQ424" s="349"/>
      <c r="AR424" s="349"/>
      <c r="AS424" s="349"/>
      <c r="AT424" s="349"/>
      <c r="AU424" s="349"/>
      <c r="AV424" s="349"/>
      <c r="AW424" s="349"/>
      <c r="AX424" s="349"/>
      <c r="AY424">
        <f>COUNTA($C$424)</f>
        <v>0</v>
      </c>
    </row>
    <row r="425" spans="1:51" ht="30" hidden="1" customHeight="1" x14ac:dyDescent="0.15">
      <c r="A425" s="604">
        <v>27</v>
      </c>
      <c r="B425" s="604">
        <v>1</v>
      </c>
      <c r="C425" s="605"/>
      <c r="D425" s="605"/>
      <c r="E425" s="605"/>
      <c r="F425" s="605"/>
      <c r="G425" s="605"/>
      <c r="H425" s="605"/>
      <c r="I425" s="605"/>
      <c r="J425" s="606"/>
      <c r="K425" s="606"/>
      <c r="L425" s="606"/>
      <c r="M425" s="606"/>
      <c r="N425" s="606"/>
      <c r="O425" s="606"/>
      <c r="P425" s="607"/>
      <c r="Q425" s="607"/>
      <c r="R425" s="607"/>
      <c r="S425" s="607"/>
      <c r="T425" s="607"/>
      <c r="U425" s="607"/>
      <c r="V425" s="607"/>
      <c r="W425" s="607"/>
      <c r="X425" s="607"/>
      <c r="Y425" s="608"/>
      <c r="Z425" s="609"/>
      <c r="AA425" s="609"/>
      <c r="AB425" s="610"/>
      <c r="AC425" s="611"/>
      <c r="AD425" s="612"/>
      <c r="AE425" s="612"/>
      <c r="AF425" s="612"/>
      <c r="AG425" s="612"/>
      <c r="AH425" s="617"/>
      <c r="AI425" s="617"/>
      <c r="AJ425" s="617"/>
      <c r="AK425" s="617"/>
      <c r="AL425" s="614"/>
      <c r="AM425" s="615"/>
      <c r="AN425" s="615"/>
      <c r="AO425" s="616"/>
      <c r="AP425" s="349"/>
      <c r="AQ425" s="349"/>
      <c r="AR425" s="349"/>
      <c r="AS425" s="349"/>
      <c r="AT425" s="349"/>
      <c r="AU425" s="349"/>
      <c r="AV425" s="349"/>
      <c r="AW425" s="349"/>
      <c r="AX425" s="349"/>
      <c r="AY425">
        <f>COUNTA($C$425)</f>
        <v>0</v>
      </c>
    </row>
    <row r="426" spans="1:51" ht="30" hidden="1" customHeight="1" x14ac:dyDescent="0.15">
      <c r="A426" s="604">
        <v>28</v>
      </c>
      <c r="B426" s="604">
        <v>1</v>
      </c>
      <c r="C426" s="605"/>
      <c r="D426" s="605"/>
      <c r="E426" s="605"/>
      <c r="F426" s="605"/>
      <c r="G426" s="605"/>
      <c r="H426" s="605"/>
      <c r="I426" s="605"/>
      <c r="J426" s="606"/>
      <c r="K426" s="606"/>
      <c r="L426" s="606"/>
      <c r="M426" s="606"/>
      <c r="N426" s="606"/>
      <c r="O426" s="606"/>
      <c r="P426" s="607"/>
      <c r="Q426" s="607"/>
      <c r="R426" s="607"/>
      <c r="S426" s="607"/>
      <c r="T426" s="607"/>
      <c r="U426" s="607"/>
      <c r="V426" s="607"/>
      <c r="W426" s="607"/>
      <c r="X426" s="607"/>
      <c r="Y426" s="608"/>
      <c r="Z426" s="609"/>
      <c r="AA426" s="609"/>
      <c r="AB426" s="610"/>
      <c r="AC426" s="611"/>
      <c r="AD426" s="612"/>
      <c r="AE426" s="612"/>
      <c r="AF426" s="612"/>
      <c r="AG426" s="612"/>
      <c r="AH426" s="617"/>
      <c r="AI426" s="617"/>
      <c r="AJ426" s="617"/>
      <c r="AK426" s="617"/>
      <c r="AL426" s="614"/>
      <c r="AM426" s="615"/>
      <c r="AN426" s="615"/>
      <c r="AO426" s="616"/>
      <c r="AP426" s="349"/>
      <c r="AQ426" s="349"/>
      <c r="AR426" s="349"/>
      <c r="AS426" s="349"/>
      <c r="AT426" s="349"/>
      <c r="AU426" s="349"/>
      <c r="AV426" s="349"/>
      <c r="AW426" s="349"/>
      <c r="AX426" s="349"/>
      <c r="AY426">
        <f>COUNTA($C$426)</f>
        <v>0</v>
      </c>
    </row>
    <row r="427" spans="1:51" ht="30" hidden="1" customHeight="1" x14ac:dyDescent="0.15">
      <c r="A427" s="604">
        <v>29</v>
      </c>
      <c r="B427" s="604">
        <v>1</v>
      </c>
      <c r="C427" s="605"/>
      <c r="D427" s="605"/>
      <c r="E427" s="605"/>
      <c r="F427" s="605"/>
      <c r="G427" s="605"/>
      <c r="H427" s="605"/>
      <c r="I427" s="605"/>
      <c r="J427" s="606"/>
      <c r="K427" s="606"/>
      <c r="L427" s="606"/>
      <c r="M427" s="606"/>
      <c r="N427" s="606"/>
      <c r="O427" s="606"/>
      <c r="P427" s="607"/>
      <c r="Q427" s="607"/>
      <c r="R427" s="607"/>
      <c r="S427" s="607"/>
      <c r="T427" s="607"/>
      <c r="U427" s="607"/>
      <c r="V427" s="607"/>
      <c r="W427" s="607"/>
      <c r="X427" s="607"/>
      <c r="Y427" s="608"/>
      <c r="Z427" s="609"/>
      <c r="AA427" s="609"/>
      <c r="AB427" s="610"/>
      <c r="AC427" s="611"/>
      <c r="AD427" s="612"/>
      <c r="AE427" s="612"/>
      <c r="AF427" s="612"/>
      <c r="AG427" s="612"/>
      <c r="AH427" s="617"/>
      <c r="AI427" s="617"/>
      <c r="AJ427" s="617"/>
      <c r="AK427" s="617"/>
      <c r="AL427" s="614"/>
      <c r="AM427" s="615"/>
      <c r="AN427" s="615"/>
      <c r="AO427" s="616"/>
      <c r="AP427" s="349"/>
      <c r="AQ427" s="349"/>
      <c r="AR427" s="349"/>
      <c r="AS427" s="349"/>
      <c r="AT427" s="349"/>
      <c r="AU427" s="349"/>
      <c r="AV427" s="349"/>
      <c r="AW427" s="349"/>
      <c r="AX427" s="349"/>
      <c r="AY427">
        <f>COUNTA($C$427)</f>
        <v>0</v>
      </c>
    </row>
    <row r="428" spans="1:51" ht="30" hidden="1" customHeight="1" x14ac:dyDescent="0.15">
      <c r="A428" s="604">
        <v>30</v>
      </c>
      <c r="B428" s="604">
        <v>1</v>
      </c>
      <c r="C428" s="605"/>
      <c r="D428" s="605"/>
      <c r="E428" s="605"/>
      <c r="F428" s="605"/>
      <c r="G428" s="605"/>
      <c r="H428" s="605"/>
      <c r="I428" s="605"/>
      <c r="J428" s="606"/>
      <c r="K428" s="606"/>
      <c r="L428" s="606"/>
      <c r="M428" s="606"/>
      <c r="N428" s="606"/>
      <c r="O428" s="606"/>
      <c r="P428" s="607"/>
      <c r="Q428" s="607"/>
      <c r="R428" s="607"/>
      <c r="S428" s="607"/>
      <c r="T428" s="607"/>
      <c r="U428" s="607"/>
      <c r="V428" s="607"/>
      <c r="W428" s="607"/>
      <c r="X428" s="607"/>
      <c r="Y428" s="608"/>
      <c r="Z428" s="609"/>
      <c r="AA428" s="609"/>
      <c r="AB428" s="610"/>
      <c r="AC428" s="611"/>
      <c r="AD428" s="612"/>
      <c r="AE428" s="612"/>
      <c r="AF428" s="612"/>
      <c r="AG428" s="612"/>
      <c r="AH428" s="617"/>
      <c r="AI428" s="617"/>
      <c r="AJ428" s="617"/>
      <c r="AK428" s="617"/>
      <c r="AL428" s="614"/>
      <c r="AM428" s="615"/>
      <c r="AN428" s="615"/>
      <c r="AO428" s="616"/>
      <c r="AP428" s="349"/>
      <c r="AQ428" s="349"/>
      <c r="AR428" s="349"/>
      <c r="AS428" s="349"/>
      <c r="AT428" s="349"/>
      <c r="AU428" s="349"/>
      <c r="AV428" s="349"/>
      <c r="AW428" s="349"/>
      <c r="AX428" s="349"/>
      <c r="AY428">
        <f>COUNTA($C$428)</f>
        <v>0</v>
      </c>
    </row>
    <row r="429" spans="1:51" ht="24.75" customHeight="1" x14ac:dyDescent="0.15">
      <c r="A429" s="5"/>
      <c r="B429" s="5"/>
      <c r="C429" s="5"/>
      <c r="D429" s="5"/>
      <c r="E429" s="5"/>
      <c r="F429" s="5"/>
      <c r="G429" s="5"/>
      <c r="H429" s="5"/>
      <c r="I429" s="5"/>
      <c r="J429" s="5"/>
      <c r="K429" s="5"/>
      <c r="L429" s="5"/>
      <c r="M429" s="5"/>
      <c r="N429" s="5"/>
      <c r="O429" s="5"/>
      <c r="P429" s="23"/>
      <c r="Q429" s="23"/>
      <c r="R429" s="23"/>
      <c r="S429" s="23"/>
      <c r="T429" s="23"/>
      <c r="U429" s="23"/>
      <c r="V429" s="23"/>
      <c r="W429" s="23"/>
      <c r="X429" s="23"/>
      <c r="Y429" s="27"/>
      <c r="Z429" s="27"/>
      <c r="AA429" s="27"/>
      <c r="AB429" s="27"/>
      <c r="AC429" s="27"/>
      <c r="AD429" s="27"/>
      <c r="AE429" s="27"/>
      <c r="AF429" s="27"/>
      <c r="AG429" s="27"/>
      <c r="AH429" s="27"/>
      <c r="AI429" s="27"/>
      <c r="AJ429" s="27"/>
      <c r="AK429" s="27"/>
      <c r="AL429" s="27"/>
      <c r="AM429" s="27"/>
      <c r="AN429" s="27"/>
      <c r="AO429" s="27"/>
      <c r="AP429" s="23"/>
      <c r="AQ429" s="23"/>
      <c r="AR429" s="23"/>
      <c r="AS429" s="23"/>
      <c r="AT429" s="23"/>
      <c r="AU429" s="23"/>
      <c r="AV429" s="23"/>
      <c r="AW429" s="23"/>
      <c r="AX429" s="23"/>
      <c r="AY429">
        <f>COUNTA($C$432)</f>
        <v>1</v>
      </c>
    </row>
    <row r="430" spans="1:51" ht="24.75" customHeight="1" x14ac:dyDescent="0.15">
      <c r="A430" s="5"/>
      <c r="B430" s="12" t="s">
        <v>359</v>
      </c>
      <c r="C430" s="5"/>
      <c r="D430" s="5"/>
      <c r="E430" s="5"/>
      <c r="F430" s="5"/>
      <c r="G430" s="5"/>
      <c r="H430" s="5"/>
      <c r="I430" s="5"/>
      <c r="J430" s="5"/>
      <c r="K430" s="5"/>
      <c r="L430" s="5"/>
      <c r="M430" s="5"/>
      <c r="N430" s="5"/>
      <c r="O430" s="5"/>
      <c r="P430" s="23"/>
      <c r="Q430" s="23"/>
      <c r="R430" s="23"/>
      <c r="S430" s="23"/>
      <c r="T430" s="23"/>
      <c r="U430" s="23"/>
      <c r="V430" s="23"/>
      <c r="W430" s="23"/>
      <c r="X430" s="23"/>
      <c r="Y430" s="27"/>
      <c r="Z430" s="27"/>
      <c r="AA430" s="27"/>
      <c r="AB430" s="27"/>
      <c r="AC430" s="27"/>
      <c r="AD430" s="27"/>
      <c r="AE430" s="27"/>
      <c r="AF430" s="27"/>
      <c r="AG430" s="27"/>
      <c r="AH430" s="27"/>
      <c r="AI430" s="27"/>
      <c r="AJ430" s="27"/>
      <c r="AK430" s="27"/>
      <c r="AL430" s="27"/>
      <c r="AM430" s="27"/>
      <c r="AN430" s="27"/>
      <c r="AO430" s="27"/>
      <c r="AP430" s="23"/>
      <c r="AQ430" s="23"/>
      <c r="AR430" s="23"/>
      <c r="AS430" s="23"/>
      <c r="AT430" s="23"/>
      <c r="AU430" s="23"/>
      <c r="AV430" s="23"/>
      <c r="AW430" s="23"/>
      <c r="AX430" s="23"/>
      <c r="AY430">
        <f>$AY$429</f>
        <v>1</v>
      </c>
    </row>
    <row r="431" spans="1:51" ht="59.25" customHeight="1" x14ac:dyDescent="0.15">
      <c r="A431" s="300"/>
      <c r="B431" s="300"/>
      <c r="C431" s="300" t="s">
        <v>77</v>
      </c>
      <c r="D431" s="300"/>
      <c r="E431" s="300"/>
      <c r="F431" s="300"/>
      <c r="G431" s="300"/>
      <c r="H431" s="300"/>
      <c r="I431" s="300"/>
      <c r="J431" s="596" t="s">
        <v>79</v>
      </c>
      <c r="K431" s="544"/>
      <c r="L431" s="544"/>
      <c r="M431" s="544"/>
      <c r="N431" s="544"/>
      <c r="O431" s="544"/>
      <c r="P431" s="300" t="s">
        <v>21</v>
      </c>
      <c r="Q431" s="300"/>
      <c r="R431" s="300"/>
      <c r="S431" s="300"/>
      <c r="T431" s="300"/>
      <c r="U431" s="300"/>
      <c r="V431" s="300"/>
      <c r="W431" s="300"/>
      <c r="X431" s="300"/>
      <c r="Y431" s="597" t="s">
        <v>332</v>
      </c>
      <c r="Z431" s="597"/>
      <c r="AA431" s="597"/>
      <c r="AB431" s="597"/>
      <c r="AC431" s="596" t="s">
        <v>297</v>
      </c>
      <c r="AD431" s="596"/>
      <c r="AE431" s="596"/>
      <c r="AF431" s="596"/>
      <c r="AG431" s="596"/>
      <c r="AH431" s="597" t="s">
        <v>384</v>
      </c>
      <c r="AI431" s="300"/>
      <c r="AJ431" s="300"/>
      <c r="AK431" s="300"/>
      <c r="AL431" s="300" t="s">
        <v>22</v>
      </c>
      <c r="AM431" s="300"/>
      <c r="AN431" s="300"/>
      <c r="AO431" s="255"/>
      <c r="AP431" s="596" t="s">
        <v>334</v>
      </c>
      <c r="AQ431" s="596"/>
      <c r="AR431" s="596"/>
      <c r="AS431" s="596"/>
      <c r="AT431" s="596"/>
      <c r="AU431" s="596"/>
      <c r="AV431" s="596"/>
      <c r="AW431" s="596"/>
      <c r="AX431" s="596"/>
      <c r="AY431">
        <f>$AY$429</f>
        <v>1</v>
      </c>
    </row>
    <row r="432" spans="1:51" ht="30" customHeight="1" x14ac:dyDescent="0.15">
      <c r="A432" s="604">
        <v>1</v>
      </c>
      <c r="B432" s="604">
        <v>1</v>
      </c>
      <c r="C432" s="605" t="s">
        <v>610</v>
      </c>
      <c r="D432" s="605"/>
      <c r="E432" s="605"/>
      <c r="F432" s="605"/>
      <c r="G432" s="605"/>
      <c r="H432" s="605"/>
      <c r="I432" s="605"/>
      <c r="J432" s="606">
        <v>9000020016918</v>
      </c>
      <c r="K432" s="606"/>
      <c r="L432" s="606"/>
      <c r="M432" s="606"/>
      <c r="N432" s="606"/>
      <c r="O432" s="606"/>
      <c r="P432" s="607" t="s">
        <v>508</v>
      </c>
      <c r="Q432" s="607"/>
      <c r="R432" s="607"/>
      <c r="S432" s="607"/>
      <c r="T432" s="607"/>
      <c r="U432" s="607"/>
      <c r="V432" s="607"/>
      <c r="W432" s="607"/>
      <c r="X432" s="607"/>
      <c r="Y432" s="608">
        <v>5</v>
      </c>
      <c r="Z432" s="609"/>
      <c r="AA432" s="609"/>
      <c r="AB432" s="610"/>
      <c r="AC432" s="611" t="s">
        <v>380</v>
      </c>
      <c r="AD432" s="612"/>
      <c r="AE432" s="612"/>
      <c r="AF432" s="612"/>
      <c r="AG432" s="612"/>
      <c r="AH432" s="613" t="s">
        <v>413</v>
      </c>
      <c r="AI432" s="613"/>
      <c r="AJ432" s="613"/>
      <c r="AK432" s="613"/>
      <c r="AL432" s="614" t="s">
        <v>413</v>
      </c>
      <c r="AM432" s="615"/>
      <c r="AN432" s="615"/>
      <c r="AO432" s="616"/>
      <c r="AP432" s="349" t="s">
        <v>413</v>
      </c>
      <c r="AQ432" s="349"/>
      <c r="AR432" s="349"/>
      <c r="AS432" s="349"/>
      <c r="AT432" s="349"/>
      <c r="AU432" s="349"/>
      <c r="AV432" s="349"/>
      <c r="AW432" s="349"/>
      <c r="AX432" s="349"/>
      <c r="AY432">
        <f>$AY$429</f>
        <v>1</v>
      </c>
    </row>
    <row r="433" spans="1:51" ht="50.1" customHeight="1" x14ac:dyDescent="0.15">
      <c r="A433" s="604">
        <v>2</v>
      </c>
      <c r="B433" s="604">
        <v>1</v>
      </c>
      <c r="C433" s="605" t="s">
        <v>610</v>
      </c>
      <c r="D433" s="605"/>
      <c r="E433" s="605"/>
      <c r="F433" s="605"/>
      <c r="G433" s="605"/>
      <c r="H433" s="605"/>
      <c r="I433" s="605"/>
      <c r="J433" s="606">
        <v>9000020016918</v>
      </c>
      <c r="K433" s="606"/>
      <c r="L433" s="606"/>
      <c r="M433" s="606"/>
      <c r="N433" s="606"/>
      <c r="O433" s="606"/>
      <c r="P433" s="607" t="s">
        <v>361</v>
      </c>
      <c r="Q433" s="607"/>
      <c r="R433" s="607"/>
      <c r="S433" s="607"/>
      <c r="T433" s="607"/>
      <c r="U433" s="607"/>
      <c r="V433" s="607"/>
      <c r="W433" s="607"/>
      <c r="X433" s="607"/>
      <c r="Y433" s="608">
        <v>1</v>
      </c>
      <c r="Z433" s="609"/>
      <c r="AA433" s="609"/>
      <c r="AB433" s="610"/>
      <c r="AC433" s="611" t="s">
        <v>380</v>
      </c>
      <c r="AD433" s="612"/>
      <c r="AE433" s="612"/>
      <c r="AF433" s="612"/>
      <c r="AG433" s="612"/>
      <c r="AH433" s="613" t="s">
        <v>413</v>
      </c>
      <c r="AI433" s="613"/>
      <c r="AJ433" s="613"/>
      <c r="AK433" s="613"/>
      <c r="AL433" s="614" t="s">
        <v>413</v>
      </c>
      <c r="AM433" s="615"/>
      <c r="AN433" s="615"/>
      <c r="AO433" s="616"/>
      <c r="AP433" s="349" t="s">
        <v>413</v>
      </c>
      <c r="AQ433" s="349"/>
      <c r="AR433" s="349"/>
      <c r="AS433" s="349"/>
      <c r="AT433" s="349"/>
      <c r="AU433" s="349"/>
      <c r="AV433" s="349"/>
      <c r="AW433" s="349"/>
      <c r="AX433" s="349"/>
      <c r="AY433">
        <f>COUNTA($C$433)</f>
        <v>1</v>
      </c>
    </row>
    <row r="434" spans="1:51" ht="50.1" customHeight="1" x14ac:dyDescent="0.15">
      <c r="A434" s="604">
        <v>3</v>
      </c>
      <c r="B434" s="604">
        <v>1</v>
      </c>
      <c r="C434" s="605" t="s">
        <v>610</v>
      </c>
      <c r="D434" s="605"/>
      <c r="E434" s="605"/>
      <c r="F434" s="605"/>
      <c r="G434" s="605"/>
      <c r="H434" s="605"/>
      <c r="I434" s="605"/>
      <c r="J434" s="606">
        <v>9000020016918</v>
      </c>
      <c r="K434" s="606"/>
      <c r="L434" s="606"/>
      <c r="M434" s="606"/>
      <c r="N434" s="606"/>
      <c r="O434" s="606"/>
      <c r="P434" s="607" t="s">
        <v>659</v>
      </c>
      <c r="Q434" s="607"/>
      <c r="R434" s="607"/>
      <c r="S434" s="607"/>
      <c r="T434" s="607"/>
      <c r="U434" s="607"/>
      <c r="V434" s="607"/>
      <c r="W434" s="607"/>
      <c r="X434" s="607"/>
      <c r="Y434" s="608">
        <v>8</v>
      </c>
      <c r="Z434" s="609"/>
      <c r="AA434" s="609"/>
      <c r="AB434" s="610"/>
      <c r="AC434" s="611" t="s">
        <v>380</v>
      </c>
      <c r="AD434" s="612"/>
      <c r="AE434" s="612"/>
      <c r="AF434" s="612"/>
      <c r="AG434" s="612"/>
      <c r="AH434" s="617" t="s">
        <v>413</v>
      </c>
      <c r="AI434" s="617"/>
      <c r="AJ434" s="617"/>
      <c r="AK434" s="617"/>
      <c r="AL434" s="614" t="s">
        <v>413</v>
      </c>
      <c r="AM434" s="615"/>
      <c r="AN434" s="615"/>
      <c r="AO434" s="616"/>
      <c r="AP434" s="349" t="s">
        <v>413</v>
      </c>
      <c r="AQ434" s="349"/>
      <c r="AR434" s="349"/>
      <c r="AS434" s="349"/>
      <c r="AT434" s="349"/>
      <c r="AU434" s="349"/>
      <c r="AV434" s="349"/>
      <c r="AW434" s="349"/>
      <c r="AX434" s="349"/>
      <c r="AY434">
        <f>COUNTA($C$434)</f>
        <v>1</v>
      </c>
    </row>
    <row r="435" spans="1:51" ht="30" hidden="1" customHeight="1" x14ac:dyDescent="0.15">
      <c r="A435" s="604">
        <v>4</v>
      </c>
      <c r="B435" s="604">
        <v>1</v>
      </c>
      <c r="C435" s="605"/>
      <c r="D435" s="605"/>
      <c r="E435" s="605"/>
      <c r="F435" s="605"/>
      <c r="G435" s="605"/>
      <c r="H435" s="605"/>
      <c r="I435" s="605"/>
      <c r="J435" s="606"/>
      <c r="K435" s="606"/>
      <c r="L435" s="606"/>
      <c r="M435" s="606"/>
      <c r="N435" s="606"/>
      <c r="O435" s="606"/>
      <c r="P435" s="607"/>
      <c r="Q435" s="607"/>
      <c r="R435" s="607"/>
      <c r="S435" s="607"/>
      <c r="T435" s="607"/>
      <c r="U435" s="607"/>
      <c r="V435" s="607"/>
      <c r="W435" s="607"/>
      <c r="X435" s="607"/>
      <c r="Y435" s="608"/>
      <c r="Z435" s="609"/>
      <c r="AA435" s="609"/>
      <c r="AB435" s="610"/>
      <c r="AC435" s="611"/>
      <c r="AD435" s="612"/>
      <c r="AE435" s="612"/>
      <c r="AF435" s="612"/>
      <c r="AG435" s="612"/>
      <c r="AH435" s="617"/>
      <c r="AI435" s="617"/>
      <c r="AJ435" s="617"/>
      <c r="AK435" s="617"/>
      <c r="AL435" s="614"/>
      <c r="AM435" s="615"/>
      <c r="AN435" s="615"/>
      <c r="AO435" s="616"/>
      <c r="AP435" s="349"/>
      <c r="AQ435" s="349"/>
      <c r="AR435" s="349"/>
      <c r="AS435" s="349"/>
      <c r="AT435" s="349"/>
      <c r="AU435" s="349"/>
      <c r="AV435" s="349"/>
      <c r="AW435" s="349"/>
      <c r="AX435" s="349"/>
      <c r="AY435">
        <f>COUNTA($C$435)</f>
        <v>0</v>
      </c>
    </row>
    <row r="436" spans="1:51" ht="30" hidden="1" customHeight="1" x14ac:dyDescent="0.15">
      <c r="A436" s="604">
        <v>5</v>
      </c>
      <c r="B436" s="604">
        <v>1</v>
      </c>
      <c r="C436" s="605"/>
      <c r="D436" s="605"/>
      <c r="E436" s="605"/>
      <c r="F436" s="605"/>
      <c r="G436" s="605"/>
      <c r="H436" s="605"/>
      <c r="I436" s="605"/>
      <c r="J436" s="606"/>
      <c r="K436" s="606"/>
      <c r="L436" s="606"/>
      <c r="M436" s="606"/>
      <c r="N436" s="606"/>
      <c r="O436" s="606"/>
      <c r="P436" s="607"/>
      <c r="Q436" s="607"/>
      <c r="R436" s="607"/>
      <c r="S436" s="607"/>
      <c r="T436" s="607"/>
      <c r="U436" s="607"/>
      <c r="V436" s="607"/>
      <c r="W436" s="607"/>
      <c r="X436" s="607"/>
      <c r="Y436" s="608"/>
      <c r="Z436" s="609"/>
      <c r="AA436" s="609"/>
      <c r="AB436" s="610"/>
      <c r="AC436" s="611"/>
      <c r="AD436" s="612"/>
      <c r="AE436" s="612"/>
      <c r="AF436" s="612"/>
      <c r="AG436" s="612"/>
      <c r="AH436" s="617"/>
      <c r="AI436" s="617"/>
      <c r="AJ436" s="617"/>
      <c r="AK436" s="617"/>
      <c r="AL436" s="614"/>
      <c r="AM436" s="615"/>
      <c r="AN436" s="615"/>
      <c r="AO436" s="616"/>
      <c r="AP436" s="349"/>
      <c r="AQ436" s="349"/>
      <c r="AR436" s="349"/>
      <c r="AS436" s="349"/>
      <c r="AT436" s="349"/>
      <c r="AU436" s="349"/>
      <c r="AV436" s="349"/>
      <c r="AW436" s="349"/>
      <c r="AX436" s="349"/>
      <c r="AY436">
        <f>COUNTA($C$436)</f>
        <v>0</v>
      </c>
    </row>
    <row r="437" spans="1:51" ht="30" hidden="1" customHeight="1" x14ac:dyDescent="0.15">
      <c r="A437" s="604">
        <v>6</v>
      </c>
      <c r="B437" s="604">
        <v>1</v>
      </c>
      <c r="C437" s="605"/>
      <c r="D437" s="605"/>
      <c r="E437" s="605"/>
      <c r="F437" s="605"/>
      <c r="G437" s="605"/>
      <c r="H437" s="605"/>
      <c r="I437" s="605"/>
      <c r="J437" s="606"/>
      <c r="K437" s="606"/>
      <c r="L437" s="606"/>
      <c r="M437" s="606"/>
      <c r="N437" s="606"/>
      <c r="O437" s="606"/>
      <c r="P437" s="607"/>
      <c r="Q437" s="607"/>
      <c r="R437" s="607"/>
      <c r="S437" s="607"/>
      <c r="T437" s="607"/>
      <c r="U437" s="607"/>
      <c r="V437" s="607"/>
      <c r="W437" s="607"/>
      <c r="X437" s="607"/>
      <c r="Y437" s="608"/>
      <c r="Z437" s="609"/>
      <c r="AA437" s="609"/>
      <c r="AB437" s="610"/>
      <c r="AC437" s="611"/>
      <c r="AD437" s="612"/>
      <c r="AE437" s="612"/>
      <c r="AF437" s="612"/>
      <c r="AG437" s="612"/>
      <c r="AH437" s="617"/>
      <c r="AI437" s="617"/>
      <c r="AJ437" s="617"/>
      <c r="AK437" s="617"/>
      <c r="AL437" s="614"/>
      <c r="AM437" s="615"/>
      <c r="AN437" s="615"/>
      <c r="AO437" s="616"/>
      <c r="AP437" s="349"/>
      <c r="AQ437" s="349"/>
      <c r="AR437" s="349"/>
      <c r="AS437" s="349"/>
      <c r="AT437" s="349"/>
      <c r="AU437" s="349"/>
      <c r="AV437" s="349"/>
      <c r="AW437" s="349"/>
      <c r="AX437" s="349"/>
      <c r="AY437">
        <f>COUNTA($C$437)</f>
        <v>0</v>
      </c>
    </row>
    <row r="438" spans="1:51" ht="30" hidden="1" customHeight="1" x14ac:dyDescent="0.15">
      <c r="A438" s="604">
        <v>7</v>
      </c>
      <c r="B438" s="604">
        <v>1</v>
      </c>
      <c r="C438" s="605"/>
      <c r="D438" s="605"/>
      <c r="E438" s="605"/>
      <c r="F438" s="605"/>
      <c r="G438" s="605"/>
      <c r="H438" s="605"/>
      <c r="I438" s="605"/>
      <c r="J438" s="606"/>
      <c r="K438" s="606"/>
      <c r="L438" s="606"/>
      <c r="M438" s="606"/>
      <c r="N438" s="606"/>
      <c r="O438" s="606"/>
      <c r="P438" s="607"/>
      <c r="Q438" s="607"/>
      <c r="R438" s="607"/>
      <c r="S438" s="607"/>
      <c r="T438" s="607"/>
      <c r="U438" s="607"/>
      <c r="V438" s="607"/>
      <c r="W438" s="607"/>
      <c r="X438" s="607"/>
      <c r="Y438" s="608"/>
      <c r="Z438" s="609"/>
      <c r="AA438" s="609"/>
      <c r="AB438" s="610"/>
      <c r="AC438" s="611"/>
      <c r="AD438" s="612"/>
      <c r="AE438" s="612"/>
      <c r="AF438" s="612"/>
      <c r="AG438" s="612"/>
      <c r="AH438" s="617"/>
      <c r="AI438" s="617"/>
      <c r="AJ438" s="617"/>
      <c r="AK438" s="617"/>
      <c r="AL438" s="614"/>
      <c r="AM438" s="615"/>
      <c r="AN438" s="615"/>
      <c r="AO438" s="616"/>
      <c r="AP438" s="349"/>
      <c r="AQ438" s="349"/>
      <c r="AR438" s="349"/>
      <c r="AS438" s="349"/>
      <c r="AT438" s="349"/>
      <c r="AU438" s="349"/>
      <c r="AV438" s="349"/>
      <c r="AW438" s="349"/>
      <c r="AX438" s="349"/>
      <c r="AY438">
        <f>COUNTA($C$438)</f>
        <v>0</v>
      </c>
    </row>
    <row r="439" spans="1:51" ht="30" hidden="1" customHeight="1" x14ac:dyDescent="0.15">
      <c r="A439" s="604">
        <v>8</v>
      </c>
      <c r="B439" s="604">
        <v>1</v>
      </c>
      <c r="C439" s="605"/>
      <c r="D439" s="605"/>
      <c r="E439" s="605"/>
      <c r="F439" s="605"/>
      <c r="G439" s="605"/>
      <c r="H439" s="605"/>
      <c r="I439" s="605"/>
      <c r="J439" s="606"/>
      <c r="K439" s="606"/>
      <c r="L439" s="606"/>
      <c r="M439" s="606"/>
      <c r="N439" s="606"/>
      <c r="O439" s="606"/>
      <c r="P439" s="607"/>
      <c r="Q439" s="607"/>
      <c r="R439" s="607"/>
      <c r="S439" s="607"/>
      <c r="T439" s="607"/>
      <c r="U439" s="607"/>
      <c r="V439" s="607"/>
      <c r="W439" s="607"/>
      <c r="X439" s="607"/>
      <c r="Y439" s="608"/>
      <c r="Z439" s="609"/>
      <c r="AA439" s="609"/>
      <c r="AB439" s="610"/>
      <c r="AC439" s="611"/>
      <c r="AD439" s="612"/>
      <c r="AE439" s="612"/>
      <c r="AF439" s="612"/>
      <c r="AG439" s="612"/>
      <c r="AH439" s="617"/>
      <c r="AI439" s="617"/>
      <c r="AJ439" s="617"/>
      <c r="AK439" s="617"/>
      <c r="AL439" s="614"/>
      <c r="AM439" s="615"/>
      <c r="AN439" s="615"/>
      <c r="AO439" s="616"/>
      <c r="AP439" s="349"/>
      <c r="AQ439" s="349"/>
      <c r="AR439" s="349"/>
      <c r="AS439" s="349"/>
      <c r="AT439" s="349"/>
      <c r="AU439" s="349"/>
      <c r="AV439" s="349"/>
      <c r="AW439" s="349"/>
      <c r="AX439" s="349"/>
      <c r="AY439">
        <f>COUNTA($C$439)</f>
        <v>0</v>
      </c>
    </row>
    <row r="440" spans="1:51" ht="30" hidden="1" customHeight="1" x14ac:dyDescent="0.15">
      <c r="A440" s="604">
        <v>9</v>
      </c>
      <c r="B440" s="604">
        <v>1</v>
      </c>
      <c r="C440" s="605"/>
      <c r="D440" s="605"/>
      <c r="E440" s="605"/>
      <c r="F440" s="605"/>
      <c r="G440" s="605"/>
      <c r="H440" s="605"/>
      <c r="I440" s="605"/>
      <c r="J440" s="606"/>
      <c r="K440" s="606"/>
      <c r="L440" s="606"/>
      <c r="M440" s="606"/>
      <c r="N440" s="606"/>
      <c r="O440" s="606"/>
      <c r="P440" s="607"/>
      <c r="Q440" s="607"/>
      <c r="R440" s="607"/>
      <c r="S440" s="607"/>
      <c r="T440" s="607"/>
      <c r="U440" s="607"/>
      <c r="V440" s="607"/>
      <c r="W440" s="607"/>
      <c r="X440" s="607"/>
      <c r="Y440" s="608"/>
      <c r="Z440" s="609"/>
      <c r="AA440" s="609"/>
      <c r="AB440" s="610"/>
      <c r="AC440" s="611"/>
      <c r="AD440" s="612"/>
      <c r="AE440" s="612"/>
      <c r="AF440" s="612"/>
      <c r="AG440" s="612"/>
      <c r="AH440" s="617"/>
      <c r="AI440" s="617"/>
      <c r="AJ440" s="617"/>
      <c r="AK440" s="617"/>
      <c r="AL440" s="614"/>
      <c r="AM440" s="615"/>
      <c r="AN440" s="615"/>
      <c r="AO440" s="616"/>
      <c r="AP440" s="349"/>
      <c r="AQ440" s="349"/>
      <c r="AR440" s="349"/>
      <c r="AS440" s="349"/>
      <c r="AT440" s="349"/>
      <c r="AU440" s="349"/>
      <c r="AV440" s="349"/>
      <c r="AW440" s="349"/>
      <c r="AX440" s="349"/>
      <c r="AY440">
        <f>COUNTA($C$440)</f>
        <v>0</v>
      </c>
    </row>
    <row r="441" spans="1:51" ht="30" hidden="1" customHeight="1" x14ac:dyDescent="0.15">
      <c r="A441" s="604">
        <v>10</v>
      </c>
      <c r="B441" s="604">
        <v>1</v>
      </c>
      <c r="C441" s="605"/>
      <c r="D441" s="605"/>
      <c r="E441" s="605"/>
      <c r="F441" s="605"/>
      <c r="G441" s="605"/>
      <c r="H441" s="605"/>
      <c r="I441" s="605"/>
      <c r="J441" s="606"/>
      <c r="K441" s="606"/>
      <c r="L441" s="606"/>
      <c r="M441" s="606"/>
      <c r="N441" s="606"/>
      <c r="O441" s="606"/>
      <c r="P441" s="607"/>
      <c r="Q441" s="607"/>
      <c r="R441" s="607"/>
      <c r="S441" s="607"/>
      <c r="T441" s="607"/>
      <c r="U441" s="607"/>
      <c r="V441" s="607"/>
      <c r="W441" s="607"/>
      <c r="X441" s="607"/>
      <c r="Y441" s="608"/>
      <c r="Z441" s="609"/>
      <c r="AA441" s="609"/>
      <c r="AB441" s="610"/>
      <c r="AC441" s="611"/>
      <c r="AD441" s="612"/>
      <c r="AE441" s="612"/>
      <c r="AF441" s="612"/>
      <c r="AG441" s="612"/>
      <c r="AH441" s="617"/>
      <c r="AI441" s="617"/>
      <c r="AJ441" s="617"/>
      <c r="AK441" s="617"/>
      <c r="AL441" s="614"/>
      <c r="AM441" s="615"/>
      <c r="AN441" s="615"/>
      <c r="AO441" s="616"/>
      <c r="AP441" s="349"/>
      <c r="AQ441" s="349"/>
      <c r="AR441" s="349"/>
      <c r="AS441" s="349"/>
      <c r="AT441" s="349"/>
      <c r="AU441" s="349"/>
      <c r="AV441" s="349"/>
      <c r="AW441" s="349"/>
      <c r="AX441" s="349"/>
      <c r="AY441">
        <f>COUNTA($C$441)</f>
        <v>0</v>
      </c>
    </row>
    <row r="442" spans="1:51" ht="30" hidden="1" customHeight="1" x14ac:dyDescent="0.15">
      <c r="A442" s="604">
        <v>11</v>
      </c>
      <c r="B442" s="604">
        <v>1</v>
      </c>
      <c r="C442" s="605"/>
      <c r="D442" s="605"/>
      <c r="E442" s="605"/>
      <c r="F442" s="605"/>
      <c r="G442" s="605"/>
      <c r="H442" s="605"/>
      <c r="I442" s="605"/>
      <c r="J442" s="606"/>
      <c r="K442" s="606"/>
      <c r="L442" s="606"/>
      <c r="M442" s="606"/>
      <c r="N442" s="606"/>
      <c r="O442" s="606"/>
      <c r="P442" s="607"/>
      <c r="Q442" s="607"/>
      <c r="R442" s="607"/>
      <c r="S442" s="607"/>
      <c r="T442" s="607"/>
      <c r="U442" s="607"/>
      <c r="V442" s="607"/>
      <c r="W442" s="607"/>
      <c r="X442" s="607"/>
      <c r="Y442" s="608"/>
      <c r="Z442" s="609"/>
      <c r="AA442" s="609"/>
      <c r="AB442" s="610"/>
      <c r="AC442" s="611"/>
      <c r="AD442" s="612"/>
      <c r="AE442" s="612"/>
      <c r="AF442" s="612"/>
      <c r="AG442" s="612"/>
      <c r="AH442" s="617"/>
      <c r="AI442" s="617"/>
      <c r="AJ442" s="617"/>
      <c r="AK442" s="617"/>
      <c r="AL442" s="614"/>
      <c r="AM442" s="615"/>
      <c r="AN442" s="615"/>
      <c r="AO442" s="616"/>
      <c r="AP442" s="349"/>
      <c r="AQ442" s="349"/>
      <c r="AR442" s="349"/>
      <c r="AS442" s="349"/>
      <c r="AT442" s="349"/>
      <c r="AU442" s="349"/>
      <c r="AV442" s="349"/>
      <c r="AW442" s="349"/>
      <c r="AX442" s="349"/>
      <c r="AY442">
        <f>COUNTA($C$442)</f>
        <v>0</v>
      </c>
    </row>
    <row r="443" spans="1:51" ht="30" hidden="1" customHeight="1" x14ac:dyDescent="0.15">
      <c r="A443" s="604">
        <v>12</v>
      </c>
      <c r="B443" s="604">
        <v>1</v>
      </c>
      <c r="C443" s="605"/>
      <c r="D443" s="605"/>
      <c r="E443" s="605"/>
      <c r="F443" s="605"/>
      <c r="G443" s="605"/>
      <c r="H443" s="605"/>
      <c r="I443" s="605"/>
      <c r="J443" s="606"/>
      <c r="K443" s="606"/>
      <c r="L443" s="606"/>
      <c r="M443" s="606"/>
      <c r="N443" s="606"/>
      <c r="O443" s="606"/>
      <c r="P443" s="607"/>
      <c r="Q443" s="607"/>
      <c r="R443" s="607"/>
      <c r="S443" s="607"/>
      <c r="T443" s="607"/>
      <c r="U443" s="607"/>
      <c r="V443" s="607"/>
      <c r="W443" s="607"/>
      <c r="X443" s="607"/>
      <c r="Y443" s="608"/>
      <c r="Z443" s="609"/>
      <c r="AA443" s="609"/>
      <c r="AB443" s="610"/>
      <c r="AC443" s="611"/>
      <c r="AD443" s="612"/>
      <c r="AE443" s="612"/>
      <c r="AF443" s="612"/>
      <c r="AG443" s="612"/>
      <c r="AH443" s="617"/>
      <c r="AI443" s="617"/>
      <c r="AJ443" s="617"/>
      <c r="AK443" s="617"/>
      <c r="AL443" s="614"/>
      <c r="AM443" s="615"/>
      <c r="AN443" s="615"/>
      <c r="AO443" s="616"/>
      <c r="AP443" s="349"/>
      <c r="AQ443" s="349"/>
      <c r="AR443" s="349"/>
      <c r="AS443" s="349"/>
      <c r="AT443" s="349"/>
      <c r="AU443" s="349"/>
      <c r="AV443" s="349"/>
      <c r="AW443" s="349"/>
      <c r="AX443" s="349"/>
      <c r="AY443">
        <f>COUNTA($C$443)</f>
        <v>0</v>
      </c>
    </row>
    <row r="444" spans="1:51" ht="30" hidden="1" customHeight="1" x14ac:dyDescent="0.15">
      <c r="A444" s="604">
        <v>13</v>
      </c>
      <c r="B444" s="604">
        <v>1</v>
      </c>
      <c r="C444" s="605"/>
      <c r="D444" s="605"/>
      <c r="E444" s="605"/>
      <c r="F444" s="605"/>
      <c r="G444" s="605"/>
      <c r="H444" s="605"/>
      <c r="I444" s="605"/>
      <c r="J444" s="606"/>
      <c r="K444" s="606"/>
      <c r="L444" s="606"/>
      <c r="M444" s="606"/>
      <c r="N444" s="606"/>
      <c r="O444" s="606"/>
      <c r="P444" s="607"/>
      <c r="Q444" s="607"/>
      <c r="R444" s="607"/>
      <c r="S444" s="607"/>
      <c r="T444" s="607"/>
      <c r="U444" s="607"/>
      <c r="V444" s="607"/>
      <c r="W444" s="607"/>
      <c r="X444" s="607"/>
      <c r="Y444" s="608"/>
      <c r="Z444" s="609"/>
      <c r="AA444" s="609"/>
      <c r="AB444" s="610"/>
      <c r="AC444" s="611"/>
      <c r="AD444" s="612"/>
      <c r="AE444" s="612"/>
      <c r="AF444" s="612"/>
      <c r="AG444" s="612"/>
      <c r="AH444" s="617"/>
      <c r="AI444" s="617"/>
      <c r="AJ444" s="617"/>
      <c r="AK444" s="617"/>
      <c r="AL444" s="614"/>
      <c r="AM444" s="615"/>
      <c r="AN444" s="615"/>
      <c r="AO444" s="616"/>
      <c r="AP444" s="349"/>
      <c r="AQ444" s="349"/>
      <c r="AR444" s="349"/>
      <c r="AS444" s="349"/>
      <c r="AT444" s="349"/>
      <c r="AU444" s="349"/>
      <c r="AV444" s="349"/>
      <c r="AW444" s="349"/>
      <c r="AX444" s="349"/>
      <c r="AY444">
        <f>COUNTA($C$444)</f>
        <v>0</v>
      </c>
    </row>
    <row r="445" spans="1:51" ht="30" hidden="1" customHeight="1" x14ac:dyDescent="0.15">
      <c r="A445" s="604">
        <v>14</v>
      </c>
      <c r="B445" s="604">
        <v>1</v>
      </c>
      <c r="C445" s="605"/>
      <c r="D445" s="605"/>
      <c r="E445" s="605"/>
      <c r="F445" s="605"/>
      <c r="G445" s="605"/>
      <c r="H445" s="605"/>
      <c r="I445" s="605"/>
      <c r="J445" s="606"/>
      <c r="K445" s="606"/>
      <c r="L445" s="606"/>
      <c r="M445" s="606"/>
      <c r="N445" s="606"/>
      <c r="O445" s="606"/>
      <c r="P445" s="607"/>
      <c r="Q445" s="607"/>
      <c r="R445" s="607"/>
      <c r="S445" s="607"/>
      <c r="T445" s="607"/>
      <c r="U445" s="607"/>
      <c r="V445" s="607"/>
      <c r="W445" s="607"/>
      <c r="X445" s="607"/>
      <c r="Y445" s="608"/>
      <c r="Z445" s="609"/>
      <c r="AA445" s="609"/>
      <c r="AB445" s="610"/>
      <c r="AC445" s="611"/>
      <c r="AD445" s="612"/>
      <c r="AE445" s="612"/>
      <c r="AF445" s="612"/>
      <c r="AG445" s="612"/>
      <c r="AH445" s="617"/>
      <c r="AI445" s="617"/>
      <c r="AJ445" s="617"/>
      <c r="AK445" s="617"/>
      <c r="AL445" s="614"/>
      <c r="AM445" s="615"/>
      <c r="AN445" s="615"/>
      <c r="AO445" s="616"/>
      <c r="AP445" s="349"/>
      <c r="AQ445" s="349"/>
      <c r="AR445" s="349"/>
      <c r="AS445" s="349"/>
      <c r="AT445" s="349"/>
      <c r="AU445" s="349"/>
      <c r="AV445" s="349"/>
      <c r="AW445" s="349"/>
      <c r="AX445" s="349"/>
      <c r="AY445">
        <f>COUNTA($C$445)</f>
        <v>0</v>
      </c>
    </row>
    <row r="446" spans="1:51" ht="30" hidden="1" customHeight="1" x14ac:dyDescent="0.15">
      <c r="A446" s="604">
        <v>15</v>
      </c>
      <c r="B446" s="604">
        <v>1</v>
      </c>
      <c r="C446" s="605"/>
      <c r="D446" s="605"/>
      <c r="E446" s="605"/>
      <c r="F446" s="605"/>
      <c r="G446" s="605"/>
      <c r="H446" s="605"/>
      <c r="I446" s="605"/>
      <c r="J446" s="606"/>
      <c r="K446" s="606"/>
      <c r="L446" s="606"/>
      <c r="M446" s="606"/>
      <c r="N446" s="606"/>
      <c r="O446" s="606"/>
      <c r="P446" s="607"/>
      <c r="Q446" s="607"/>
      <c r="R446" s="607"/>
      <c r="S446" s="607"/>
      <c r="T446" s="607"/>
      <c r="U446" s="607"/>
      <c r="V446" s="607"/>
      <c r="W446" s="607"/>
      <c r="X446" s="607"/>
      <c r="Y446" s="608"/>
      <c r="Z446" s="609"/>
      <c r="AA446" s="609"/>
      <c r="AB446" s="610"/>
      <c r="AC446" s="611"/>
      <c r="AD446" s="612"/>
      <c r="AE446" s="612"/>
      <c r="AF446" s="612"/>
      <c r="AG446" s="612"/>
      <c r="AH446" s="617"/>
      <c r="AI446" s="617"/>
      <c r="AJ446" s="617"/>
      <c r="AK446" s="617"/>
      <c r="AL446" s="614"/>
      <c r="AM446" s="615"/>
      <c r="AN446" s="615"/>
      <c r="AO446" s="616"/>
      <c r="AP446" s="349"/>
      <c r="AQ446" s="349"/>
      <c r="AR446" s="349"/>
      <c r="AS446" s="349"/>
      <c r="AT446" s="349"/>
      <c r="AU446" s="349"/>
      <c r="AV446" s="349"/>
      <c r="AW446" s="349"/>
      <c r="AX446" s="349"/>
      <c r="AY446">
        <f>COUNTA($C$446)</f>
        <v>0</v>
      </c>
    </row>
    <row r="447" spans="1:51" ht="30" hidden="1" customHeight="1" x14ac:dyDescent="0.15">
      <c r="A447" s="604">
        <v>16</v>
      </c>
      <c r="B447" s="604">
        <v>1</v>
      </c>
      <c r="C447" s="605"/>
      <c r="D447" s="605"/>
      <c r="E447" s="605"/>
      <c r="F447" s="605"/>
      <c r="G447" s="605"/>
      <c r="H447" s="605"/>
      <c r="I447" s="605"/>
      <c r="J447" s="606"/>
      <c r="K447" s="606"/>
      <c r="L447" s="606"/>
      <c r="M447" s="606"/>
      <c r="N447" s="606"/>
      <c r="O447" s="606"/>
      <c r="P447" s="607"/>
      <c r="Q447" s="607"/>
      <c r="R447" s="607"/>
      <c r="S447" s="607"/>
      <c r="T447" s="607"/>
      <c r="U447" s="607"/>
      <c r="V447" s="607"/>
      <c r="W447" s="607"/>
      <c r="X447" s="607"/>
      <c r="Y447" s="608"/>
      <c r="Z447" s="609"/>
      <c r="AA447" s="609"/>
      <c r="AB447" s="610"/>
      <c r="AC447" s="611"/>
      <c r="AD447" s="612"/>
      <c r="AE447" s="612"/>
      <c r="AF447" s="612"/>
      <c r="AG447" s="612"/>
      <c r="AH447" s="617"/>
      <c r="AI447" s="617"/>
      <c r="AJ447" s="617"/>
      <c r="AK447" s="617"/>
      <c r="AL447" s="614"/>
      <c r="AM447" s="615"/>
      <c r="AN447" s="615"/>
      <c r="AO447" s="616"/>
      <c r="AP447" s="349"/>
      <c r="AQ447" s="349"/>
      <c r="AR447" s="349"/>
      <c r="AS447" s="349"/>
      <c r="AT447" s="349"/>
      <c r="AU447" s="349"/>
      <c r="AV447" s="349"/>
      <c r="AW447" s="349"/>
      <c r="AX447" s="349"/>
      <c r="AY447">
        <f>COUNTA($C$447)</f>
        <v>0</v>
      </c>
    </row>
    <row r="448" spans="1:51" s="1" customFormat="1" ht="30" hidden="1" customHeight="1" x14ac:dyDescent="0.15">
      <c r="A448" s="604">
        <v>17</v>
      </c>
      <c r="B448" s="604">
        <v>1</v>
      </c>
      <c r="C448" s="605"/>
      <c r="D448" s="605"/>
      <c r="E448" s="605"/>
      <c r="F448" s="605"/>
      <c r="G448" s="605"/>
      <c r="H448" s="605"/>
      <c r="I448" s="605"/>
      <c r="J448" s="606"/>
      <c r="K448" s="606"/>
      <c r="L448" s="606"/>
      <c r="M448" s="606"/>
      <c r="N448" s="606"/>
      <c r="O448" s="606"/>
      <c r="P448" s="607"/>
      <c r="Q448" s="607"/>
      <c r="R448" s="607"/>
      <c r="S448" s="607"/>
      <c r="T448" s="607"/>
      <c r="U448" s="607"/>
      <c r="V448" s="607"/>
      <c r="W448" s="607"/>
      <c r="X448" s="607"/>
      <c r="Y448" s="608"/>
      <c r="Z448" s="609"/>
      <c r="AA448" s="609"/>
      <c r="AB448" s="610"/>
      <c r="AC448" s="611"/>
      <c r="AD448" s="612"/>
      <c r="AE448" s="612"/>
      <c r="AF448" s="612"/>
      <c r="AG448" s="612"/>
      <c r="AH448" s="617"/>
      <c r="AI448" s="617"/>
      <c r="AJ448" s="617"/>
      <c r="AK448" s="617"/>
      <c r="AL448" s="614"/>
      <c r="AM448" s="615"/>
      <c r="AN448" s="615"/>
      <c r="AO448" s="616"/>
      <c r="AP448" s="349"/>
      <c r="AQ448" s="349"/>
      <c r="AR448" s="349"/>
      <c r="AS448" s="349"/>
      <c r="AT448" s="349"/>
      <c r="AU448" s="349"/>
      <c r="AV448" s="349"/>
      <c r="AW448" s="349"/>
      <c r="AX448" s="349"/>
      <c r="AY448" s="2">
        <f>COUNTA($C$448)</f>
        <v>0</v>
      </c>
    </row>
    <row r="449" spans="1:51" ht="30" hidden="1" customHeight="1" x14ac:dyDescent="0.15">
      <c r="A449" s="604">
        <v>18</v>
      </c>
      <c r="B449" s="604">
        <v>1</v>
      </c>
      <c r="C449" s="605"/>
      <c r="D449" s="605"/>
      <c r="E449" s="605"/>
      <c r="F449" s="605"/>
      <c r="G449" s="605"/>
      <c r="H449" s="605"/>
      <c r="I449" s="605"/>
      <c r="J449" s="606"/>
      <c r="K449" s="606"/>
      <c r="L449" s="606"/>
      <c r="M449" s="606"/>
      <c r="N449" s="606"/>
      <c r="O449" s="606"/>
      <c r="P449" s="607"/>
      <c r="Q449" s="607"/>
      <c r="R449" s="607"/>
      <c r="S449" s="607"/>
      <c r="T449" s="607"/>
      <c r="U449" s="607"/>
      <c r="V449" s="607"/>
      <c r="W449" s="607"/>
      <c r="X449" s="607"/>
      <c r="Y449" s="608"/>
      <c r="Z449" s="609"/>
      <c r="AA449" s="609"/>
      <c r="AB449" s="610"/>
      <c r="AC449" s="611"/>
      <c r="AD449" s="612"/>
      <c r="AE449" s="612"/>
      <c r="AF449" s="612"/>
      <c r="AG449" s="612"/>
      <c r="AH449" s="617"/>
      <c r="AI449" s="617"/>
      <c r="AJ449" s="617"/>
      <c r="AK449" s="617"/>
      <c r="AL449" s="614"/>
      <c r="AM449" s="615"/>
      <c r="AN449" s="615"/>
      <c r="AO449" s="616"/>
      <c r="AP449" s="349"/>
      <c r="AQ449" s="349"/>
      <c r="AR449" s="349"/>
      <c r="AS449" s="349"/>
      <c r="AT449" s="349"/>
      <c r="AU449" s="349"/>
      <c r="AV449" s="349"/>
      <c r="AW449" s="349"/>
      <c r="AX449" s="349"/>
      <c r="AY449">
        <f>COUNTA($C$449)</f>
        <v>0</v>
      </c>
    </row>
    <row r="450" spans="1:51" ht="30" hidden="1" customHeight="1" x14ac:dyDescent="0.15">
      <c r="A450" s="604">
        <v>19</v>
      </c>
      <c r="B450" s="604">
        <v>1</v>
      </c>
      <c r="C450" s="605"/>
      <c r="D450" s="605"/>
      <c r="E450" s="605"/>
      <c r="F450" s="605"/>
      <c r="G450" s="605"/>
      <c r="H450" s="605"/>
      <c r="I450" s="605"/>
      <c r="J450" s="606"/>
      <c r="K450" s="606"/>
      <c r="L450" s="606"/>
      <c r="M450" s="606"/>
      <c r="N450" s="606"/>
      <c r="O450" s="606"/>
      <c r="P450" s="607"/>
      <c r="Q450" s="607"/>
      <c r="R450" s="607"/>
      <c r="S450" s="607"/>
      <c r="T450" s="607"/>
      <c r="U450" s="607"/>
      <c r="V450" s="607"/>
      <c r="W450" s="607"/>
      <c r="X450" s="607"/>
      <c r="Y450" s="608"/>
      <c r="Z450" s="609"/>
      <c r="AA450" s="609"/>
      <c r="AB450" s="610"/>
      <c r="AC450" s="611"/>
      <c r="AD450" s="612"/>
      <c r="AE450" s="612"/>
      <c r="AF450" s="612"/>
      <c r="AG450" s="612"/>
      <c r="AH450" s="617"/>
      <c r="AI450" s="617"/>
      <c r="AJ450" s="617"/>
      <c r="AK450" s="617"/>
      <c r="AL450" s="614"/>
      <c r="AM450" s="615"/>
      <c r="AN450" s="615"/>
      <c r="AO450" s="616"/>
      <c r="AP450" s="349"/>
      <c r="AQ450" s="349"/>
      <c r="AR450" s="349"/>
      <c r="AS450" s="349"/>
      <c r="AT450" s="349"/>
      <c r="AU450" s="349"/>
      <c r="AV450" s="349"/>
      <c r="AW450" s="349"/>
      <c r="AX450" s="349"/>
      <c r="AY450">
        <f>COUNTA($C$450)</f>
        <v>0</v>
      </c>
    </row>
    <row r="451" spans="1:51" ht="30" hidden="1" customHeight="1" x14ac:dyDescent="0.15">
      <c r="A451" s="604">
        <v>20</v>
      </c>
      <c r="B451" s="604">
        <v>1</v>
      </c>
      <c r="C451" s="605"/>
      <c r="D451" s="605"/>
      <c r="E451" s="605"/>
      <c r="F451" s="605"/>
      <c r="G451" s="605"/>
      <c r="H451" s="605"/>
      <c r="I451" s="605"/>
      <c r="J451" s="606"/>
      <c r="K451" s="606"/>
      <c r="L451" s="606"/>
      <c r="M451" s="606"/>
      <c r="N451" s="606"/>
      <c r="O451" s="606"/>
      <c r="P451" s="607"/>
      <c r="Q451" s="607"/>
      <c r="R451" s="607"/>
      <c r="S451" s="607"/>
      <c r="T451" s="607"/>
      <c r="U451" s="607"/>
      <c r="V451" s="607"/>
      <c r="W451" s="607"/>
      <c r="X451" s="607"/>
      <c r="Y451" s="608"/>
      <c r="Z451" s="609"/>
      <c r="AA451" s="609"/>
      <c r="AB451" s="610"/>
      <c r="AC451" s="611"/>
      <c r="AD451" s="612"/>
      <c r="AE451" s="612"/>
      <c r="AF451" s="612"/>
      <c r="AG451" s="612"/>
      <c r="AH451" s="617"/>
      <c r="AI451" s="617"/>
      <c r="AJ451" s="617"/>
      <c r="AK451" s="617"/>
      <c r="AL451" s="614"/>
      <c r="AM451" s="615"/>
      <c r="AN451" s="615"/>
      <c r="AO451" s="616"/>
      <c r="AP451" s="349"/>
      <c r="AQ451" s="349"/>
      <c r="AR451" s="349"/>
      <c r="AS451" s="349"/>
      <c r="AT451" s="349"/>
      <c r="AU451" s="349"/>
      <c r="AV451" s="349"/>
      <c r="AW451" s="349"/>
      <c r="AX451" s="349"/>
      <c r="AY451">
        <f>COUNTA($C$451)</f>
        <v>0</v>
      </c>
    </row>
    <row r="452" spans="1:51" ht="30" hidden="1" customHeight="1" x14ac:dyDescent="0.15">
      <c r="A452" s="604">
        <v>21</v>
      </c>
      <c r="B452" s="604">
        <v>1</v>
      </c>
      <c r="C452" s="605"/>
      <c r="D452" s="605"/>
      <c r="E452" s="605"/>
      <c r="F452" s="605"/>
      <c r="G452" s="605"/>
      <c r="H452" s="605"/>
      <c r="I452" s="605"/>
      <c r="J452" s="606"/>
      <c r="K452" s="606"/>
      <c r="L452" s="606"/>
      <c r="M452" s="606"/>
      <c r="N452" s="606"/>
      <c r="O452" s="606"/>
      <c r="P452" s="607"/>
      <c r="Q452" s="607"/>
      <c r="R452" s="607"/>
      <c r="S452" s="607"/>
      <c r="T452" s="607"/>
      <c r="U452" s="607"/>
      <c r="V452" s="607"/>
      <c r="W452" s="607"/>
      <c r="X452" s="607"/>
      <c r="Y452" s="608"/>
      <c r="Z452" s="609"/>
      <c r="AA452" s="609"/>
      <c r="AB452" s="610"/>
      <c r="AC452" s="611"/>
      <c r="AD452" s="612"/>
      <c r="AE452" s="612"/>
      <c r="AF452" s="612"/>
      <c r="AG452" s="612"/>
      <c r="AH452" s="617"/>
      <c r="AI452" s="617"/>
      <c r="AJ452" s="617"/>
      <c r="AK452" s="617"/>
      <c r="AL452" s="614"/>
      <c r="AM452" s="615"/>
      <c r="AN452" s="615"/>
      <c r="AO452" s="616"/>
      <c r="AP452" s="349"/>
      <c r="AQ452" s="349"/>
      <c r="AR452" s="349"/>
      <c r="AS452" s="349"/>
      <c r="AT452" s="349"/>
      <c r="AU452" s="349"/>
      <c r="AV452" s="349"/>
      <c r="AW452" s="349"/>
      <c r="AX452" s="349"/>
      <c r="AY452">
        <f>COUNTA($C$452)</f>
        <v>0</v>
      </c>
    </row>
    <row r="453" spans="1:51" ht="30" hidden="1" customHeight="1" x14ac:dyDescent="0.15">
      <c r="A453" s="604">
        <v>22</v>
      </c>
      <c r="B453" s="604">
        <v>1</v>
      </c>
      <c r="C453" s="605"/>
      <c r="D453" s="605"/>
      <c r="E453" s="605"/>
      <c r="F453" s="605"/>
      <c r="G453" s="605"/>
      <c r="H453" s="605"/>
      <c r="I453" s="605"/>
      <c r="J453" s="606"/>
      <c r="K453" s="606"/>
      <c r="L453" s="606"/>
      <c r="M453" s="606"/>
      <c r="N453" s="606"/>
      <c r="O453" s="606"/>
      <c r="P453" s="607"/>
      <c r="Q453" s="607"/>
      <c r="R453" s="607"/>
      <c r="S453" s="607"/>
      <c r="T453" s="607"/>
      <c r="U453" s="607"/>
      <c r="V453" s="607"/>
      <c r="W453" s="607"/>
      <c r="X453" s="607"/>
      <c r="Y453" s="608"/>
      <c r="Z453" s="609"/>
      <c r="AA453" s="609"/>
      <c r="AB453" s="610"/>
      <c r="AC453" s="611"/>
      <c r="AD453" s="612"/>
      <c r="AE453" s="612"/>
      <c r="AF453" s="612"/>
      <c r="AG453" s="612"/>
      <c r="AH453" s="617"/>
      <c r="AI453" s="617"/>
      <c r="AJ453" s="617"/>
      <c r="AK453" s="617"/>
      <c r="AL453" s="614"/>
      <c r="AM453" s="615"/>
      <c r="AN453" s="615"/>
      <c r="AO453" s="616"/>
      <c r="AP453" s="349"/>
      <c r="AQ453" s="349"/>
      <c r="AR453" s="349"/>
      <c r="AS453" s="349"/>
      <c r="AT453" s="349"/>
      <c r="AU453" s="349"/>
      <c r="AV453" s="349"/>
      <c r="AW453" s="349"/>
      <c r="AX453" s="349"/>
      <c r="AY453">
        <f>COUNTA($C$453)</f>
        <v>0</v>
      </c>
    </row>
    <row r="454" spans="1:51" ht="30" hidden="1" customHeight="1" x14ac:dyDescent="0.15">
      <c r="A454" s="604">
        <v>23</v>
      </c>
      <c r="B454" s="604">
        <v>1</v>
      </c>
      <c r="C454" s="605"/>
      <c r="D454" s="605"/>
      <c r="E454" s="605"/>
      <c r="F454" s="605"/>
      <c r="G454" s="605"/>
      <c r="H454" s="605"/>
      <c r="I454" s="605"/>
      <c r="J454" s="606"/>
      <c r="K454" s="606"/>
      <c r="L454" s="606"/>
      <c r="M454" s="606"/>
      <c r="N454" s="606"/>
      <c r="O454" s="606"/>
      <c r="P454" s="607"/>
      <c r="Q454" s="607"/>
      <c r="R454" s="607"/>
      <c r="S454" s="607"/>
      <c r="T454" s="607"/>
      <c r="U454" s="607"/>
      <c r="V454" s="607"/>
      <c r="W454" s="607"/>
      <c r="X454" s="607"/>
      <c r="Y454" s="608"/>
      <c r="Z454" s="609"/>
      <c r="AA454" s="609"/>
      <c r="AB454" s="610"/>
      <c r="AC454" s="611"/>
      <c r="AD454" s="612"/>
      <c r="AE454" s="612"/>
      <c r="AF454" s="612"/>
      <c r="AG454" s="612"/>
      <c r="AH454" s="617"/>
      <c r="AI454" s="617"/>
      <c r="AJ454" s="617"/>
      <c r="AK454" s="617"/>
      <c r="AL454" s="614"/>
      <c r="AM454" s="615"/>
      <c r="AN454" s="615"/>
      <c r="AO454" s="616"/>
      <c r="AP454" s="349"/>
      <c r="AQ454" s="349"/>
      <c r="AR454" s="349"/>
      <c r="AS454" s="349"/>
      <c r="AT454" s="349"/>
      <c r="AU454" s="349"/>
      <c r="AV454" s="349"/>
      <c r="AW454" s="349"/>
      <c r="AX454" s="349"/>
      <c r="AY454">
        <f>COUNTA($C$454)</f>
        <v>0</v>
      </c>
    </row>
    <row r="455" spans="1:51" ht="30" hidden="1" customHeight="1" x14ac:dyDescent="0.15">
      <c r="A455" s="604">
        <v>24</v>
      </c>
      <c r="B455" s="604">
        <v>1</v>
      </c>
      <c r="C455" s="605"/>
      <c r="D455" s="605"/>
      <c r="E455" s="605"/>
      <c r="F455" s="605"/>
      <c r="G455" s="605"/>
      <c r="H455" s="605"/>
      <c r="I455" s="605"/>
      <c r="J455" s="606"/>
      <c r="K455" s="606"/>
      <c r="L455" s="606"/>
      <c r="M455" s="606"/>
      <c r="N455" s="606"/>
      <c r="O455" s="606"/>
      <c r="P455" s="607"/>
      <c r="Q455" s="607"/>
      <c r="R455" s="607"/>
      <c r="S455" s="607"/>
      <c r="T455" s="607"/>
      <c r="U455" s="607"/>
      <c r="V455" s="607"/>
      <c r="W455" s="607"/>
      <c r="X455" s="607"/>
      <c r="Y455" s="608"/>
      <c r="Z455" s="609"/>
      <c r="AA455" s="609"/>
      <c r="AB455" s="610"/>
      <c r="AC455" s="611"/>
      <c r="AD455" s="612"/>
      <c r="AE455" s="612"/>
      <c r="AF455" s="612"/>
      <c r="AG455" s="612"/>
      <c r="AH455" s="617"/>
      <c r="AI455" s="617"/>
      <c r="AJ455" s="617"/>
      <c r="AK455" s="617"/>
      <c r="AL455" s="614"/>
      <c r="AM455" s="615"/>
      <c r="AN455" s="615"/>
      <c r="AO455" s="616"/>
      <c r="AP455" s="349"/>
      <c r="AQ455" s="349"/>
      <c r="AR455" s="349"/>
      <c r="AS455" s="349"/>
      <c r="AT455" s="349"/>
      <c r="AU455" s="349"/>
      <c r="AV455" s="349"/>
      <c r="AW455" s="349"/>
      <c r="AX455" s="349"/>
      <c r="AY455">
        <f>COUNTA($C$455)</f>
        <v>0</v>
      </c>
    </row>
    <row r="456" spans="1:51" ht="30" hidden="1" customHeight="1" x14ac:dyDescent="0.15">
      <c r="A456" s="604">
        <v>25</v>
      </c>
      <c r="B456" s="604">
        <v>1</v>
      </c>
      <c r="C456" s="605"/>
      <c r="D456" s="605"/>
      <c r="E456" s="605"/>
      <c r="F456" s="605"/>
      <c r="G456" s="605"/>
      <c r="H456" s="605"/>
      <c r="I456" s="605"/>
      <c r="J456" s="606"/>
      <c r="K456" s="606"/>
      <c r="L456" s="606"/>
      <c r="M456" s="606"/>
      <c r="N456" s="606"/>
      <c r="O456" s="606"/>
      <c r="P456" s="607"/>
      <c r="Q456" s="607"/>
      <c r="R456" s="607"/>
      <c r="S456" s="607"/>
      <c r="T456" s="607"/>
      <c r="U456" s="607"/>
      <c r="V456" s="607"/>
      <c r="W456" s="607"/>
      <c r="X456" s="607"/>
      <c r="Y456" s="608"/>
      <c r="Z456" s="609"/>
      <c r="AA456" s="609"/>
      <c r="AB456" s="610"/>
      <c r="AC456" s="611"/>
      <c r="AD456" s="612"/>
      <c r="AE456" s="612"/>
      <c r="AF456" s="612"/>
      <c r="AG456" s="612"/>
      <c r="AH456" s="617"/>
      <c r="AI456" s="617"/>
      <c r="AJ456" s="617"/>
      <c r="AK456" s="617"/>
      <c r="AL456" s="614"/>
      <c r="AM456" s="615"/>
      <c r="AN456" s="615"/>
      <c r="AO456" s="616"/>
      <c r="AP456" s="349"/>
      <c r="AQ456" s="349"/>
      <c r="AR456" s="349"/>
      <c r="AS456" s="349"/>
      <c r="AT456" s="349"/>
      <c r="AU456" s="349"/>
      <c r="AV456" s="349"/>
      <c r="AW456" s="349"/>
      <c r="AX456" s="349"/>
      <c r="AY456">
        <f>COUNTA($C$456)</f>
        <v>0</v>
      </c>
    </row>
    <row r="457" spans="1:51" ht="30" hidden="1" customHeight="1" x14ac:dyDescent="0.15">
      <c r="A457" s="604">
        <v>26</v>
      </c>
      <c r="B457" s="604">
        <v>1</v>
      </c>
      <c r="C457" s="605"/>
      <c r="D457" s="605"/>
      <c r="E457" s="605"/>
      <c r="F457" s="605"/>
      <c r="G457" s="605"/>
      <c r="H457" s="605"/>
      <c r="I457" s="605"/>
      <c r="J457" s="606"/>
      <c r="K457" s="606"/>
      <c r="L457" s="606"/>
      <c r="M457" s="606"/>
      <c r="N457" s="606"/>
      <c r="O457" s="606"/>
      <c r="P457" s="607"/>
      <c r="Q457" s="607"/>
      <c r="R457" s="607"/>
      <c r="S457" s="607"/>
      <c r="T457" s="607"/>
      <c r="U457" s="607"/>
      <c r="V457" s="607"/>
      <c r="W457" s="607"/>
      <c r="X457" s="607"/>
      <c r="Y457" s="608"/>
      <c r="Z457" s="609"/>
      <c r="AA457" s="609"/>
      <c r="AB457" s="610"/>
      <c r="AC457" s="611"/>
      <c r="AD457" s="612"/>
      <c r="AE457" s="612"/>
      <c r="AF457" s="612"/>
      <c r="AG457" s="612"/>
      <c r="AH457" s="617"/>
      <c r="AI457" s="617"/>
      <c r="AJ457" s="617"/>
      <c r="AK457" s="617"/>
      <c r="AL457" s="614"/>
      <c r="AM457" s="615"/>
      <c r="AN457" s="615"/>
      <c r="AO457" s="616"/>
      <c r="AP457" s="349"/>
      <c r="AQ457" s="349"/>
      <c r="AR457" s="349"/>
      <c r="AS457" s="349"/>
      <c r="AT457" s="349"/>
      <c r="AU457" s="349"/>
      <c r="AV457" s="349"/>
      <c r="AW457" s="349"/>
      <c r="AX457" s="349"/>
      <c r="AY457">
        <f>COUNTA($C$457)</f>
        <v>0</v>
      </c>
    </row>
    <row r="458" spans="1:51" ht="30" hidden="1" customHeight="1" x14ac:dyDescent="0.15">
      <c r="A458" s="604">
        <v>27</v>
      </c>
      <c r="B458" s="604">
        <v>1</v>
      </c>
      <c r="C458" s="605"/>
      <c r="D458" s="605"/>
      <c r="E458" s="605"/>
      <c r="F458" s="605"/>
      <c r="G458" s="605"/>
      <c r="H458" s="605"/>
      <c r="I458" s="605"/>
      <c r="J458" s="606"/>
      <c r="K458" s="606"/>
      <c r="L458" s="606"/>
      <c r="M458" s="606"/>
      <c r="N458" s="606"/>
      <c r="O458" s="606"/>
      <c r="P458" s="607"/>
      <c r="Q458" s="607"/>
      <c r="R458" s="607"/>
      <c r="S458" s="607"/>
      <c r="T458" s="607"/>
      <c r="U458" s="607"/>
      <c r="V458" s="607"/>
      <c r="W458" s="607"/>
      <c r="X458" s="607"/>
      <c r="Y458" s="608"/>
      <c r="Z458" s="609"/>
      <c r="AA458" s="609"/>
      <c r="AB458" s="610"/>
      <c r="AC458" s="611"/>
      <c r="AD458" s="612"/>
      <c r="AE458" s="612"/>
      <c r="AF458" s="612"/>
      <c r="AG458" s="612"/>
      <c r="AH458" s="617"/>
      <c r="AI458" s="617"/>
      <c r="AJ458" s="617"/>
      <c r="AK458" s="617"/>
      <c r="AL458" s="614"/>
      <c r="AM458" s="615"/>
      <c r="AN458" s="615"/>
      <c r="AO458" s="616"/>
      <c r="AP458" s="349"/>
      <c r="AQ458" s="349"/>
      <c r="AR458" s="349"/>
      <c r="AS458" s="349"/>
      <c r="AT458" s="349"/>
      <c r="AU458" s="349"/>
      <c r="AV458" s="349"/>
      <c r="AW458" s="349"/>
      <c r="AX458" s="349"/>
      <c r="AY458">
        <f>COUNTA($C$458)</f>
        <v>0</v>
      </c>
    </row>
    <row r="459" spans="1:51" ht="30" hidden="1" customHeight="1" x14ac:dyDescent="0.15">
      <c r="A459" s="604">
        <v>28</v>
      </c>
      <c r="B459" s="604">
        <v>1</v>
      </c>
      <c r="C459" s="605"/>
      <c r="D459" s="605"/>
      <c r="E459" s="605"/>
      <c r="F459" s="605"/>
      <c r="G459" s="605"/>
      <c r="H459" s="605"/>
      <c r="I459" s="605"/>
      <c r="J459" s="606"/>
      <c r="K459" s="606"/>
      <c r="L459" s="606"/>
      <c r="M459" s="606"/>
      <c r="N459" s="606"/>
      <c r="O459" s="606"/>
      <c r="P459" s="607"/>
      <c r="Q459" s="607"/>
      <c r="R459" s="607"/>
      <c r="S459" s="607"/>
      <c r="T459" s="607"/>
      <c r="U459" s="607"/>
      <c r="V459" s="607"/>
      <c r="W459" s="607"/>
      <c r="X459" s="607"/>
      <c r="Y459" s="608"/>
      <c r="Z459" s="609"/>
      <c r="AA459" s="609"/>
      <c r="AB459" s="610"/>
      <c r="AC459" s="611"/>
      <c r="AD459" s="612"/>
      <c r="AE459" s="612"/>
      <c r="AF459" s="612"/>
      <c r="AG459" s="612"/>
      <c r="AH459" s="617"/>
      <c r="AI459" s="617"/>
      <c r="AJ459" s="617"/>
      <c r="AK459" s="617"/>
      <c r="AL459" s="614"/>
      <c r="AM459" s="615"/>
      <c r="AN459" s="615"/>
      <c r="AO459" s="616"/>
      <c r="AP459" s="349"/>
      <c r="AQ459" s="349"/>
      <c r="AR459" s="349"/>
      <c r="AS459" s="349"/>
      <c r="AT459" s="349"/>
      <c r="AU459" s="349"/>
      <c r="AV459" s="349"/>
      <c r="AW459" s="349"/>
      <c r="AX459" s="349"/>
      <c r="AY459">
        <f>COUNTA($C$459)</f>
        <v>0</v>
      </c>
    </row>
    <row r="460" spans="1:51" ht="30" hidden="1" customHeight="1" x14ac:dyDescent="0.15">
      <c r="A460" s="604">
        <v>29</v>
      </c>
      <c r="B460" s="604">
        <v>1</v>
      </c>
      <c r="C460" s="605"/>
      <c r="D460" s="605"/>
      <c r="E460" s="605"/>
      <c r="F460" s="605"/>
      <c r="G460" s="605"/>
      <c r="H460" s="605"/>
      <c r="I460" s="605"/>
      <c r="J460" s="606"/>
      <c r="K460" s="606"/>
      <c r="L460" s="606"/>
      <c r="M460" s="606"/>
      <c r="N460" s="606"/>
      <c r="O460" s="606"/>
      <c r="P460" s="607"/>
      <c r="Q460" s="607"/>
      <c r="R460" s="607"/>
      <c r="S460" s="607"/>
      <c r="T460" s="607"/>
      <c r="U460" s="607"/>
      <c r="V460" s="607"/>
      <c r="W460" s="607"/>
      <c r="X460" s="607"/>
      <c r="Y460" s="608"/>
      <c r="Z460" s="609"/>
      <c r="AA460" s="609"/>
      <c r="AB460" s="610"/>
      <c r="AC460" s="611"/>
      <c r="AD460" s="612"/>
      <c r="AE460" s="612"/>
      <c r="AF460" s="612"/>
      <c r="AG460" s="612"/>
      <c r="AH460" s="617"/>
      <c r="AI460" s="617"/>
      <c r="AJ460" s="617"/>
      <c r="AK460" s="617"/>
      <c r="AL460" s="614"/>
      <c r="AM460" s="615"/>
      <c r="AN460" s="615"/>
      <c r="AO460" s="616"/>
      <c r="AP460" s="349"/>
      <c r="AQ460" s="349"/>
      <c r="AR460" s="349"/>
      <c r="AS460" s="349"/>
      <c r="AT460" s="349"/>
      <c r="AU460" s="349"/>
      <c r="AV460" s="349"/>
      <c r="AW460" s="349"/>
      <c r="AX460" s="349"/>
      <c r="AY460">
        <f>COUNTA($C$460)</f>
        <v>0</v>
      </c>
    </row>
    <row r="461" spans="1:51" ht="30" hidden="1" customHeight="1" x14ac:dyDescent="0.15">
      <c r="A461" s="604">
        <v>30</v>
      </c>
      <c r="B461" s="604">
        <v>1</v>
      </c>
      <c r="C461" s="605"/>
      <c r="D461" s="605"/>
      <c r="E461" s="605"/>
      <c r="F461" s="605"/>
      <c r="G461" s="605"/>
      <c r="H461" s="605"/>
      <c r="I461" s="605"/>
      <c r="J461" s="606"/>
      <c r="K461" s="606"/>
      <c r="L461" s="606"/>
      <c r="M461" s="606"/>
      <c r="N461" s="606"/>
      <c r="O461" s="606"/>
      <c r="P461" s="607"/>
      <c r="Q461" s="607"/>
      <c r="R461" s="607"/>
      <c r="S461" s="607"/>
      <c r="T461" s="607"/>
      <c r="U461" s="607"/>
      <c r="V461" s="607"/>
      <c r="W461" s="607"/>
      <c r="X461" s="607"/>
      <c r="Y461" s="608"/>
      <c r="Z461" s="609"/>
      <c r="AA461" s="609"/>
      <c r="AB461" s="610"/>
      <c r="AC461" s="611"/>
      <c r="AD461" s="612"/>
      <c r="AE461" s="612"/>
      <c r="AF461" s="612"/>
      <c r="AG461" s="612"/>
      <c r="AH461" s="617"/>
      <c r="AI461" s="617"/>
      <c r="AJ461" s="617"/>
      <c r="AK461" s="617"/>
      <c r="AL461" s="614"/>
      <c r="AM461" s="615"/>
      <c r="AN461" s="615"/>
      <c r="AO461" s="616"/>
      <c r="AP461" s="349"/>
      <c r="AQ461" s="349"/>
      <c r="AR461" s="349"/>
      <c r="AS461" s="349"/>
      <c r="AT461" s="349"/>
      <c r="AU461" s="349"/>
      <c r="AV461" s="349"/>
      <c r="AW461" s="349"/>
      <c r="AX461" s="349"/>
      <c r="AY461">
        <f>COUNTA($C$461)</f>
        <v>0</v>
      </c>
    </row>
    <row r="462" spans="1:51" ht="24.75" customHeight="1" x14ac:dyDescent="0.15">
      <c r="A462" s="5"/>
      <c r="B462" s="5"/>
      <c r="C462" s="5"/>
      <c r="D462" s="5"/>
      <c r="E462" s="5"/>
      <c r="F462" s="5"/>
      <c r="G462" s="5"/>
      <c r="H462" s="5"/>
      <c r="I462" s="5"/>
      <c r="J462" s="5"/>
      <c r="K462" s="5"/>
      <c r="L462" s="5"/>
      <c r="M462" s="5"/>
      <c r="N462" s="5"/>
      <c r="O462" s="5"/>
      <c r="P462" s="23"/>
      <c r="Q462" s="23"/>
      <c r="R462" s="23"/>
      <c r="S462" s="23"/>
      <c r="T462" s="23"/>
      <c r="U462" s="23"/>
      <c r="V462" s="23"/>
      <c r="W462" s="23"/>
      <c r="X462" s="23"/>
      <c r="Y462" s="27"/>
      <c r="Z462" s="27"/>
      <c r="AA462" s="27"/>
      <c r="AB462" s="27"/>
      <c r="AC462" s="27"/>
      <c r="AD462" s="27"/>
      <c r="AE462" s="27"/>
      <c r="AF462" s="27"/>
      <c r="AG462" s="27"/>
      <c r="AH462" s="27"/>
      <c r="AI462" s="27"/>
      <c r="AJ462" s="27"/>
      <c r="AK462" s="27"/>
      <c r="AL462" s="27"/>
      <c r="AM462" s="27"/>
      <c r="AN462" s="27"/>
      <c r="AO462" s="27"/>
      <c r="AP462" s="23"/>
      <c r="AQ462" s="23"/>
      <c r="AR462" s="23"/>
      <c r="AS462" s="23"/>
      <c r="AT462" s="23"/>
      <c r="AU462" s="23"/>
      <c r="AV462" s="23"/>
      <c r="AW462" s="23"/>
      <c r="AX462" s="23"/>
      <c r="AY462">
        <f>COUNTA($C$465)</f>
        <v>1</v>
      </c>
    </row>
    <row r="463" spans="1:51" ht="24.75" customHeight="1" x14ac:dyDescent="0.15">
      <c r="A463" s="5"/>
      <c r="B463" s="12" t="s">
        <v>291</v>
      </c>
      <c r="C463" s="5"/>
      <c r="D463" s="5"/>
      <c r="E463" s="5"/>
      <c r="F463" s="5"/>
      <c r="G463" s="5"/>
      <c r="H463" s="5"/>
      <c r="I463" s="5"/>
      <c r="J463" s="5"/>
      <c r="K463" s="5"/>
      <c r="L463" s="5"/>
      <c r="M463" s="5"/>
      <c r="N463" s="5"/>
      <c r="O463" s="5"/>
      <c r="P463" s="23"/>
      <c r="Q463" s="23"/>
      <c r="R463" s="23"/>
      <c r="S463" s="23"/>
      <c r="T463" s="23"/>
      <c r="U463" s="23"/>
      <c r="V463" s="23"/>
      <c r="W463" s="23"/>
      <c r="X463" s="23"/>
      <c r="Y463" s="27"/>
      <c r="Z463" s="27"/>
      <c r="AA463" s="27"/>
      <c r="AB463" s="27"/>
      <c r="AC463" s="27"/>
      <c r="AD463" s="27"/>
      <c r="AE463" s="27"/>
      <c r="AF463" s="27"/>
      <c r="AG463" s="27"/>
      <c r="AH463" s="27"/>
      <c r="AI463" s="27"/>
      <c r="AJ463" s="27"/>
      <c r="AK463" s="27"/>
      <c r="AL463" s="27"/>
      <c r="AM463" s="27"/>
      <c r="AN463" s="27"/>
      <c r="AO463" s="27"/>
      <c r="AP463" s="23"/>
      <c r="AQ463" s="23"/>
      <c r="AR463" s="23"/>
      <c r="AS463" s="23"/>
      <c r="AT463" s="23"/>
      <c r="AU463" s="23"/>
      <c r="AV463" s="23"/>
      <c r="AW463" s="23"/>
      <c r="AX463" s="23"/>
      <c r="AY463">
        <f>$AY$462</f>
        <v>1</v>
      </c>
    </row>
    <row r="464" spans="1:51" ht="59.25" customHeight="1" x14ac:dyDescent="0.15">
      <c r="A464" s="300"/>
      <c r="B464" s="300"/>
      <c r="C464" s="300" t="s">
        <v>77</v>
      </c>
      <c r="D464" s="300"/>
      <c r="E464" s="300"/>
      <c r="F464" s="300"/>
      <c r="G464" s="300"/>
      <c r="H464" s="300"/>
      <c r="I464" s="300"/>
      <c r="J464" s="596" t="s">
        <v>79</v>
      </c>
      <c r="K464" s="544"/>
      <c r="L464" s="544"/>
      <c r="M464" s="544"/>
      <c r="N464" s="544"/>
      <c r="O464" s="544"/>
      <c r="P464" s="300" t="s">
        <v>21</v>
      </c>
      <c r="Q464" s="300"/>
      <c r="R464" s="300"/>
      <c r="S464" s="300"/>
      <c r="T464" s="300"/>
      <c r="U464" s="300"/>
      <c r="V464" s="300"/>
      <c r="W464" s="300"/>
      <c r="X464" s="300"/>
      <c r="Y464" s="597" t="s">
        <v>332</v>
      </c>
      <c r="Z464" s="597"/>
      <c r="AA464" s="597"/>
      <c r="AB464" s="597"/>
      <c r="AC464" s="596" t="s">
        <v>297</v>
      </c>
      <c r="AD464" s="596"/>
      <c r="AE464" s="596"/>
      <c r="AF464" s="596"/>
      <c r="AG464" s="596"/>
      <c r="AH464" s="597" t="s">
        <v>384</v>
      </c>
      <c r="AI464" s="300"/>
      <c r="AJ464" s="300"/>
      <c r="AK464" s="300"/>
      <c r="AL464" s="300" t="s">
        <v>22</v>
      </c>
      <c r="AM464" s="300"/>
      <c r="AN464" s="300"/>
      <c r="AO464" s="255"/>
      <c r="AP464" s="596" t="s">
        <v>334</v>
      </c>
      <c r="AQ464" s="596"/>
      <c r="AR464" s="596"/>
      <c r="AS464" s="596"/>
      <c r="AT464" s="596"/>
      <c r="AU464" s="596"/>
      <c r="AV464" s="596"/>
      <c r="AW464" s="596"/>
      <c r="AX464" s="596"/>
      <c r="AY464">
        <f>$AY$462</f>
        <v>1</v>
      </c>
    </row>
    <row r="465" spans="1:51" ht="30" customHeight="1" x14ac:dyDescent="0.15">
      <c r="A465" s="604">
        <v>1</v>
      </c>
      <c r="B465" s="604">
        <v>1</v>
      </c>
      <c r="C465" s="605" t="s">
        <v>657</v>
      </c>
      <c r="D465" s="605"/>
      <c r="E465" s="605"/>
      <c r="F465" s="605"/>
      <c r="G465" s="605"/>
      <c r="H465" s="605"/>
      <c r="I465" s="605"/>
      <c r="J465" s="606">
        <v>9000020016926</v>
      </c>
      <c r="K465" s="606"/>
      <c r="L465" s="606"/>
      <c r="M465" s="606"/>
      <c r="N465" s="606"/>
      <c r="O465" s="606"/>
      <c r="P465" s="607" t="s">
        <v>508</v>
      </c>
      <c r="Q465" s="607"/>
      <c r="R465" s="607"/>
      <c r="S465" s="607"/>
      <c r="T465" s="607"/>
      <c r="U465" s="607"/>
      <c r="V465" s="607"/>
      <c r="W465" s="607"/>
      <c r="X465" s="607"/>
      <c r="Y465" s="608">
        <v>1</v>
      </c>
      <c r="Z465" s="609"/>
      <c r="AA465" s="609"/>
      <c r="AB465" s="610"/>
      <c r="AC465" s="611" t="s">
        <v>380</v>
      </c>
      <c r="AD465" s="612"/>
      <c r="AE465" s="612"/>
      <c r="AF465" s="612"/>
      <c r="AG465" s="612"/>
      <c r="AH465" s="613" t="s">
        <v>413</v>
      </c>
      <c r="AI465" s="613"/>
      <c r="AJ465" s="613"/>
      <c r="AK465" s="613"/>
      <c r="AL465" s="614" t="s">
        <v>413</v>
      </c>
      <c r="AM465" s="615"/>
      <c r="AN465" s="615"/>
      <c r="AO465" s="616"/>
      <c r="AP465" s="349" t="s">
        <v>413</v>
      </c>
      <c r="AQ465" s="349"/>
      <c r="AR465" s="349"/>
      <c r="AS465" s="349"/>
      <c r="AT465" s="349"/>
      <c r="AU465" s="349"/>
      <c r="AV465" s="349"/>
      <c r="AW465" s="349"/>
      <c r="AX465" s="349"/>
      <c r="AY465">
        <f>$AY$462</f>
        <v>1</v>
      </c>
    </row>
    <row r="466" spans="1:51" ht="50.1" customHeight="1" x14ac:dyDescent="0.15">
      <c r="A466" s="604">
        <v>2</v>
      </c>
      <c r="B466" s="604">
        <v>1</v>
      </c>
      <c r="C466" s="605" t="s">
        <v>657</v>
      </c>
      <c r="D466" s="605"/>
      <c r="E466" s="605"/>
      <c r="F466" s="605"/>
      <c r="G466" s="605"/>
      <c r="H466" s="605"/>
      <c r="I466" s="605"/>
      <c r="J466" s="606">
        <v>9000020016926</v>
      </c>
      <c r="K466" s="606"/>
      <c r="L466" s="606"/>
      <c r="M466" s="606"/>
      <c r="N466" s="606"/>
      <c r="O466" s="606"/>
      <c r="P466" s="607" t="s">
        <v>347</v>
      </c>
      <c r="Q466" s="607"/>
      <c r="R466" s="607"/>
      <c r="S466" s="607"/>
      <c r="T466" s="607"/>
      <c r="U466" s="607"/>
      <c r="V466" s="607"/>
      <c r="W466" s="607"/>
      <c r="X466" s="607"/>
      <c r="Y466" s="608">
        <v>10</v>
      </c>
      <c r="Z466" s="609"/>
      <c r="AA466" s="609"/>
      <c r="AB466" s="610"/>
      <c r="AC466" s="611" t="s">
        <v>380</v>
      </c>
      <c r="AD466" s="612"/>
      <c r="AE466" s="612"/>
      <c r="AF466" s="612"/>
      <c r="AG466" s="612"/>
      <c r="AH466" s="613" t="s">
        <v>413</v>
      </c>
      <c r="AI466" s="613"/>
      <c r="AJ466" s="613"/>
      <c r="AK466" s="613"/>
      <c r="AL466" s="614" t="s">
        <v>413</v>
      </c>
      <c r="AM466" s="615"/>
      <c r="AN466" s="615"/>
      <c r="AO466" s="616"/>
      <c r="AP466" s="349" t="s">
        <v>413</v>
      </c>
      <c r="AQ466" s="349"/>
      <c r="AR466" s="349"/>
      <c r="AS466" s="349"/>
      <c r="AT466" s="349"/>
      <c r="AU466" s="349"/>
      <c r="AV466" s="349"/>
      <c r="AW466" s="349"/>
      <c r="AX466" s="349"/>
      <c r="AY466">
        <f>COUNTA($C$466)</f>
        <v>1</v>
      </c>
    </row>
    <row r="467" spans="1:51" ht="50.1" customHeight="1" x14ac:dyDescent="0.15">
      <c r="A467" s="604">
        <v>3</v>
      </c>
      <c r="B467" s="604">
        <v>1</v>
      </c>
      <c r="C467" s="605" t="s">
        <v>657</v>
      </c>
      <c r="D467" s="605"/>
      <c r="E467" s="605"/>
      <c r="F467" s="605"/>
      <c r="G467" s="605"/>
      <c r="H467" s="605"/>
      <c r="I467" s="605"/>
      <c r="J467" s="606">
        <v>9000020016926</v>
      </c>
      <c r="K467" s="606"/>
      <c r="L467" s="606"/>
      <c r="M467" s="606"/>
      <c r="N467" s="606"/>
      <c r="O467" s="606"/>
      <c r="P467" s="607" t="s">
        <v>659</v>
      </c>
      <c r="Q467" s="607"/>
      <c r="R467" s="607"/>
      <c r="S467" s="607"/>
      <c r="T467" s="607"/>
      <c r="U467" s="607"/>
      <c r="V467" s="607"/>
      <c r="W467" s="607"/>
      <c r="X467" s="607"/>
      <c r="Y467" s="608">
        <v>11</v>
      </c>
      <c r="Z467" s="609"/>
      <c r="AA467" s="609"/>
      <c r="AB467" s="610"/>
      <c r="AC467" s="611" t="s">
        <v>380</v>
      </c>
      <c r="AD467" s="612"/>
      <c r="AE467" s="612"/>
      <c r="AF467" s="612"/>
      <c r="AG467" s="612"/>
      <c r="AH467" s="617" t="s">
        <v>413</v>
      </c>
      <c r="AI467" s="617"/>
      <c r="AJ467" s="617"/>
      <c r="AK467" s="617"/>
      <c r="AL467" s="614" t="s">
        <v>413</v>
      </c>
      <c r="AM467" s="615"/>
      <c r="AN467" s="615"/>
      <c r="AO467" s="616"/>
      <c r="AP467" s="349" t="s">
        <v>413</v>
      </c>
      <c r="AQ467" s="349"/>
      <c r="AR467" s="349"/>
      <c r="AS467" s="349"/>
      <c r="AT467" s="349"/>
      <c r="AU467" s="349"/>
      <c r="AV467" s="349"/>
      <c r="AW467" s="349"/>
      <c r="AX467" s="349"/>
      <c r="AY467">
        <f>COUNTA($C$467)</f>
        <v>1</v>
      </c>
    </row>
    <row r="468" spans="1:51" ht="30" hidden="1" customHeight="1" x14ac:dyDescent="0.15">
      <c r="A468" s="604">
        <v>4</v>
      </c>
      <c r="B468" s="604">
        <v>1</v>
      </c>
      <c r="C468" s="605"/>
      <c r="D468" s="605"/>
      <c r="E468" s="605"/>
      <c r="F468" s="605"/>
      <c r="G468" s="605"/>
      <c r="H468" s="605"/>
      <c r="I468" s="605"/>
      <c r="J468" s="606"/>
      <c r="K468" s="606"/>
      <c r="L468" s="606"/>
      <c r="M468" s="606"/>
      <c r="N468" s="606"/>
      <c r="O468" s="606"/>
      <c r="P468" s="607"/>
      <c r="Q468" s="607"/>
      <c r="R468" s="607"/>
      <c r="S468" s="607"/>
      <c r="T468" s="607"/>
      <c r="U468" s="607"/>
      <c r="V468" s="607"/>
      <c r="W468" s="607"/>
      <c r="X468" s="607"/>
      <c r="Y468" s="608"/>
      <c r="Z468" s="609"/>
      <c r="AA468" s="609"/>
      <c r="AB468" s="610"/>
      <c r="AC468" s="611"/>
      <c r="AD468" s="612"/>
      <c r="AE468" s="612"/>
      <c r="AF468" s="612"/>
      <c r="AG468" s="612"/>
      <c r="AH468" s="617"/>
      <c r="AI468" s="617"/>
      <c r="AJ468" s="617"/>
      <c r="AK468" s="617"/>
      <c r="AL468" s="614"/>
      <c r="AM468" s="615"/>
      <c r="AN468" s="615"/>
      <c r="AO468" s="616"/>
      <c r="AP468" s="349"/>
      <c r="AQ468" s="349"/>
      <c r="AR468" s="349"/>
      <c r="AS468" s="349"/>
      <c r="AT468" s="349"/>
      <c r="AU468" s="349"/>
      <c r="AV468" s="349"/>
      <c r="AW468" s="349"/>
      <c r="AX468" s="349"/>
      <c r="AY468">
        <f>COUNTA($C$468)</f>
        <v>0</v>
      </c>
    </row>
    <row r="469" spans="1:51" ht="30" hidden="1" customHeight="1" x14ac:dyDescent="0.15">
      <c r="A469" s="604">
        <v>5</v>
      </c>
      <c r="B469" s="604">
        <v>1</v>
      </c>
      <c r="C469" s="605"/>
      <c r="D469" s="605"/>
      <c r="E469" s="605"/>
      <c r="F469" s="605"/>
      <c r="G469" s="605"/>
      <c r="H469" s="605"/>
      <c r="I469" s="605"/>
      <c r="J469" s="606"/>
      <c r="K469" s="606"/>
      <c r="L469" s="606"/>
      <c r="M469" s="606"/>
      <c r="N469" s="606"/>
      <c r="O469" s="606"/>
      <c r="P469" s="607"/>
      <c r="Q469" s="607"/>
      <c r="R469" s="607"/>
      <c r="S469" s="607"/>
      <c r="T469" s="607"/>
      <c r="U469" s="607"/>
      <c r="V469" s="607"/>
      <c r="W469" s="607"/>
      <c r="X469" s="607"/>
      <c r="Y469" s="608"/>
      <c r="Z469" s="609"/>
      <c r="AA469" s="609"/>
      <c r="AB469" s="610"/>
      <c r="AC469" s="611"/>
      <c r="AD469" s="612"/>
      <c r="AE469" s="612"/>
      <c r="AF469" s="612"/>
      <c r="AG469" s="612"/>
      <c r="AH469" s="617"/>
      <c r="AI469" s="617"/>
      <c r="AJ469" s="617"/>
      <c r="AK469" s="617"/>
      <c r="AL469" s="614"/>
      <c r="AM469" s="615"/>
      <c r="AN469" s="615"/>
      <c r="AO469" s="616"/>
      <c r="AP469" s="349"/>
      <c r="AQ469" s="349"/>
      <c r="AR469" s="349"/>
      <c r="AS469" s="349"/>
      <c r="AT469" s="349"/>
      <c r="AU469" s="349"/>
      <c r="AV469" s="349"/>
      <c r="AW469" s="349"/>
      <c r="AX469" s="349"/>
      <c r="AY469">
        <f>COUNTA($C$469)</f>
        <v>0</v>
      </c>
    </row>
    <row r="470" spans="1:51" ht="30" hidden="1" customHeight="1" x14ac:dyDescent="0.15">
      <c r="A470" s="604">
        <v>6</v>
      </c>
      <c r="B470" s="604">
        <v>1</v>
      </c>
      <c r="C470" s="605"/>
      <c r="D470" s="605"/>
      <c r="E470" s="605"/>
      <c r="F470" s="605"/>
      <c r="G470" s="605"/>
      <c r="H470" s="605"/>
      <c r="I470" s="605"/>
      <c r="J470" s="606"/>
      <c r="K470" s="606"/>
      <c r="L470" s="606"/>
      <c r="M470" s="606"/>
      <c r="N470" s="606"/>
      <c r="O470" s="606"/>
      <c r="P470" s="607"/>
      <c r="Q470" s="607"/>
      <c r="R470" s="607"/>
      <c r="S470" s="607"/>
      <c r="T470" s="607"/>
      <c r="U470" s="607"/>
      <c r="V470" s="607"/>
      <c r="W470" s="607"/>
      <c r="X470" s="607"/>
      <c r="Y470" s="608"/>
      <c r="Z470" s="609"/>
      <c r="AA470" s="609"/>
      <c r="AB470" s="610"/>
      <c r="AC470" s="611"/>
      <c r="AD470" s="612"/>
      <c r="AE470" s="612"/>
      <c r="AF470" s="612"/>
      <c r="AG470" s="612"/>
      <c r="AH470" s="617"/>
      <c r="AI470" s="617"/>
      <c r="AJ470" s="617"/>
      <c r="AK470" s="617"/>
      <c r="AL470" s="614"/>
      <c r="AM470" s="615"/>
      <c r="AN470" s="615"/>
      <c r="AO470" s="616"/>
      <c r="AP470" s="349"/>
      <c r="AQ470" s="349"/>
      <c r="AR470" s="349"/>
      <c r="AS470" s="349"/>
      <c r="AT470" s="349"/>
      <c r="AU470" s="349"/>
      <c r="AV470" s="349"/>
      <c r="AW470" s="349"/>
      <c r="AX470" s="349"/>
      <c r="AY470">
        <f>COUNTA($C$470)</f>
        <v>0</v>
      </c>
    </row>
    <row r="471" spans="1:51" ht="30" hidden="1" customHeight="1" x14ac:dyDescent="0.15">
      <c r="A471" s="604">
        <v>7</v>
      </c>
      <c r="B471" s="604">
        <v>1</v>
      </c>
      <c r="C471" s="605"/>
      <c r="D471" s="605"/>
      <c r="E471" s="605"/>
      <c r="F471" s="605"/>
      <c r="G471" s="605"/>
      <c r="H471" s="605"/>
      <c r="I471" s="605"/>
      <c r="J471" s="606"/>
      <c r="K471" s="606"/>
      <c r="L471" s="606"/>
      <c r="M471" s="606"/>
      <c r="N471" s="606"/>
      <c r="O471" s="606"/>
      <c r="P471" s="607"/>
      <c r="Q471" s="607"/>
      <c r="R471" s="607"/>
      <c r="S471" s="607"/>
      <c r="T471" s="607"/>
      <c r="U471" s="607"/>
      <c r="V471" s="607"/>
      <c r="W471" s="607"/>
      <c r="X471" s="607"/>
      <c r="Y471" s="608"/>
      <c r="Z471" s="609"/>
      <c r="AA471" s="609"/>
      <c r="AB471" s="610"/>
      <c r="AC471" s="611"/>
      <c r="AD471" s="612"/>
      <c r="AE471" s="612"/>
      <c r="AF471" s="612"/>
      <c r="AG471" s="612"/>
      <c r="AH471" s="617"/>
      <c r="AI471" s="617"/>
      <c r="AJ471" s="617"/>
      <c r="AK471" s="617"/>
      <c r="AL471" s="614"/>
      <c r="AM471" s="615"/>
      <c r="AN471" s="615"/>
      <c r="AO471" s="616"/>
      <c r="AP471" s="349"/>
      <c r="AQ471" s="349"/>
      <c r="AR471" s="349"/>
      <c r="AS471" s="349"/>
      <c r="AT471" s="349"/>
      <c r="AU471" s="349"/>
      <c r="AV471" s="349"/>
      <c r="AW471" s="349"/>
      <c r="AX471" s="349"/>
      <c r="AY471">
        <f>COUNTA($C$471)</f>
        <v>0</v>
      </c>
    </row>
    <row r="472" spans="1:51" ht="30" hidden="1" customHeight="1" x14ac:dyDescent="0.15">
      <c r="A472" s="604">
        <v>8</v>
      </c>
      <c r="B472" s="604">
        <v>1</v>
      </c>
      <c r="C472" s="605"/>
      <c r="D472" s="605"/>
      <c r="E472" s="605"/>
      <c r="F472" s="605"/>
      <c r="G472" s="605"/>
      <c r="H472" s="605"/>
      <c r="I472" s="605"/>
      <c r="J472" s="606"/>
      <c r="K472" s="606"/>
      <c r="L472" s="606"/>
      <c r="M472" s="606"/>
      <c r="N472" s="606"/>
      <c r="O472" s="606"/>
      <c r="P472" s="607"/>
      <c r="Q472" s="607"/>
      <c r="R472" s="607"/>
      <c r="S472" s="607"/>
      <c r="T472" s="607"/>
      <c r="U472" s="607"/>
      <c r="V472" s="607"/>
      <c r="W472" s="607"/>
      <c r="X472" s="607"/>
      <c r="Y472" s="608"/>
      <c r="Z472" s="609"/>
      <c r="AA472" s="609"/>
      <c r="AB472" s="610"/>
      <c r="AC472" s="611"/>
      <c r="AD472" s="612"/>
      <c r="AE472" s="612"/>
      <c r="AF472" s="612"/>
      <c r="AG472" s="612"/>
      <c r="AH472" s="617"/>
      <c r="AI472" s="617"/>
      <c r="AJ472" s="617"/>
      <c r="AK472" s="617"/>
      <c r="AL472" s="614"/>
      <c r="AM472" s="615"/>
      <c r="AN472" s="615"/>
      <c r="AO472" s="616"/>
      <c r="AP472" s="349"/>
      <c r="AQ472" s="349"/>
      <c r="AR472" s="349"/>
      <c r="AS472" s="349"/>
      <c r="AT472" s="349"/>
      <c r="AU472" s="349"/>
      <c r="AV472" s="349"/>
      <c r="AW472" s="349"/>
      <c r="AX472" s="349"/>
      <c r="AY472">
        <f>COUNTA($C$472)</f>
        <v>0</v>
      </c>
    </row>
    <row r="473" spans="1:51" ht="30" hidden="1" customHeight="1" x14ac:dyDescent="0.15">
      <c r="A473" s="604">
        <v>9</v>
      </c>
      <c r="B473" s="604">
        <v>1</v>
      </c>
      <c r="C473" s="605"/>
      <c r="D473" s="605"/>
      <c r="E473" s="605"/>
      <c r="F473" s="605"/>
      <c r="G473" s="605"/>
      <c r="H473" s="605"/>
      <c r="I473" s="605"/>
      <c r="J473" s="606"/>
      <c r="K473" s="606"/>
      <c r="L473" s="606"/>
      <c r="M473" s="606"/>
      <c r="N473" s="606"/>
      <c r="O473" s="606"/>
      <c r="P473" s="607"/>
      <c r="Q473" s="607"/>
      <c r="R473" s="607"/>
      <c r="S473" s="607"/>
      <c r="T473" s="607"/>
      <c r="U473" s="607"/>
      <c r="V473" s="607"/>
      <c r="W473" s="607"/>
      <c r="X473" s="607"/>
      <c r="Y473" s="608"/>
      <c r="Z473" s="609"/>
      <c r="AA473" s="609"/>
      <c r="AB473" s="610"/>
      <c r="AC473" s="611"/>
      <c r="AD473" s="612"/>
      <c r="AE473" s="612"/>
      <c r="AF473" s="612"/>
      <c r="AG473" s="612"/>
      <c r="AH473" s="617"/>
      <c r="AI473" s="617"/>
      <c r="AJ473" s="617"/>
      <c r="AK473" s="617"/>
      <c r="AL473" s="614"/>
      <c r="AM473" s="615"/>
      <c r="AN473" s="615"/>
      <c r="AO473" s="616"/>
      <c r="AP473" s="349"/>
      <c r="AQ473" s="349"/>
      <c r="AR473" s="349"/>
      <c r="AS473" s="349"/>
      <c r="AT473" s="349"/>
      <c r="AU473" s="349"/>
      <c r="AV473" s="349"/>
      <c r="AW473" s="349"/>
      <c r="AX473" s="349"/>
      <c r="AY473">
        <f>COUNTA($C$473)</f>
        <v>0</v>
      </c>
    </row>
    <row r="474" spans="1:51" ht="30" hidden="1" customHeight="1" x14ac:dyDescent="0.15">
      <c r="A474" s="604">
        <v>10</v>
      </c>
      <c r="B474" s="604">
        <v>1</v>
      </c>
      <c r="C474" s="605"/>
      <c r="D474" s="605"/>
      <c r="E474" s="605"/>
      <c r="F474" s="605"/>
      <c r="G474" s="605"/>
      <c r="H474" s="605"/>
      <c r="I474" s="605"/>
      <c r="J474" s="606"/>
      <c r="K474" s="606"/>
      <c r="L474" s="606"/>
      <c r="M474" s="606"/>
      <c r="N474" s="606"/>
      <c r="O474" s="606"/>
      <c r="P474" s="607"/>
      <c r="Q474" s="607"/>
      <c r="R474" s="607"/>
      <c r="S474" s="607"/>
      <c r="T474" s="607"/>
      <c r="U474" s="607"/>
      <c r="V474" s="607"/>
      <c r="W474" s="607"/>
      <c r="X474" s="607"/>
      <c r="Y474" s="608"/>
      <c r="Z474" s="609"/>
      <c r="AA474" s="609"/>
      <c r="AB474" s="610"/>
      <c r="AC474" s="611"/>
      <c r="AD474" s="612"/>
      <c r="AE474" s="612"/>
      <c r="AF474" s="612"/>
      <c r="AG474" s="612"/>
      <c r="AH474" s="617"/>
      <c r="AI474" s="617"/>
      <c r="AJ474" s="617"/>
      <c r="AK474" s="617"/>
      <c r="AL474" s="614"/>
      <c r="AM474" s="615"/>
      <c r="AN474" s="615"/>
      <c r="AO474" s="616"/>
      <c r="AP474" s="349"/>
      <c r="AQ474" s="349"/>
      <c r="AR474" s="349"/>
      <c r="AS474" s="349"/>
      <c r="AT474" s="349"/>
      <c r="AU474" s="349"/>
      <c r="AV474" s="349"/>
      <c r="AW474" s="349"/>
      <c r="AX474" s="349"/>
      <c r="AY474">
        <f>COUNTA($C$474)</f>
        <v>0</v>
      </c>
    </row>
    <row r="475" spans="1:51" ht="30" hidden="1" customHeight="1" x14ac:dyDescent="0.15">
      <c r="A475" s="604">
        <v>11</v>
      </c>
      <c r="B475" s="604">
        <v>1</v>
      </c>
      <c r="C475" s="605"/>
      <c r="D475" s="605"/>
      <c r="E475" s="605"/>
      <c r="F475" s="605"/>
      <c r="G475" s="605"/>
      <c r="H475" s="605"/>
      <c r="I475" s="605"/>
      <c r="J475" s="606"/>
      <c r="K475" s="606"/>
      <c r="L475" s="606"/>
      <c r="M475" s="606"/>
      <c r="N475" s="606"/>
      <c r="O475" s="606"/>
      <c r="P475" s="607"/>
      <c r="Q475" s="607"/>
      <c r="R475" s="607"/>
      <c r="S475" s="607"/>
      <c r="T475" s="607"/>
      <c r="U475" s="607"/>
      <c r="V475" s="607"/>
      <c r="W475" s="607"/>
      <c r="X475" s="607"/>
      <c r="Y475" s="608"/>
      <c r="Z475" s="609"/>
      <c r="AA475" s="609"/>
      <c r="AB475" s="610"/>
      <c r="AC475" s="611"/>
      <c r="AD475" s="612"/>
      <c r="AE475" s="612"/>
      <c r="AF475" s="612"/>
      <c r="AG475" s="612"/>
      <c r="AH475" s="617"/>
      <c r="AI475" s="617"/>
      <c r="AJ475" s="617"/>
      <c r="AK475" s="617"/>
      <c r="AL475" s="614"/>
      <c r="AM475" s="615"/>
      <c r="AN475" s="615"/>
      <c r="AO475" s="616"/>
      <c r="AP475" s="349"/>
      <c r="AQ475" s="349"/>
      <c r="AR475" s="349"/>
      <c r="AS475" s="349"/>
      <c r="AT475" s="349"/>
      <c r="AU475" s="349"/>
      <c r="AV475" s="349"/>
      <c r="AW475" s="349"/>
      <c r="AX475" s="349"/>
      <c r="AY475">
        <f>COUNTA($C$475)</f>
        <v>0</v>
      </c>
    </row>
    <row r="476" spans="1:51" ht="30" hidden="1" customHeight="1" x14ac:dyDescent="0.15">
      <c r="A476" s="604">
        <v>12</v>
      </c>
      <c r="B476" s="604">
        <v>1</v>
      </c>
      <c r="C476" s="605"/>
      <c r="D476" s="605"/>
      <c r="E476" s="605"/>
      <c r="F476" s="605"/>
      <c r="G476" s="605"/>
      <c r="H476" s="605"/>
      <c r="I476" s="605"/>
      <c r="J476" s="606"/>
      <c r="K476" s="606"/>
      <c r="L476" s="606"/>
      <c r="M476" s="606"/>
      <c r="N476" s="606"/>
      <c r="O476" s="606"/>
      <c r="P476" s="607"/>
      <c r="Q476" s="607"/>
      <c r="R476" s="607"/>
      <c r="S476" s="607"/>
      <c r="T476" s="607"/>
      <c r="U476" s="607"/>
      <c r="V476" s="607"/>
      <c r="W476" s="607"/>
      <c r="X476" s="607"/>
      <c r="Y476" s="608"/>
      <c r="Z476" s="609"/>
      <c r="AA476" s="609"/>
      <c r="AB476" s="610"/>
      <c r="AC476" s="611"/>
      <c r="AD476" s="612"/>
      <c r="AE476" s="612"/>
      <c r="AF476" s="612"/>
      <c r="AG476" s="612"/>
      <c r="AH476" s="617"/>
      <c r="AI476" s="617"/>
      <c r="AJ476" s="617"/>
      <c r="AK476" s="617"/>
      <c r="AL476" s="614"/>
      <c r="AM476" s="615"/>
      <c r="AN476" s="615"/>
      <c r="AO476" s="616"/>
      <c r="AP476" s="349"/>
      <c r="AQ476" s="349"/>
      <c r="AR476" s="349"/>
      <c r="AS476" s="349"/>
      <c r="AT476" s="349"/>
      <c r="AU476" s="349"/>
      <c r="AV476" s="349"/>
      <c r="AW476" s="349"/>
      <c r="AX476" s="349"/>
      <c r="AY476">
        <f>COUNTA($C$476)</f>
        <v>0</v>
      </c>
    </row>
    <row r="477" spans="1:51" ht="30" hidden="1" customHeight="1" x14ac:dyDescent="0.15">
      <c r="A477" s="604">
        <v>13</v>
      </c>
      <c r="B477" s="604">
        <v>1</v>
      </c>
      <c r="C477" s="605"/>
      <c r="D477" s="605"/>
      <c r="E477" s="605"/>
      <c r="F477" s="605"/>
      <c r="G477" s="605"/>
      <c r="H477" s="605"/>
      <c r="I477" s="605"/>
      <c r="J477" s="606"/>
      <c r="K477" s="606"/>
      <c r="L477" s="606"/>
      <c r="M477" s="606"/>
      <c r="N477" s="606"/>
      <c r="O477" s="606"/>
      <c r="P477" s="607"/>
      <c r="Q477" s="607"/>
      <c r="R477" s="607"/>
      <c r="S477" s="607"/>
      <c r="T477" s="607"/>
      <c r="U477" s="607"/>
      <c r="V477" s="607"/>
      <c r="W477" s="607"/>
      <c r="X477" s="607"/>
      <c r="Y477" s="608"/>
      <c r="Z477" s="609"/>
      <c r="AA477" s="609"/>
      <c r="AB477" s="610"/>
      <c r="AC477" s="611"/>
      <c r="AD477" s="612"/>
      <c r="AE477" s="612"/>
      <c r="AF477" s="612"/>
      <c r="AG477" s="612"/>
      <c r="AH477" s="617"/>
      <c r="AI477" s="617"/>
      <c r="AJ477" s="617"/>
      <c r="AK477" s="617"/>
      <c r="AL477" s="614"/>
      <c r="AM477" s="615"/>
      <c r="AN477" s="615"/>
      <c r="AO477" s="616"/>
      <c r="AP477" s="349"/>
      <c r="AQ477" s="349"/>
      <c r="AR477" s="349"/>
      <c r="AS477" s="349"/>
      <c r="AT477" s="349"/>
      <c r="AU477" s="349"/>
      <c r="AV477" s="349"/>
      <c r="AW477" s="349"/>
      <c r="AX477" s="349"/>
      <c r="AY477">
        <f>COUNTA($C$477)</f>
        <v>0</v>
      </c>
    </row>
    <row r="478" spans="1:51" ht="30" hidden="1" customHeight="1" x14ac:dyDescent="0.15">
      <c r="A478" s="604">
        <v>14</v>
      </c>
      <c r="B478" s="604">
        <v>1</v>
      </c>
      <c r="C478" s="605"/>
      <c r="D478" s="605"/>
      <c r="E478" s="605"/>
      <c r="F478" s="605"/>
      <c r="G478" s="605"/>
      <c r="H478" s="605"/>
      <c r="I478" s="605"/>
      <c r="J478" s="606"/>
      <c r="K478" s="606"/>
      <c r="L478" s="606"/>
      <c r="M478" s="606"/>
      <c r="N478" s="606"/>
      <c r="O478" s="606"/>
      <c r="P478" s="607"/>
      <c r="Q478" s="607"/>
      <c r="R478" s="607"/>
      <c r="S478" s="607"/>
      <c r="T478" s="607"/>
      <c r="U478" s="607"/>
      <c r="V478" s="607"/>
      <c r="W478" s="607"/>
      <c r="X478" s="607"/>
      <c r="Y478" s="608"/>
      <c r="Z478" s="609"/>
      <c r="AA478" s="609"/>
      <c r="AB478" s="610"/>
      <c r="AC478" s="611"/>
      <c r="AD478" s="612"/>
      <c r="AE478" s="612"/>
      <c r="AF478" s="612"/>
      <c r="AG478" s="612"/>
      <c r="AH478" s="617"/>
      <c r="AI478" s="617"/>
      <c r="AJ478" s="617"/>
      <c r="AK478" s="617"/>
      <c r="AL478" s="614"/>
      <c r="AM478" s="615"/>
      <c r="AN478" s="615"/>
      <c r="AO478" s="616"/>
      <c r="AP478" s="349"/>
      <c r="AQ478" s="349"/>
      <c r="AR478" s="349"/>
      <c r="AS478" s="349"/>
      <c r="AT478" s="349"/>
      <c r="AU478" s="349"/>
      <c r="AV478" s="349"/>
      <c r="AW478" s="349"/>
      <c r="AX478" s="349"/>
      <c r="AY478">
        <f>COUNTA($C$478)</f>
        <v>0</v>
      </c>
    </row>
    <row r="479" spans="1:51" ht="30" hidden="1" customHeight="1" x14ac:dyDescent="0.15">
      <c r="A479" s="604">
        <v>15</v>
      </c>
      <c r="B479" s="604">
        <v>1</v>
      </c>
      <c r="C479" s="605"/>
      <c r="D479" s="605"/>
      <c r="E479" s="605"/>
      <c r="F479" s="605"/>
      <c r="G479" s="605"/>
      <c r="H479" s="605"/>
      <c r="I479" s="605"/>
      <c r="J479" s="606"/>
      <c r="K479" s="606"/>
      <c r="L479" s="606"/>
      <c r="M479" s="606"/>
      <c r="N479" s="606"/>
      <c r="O479" s="606"/>
      <c r="P479" s="607"/>
      <c r="Q479" s="607"/>
      <c r="R479" s="607"/>
      <c r="S479" s="607"/>
      <c r="T479" s="607"/>
      <c r="U479" s="607"/>
      <c r="V479" s="607"/>
      <c r="W479" s="607"/>
      <c r="X479" s="607"/>
      <c r="Y479" s="608"/>
      <c r="Z479" s="609"/>
      <c r="AA479" s="609"/>
      <c r="AB479" s="610"/>
      <c r="AC479" s="611"/>
      <c r="AD479" s="612"/>
      <c r="AE479" s="612"/>
      <c r="AF479" s="612"/>
      <c r="AG479" s="612"/>
      <c r="AH479" s="617"/>
      <c r="AI479" s="617"/>
      <c r="AJ479" s="617"/>
      <c r="AK479" s="617"/>
      <c r="AL479" s="614"/>
      <c r="AM479" s="615"/>
      <c r="AN479" s="615"/>
      <c r="AO479" s="616"/>
      <c r="AP479" s="349"/>
      <c r="AQ479" s="349"/>
      <c r="AR479" s="349"/>
      <c r="AS479" s="349"/>
      <c r="AT479" s="349"/>
      <c r="AU479" s="349"/>
      <c r="AV479" s="349"/>
      <c r="AW479" s="349"/>
      <c r="AX479" s="349"/>
      <c r="AY479">
        <f>COUNTA($C$479)</f>
        <v>0</v>
      </c>
    </row>
    <row r="480" spans="1:51" ht="30" hidden="1" customHeight="1" x14ac:dyDescent="0.15">
      <c r="A480" s="604">
        <v>16</v>
      </c>
      <c r="B480" s="604">
        <v>1</v>
      </c>
      <c r="C480" s="605"/>
      <c r="D480" s="605"/>
      <c r="E480" s="605"/>
      <c r="F480" s="605"/>
      <c r="G480" s="605"/>
      <c r="H480" s="605"/>
      <c r="I480" s="605"/>
      <c r="J480" s="606"/>
      <c r="K480" s="606"/>
      <c r="L480" s="606"/>
      <c r="M480" s="606"/>
      <c r="N480" s="606"/>
      <c r="O480" s="606"/>
      <c r="P480" s="607"/>
      <c r="Q480" s="607"/>
      <c r="R480" s="607"/>
      <c r="S480" s="607"/>
      <c r="T480" s="607"/>
      <c r="U480" s="607"/>
      <c r="V480" s="607"/>
      <c r="W480" s="607"/>
      <c r="X480" s="607"/>
      <c r="Y480" s="608"/>
      <c r="Z480" s="609"/>
      <c r="AA480" s="609"/>
      <c r="AB480" s="610"/>
      <c r="AC480" s="611"/>
      <c r="AD480" s="612"/>
      <c r="AE480" s="612"/>
      <c r="AF480" s="612"/>
      <c r="AG480" s="612"/>
      <c r="AH480" s="617"/>
      <c r="AI480" s="617"/>
      <c r="AJ480" s="617"/>
      <c r="AK480" s="617"/>
      <c r="AL480" s="614"/>
      <c r="AM480" s="615"/>
      <c r="AN480" s="615"/>
      <c r="AO480" s="616"/>
      <c r="AP480" s="349"/>
      <c r="AQ480" s="349"/>
      <c r="AR480" s="349"/>
      <c r="AS480" s="349"/>
      <c r="AT480" s="349"/>
      <c r="AU480" s="349"/>
      <c r="AV480" s="349"/>
      <c r="AW480" s="349"/>
      <c r="AX480" s="349"/>
      <c r="AY480">
        <f>COUNTA($C$480)</f>
        <v>0</v>
      </c>
    </row>
    <row r="481" spans="1:51" s="1" customFormat="1" ht="30" hidden="1" customHeight="1" x14ac:dyDescent="0.15">
      <c r="A481" s="604">
        <v>17</v>
      </c>
      <c r="B481" s="604">
        <v>1</v>
      </c>
      <c r="C481" s="605"/>
      <c r="D481" s="605"/>
      <c r="E481" s="605"/>
      <c r="F481" s="605"/>
      <c r="G481" s="605"/>
      <c r="H481" s="605"/>
      <c r="I481" s="605"/>
      <c r="J481" s="606"/>
      <c r="K481" s="606"/>
      <c r="L481" s="606"/>
      <c r="M481" s="606"/>
      <c r="N481" s="606"/>
      <c r="O481" s="606"/>
      <c r="P481" s="607"/>
      <c r="Q481" s="607"/>
      <c r="R481" s="607"/>
      <c r="S481" s="607"/>
      <c r="T481" s="607"/>
      <c r="U481" s="607"/>
      <c r="V481" s="607"/>
      <c r="W481" s="607"/>
      <c r="X481" s="607"/>
      <c r="Y481" s="608"/>
      <c r="Z481" s="609"/>
      <c r="AA481" s="609"/>
      <c r="AB481" s="610"/>
      <c r="AC481" s="611"/>
      <c r="AD481" s="612"/>
      <c r="AE481" s="612"/>
      <c r="AF481" s="612"/>
      <c r="AG481" s="612"/>
      <c r="AH481" s="617"/>
      <c r="AI481" s="617"/>
      <c r="AJ481" s="617"/>
      <c r="AK481" s="617"/>
      <c r="AL481" s="614"/>
      <c r="AM481" s="615"/>
      <c r="AN481" s="615"/>
      <c r="AO481" s="616"/>
      <c r="AP481" s="349"/>
      <c r="AQ481" s="349"/>
      <c r="AR481" s="349"/>
      <c r="AS481" s="349"/>
      <c r="AT481" s="349"/>
      <c r="AU481" s="349"/>
      <c r="AV481" s="349"/>
      <c r="AW481" s="349"/>
      <c r="AX481" s="349"/>
      <c r="AY481" s="2">
        <f>COUNTA($C$481)</f>
        <v>0</v>
      </c>
    </row>
    <row r="482" spans="1:51" ht="30" hidden="1" customHeight="1" x14ac:dyDescent="0.15">
      <c r="A482" s="604">
        <v>18</v>
      </c>
      <c r="B482" s="604">
        <v>1</v>
      </c>
      <c r="C482" s="605"/>
      <c r="D482" s="605"/>
      <c r="E482" s="605"/>
      <c r="F482" s="605"/>
      <c r="G482" s="605"/>
      <c r="H482" s="605"/>
      <c r="I482" s="605"/>
      <c r="J482" s="606"/>
      <c r="K482" s="606"/>
      <c r="L482" s="606"/>
      <c r="M482" s="606"/>
      <c r="N482" s="606"/>
      <c r="O482" s="606"/>
      <c r="P482" s="607"/>
      <c r="Q482" s="607"/>
      <c r="R482" s="607"/>
      <c r="S482" s="607"/>
      <c r="T482" s="607"/>
      <c r="U482" s="607"/>
      <c r="V482" s="607"/>
      <c r="W482" s="607"/>
      <c r="X482" s="607"/>
      <c r="Y482" s="608"/>
      <c r="Z482" s="609"/>
      <c r="AA482" s="609"/>
      <c r="AB482" s="610"/>
      <c r="AC482" s="611"/>
      <c r="AD482" s="612"/>
      <c r="AE482" s="612"/>
      <c r="AF482" s="612"/>
      <c r="AG482" s="612"/>
      <c r="AH482" s="617"/>
      <c r="AI482" s="617"/>
      <c r="AJ482" s="617"/>
      <c r="AK482" s="617"/>
      <c r="AL482" s="614"/>
      <c r="AM482" s="615"/>
      <c r="AN482" s="615"/>
      <c r="AO482" s="616"/>
      <c r="AP482" s="349"/>
      <c r="AQ482" s="349"/>
      <c r="AR482" s="349"/>
      <c r="AS482" s="349"/>
      <c r="AT482" s="349"/>
      <c r="AU482" s="349"/>
      <c r="AV482" s="349"/>
      <c r="AW482" s="349"/>
      <c r="AX482" s="349"/>
      <c r="AY482">
        <f>COUNTA($C$482)</f>
        <v>0</v>
      </c>
    </row>
    <row r="483" spans="1:51" ht="30" hidden="1" customHeight="1" x14ac:dyDescent="0.15">
      <c r="A483" s="604">
        <v>19</v>
      </c>
      <c r="B483" s="604">
        <v>1</v>
      </c>
      <c r="C483" s="605"/>
      <c r="D483" s="605"/>
      <c r="E483" s="605"/>
      <c r="F483" s="605"/>
      <c r="G483" s="605"/>
      <c r="H483" s="605"/>
      <c r="I483" s="605"/>
      <c r="J483" s="606"/>
      <c r="K483" s="606"/>
      <c r="L483" s="606"/>
      <c r="M483" s="606"/>
      <c r="N483" s="606"/>
      <c r="O483" s="606"/>
      <c r="P483" s="607"/>
      <c r="Q483" s="607"/>
      <c r="R483" s="607"/>
      <c r="S483" s="607"/>
      <c r="T483" s="607"/>
      <c r="U483" s="607"/>
      <c r="V483" s="607"/>
      <c r="W483" s="607"/>
      <c r="X483" s="607"/>
      <c r="Y483" s="608"/>
      <c r="Z483" s="609"/>
      <c r="AA483" s="609"/>
      <c r="AB483" s="610"/>
      <c r="AC483" s="611"/>
      <c r="AD483" s="612"/>
      <c r="AE483" s="612"/>
      <c r="AF483" s="612"/>
      <c r="AG483" s="612"/>
      <c r="AH483" s="617"/>
      <c r="AI483" s="617"/>
      <c r="AJ483" s="617"/>
      <c r="AK483" s="617"/>
      <c r="AL483" s="614"/>
      <c r="AM483" s="615"/>
      <c r="AN483" s="615"/>
      <c r="AO483" s="616"/>
      <c r="AP483" s="349"/>
      <c r="AQ483" s="349"/>
      <c r="AR483" s="349"/>
      <c r="AS483" s="349"/>
      <c r="AT483" s="349"/>
      <c r="AU483" s="349"/>
      <c r="AV483" s="349"/>
      <c r="AW483" s="349"/>
      <c r="AX483" s="349"/>
      <c r="AY483">
        <f>COUNTA($C$483)</f>
        <v>0</v>
      </c>
    </row>
    <row r="484" spans="1:51" ht="30" hidden="1" customHeight="1" x14ac:dyDescent="0.15">
      <c r="A484" s="604">
        <v>20</v>
      </c>
      <c r="B484" s="604">
        <v>1</v>
      </c>
      <c r="C484" s="605"/>
      <c r="D484" s="605"/>
      <c r="E484" s="605"/>
      <c r="F484" s="605"/>
      <c r="G484" s="605"/>
      <c r="H484" s="605"/>
      <c r="I484" s="605"/>
      <c r="J484" s="606"/>
      <c r="K484" s="606"/>
      <c r="L484" s="606"/>
      <c r="M484" s="606"/>
      <c r="N484" s="606"/>
      <c r="O484" s="606"/>
      <c r="P484" s="607"/>
      <c r="Q484" s="607"/>
      <c r="R484" s="607"/>
      <c r="S484" s="607"/>
      <c r="T484" s="607"/>
      <c r="U484" s="607"/>
      <c r="V484" s="607"/>
      <c r="W484" s="607"/>
      <c r="X484" s="607"/>
      <c r="Y484" s="608"/>
      <c r="Z484" s="609"/>
      <c r="AA484" s="609"/>
      <c r="AB484" s="610"/>
      <c r="AC484" s="611"/>
      <c r="AD484" s="612"/>
      <c r="AE484" s="612"/>
      <c r="AF484" s="612"/>
      <c r="AG484" s="612"/>
      <c r="AH484" s="617"/>
      <c r="AI484" s="617"/>
      <c r="AJ484" s="617"/>
      <c r="AK484" s="617"/>
      <c r="AL484" s="614"/>
      <c r="AM484" s="615"/>
      <c r="AN484" s="615"/>
      <c r="AO484" s="616"/>
      <c r="AP484" s="349"/>
      <c r="AQ484" s="349"/>
      <c r="AR484" s="349"/>
      <c r="AS484" s="349"/>
      <c r="AT484" s="349"/>
      <c r="AU484" s="349"/>
      <c r="AV484" s="349"/>
      <c r="AW484" s="349"/>
      <c r="AX484" s="349"/>
      <c r="AY484">
        <f>COUNTA($C$484)</f>
        <v>0</v>
      </c>
    </row>
    <row r="485" spans="1:51" ht="30" hidden="1" customHeight="1" x14ac:dyDescent="0.15">
      <c r="A485" s="604">
        <v>21</v>
      </c>
      <c r="B485" s="604">
        <v>1</v>
      </c>
      <c r="C485" s="605"/>
      <c r="D485" s="605"/>
      <c r="E485" s="605"/>
      <c r="F485" s="605"/>
      <c r="G485" s="605"/>
      <c r="H485" s="605"/>
      <c r="I485" s="605"/>
      <c r="J485" s="606"/>
      <c r="K485" s="606"/>
      <c r="L485" s="606"/>
      <c r="M485" s="606"/>
      <c r="N485" s="606"/>
      <c r="O485" s="606"/>
      <c r="P485" s="607"/>
      <c r="Q485" s="607"/>
      <c r="R485" s="607"/>
      <c r="S485" s="607"/>
      <c r="T485" s="607"/>
      <c r="U485" s="607"/>
      <c r="V485" s="607"/>
      <c r="W485" s="607"/>
      <c r="X485" s="607"/>
      <c r="Y485" s="608"/>
      <c r="Z485" s="609"/>
      <c r="AA485" s="609"/>
      <c r="AB485" s="610"/>
      <c r="AC485" s="611"/>
      <c r="AD485" s="612"/>
      <c r="AE485" s="612"/>
      <c r="AF485" s="612"/>
      <c r="AG485" s="612"/>
      <c r="AH485" s="617"/>
      <c r="AI485" s="617"/>
      <c r="AJ485" s="617"/>
      <c r="AK485" s="617"/>
      <c r="AL485" s="614"/>
      <c r="AM485" s="615"/>
      <c r="AN485" s="615"/>
      <c r="AO485" s="616"/>
      <c r="AP485" s="349"/>
      <c r="AQ485" s="349"/>
      <c r="AR485" s="349"/>
      <c r="AS485" s="349"/>
      <c r="AT485" s="349"/>
      <c r="AU485" s="349"/>
      <c r="AV485" s="349"/>
      <c r="AW485" s="349"/>
      <c r="AX485" s="349"/>
      <c r="AY485">
        <f>COUNTA($C$485)</f>
        <v>0</v>
      </c>
    </row>
    <row r="486" spans="1:51" ht="30" hidden="1" customHeight="1" x14ac:dyDescent="0.15">
      <c r="A486" s="604">
        <v>22</v>
      </c>
      <c r="B486" s="604">
        <v>1</v>
      </c>
      <c r="C486" s="605"/>
      <c r="D486" s="605"/>
      <c r="E486" s="605"/>
      <c r="F486" s="605"/>
      <c r="G486" s="605"/>
      <c r="H486" s="605"/>
      <c r="I486" s="605"/>
      <c r="J486" s="606"/>
      <c r="K486" s="606"/>
      <c r="L486" s="606"/>
      <c r="M486" s="606"/>
      <c r="N486" s="606"/>
      <c r="O486" s="606"/>
      <c r="P486" s="607"/>
      <c r="Q486" s="607"/>
      <c r="R486" s="607"/>
      <c r="S486" s="607"/>
      <c r="T486" s="607"/>
      <c r="U486" s="607"/>
      <c r="V486" s="607"/>
      <c r="W486" s="607"/>
      <c r="X486" s="607"/>
      <c r="Y486" s="608"/>
      <c r="Z486" s="609"/>
      <c r="AA486" s="609"/>
      <c r="AB486" s="610"/>
      <c r="AC486" s="611"/>
      <c r="AD486" s="612"/>
      <c r="AE486" s="612"/>
      <c r="AF486" s="612"/>
      <c r="AG486" s="612"/>
      <c r="AH486" s="617"/>
      <c r="AI486" s="617"/>
      <c r="AJ486" s="617"/>
      <c r="AK486" s="617"/>
      <c r="AL486" s="614"/>
      <c r="AM486" s="615"/>
      <c r="AN486" s="615"/>
      <c r="AO486" s="616"/>
      <c r="AP486" s="349"/>
      <c r="AQ486" s="349"/>
      <c r="AR486" s="349"/>
      <c r="AS486" s="349"/>
      <c r="AT486" s="349"/>
      <c r="AU486" s="349"/>
      <c r="AV486" s="349"/>
      <c r="AW486" s="349"/>
      <c r="AX486" s="349"/>
      <c r="AY486">
        <f>COUNTA($C$486)</f>
        <v>0</v>
      </c>
    </row>
    <row r="487" spans="1:51" ht="30" hidden="1" customHeight="1" x14ac:dyDescent="0.15">
      <c r="A487" s="604">
        <v>23</v>
      </c>
      <c r="B487" s="604">
        <v>1</v>
      </c>
      <c r="C487" s="605"/>
      <c r="D487" s="605"/>
      <c r="E487" s="605"/>
      <c r="F487" s="605"/>
      <c r="G487" s="605"/>
      <c r="H487" s="605"/>
      <c r="I487" s="605"/>
      <c r="J487" s="606"/>
      <c r="K487" s="606"/>
      <c r="L487" s="606"/>
      <c r="M487" s="606"/>
      <c r="N487" s="606"/>
      <c r="O487" s="606"/>
      <c r="P487" s="607"/>
      <c r="Q487" s="607"/>
      <c r="R487" s="607"/>
      <c r="S487" s="607"/>
      <c r="T487" s="607"/>
      <c r="U487" s="607"/>
      <c r="V487" s="607"/>
      <c r="W487" s="607"/>
      <c r="X487" s="607"/>
      <c r="Y487" s="608"/>
      <c r="Z487" s="609"/>
      <c r="AA487" s="609"/>
      <c r="AB487" s="610"/>
      <c r="AC487" s="611"/>
      <c r="AD487" s="612"/>
      <c r="AE487" s="612"/>
      <c r="AF487" s="612"/>
      <c r="AG487" s="612"/>
      <c r="AH487" s="617"/>
      <c r="AI487" s="617"/>
      <c r="AJ487" s="617"/>
      <c r="AK487" s="617"/>
      <c r="AL487" s="614"/>
      <c r="AM487" s="615"/>
      <c r="AN487" s="615"/>
      <c r="AO487" s="616"/>
      <c r="AP487" s="349"/>
      <c r="AQ487" s="349"/>
      <c r="AR487" s="349"/>
      <c r="AS487" s="349"/>
      <c r="AT487" s="349"/>
      <c r="AU487" s="349"/>
      <c r="AV487" s="349"/>
      <c r="AW487" s="349"/>
      <c r="AX487" s="349"/>
      <c r="AY487">
        <f>COUNTA($C$487)</f>
        <v>0</v>
      </c>
    </row>
    <row r="488" spans="1:51" ht="30" hidden="1" customHeight="1" x14ac:dyDescent="0.15">
      <c r="A488" s="604">
        <v>24</v>
      </c>
      <c r="B488" s="604">
        <v>1</v>
      </c>
      <c r="C488" s="605"/>
      <c r="D488" s="605"/>
      <c r="E488" s="605"/>
      <c r="F488" s="605"/>
      <c r="G488" s="605"/>
      <c r="H488" s="605"/>
      <c r="I488" s="605"/>
      <c r="J488" s="606"/>
      <c r="K488" s="606"/>
      <c r="L488" s="606"/>
      <c r="M488" s="606"/>
      <c r="N488" s="606"/>
      <c r="O488" s="606"/>
      <c r="P488" s="607"/>
      <c r="Q488" s="607"/>
      <c r="R488" s="607"/>
      <c r="S488" s="607"/>
      <c r="T488" s="607"/>
      <c r="U488" s="607"/>
      <c r="V488" s="607"/>
      <c r="W488" s="607"/>
      <c r="X488" s="607"/>
      <c r="Y488" s="608"/>
      <c r="Z488" s="609"/>
      <c r="AA488" s="609"/>
      <c r="AB488" s="610"/>
      <c r="AC488" s="611"/>
      <c r="AD488" s="612"/>
      <c r="AE488" s="612"/>
      <c r="AF488" s="612"/>
      <c r="AG488" s="612"/>
      <c r="AH488" s="617"/>
      <c r="AI488" s="617"/>
      <c r="AJ488" s="617"/>
      <c r="AK488" s="617"/>
      <c r="AL488" s="614"/>
      <c r="AM488" s="615"/>
      <c r="AN488" s="615"/>
      <c r="AO488" s="616"/>
      <c r="AP488" s="349"/>
      <c r="AQ488" s="349"/>
      <c r="AR488" s="349"/>
      <c r="AS488" s="349"/>
      <c r="AT488" s="349"/>
      <c r="AU488" s="349"/>
      <c r="AV488" s="349"/>
      <c r="AW488" s="349"/>
      <c r="AX488" s="349"/>
      <c r="AY488">
        <f>COUNTA($C$488)</f>
        <v>0</v>
      </c>
    </row>
    <row r="489" spans="1:51" ht="30" hidden="1" customHeight="1" x14ac:dyDescent="0.15">
      <c r="A489" s="604">
        <v>25</v>
      </c>
      <c r="B489" s="604">
        <v>1</v>
      </c>
      <c r="C489" s="605"/>
      <c r="D489" s="605"/>
      <c r="E489" s="605"/>
      <c r="F489" s="605"/>
      <c r="G489" s="605"/>
      <c r="H489" s="605"/>
      <c r="I489" s="605"/>
      <c r="J489" s="606"/>
      <c r="K489" s="606"/>
      <c r="L489" s="606"/>
      <c r="M489" s="606"/>
      <c r="N489" s="606"/>
      <c r="O489" s="606"/>
      <c r="P489" s="607"/>
      <c r="Q489" s="607"/>
      <c r="R489" s="607"/>
      <c r="S489" s="607"/>
      <c r="T489" s="607"/>
      <c r="U489" s="607"/>
      <c r="V489" s="607"/>
      <c r="W489" s="607"/>
      <c r="X489" s="607"/>
      <c r="Y489" s="608"/>
      <c r="Z489" s="609"/>
      <c r="AA489" s="609"/>
      <c r="AB489" s="610"/>
      <c r="AC489" s="611"/>
      <c r="AD489" s="612"/>
      <c r="AE489" s="612"/>
      <c r="AF489" s="612"/>
      <c r="AG489" s="612"/>
      <c r="AH489" s="617"/>
      <c r="AI489" s="617"/>
      <c r="AJ489" s="617"/>
      <c r="AK489" s="617"/>
      <c r="AL489" s="614"/>
      <c r="AM489" s="615"/>
      <c r="AN489" s="615"/>
      <c r="AO489" s="616"/>
      <c r="AP489" s="349"/>
      <c r="AQ489" s="349"/>
      <c r="AR489" s="349"/>
      <c r="AS489" s="349"/>
      <c r="AT489" s="349"/>
      <c r="AU489" s="349"/>
      <c r="AV489" s="349"/>
      <c r="AW489" s="349"/>
      <c r="AX489" s="349"/>
      <c r="AY489">
        <f>COUNTA($C$489)</f>
        <v>0</v>
      </c>
    </row>
    <row r="490" spans="1:51" ht="30" hidden="1" customHeight="1" x14ac:dyDescent="0.15">
      <c r="A490" s="604">
        <v>26</v>
      </c>
      <c r="B490" s="604">
        <v>1</v>
      </c>
      <c r="C490" s="605"/>
      <c r="D490" s="605"/>
      <c r="E490" s="605"/>
      <c r="F490" s="605"/>
      <c r="G490" s="605"/>
      <c r="H490" s="605"/>
      <c r="I490" s="605"/>
      <c r="J490" s="606"/>
      <c r="K490" s="606"/>
      <c r="L490" s="606"/>
      <c r="M490" s="606"/>
      <c r="N490" s="606"/>
      <c r="O490" s="606"/>
      <c r="P490" s="607"/>
      <c r="Q490" s="607"/>
      <c r="R490" s="607"/>
      <c r="S490" s="607"/>
      <c r="T490" s="607"/>
      <c r="U490" s="607"/>
      <c r="V490" s="607"/>
      <c r="W490" s="607"/>
      <c r="X490" s="607"/>
      <c r="Y490" s="608"/>
      <c r="Z490" s="609"/>
      <c r="AA490" s="609"/>
      <c r="AB490" s="610"/>
      <c r="AC490" s="611"/>
      <c r="AD490" s="612"/>
      <c r="AE490" s="612"/>
      <c r="AF490" s="612"/>
      <c r="AG490" s="612"/>
      <c r="AH490" s="617"/>
      <c r="AI490" s="617"/>
      <c r="AJ490" s="617"/>
      <c r="AK490" s="617"/>
      <c r="AL490" s="614"/>
      <c r="AM490" s="615"/>
      <c r="AN490" s="615"/>
      <c r="AO490" s="616"/>
      <c r="AP490" s="349"/>
      <c r="AQ490" s="349"/>
      <c r="AR490" s="349"/>
      <c r="AS490" s="349"/>
      <c r="AT490" s="349"/>
      <c r="AU490" s="349"/>
      <c r="AV490" s="349"/>
      <c r="AW490" s="349"/>
      <c r="AX490" s="349"/>
      <c r="AY490">
        <f>COUNTA($C$490)</f>
        <v>0</v>
      </c>
    </row>
    <row r="491" spans="1:51" ht="30" hidden="1" customHeight="1" x14ac:dyDescent="0.15">
      <c r="A491" s="604">
        <v>27</v>
      </c>
      <c r="B491" s="604">
        <v>1</v>
      </c>
      <c r="C491" s="605"/>
      <c r="D491" s="605"/>
      <c r="E491" s="605"/>
      <c r="F491" s="605"/>
      <c r="G491" s="605"/>
      <c r="H491" s="605"/>
      <c r="I491" s="605"/>
      <c r="J491" s="606"/>
      <c r="K491" s="606"/>
      <c r="L491" s="606"/>
      <c r="M491" s="606"/>
      <c r="N491" s="606"/>
      <c r="O491" s="606"/>
      <c r="P491" s="607"/>
      <c r="Q491" s="607"/>
      <c r="R491" s="607"/>
      <c r="S491" s="607"/>
      <c r="T491" s="607"/>
      <c r="U491" s="607"/>
      <c r="V491" s="607"/>
      <c r="W491" s="607"/>
      <c r="X491" s="607"/>
      <c r="Y491" s="608"/>
      <c r="Z491" s="609"/>
      <c r="AA491" s="609"/>
      <c r="AB491" s="610"/>
      <c r="AC491" s="611"/>
      <c r="AD491" s="612"/>
      <c r="AE491" s="612"/>
      <c r="AF491" s="612"/>
      <c r="AG491" s="612"/>
      <c r="AH491" s="617"/>
      <c r="AI491" s="617"/>
      <c r="AJ491" s="617"/>
      <c r="AK491" s="617"/>
      <c r="AL491" s="614"/>
      <c r="AM491" s="615"/>
      <c r="AN491" s="615"/>
      <c r="AO491" s="616"/>
      <c r="AP491" s="349"/>
      <c r="AQ491" s="349"/>
      <c r="AR491" s="349"/>
      <c r="AS491" s="349"/>
      <c r="AT491" s="349"/>
      <c r="AU491" s="349"/>
      <c r="AV491" s="349"/>
      <c r="AW491" s="349"/>
      <c r="AX491" s="349"/>
      <c r="AY491">
        <f>COUNTA($C$491)</f>
        <v>0</v>
      </c>
    </row>
    <row r="492" spans="1:51" ht="30" hidden="1" customHeight="1" x14ac:dyDescent="0.15">
      <c r="A492" s="604">
        <v>28</v>
      </c>
      <c r="B492" s="604">
        <v>1</v>
      </c>
      <c r="C492" s="605"/>
      <c r="D492" s="605"/>
      <c r="E492" s="605"/>
      <c r="F492" s="605"/>
      <c r="G492" s="605"/>
      <c r="H492" s="605"/>
      <c r="I492" s="605"/>
      <c r="J492" s="606"/>
      <c r="K492" s="606"/>
      <c r="L492" s="606"/>
      <c r="M492" s="606"/>
      <c r="N492" s="606"/>
      <c r="O492" s="606"/>
      <c r="P492" s="607"/>
      <c r="Q492" s="607"/>
      <c r="R492" s="607"/>
      <c r="S492" s="607"/>
      <c r="T492" s="607"/>
      <c r="U492" s="607"/>
      <c r="V492" s="607"/>
      <c r="W492" s="607"/>
      <c r="X492" s="607"/>
      <c r="Y492" s="608"/>
      <c r="Z492" s="609"/>
      <c r="AA492" s="609"/>
      <c r="AB492" s="610"/>
      <c r="AC492" s="611"/>
      <c r="AD492" s="612"/>
      <c r="AE492" s="612"/>
      <c r="AF492" s="612"/>
      <c r="AG492" s="612"/>
      <c r="AH492" s="617"/>
      <c r="AI492" s="617"/>
      <c r="AJ492" s="617"/>
      <c r="AK492" s="617"/>
      <c r="AL492" s="614"/>
      <c r="AM492" s="615"/>
      <c r="AN492" s="615"/>
      <c r="AO492" s="616"/>
      <c r="AP492" s="349"/>
      <c r="AQ492" s="349"/>
      <c r="AR492" s="349"/>
      <c r="AS492" s="349"/>
      <c r="AT492" s="349"/>
      <c r="AU492" s="349"/>
      <c r="AV492" s="349"/>
      <c r="AW492" s="349"/>
      <c r="AX492" s="349"/>
      <c r="AY492">
        <f>COUNTA($C$492)</f>
        <v>0</v>
      </c>
    </row>
    <row r="493" spans="1:51" ht="30" hidden="1" customHeight="1" x14ac:dyDescent="0.15">
      <c r="A493" s="604">
        <v>29</v>
      </c>
      <c r="B493" s="604">
        <v>1</v>
      </c>
      <c r="C493" s="605"/>
      <c r="D493" s="605"/>
      <c r="E493" s="605"/>
      <c r="F493" s="605"/>
      <c r="G493" s="605"/>
      <c r="H493" s="605"/>
      <c r="I493" s="605"/>
      <c r="J493" s="606"/>
      <c r="K493" s="606"/>
      <c r="L493" s="606"/>
      <c r="M493" s="606"/>
      <c r="N493" s="606"/>
      <c r="O493" s="606"/>
      <c r="P493" s="607"/>
      <c r="Q493" s="607"/>
      <c r="R493" s="607"/>
      <c r="S493" s="607"/>
      <c r="T493" s="607"/>
      <c r="U493" s="607"/>
      <c r="V493" s="607"/>
      <c r="W493" s="607"/>
      <c r="X493" s="607"/>
      <c r="Y493" s="608"/>
      <c r="Z493" s="609"/>
      <c r="AA493" s="609"/>
      <c r="AB493" s="610"/>
      <c r="AC493" s="611"/>
      <c r="AD493" s="612"/>
      <c r="AE493" s="612"/>
      <c r="AF493" s="612"/>
      <c r="AG493" s="612"/>
      <c r="AH493" s="617"/>
      <c r="AI493" s="617"/>
      <c r="AJ493" s="617"/>
      <c r="AK493" s="617"/>
      <c r="AL493" s="614"/>
      <c r="AM493" s="615"/>
      <c r="AN493" s="615"/>
      <c r="AO493" s="616"/>
      <c r="AP493" s="349"/>
      <c r="AQ493" s="349"/>
      <c r="AR493" s="349"/>
      <c r="AS493" s="349"/>
      <c r="AT493" s="349"/>
      <c r="AU493" s="349"/>
      <c r="AV493" s="349"/>
      <c r="AW493" s="349"/>
      <c r="AX493" s="349"/>
      <c r="AY493">
        <f>COUNTA($C$493)</f>
        <v>0</v>
      </c>
    </row>
    <row r="494" spans="1:51" ht="30" hidden="1" customHeight="1" x14ac:dyDescent="0.15">
      <c r="A494" s="604">
        <v>30</v>
      </c>
      <c r="B494" s="604">
        <v>1</v>
      </c>
      <c r="C494" s="605"/>
      <c r="D494" s="605"/>
      <c r="E494" s="605"/>
      <c r="F494" s="605"/>
      <c r="G494" s="605"/>
      <c r="H494" s="605"/>
      <c r="I494" s="605"/>
      <c r="J494" s="606"/>
      <c r="K494" s="606"/>
      <c r="L494" s="606"/>
      <c r="M494" s="606"/>
      <c r="N494" s="606"/>
      <c r="O494" s="606"/>
      <c r="P494" s="607"/>
      <c r="Q494" s="607"/>
      <c r="R494" s="607"/>
      <c r="S494" s="607"/>
      <c r="T494" s="607"/>
      <c r="U494" s="607"/>
      <c r="V494" s="607"/>
      <c r="W494" s="607"/>
      <c r="X494" s="607"/>
      <c r="Y494" s="608"/>
      <c r="Z494" s="609"/>
      <c r="AA494" s="609"/>
      <c r="AB494" s="610"/>
      <c r="AC494" s="611"/>
      <c r="AD494" s="612"/>
      <c r="AE494" s="612"/>
      <c r="AF494" s="612"/>
      <c r="AG494" s="612"/>
      <c r="AH494" s="617"/>
      <c r="AI494" s="617"/>
      <c r="AJ494" s="617"/>
      <c r="AK494" s="617"/>
      <c r="AL494" s="614"/>
      <c r="AM494" s="615"/>
      <c r="AN494" s="615"/>
      <c r="AO494" s="616"/>
      <c r="AP494" s="349"/>
      <c r="AQ494" s="349"/>
      <c r="AR494" s="349"/>
      <c r="AS494" s="349"/>
      <c r="AT494" s="349"/>
      <c r="AU494" s="349"/>
      <c r="AV494" s="349"/>
      <c r="AW494" s="349"/>
      <c r="AX494" s="349"/>
      <c r="AY494">
        <f>COUNTA($C$494)</f>
        <v>0</v>
      </c>
    </row>
    <row r="495" spans="1:51" ht="24.75" customHeight="1" x14ac:dyDescent="0.15">
      <c r="A495" s="5"/>
      <c r="B495" s="5"/>
      <c r="C495" s="5"/>
      <c r="D495" s="5"/>
      <c r="E495" s="5"/>
      <c r="F495" s="5"/>
      <c r="G495" s="5"/>
      <c r="H495" s="5"/>
      <c r="I495" s="5"/>
      <c r="J495" s="5"/>
      <c r="K495" s="5"/>
      <c r="L495" s="5"/>
      <c r="M495" s="5"/>
      <c r="N495" s="5"/>
      <c r="O495" s="5"/>
      <c r="P495" s="23"/>
      <c r="Q495" s="23"/>
      <c r="R495" s="23"/>
      <c r="S495" s="23"/>
      <c r="T495" s="23"/>
      <c r="U495" s="23"/>
      <c r="V495" s="23"/>
      <c r="W495" s="23"/>
      <c r="X495" s="23"/>
      <c r="Y495" s="27"/>
      <c r="Z495" s="27"/>
      <c r="AA495" s="27"/>
      <c r="AB495" s="27"/>
      <c r="AC495" s="27"/>
      <c r="AD495" s="27"/>
      <c r="AE495" s="27"/>
      <c r="AF495" s="27"/>
      <c r="AG495" s="27"/>
      <c r="AH495" s="27"/>
      <c r="AI495" s="27"/>
      <c r="AJ495" s="27"/>
      <c r="AK495" s="27"/>
      <c r="AL495" s="27"/>
      <c r="AM495" s="27"/>
      <c r="AN495" s="27"/>
      <c r="AO495" s="27"/>
      <c r="AP495" s="23"/>
      <c r="AQ495" s="23"/>
      <c r="AR495" s="23"/>
      <c r="AS495" s="23"/>
      <c r="AT495" s="23"/>
      <c r="AU495" s="23"/>
      <c r="AV495" s="23"/>
      <c r="AW495" s="23"/>
      <c r="AX495" s="23"/>
      <c r="AY495">
        <f>COUNTA($C$498)</f>
        <v>1</v>
      </c>
    </row>
    <row r="496" spans="1:51" ht="24.75" customHeight="1" x14ac:dyDescent="0.15">
      <c r="A496" s="5"/>
      <c r="B496" s="12" t="s">
        <v>294</v>
      </c>
      <c r="C496" s="5"/>
      <c r="D496" s="5"/>
      <c r="E496" s="5"/>
      <c r="F496" s="5"/>
      <c r="G496" s="5"/>
      <c r="H496" s="5"/>
      <c r="I496" s="5"/>
      <c r="J496" s="5"/>
      <c r="K496" s="5"/>
      <c r="L496" s="5"/>
      <c r="M496" s="5"/>
      <c r="N496" s="5"/>
      <c r="O496" s="5"/>
      <c r="P496" s="23"/>
      <c r="Q496" s="23"/>
      <c r="R496" s="23"/>
      <c r="S496" s="23"/>
      <c r="T496" s="23"/>
      <c r="U496" s="23"/>
      <c r="V496" s="23"/>
      <c r="W496" s="23"/>
      <c r="X496" s="23"/>
      <c r="Y496" s="27"/>
      <c r="Z496" s="27"/>
      <c r="AA496" s="27"/>
      <c r="AB496" s="27"/>
      <c r="AC496" s="27"/>
      <c r="AD496" s="27"/>
      <c r="AE496" s="27"/>
      <c r="AF496" s="27"/>
      <c r="AG496" s="27"/>
      <c r="AH496" s="27"/>
      <c r="AI496" s="27"/>
      <c r="AJ496" s="27"/>
      <c r="AK496" s="27"/>
      <c r="AL496" s="27"/>
      <c r="AM496" s="27"/>
      <c r="AN496" s="27"/>
      <c r="AO496" s="27"/>
      <c r="AP496" s="23"/>
      <c r="AQ496" s="23"/>
      <c r="AR496" s="23"/>
      <c r="AS496" s="23"/>
      <c r="AT496" s="23"/>
      <c r="AU496" s="23"/>
      <c r="AV496" s="23"/>
      <c r="AW496" s="23"/>
      <c r="AX496" s="23"/>
      <c r="AY496">
        <f>$AY$495</f>
        <v>1</v>
      </c>
    </row>
    <row r="497" spans="1:51" ht="59.25" customHeight="1" x14ac:dyDescent="0.15">
      <c r="A497" s="300"/>
      <c r="B497" s="300"/>
      <c r="C497" s="300" t="s">
        <v>77</v>
      </c>
      <c r="D497" s="300"/>
      <c r="E497" s="300"/>
      <c r="F497" s="300"/>
      <c r="G497" s="300"/>
      <c r="H497" s="300"/>
      <c r="I497" s="300"/>
      <c r="J497" s="596" t="s">
        <v>79</v>
      </c>
      <c r="K497" s="544"/>
      <c r="L497" s="544"/>
      <c r="M497" s="544"/>
      <c r="N497" s="544"/>
      <c r="O497" s="544"/>
      <c r="P497" s="300" t="s">
        <v>21</v>
      </c>
      <c r="Q497" s="300"/>
      <c r="R497" s="300"/>
      <c r="S497" s="300"/>
      <c r="T497" s="300"/>
      <c r="U497" s="300"/>
      <c r="V497" s="300"/>
      <c r="W497" s="300"/>
      <c r="X497" s="300"/>
      <c r="Y497" s="597" t="s">
        <v>332</v>
      </c>
      <c r="Z497" s="597"/>
      <c r="AA497" s="597"/>
      <c r="AB497" s="597"/>
      <c r="AC497" s="596" t="s">
        <v>297</v>
      </c>
      <c r="AD497" s="596"/>
      <c r="AE497" s="596"/>
      <c r="AF497" s="596"/>
      <c r="AG497" s="596"/>
      <c r="AH497" s="597" t="s">
        <v>384</v>
      </c>
      <c r="AI497" s="300"/>
      <c r="AJ497" s="300"/>
      <c r="AK497" s="300"/>
      <c r="AL497" s="300" t="s">
        <v>22</v>
      </c>
      <c r="AM497" s="300"/>
      <c r="AN497" s="300"/>
      <c r="AO497" s="255"/>
      <c r="AP497" s="596" t="s">
        <v>334</v>
      </c>
      <c r="AQ497" s="596"/>
      <c r="AR497" s="596"/>
      <c r="AS497" s="596"/>
      <c r="AT497" s="596"/>
      <c r="AU497" s="596"/>
      <c r="AV497" s="596"/>
      <c r="AW497" s="596"/>
      <c r="AX497" s="596"/>
      <c r="AY497">
        <f>$AY$495</f>
        <v>1</v>
      </c>
    </row>
    <row r="498" spans="1:51" ht="30" customHeight="1" x14ac:dyDescent="0.15">
      <c r="A498" s="604">
        <v>1</v>
      </c>
      <c r="B498" s="604">
        <v>1</v>
      </c>
      <c r="C498" s="605" t="s">
        <v>156</v>
      </c>
      <c r="D498" s="605"/>
      <c r="E498" s="605"/>
      <c r="F498" s="605"/>
      <c r="G498" s="605"/>
      <c r="H498" s="605"/>
      <c r="I498" s="605"/>
      <c r="J498" s="606">
        <v>9000020016942</v>
      </c>
      <c r="K498" s="606"/>
      <c r="L498" s="606"/>
      <c r="M498" s="606"/>
      <c r="N498" s="606"/>
      <c r="O498" s="606"/>
      <c r="P498" s="607" t="s">
        <v>508</v>
      </c>
      <c r="Q498" s="607"/>
      <c r="R498" s="607"/>
      <c r="S498" s="607"/>
      <c r="T498" s="607"/>
      <c r="U498" s="607"/>
      <c r="V498" s="607"/>
      <c r="W498" s="607"/>
      <c r="X498" s="607"/>
      <c r="Y498" s="608">
        <v>4</v>
      </c>
      <c r="Z498" s="609"/>
      <c r="AA498" s="609"/>
      <c r="AB498" s="610"/>
      <c r="AC498" s="611" t="s">
        <v>380</v>
      </c>
      <c r="AD498" s="612"/>
      <c r="AE498" s="612"/>
      <c r="AF498" s="612"/>
      <c r="AG498" s="612"/>
      <c r="AH498" s="613" t="s">
        <v>413</v>
      </c>
      <c r="AI498" s="613"/>
      <c r="AJ498" s="613"/>
      <c r="AK498" s="613"/>
      <c r="AL498" s="614" t="s">
        <v>413</v>
      </c>
      <c r="AM498" s="615"/>
      <c r="AN498" s="615"/>
      <c r="AO498" s="616"/>
      <c r="AP498" s="349" t="s">
        <v>413</v>
      </c>
      <c r="AQ498" s="349"/>
      <c r="AR498" s="349"/>
      <c r="AS498" s="349"/>
      <c r="AT498" s="349"/>
      <c r="AU498" s="349"/>
      <c r="AV498" s="349"/>
      <c r="AW498" s="349"/>
      <c r="AX498" s="349"/>
      <c r="AY498">
        <f>$AY$495</f>
        <v>1</v>
      </c>
    </row>
    <row r="499" spans="1:51" ht="50.1" customHeight="1" x14ac:dyDescent="0.15">
      <c r="A499" s="604">
        <v>2</v>
      </c>
      <c r="B499" s="604">
        <v>1</v>
      </c>
      <c r="C499" s="605" t="s">
        <v>156</v>
      </c>
      <c r="D499" s="605"/>
      <c r="E499" s="605"/>
      <c r="F499" s="605"/>
      <c r="G499" s="605"/>
      <c r="H499" s="605"/>
      <c r="I499" s="605"/>
      <c r="J499" s="606">
        <v>9000020016942</v>
      </c>
      <c r="K499" s="606"/>
      <c r="L499" s="606"/>
      <c r="M499" s="606"/>
      <c r="N499" s="606"/>
      <c r="O499" s="606"/>
      <c r="P499" s="607" t="s">
        <v>659</v>
      </c>
      <c r="Q499" s="607"/>
      <c r="R499" s="607"/>
      <c r="S499" s="607"/>
      <c r="T499" s="607"/>
      <c r="U499" s="607"/>
      <c r="V499" s="607"/>
      <c r="W499" s="607"/>
      <c r="X499" s="607"/>
      <c r="Y499" s="608">
        <v>10</v>
      </c>
      <c r="Z499" s="609"/>
      <c r="AA499" s="609"/>
      <c r="AB499" s="610"/>
      <c r="AC499" s="611" t="s">
        <v>380</v>
      </c>
      <c r="AD499" s="612"/>
      <c r="AE499" s="612"/>
      <c r="AF499" s="612"/>
      <c r="AG499" s="612"/>
      <c r="AH499" s="613" t="s">
        <v>413</v>
      </c>
      <c r="AI499" s="613"/>
      <c r="AJ499" s="613"/>
      <c r="AK499" s="613"/>
      <c r="AL499" s="614" t="s">
        <v>413</v>
      </c>
      <c r="AM499" s="615"/>
      <c r="AN499" s="615"/>
      <c r="AO499" s="616"/>
      <c r="AP499" s="349" t="s">
        <v>413</v>
      </c>
      <c r="AQ499" s="349"/>
      <c r="AR499" s="349"/>
      <c r="AS499" s="349"/>
      <c r="AT499" s="349"/>
      <c r="AU499" s="349"/>
      <c r="AV499" s="349"/>
      <c r="AW499" s="349"/>
      <c r="AX499" s="349"/>
      <c r="AY499">
        <f>COUNTA($C$499)</f>
        <v>1</v>
      </c>
    </row>
    <row r="500" spans="1:51" ht="30" hidden="1" customHeight="1" x14ac:dyDescent="0.15">
      <c r="A500" s="604">
        <v>3</v>
      </c>
      <c r="B500" s="604">
        <v>1</v>
      </c>
      <c r="C500" s="605"/>
      <c r="D500" s="605"/>
      <c r="E500" s="605"/>
      <c r="F500" s="605"/>
      <c r="G500" s="605"/>
      <c r="H500" s="605"/>
      <c r="I500" s="605"/>
      <c r="J500" s="606"/>
      <c r="K500" s="606"/>
      <c r="L500" s="606"/>
      <c r="M500" s="606"/>
      <c r="N500" s="606"/>
      <c r="O500" s="606"/>
      <c r="P500" s="607"/>
      <c r="Q500" s="607"/>
      <c r="R500" s="607"/>
      <c r="S500" s="607"/>
      <c r="T500" s="607"/>
      <c r="U500" s="607"/>
      <c r="V500" s="607"/>
      <c r="W500" s="607"/>
      <c r="X500" s="607"/>
      <c r="Y500" s="608"/>
      <c r="Z500" s="609"/>
      <c r="AA500" s="609"/>
      <c r="AB500" s="610"/>
      <c r="AC500" s="611"/>
      <c r="AD500" s="612"/>
      <c r="AE500" s="612"/>
      <c r="AF500" s="612"/>
      <c r="AG500" s="612"/>
      <c r="AH500" s="617"/>
      <c r="AI500" s="617"/>
      <c r="AJ500" s="617"/>
      <c r="AK500" s="617"/>
      <c r="AL500" s="614"/>
      <c r="AM500" s="615"/>
      <c r="AN500" s="615"/>
      <c r="AO500" s="616"/>
      <c r="AP500" s="349"/>
      <c r="AQ500" s="349"/>
      <c r="AR500" s="349"/>
      <c r="AS500" s="349"/>
      <c r="AT500" s="349"/>
      <c r="AU500" s="349"/>
      <c r="AV500" s="349"/>
      <c r="AW500" s="349"/>
      <c r="AX500" s="349"/>
      <c r="AY500">
        <f>COUNTA($C$500)</f>
        <v>0</v>
      </c>
    </row>
    <row r="501" spans="1:51" ht="30" hidden="1" customHeight="1" x14ac:dyDescent="0.15">
      <c r="A501" s="604">
        <v>4</v>
      </c>
      <c r="B501" s="604">
        <v>1</v>
      </c>
      <c r="C501" s="605"/>
      <c r="D501" s="605"/>
      <c r="E501" s="605"/>
      <c r="F501" s="605"/>
      <c r="G501" s="605"/>
      <c r="H501" s="605"/>
      <c r="I501" s="605"/>
      <c r="J501" s="606"/>
      <c r="K501" s="606"/>
      <c r="L501" s="606"/>
      <c r="M501" s="606"/>
      <c r="N501" s="606"/>
      <c r="O501" s="606"/>
      <c r="P501" s="607"/>
      <c r="Q501" s="607"/>
      <c r="R501" s="607"/>
      <c r="S501" s="607"/>
      <c r="T501" s="607"/>
      <c r="U501" s="607"/>
      <c r="V501" s="607"/>
      <c r="W501" s="607"/>
      <c r="X501" s="607"/>
      <c r="Y501" s="608"/>
      <c r="Z501" s="609"/>
      <c r="AA501" s="609"/>
      <c r="AB501" s="610"/>
      <c r="AC501" s="611"/>
      <c r="AD501" s="612"/>
      <c r="AE501" s="612"/>
      <c r="AF501" s="612"/>
      <c r="AG501" s="612"/>
      <c r="AH501" s="617"/>
      <c r="AI501" s="617"/>
      <c r="AJ501" s="617"/>
      <c r="AK501" s="617"/>
      <c r="AL501" s="614"/>
      <c r="AM501" s="615"/>
      <c r="AN501" s="615"/>
      <c r="AO501" s="616"/>
      <c r="AP501" s="349"/>
      <c r="AQ501" s="349"/>
      <c r="AR501" s="349"/>
      <c r="AS501" s="349"/>
      <c r="AT501" s="349"/>
      <c r="AU501" s="349"/>
      <c r="AV501" s="349"/>
      <c r="AW501" s="349"/>
      <c r="AX501" s="349"/>
      <c r="AY501">
        <f>COUNTA($C$501)</f>
        <v>0</v>
      </c>
    </row>
    <row r="502" spans="1:51" ht="30" hidden="1" customHeight="1" x14ac:dyDescent="0.15">
      <c r="A502" s="604">
        <v>5</v>
      </c>
      <c r="B502" s="604">
        <v>1</v>
      </c>
      <c r="C502" s="605"/>
      <c r="D502" s="605"/>
      <c r="E502" s="605"/>
      <c r="F502" s="605"/>
      <c r="G502" s="605"/>
      <c r="H502" s="605"/>
      <c r="I502" s="605"/>
      <c r="J502" s="606"/>
      <c r="K502" s="606"/>
      <c r="L502" s="606"/>
      <c r="M502" s="606"/>
      <c r="N502" s="606"/>
      <c r="O502" s="606"/>
      <c r="P502" s="607"/>
      <c r="Q502" s="607"/>
      <c r="R502" s="607"/>
      <c r="S502" s="607"/>
      <c r="T502" s="607"/>
      <c r="U502" s="607"/>
      <c r="V502" s="607"/>
      <c r="W502" s="607"/>
      <c r="X502" s="607"/>
      <c r="Y502" s="608"/>
      <c r="Z502" s="609"/>
      <c r="AA502" s="609"/>
      <c r="AB502" s="610"/>
      <c r="AC502" s="611"/>
      <c r="AD502" s="612"/>
      <c r="AE502" s="612"/>
      <c r="AF502" s="612"/>
      <c r="AG502" s="612"/>
      <c r="AH502" s="617"/>
      <c r="AI502" s="617"/>
      <c r="AJ502" s="617"/>
      <c r="AK502" s="617"/>
      <c r="AL502" s="614"/>
      <c r="AM502" s="615"/>
      <c r="AN502" s="615"/>
      <c r="AO502" s="616"/>
      <c r="AP502" s="349"/>
      <c r="AQ502" s="349"/>
      <c r="AR502" s="349"/>
      <c r="AS502" s="349"/>
      <c r="AT502" s="349"/>
      <c r="AU502" s="349"/>
      <c r="AV502" s="349"/>
      <c r="AW502" s="349"/>
      <c r="AX502" s="349"/>
      <c r="AY502">
        <f>COUNTA($C$502)</f>
        <v>0</v>
      </c>
    </row>
    <row r="503" spans="1:51" ht="30" hidden="1" customHeight="1" x14ac:dyDescent="0.15">
      <c r="A503" s="604">
        <v>6</v>
      </c>
      <c r="B503" s="604">
        <v>1</v>
      </c>
      <c r="C503" s="605"/>
      <c r="D503" s="605"/>
      <c r="E503" s="605"/>
      <c r="F503" s="605"/>
      <c r="G503" s="605"/>
      <c r="H503" s="605"/>
      <c r="I503" s="605"/>
      <c r="J503" s="606"/>
      <c r="K503" s="606"/>
      <c r="L503" s="606"/>
      <c r="M503" s="606"/>
      <c r="N503" s="606"/>
      <c r="O503" s="606"/>
      <c r="P503" s="607"/>
      <c r="Q503" s="607"/>
      <c r="R503" s="607"/>
      <c r="S503" s="607"/>
      <c r="T503" s="607"/>
      <c r="U503" s="607"/>
      <c r="V503" s="607"/>
      <c r="W503" s="607"/>
      <c r="X503" s="607"/>
      <c r="Y503" s="608"/>
      <c r="Z503" s="609"/>
      <c r="AA503" s="609"/>
      <c r="AB503" s="610"/>
      <c r="AC503" s="611"/>
      <c r="AD503" s="612"/>
      <c r="AE503" s="612"/>
      <c r="AF503" s="612"/>
      <c r="AG503" s="612"/>
      <c r="AH503" s="617"/>
      <c r="AI503" s="617"/>
      <c r="AJ503" s="617"/>
      <c r="AK503" s="617"/>
      <c r="AL503" s="614"/>
      <c r="AM503" s="615"/>
      <c r="AN503" s="615"/>
      <c r="AO503" s="616"/>
      <c r="AP503" s="349"/>
      <c r="AQ503" s="349"/>
      <c r="AR503" s="349"/>
      <c r="AS503" s="349"/>
      <c r="AT503" s="349"/>
      <c r="AU503" s="349"/>
      <c r="AV503" s="349"/>
      <c r="AW503" s="349"/>
      <c r="AX503" s="349"/>
      <c r="AY503">
        <f>COUNTA($C$503)</f>
        <v>0</v>
      </c>
    </row>
    <row r="504" spans="1:51" ht="30" hidden="1" customHeight="1" x14ac:dyDescent="0.15">
      <c r="A504" s="604">
        <v>7</v>
      </c>
      <c r="B504" s="604">
        <v>1</v>
      </c>
      <c r="C504" s="605"/>
      <c r="D504" s="605"/>
      <c r="E504" s="605"/>
      <c r="F504" s="605"/>
      <c r="G504" s="605"/>
      <c r="H504" s="605"/>
      <c r="I504" s="605"/>
      <c r="J504" s="606"/>
      <c r="K504" s="606"/>
      <c r="L504" s="606"/>
      <c r="M504" s="606"/>
      <c r="N504" s="606"/>
      <c r="O504" s="606"/>
      <c r="P504" s="607"/>
      <c r="Q504" s="607"/>
      <c r="R504" s="607"/>
      <c r="S504" s="607"/>
      <c r="T504" s="607"/>
      <c r="U504" s="607"/>
      <c r="V504" s="607"/>
      <c r="W504" s="607"/>
      <c r="X504" s="607"/>
      <c r="Y504" s="608"/>
      <c r="Z504" s="609"/>
      <c r="AA504" s="609"/>
      <c r="AB504" s="610"/>
      <c r="AC504" s="611"/>
      <c r="AD504" s="612"/>
      <c r="AE504" s="612"/>
      <c r="AF504" s="612"/>
      <c r="AG504" s="612"/>
      <c r="AH504" s="617"/>
      <c r="AI504" s="617"/>
      <c r="AJ504" s="617"/>
      <c r="AK504" s="617"/>
      <c r="AL504" s="614"/>
      <c r="AM504" s="615"/>
      <c r="AN504" s="615"/>
      <c r="AO504" s="616"/>
      <c r="AP504" s="349"/>
      <c r="AQ504" s="349"/>
      <c r="AR504" s="349"/>
      <c r="AS504" s="349"/>
      <c r="AT504" s="349"/>
      <c r="AU504" s="349"/>
      <c r="AV504" s="349"/>
      <c r="AW504" s="349"/>
      <c r="AX504" s="349"/>
      <c r="AY504">
        <f>COUNTA($C$504)</f>
        <v>0</v>
      </c>
    </row>
    <row r="505" spans="1:51" ht="30" hidden="1" customHeight="1" x14ac:dyDescent="0.15">
      <c r="A505" s="604">
        <v>8</v>
      </c>
      <c r="B505" s="604">
        <v>1</v>
      </c>
      <c r="C505" s="605"/>
      <c r="D505" s="605"/>
      <c r="E505" s="605"/>
      <c r="F505" s="605"/>
      <c r="G505" s="605"/>
      <c r="H505" s="605"/>
      <c r="I505" s="605"/>
      <c r="J505" s="606"/>
      <c r="K505" s="606"/>
      <c r="L505" s="606"/>
      <c r="M505" s="606"/>
      <c r="N505" s="606"/>
      <c r="O505" s="606"/>
      <c r="P505" s="607"/>
      <c r="Q505" s="607"/>
      <c r="R505" s="607"/>
      <c r="S505" s="607"/>
      <c r="T505" s="607"/>
      <c r="U505" s="607"/>
      <c r="V505" s="607"/>
      <c r="W505" s="607"/>
      <c r="X505" s="607"/>
      <c r="Y505" s="608"/>
      <c r="Z505" s="609"/>
      <c r="AA505" s="609"/>
      <c r="AB505" s="610"/>
      <c r="AC505" s="611"/>
      <c r="AD505" s="612"/>
      <c r="AE505" s="612"/>
      <c r="AF505" s="612"/>
      <c r="AG505" s="612"/>
      <c r="AH505" s="617"/>
      <c r="AI505" s="617"/>
      <c r="AJ505" s="617"/>
      <c r="AK505" s="617"/>
      <c r="AL505" s="614"/>
      <c r="AM505" s="615"/>
      <c r="AN505" s="615"/>
      <c r="AO505" s="616"/>
      <c r="AP505" s="349"/>
      <c r="AQ505" s="349"/>
      <c r="AR505" s="349"/>
      <c r="AS505" s="349"/>
      <c r="AT505" s="349"/>
      <c r="AU505" s="349"/>
      <c r="AV505" s="349"/>
      <c r="AW505" s="349"/>
      <c r="AX505" s="349"/>
      <c r="AY505">
        <f>COUNTA($C$505)</f>
        <v>0</v>
      </c>
    </row>
    <row r="506" spans="1:51" ht="30" hidden="1" customHeight="1" x14ac:dyDescent="0.15">
      <c r="A506" s="604">
        <v>9</v>
      </c>
      <c r="B506" s="604">
        <v>1</v>
      </c>
      <c r="C506" s="605"/>
      <c r="D506" s="605"/>
      <c r="E506" s="605"/>
      <c r="F506" s="605"/>
      <c r="G506" s="605"/>
      <c r="H506" s="605"/>
      <c r="I506" s="605"/>
      <c r="J506" s="606"/>
      <c r="K506" s="606"/>
      <c r="L506" s="606"/>
      <c r="M506" s="606"/>
      <c r="N506" s="606"/>
      <c r="O506" s="606"/>
      <c r="P506" s="607"/>
      <c r="Q506" s="607"/>
      <c r="R506" s="607"/>
      <c r="S506" s="607"/>
      <c r="T506" s="607"/>
      <c r="U506" s="607"/>
      <c r="V506" s="607"/>
      <c r="W506" s="607"/>
      <c r="X506" s="607"/>
      <c r="Y506" s="608"/>
      <c r="Z506" s="609"/>
      <c r="AA506" s="609"/>
      <c r="AB506" s="610"/>
      <c r="AC506" s="611"/>
      <c r="AD506" s="612"/>
      <c r="AE506" s="612"/>
      <c r="AF506" s="612"/>
      <c r="AG506" s="612"/>
      <c r="AH506" s="617"/>
      <c r="AI506" s="617"/>
      <c r="AJ506" s="617"/>
      <c r="AK506" s="617"/>
      <c r="AL506" s="614"/>
      <c r="AM506" s="615"/>
      <c r="AN506" s="615"/>
      <c r="AO506" s="616"/>
      <c r="AP506" s="349"/>
      <c r="AQ506" s="349"/>
      <c r="AR506" s="349"/>
      <c r="AS506" s="349"/>
      <c r="AT506" s="349"/>
      <c r="AU506" s="349"/>
      <c r="AV506" s="349"/>
      <c r="AW506" s="349"/>
      <c r="AX506" s="349"/>
      <c r="AY506">
        <f>COUNTA($C$506)</f>
        <v>0</v>
      </c>
    </row>
    <row r="507" spans="1:51" ht="30" hidden="1" customHeight="1" x14ac:dyDescent="0.15">
      <c r="A507" s="604">
        <v>10</v>
      </c>
      <c r="B507" s="604">
        <v>1</v>
      </c>
      <c r="C507" s="605"/>
      <c r="D507" s="605"/>
      <c r="E507" s="605"/>
      <c r="F507" s="605"/>
      <c r="G507" s="605"/>
      <c r="H507" s="605"/>
      <c r="I507" s="605"/>
      <c r="J507" s="606"/>
      <c r="K507" s="606"/>
      <c r="L507" s="606"/>
      <c r="M507" s="606"/>
      <c r="N507" s="606"/>
      <c r="O507" s="606"/>
      <c r="P507" s="607"/>
      <c r="Q507" s="607"/>
      <c r="R507" s="607"/>
      <c r="S507" s="607"/>
      <c r="T507" s="607"/>
      <c r="U507" s="607"/>
      <c r="V507" s="607"/>
      <c r="W507" s="607"/>
      <c r="X507" s="607"/>
      <c r="Y507" s="608"/>
      <c r="Z507" s="609"/>
      <c r="AA507" s="609"/>
      <c r="AB507" s="610"/>
      <c r="AC507" s="611"/>
      <c r="AD507" s="612"/>
      <c r="AE507" s="612"/>
      <c r="AF507" s="612"/>
      <c r="AG507" s="612"/>
      <c r="AH507" s="617"/>
      <c r="AI507" s="617"/>
      <c r="AJ507" s="617"/>
      <c r="AK507" s="617"/>
      <c r="AL507" s="614"/>
      <c r="AM507" s="615"/>
      <c r="AN507" s="615"/>
      <c r="AO507" s="616"/>
      <c r="AP507" s="349"/>
      <c r="AQ507" s="349"/>
      <c r="AR507" s="349"/>
      <c r="AS507" s="349"/>
      <c r="AT507" s="349"/>
      <c r="AU507" s="349"/>
      <c r="AV507" s="349"/>
      <c r="AW507" s="349"/>
      <c r="AX507" s="349"/>
      <c r="AY507">
        <f>COUNTA($C$507)</f>
        <v>0</v>
      </c>
    </row>
    <row r="508" spans="1:51" ht="30" hidden="1" customHeight="1" x14ac:dyDescent="0.15">
      <c r="A508" s="604">
        <v>11</v>
      </c>
      <c r="B508" s="604">
        <v>1</v>
      </c>
      <c r="C508" s="605"/>
      <c r="D508" s="605"/>
      <c r="E508" s="605"/>
      <c r="F508" s="605"/>
      <c r="G508" s="605"/>
      <c r="H508" s="605"/>
      <c r="I508" s="605"/>
      <c r="J508" s="606"/>
      <c r="K508" s="606"/>
      <c r="L508" s="606"/>
      <c r="M508" s="606"/>
      <c r="N508" s="606"/>
      <c r="O508" s="606"/>
      <c r="P508" s="607"/>
      <c r="Q508" s="607"/>
      <c r="R508" s="607"/>
      <c r="S508" s="607"/>
      <c r="T508" s="607"/>
      <c r="U508" s="607"/>
      <c r="V508" s="607"/>
      <c r="W508" s="607"/>
      <c r="X508" s="607"/>
      <c r="Y508" s="608"/>
      <c r="Z508" s="609"/>
      <c r="AA508" s="609"/>
      <c r="AB508" s="610"/>
      <c r="AC508" s="611"/>
      <c r="AD508" s="612"/>
      <c r="AE508" s="612"/>
      <c r="AF508" s="612"/>
      <c r="AG508" s="612"/>
      <c r="AH508" s="617"/>
      <c r="AI508" s="617"/>
      <c r="AJ508" s="617"/>
      <c r="AK508" s="617"/>
      <c r="AL508" s="614"/>
      <c r="AM508" s="615"/>
      <c r="AN508" s="615"/>
      <c r="AO508" s="616"/>
      <c r="AP508" s="349"/>
      <c r="AQ508" s="349"/>
      <c r="AR508" s="349"/>
      <c r="AS508" s="349"/>
      <c r="AT508" s="349"/>
      <c r="AU508" s="349"/>
      <c r="AV508" s="349"/>
      <c r="AW508" s="349"/>
      <c r="AX508" s="349"/>
      <c r="AY508">
        <f>COUNTA($C$508)</f>
        <v>0</v>
      </c>
    </row>
    <row r="509" spans="1:51" ht="30" hidden="1" customHeight="1" x14ac:dyDescent="0.15">
      <c r="A509" s="604">
        <v>12</v>
      </c>
      <c r="B509" s="604">
        <v>1</v>
      </c>
      <c r="C509" s="605"/>
      <c r="D509" s="605"/>
      <c r="E509" s="605"/>
      <c r="F509" s="605"/>
      <c r="G509" s="605"/>
      <c r="H509" s="605"/>
      <c r="I509" s="605"/>
      <c r="J509" s="606"/>
      <c r="K509" s="606"/>
      <c r="L509" s="606"/>
      <c r="M509" s="606"/>
      <c r="N509" s="606"/>
      <c r="O509" s="606"/>
      <c r="P509" s="607"/>
      <c r="Q509" s="607"/>
      <c r="R509" s="607"/>
      <c r="S509" s="607"/>
      <c r="T509" s="607"/>
      <c r="U509" s="607"/>
      <c r="V509" s="607"/>
      <c r="W509" s="607"/>
      <c r="X509" s="607"/>
      <c r="Y509" s="608"/>
      <c r="Z509" s="609"/>
      <c r="AA509" s="609"/>
      <c r="AB509" s="610"/>
      <c r="AC509" s="611"/>
      <c r="AD509" s="612"/>
      <c r="AE509" s="612"/>
      <c r="AF509" s="612"/>
      <c r="AG509" s="612"/>
      <c r="AH509" s="617"/>
      <c r="AI509" s="617"/>
      <c r="AJ509" s="617"/>
      <c r="AK509" s="617"/>
      <c r="AL509" s="614"/>
      <c r="AM509" s="615"/>
      <c r="AN509" s="615"/>
      <c r="AO509" s="616"/>
      <c r="AP509" s="349"/>
      <c r="AQ509" s="349"/>
      <c r="AR509" s="349"/>
      <c r="AS509" s="349"/>
      <c r="AT509" s="349"/>
      <c r="AU509" s="349"/>
      <c r="AV509" s="349"/>
      <c r="AW509" s="349"/>
      <c r="AX509" s="349"/>
      <c r="AY509">
        <f>COUNTA($C$509)</f>
        <v>0</v>
      </c>
    </row>
    <row r="510" spans="1:51" ht="30" hidden="1" customHeight="1" x14ac:dyDescent="0.15">
      <c r="A510" s="604">
        <v>13</v>
      </c>
      <c r="B510" s="604">
        <v>1</v>
      </c>
      <c r="C510" s="605"/>
      <c r="D510" s="605"/>
      <c r="E510" s="605"/>
      <c r="F510" s="605"/>
      <c r="G510" s="605"/>
      <c r="H510" s="605"/>
      <c r="I510" s="605"/>
      <c r="J510" s="606"/>
      <c r="K510" s="606"/>
      <c r="L510" s="606"/>
      <c r="M510" s="606"/>
      <c r="N510" s="606"/>
      <c r="O510" s="606"/>
      <c r="P510" s="607"/>
      <c r="Q510" s="607"/>
      <c r="R510" s="607"/>
      <c r="S510" s="607"/>
      <c r="T510" s="607"/>
      <c r="U510" s="607"/>
      <c r="V510" s="607"/>
      <c r="W510" s="607"/>
      <c r="X510" s="607"/>
      <c r="Y510" s="608"/>
      <c r="Z510" s="609"/>
      <c r="AA510" s="609"/>
      <c r="AB510" s="610"/>
      <c r="AC510" s="611"/>
      <c r="AD510" s="612"/>
      <c r="AE510" s="612"/>
      <c r="AF510" s="612"/>
      <c r="AG510" s="612"/>
      <c r="AH510" s="617"/>
      <c r="AI510" s="617"/>
      <c r="AJ510" s="617"/>
      <c r="AK510" s="617"/>
      <c r="AL510" s="614"/>
      <c r="AM510" s="615"/>
      <c r="AN510" s="615"/>
      <c r="AO510" s="616"/>
      <c r="AP510" s="349"/>
      <c r="AQ510" s="349"/>
      <c r="AR510" s="349"/>
      <c r="AS510" s="349"/>
      <c r="AT510" s="349"/>
      <c r="AU510" s="349"/>
      <c r="AV510" s="349"/>
      <c r="AW510" s="349"/>
      <c r="AX510" s="349"/>
      <c r="AY510">
        <f>COUNTA($C$510)</f>
        <v>0</v>
      </c>
    </row>
    <row r="511" spans="1:51" ht="30" hidden="1" customHeight="1" x14ac:dyDescent="0.15">
      <c r="A511" s="604">
        <v>14</v>
      </c>
      <c r="B511" s="604">
        <v>1</v>
      </c>
      <c r="C511" s="605"/>
      <c r="D511" s="605"/>
      <c r="E511" s="605"/>
      <c r="F511" s="605"/>
      <c r="G511" s="605"/>
      <c r="H511" s="605"/>
      <c r="I511" s="605"/>
      <c r="J511" s="606"/>
      <c r="K511" s="606"/>
      <c r="L511" s="606"/>
      <c r="M511" s="606"/>
      <c r="N511" s="606"/>
      <c r="O511" s="606"/>
      <c r="P511" s="607"/>
      <c r="Q511" s="607"/>
      <c r="R511" s="607"/>
      <c r="S511" s="607"/>
      <c r="T511" s="607"/>
      <c r="U511" s="607"/>
      <c r="V511" s="607"/>
      <c r="W511" s="607"/>
      <c r="X511" s="607"/>
      <c r="Y511" s="608"/>
      <c r="Z511" s="609"/>
      <c r="AA511" s="609"/>
      <c r="AB511" s="610"/>
      <c r="AC511" s="611"/>
      <c r="AD511" s="612"/>
      <c r="AE511" s="612"/>
      <c r="AF511" s="612"/>
      <c r="AG511" s="612"/>
      <c r="AH511" s="617"/>
      <c r="AI511" s="617"/>
      <c r="AJ511" s="617"/>
      <c r="AK511" s="617"/>
      <c r="AL511" s="614"/>
      <c r="AM511" s="615"/>
      <c r="AN511" s="615"/>
      <c r="AO511" s="616"/>
      <c r="AP511" s="349"/>
      <c r="AQ511" s="349"/>
      <c r="AR511" s="349"/>
      <c r="AS511" s="349"/>
      <c r="AT511" s="349"/>
      <c r="AU511" s="349"/>
      <c r="AV511" s="349"/>
      <c r="AW511" s="349"/>
      <c r="AX511" s="349"/>
      <c r="AY511">
        <f>COUNTA($C$511)</f>
        <v>0</v>
      </c>
    </row>
    <row r="512" spans="1:51" ht="30" hidden="1" customHeight="1" x14ac:dyDescent="0.15">
      <c r="A512" s="604">
        <v>15</v>
      </c>
      <c r="B512" s="604">
        <v>1</v>
      </c>
      <c r="C512" s="605"/>
      <c r="D512" s="605"/>
      <c r="E512" s="605"/>
      <c r="F512" s="605"/>
      <c r="G512" s="605"/>
      <c r="H512" s="605"/>
      <c r="I512" s="605"/>
      <c r="J512" s="606"/>
      <c r="K512" s="606"/>
      <c r="L512" s="606"/>
      <c r="M512" s="606"/>
      <c r="N512" s="606"/>
      <c r="O512" s="606"/>
      <c r="P512" s="607"/>
      <c r="Q512" s="607"/>
      <c r="R512" s="607"/>
      <c r="S512" s="607"/>
      <c r="T512" s="607"/>
      <c r="U512" s="607"/>
      <c r="V512" s="607"/>
      <c r="W512" s="607"/>
      <c r="X512" s="607"/>
      <c r="Y512" s="608"/>
      <c r="Z512" s="609"/>
      <c r="AA512" s="609"/>
      <c r="AB512" s="610"/>
      <c r="AC512" s="611"/>
      <c r="AD512" s="612"/>
      <c r="AE512" s="612"/>
      <c r="AF512" s="612"/>
      <c r="AG512" s="612"/>
      <c r="AH512" s="617"/>
      <c r="AI512" s="617"/>
      <c r="AJ512" s="617"/>
      <c r="AK512" s="617"/>
      <c r="AL512" s="614"/>
      <c r="AM512" s="615"/>
      <c r="AN512" s="615"/>
      <c r="AO512" s="616"/>
      <c r="AP512" s="349"/>
      <c r="AQ512" s="349"/>
      <c r="AR512" s="349"/>
      <c r="AS512" s="349"/>
      <c r="AT512" s="349"/>
      <c r="AU512" s="349"/>
      <c r="AV512" s="349"/>
      <c r="AW512" s="349"/>
      <c r="AX512" s="349"/>
      <c r="AY512">
        <f>COUNTA($C$512)</f>
        <v>0</v>
      </c>
    </row>
    <row r="513" spans="1:51" ht="30" hidden="1" customHeight="1" x14ac:dyDescent="0.15">
      <c r="A513" s="604">
        <v>16</v>
      </c>
      <c r="B513" s="604">
        <v>1</v>
      </c>
      <c r="C513" s="605"/>
      <c r="D513" s="605"/>
      <c r="E513" s="605"/>
      <c r="F513" s="605"/>
      <c r="G513" s="605"/>
      <c r="H513" s="605"/>
      <c r="I513" s="605"/>
      <c r="J513" s="606"/>
      <c r="K513" s="606"/>
      <c r="L513" s="606"/>
      <c r="M513" s="606"/>
      <c r="N513" s="606"/>
      <c r="O513" s="606"/>
      <c r="P513" s="607"/>
      <c r="Q513" s="607"/>
      <c r="R513" s="607"/>
      <c r="S513" s="607"/>
      <c r="T513" s="607"/>
      <c r="U513" s="607"/>
      <c r="V513" s="607"/>
      <c r="W513" s="607"/>
      <c r="X513" s="607"/>
      <c r="Y513" s="608"/>
      <c r="Z513" s="609"/>
      <c r="AA513" s="609"/>
      <c r="AB513" s="610"/>
      <c r="AC513" s="611"/>
      <c r="AD513" s="612"/>
      <c r="AE513" s="612"/>
      <c r="AF513" s="612"/>
      <c r="AG513" s="612"/>
      <c r="AH513" s="617"/>
      <c r="AI513" s="617"/>
      <c r="AJ513" s="617"/>
      <c r="AK513" s="617"/>
      <c r="AL513" s="614"/>
      <c r="AM513" s="615"/>
      <c r="AN513" s="615"/>
      <c r="AO513" s="616"/>
      <c r="AP513" s="349"/>
      <c r="AQ513" s="349"/>
      <c r="AR513" s="349"/>
      <c r="AS513" s="349"/>
      <c r="AT513" s="349"/>
      <c r="AU513" s="349"/>
      <c r="AV513" s="349"/>
      <c r="AW513" s="349"/>
      <c r="AX513" s="349"/>
      <c r="AY513">
        <f>COUNTA($C$513)</f>
        <v>0</v>
      </c>
    </row>
    <row r="514" spans="1:51" s="1" customFormat="1" ht="30" hidden="1" customHeight="1" x14ac:dyDescent="0.15">
      <c r="A514" s="604">
        <v>17</v>
      </c>
      <c r="B514" s="604">
        <v>1</v>
      </c>
      <c r="C514" s="605"/>
      <c r="D514" s="605"/>
      <c r="E514" s="605"/>
      <c r="F514" s="605"/>
      <c r="G514" s="605"/>
      <c r="H514" s="605"/>
      <c r="I514" s="605"/>
      <c r="J514" s="606"/>
      <c r="K514" s="606"/>
      <c r="L514" s="606"/>
      <c r="M514" s="606"/>
      <c r="N514" s="606"/>
      <c r="O514" s="606"/>
      <c r="P514" s="607"/>
      <c r="Q514" s="607"/>
      <c r="R514" s="607"/>
      <c r="S514" s="607"/>
      <c r="T514" s="607"/>
      <c r="U514" s="607"/>
      <c r="V514" s="607"/>
      <c r="W514" s="607"/>
      <c r="X514" s="607"/>
      <c r="Y514" s="608"/>
      <c r="Z514" s="609"/>
      <c r="AA514" s="609"/>
      <c r="AB514" s="610"/>
      <c r="AC514" s="611"/>
      <c r="AD514" s="612"/>
      <c r="AE514" s="612"/>
      <c r="AF514" s="612"/>
      <c r="AG514" s="612"/>
      <c r="AH514" s="617"/>
      <c r="AI514" s="617"/>
      <c r="AJ514" s="617"/>
      <c r="AK514" s="617"/>
      <c r="AL514" s="614"/>
      <c r="AM514" s="615"/>
      <c r="AN514" s="615"/>
      <c r="AO514" s="616"/>
      <c r="AP514" s="349"/>
      <c r="AQ514" s="349"/>
      <c r="AR514" s="349"/>
      <c r="AS514" s="349"/>
      <c r="AT514" s="349"/>
      <c r="AU514" s="349"/>
      <c r="AV514" s="349"/>
      <c r="AW514" s="349"/>
      <c r="AX514" s="349"/>
      <c r="AY514" s="2">
        <f>COUNTA($C$514)</f>
        <v>0</v>
      </c>
    </row>
    <row r="515" spans="1:51" ht="30" hidden="1" customHeight="1" x14ac:dyDescent="0.15">
      <c r="A515" s="604">
        <v>18</v>
      </c>
      <c r="B515" s="604">
        <v>1</v>
      </c>
      <c r="C515" s="605"/>
      <c r="D515" s="605"/>
      <c r="E515" s="605"/>
      <c r="F515" s="605"/>
      <c r="G515" s="605"/>
      <c r="H515" s="605"/>
      <c r="I515" s="605"/>
      <c r="J515" s="606"/>
      <c r="K515" s="606"/>
      <c r="L515" s="606"/>
      <c r="M515" s="606"/>
      <c r="N515" s="606"/>
      <c r="O515" s="606"/>
      <c r="P515" s="607"/>
      <c r="Q515" s="607"/>
      <c r="R515" s="607"/>
      <c r="S515" s="607"/>
      <c r="T515" s="607"/>
      <c r="U515" s="607"/>
      <c r="V515" s="607"/>
      <c r="W515" s="607"/>
      <c r="X515" s="607"/>
      <c r="Y515" s="608"/>
      <c r="Z515" s="609"/>
      <c r="AA515" s="609"/>
      <c r="AB515" s="610"/>
      <c r="AC515" s="611"/>
      <c r="AD515" s="612"/>
      <c r="AE515" s="612"/>
      <c r="AF515" s="612"/>
      <c r="AG515" s="612"/>
      <c r="AH515" s="617"/>
      <c r="AI515" s="617"/>
      <c r="AJ515" s="617"/>
      <c r="AK515" s="617"/>
      <c r="AL515" s="614"/>
      <c r="AM515" s="615"/>
      <c r="AN515" s="615"/>
      <c r="AO515" s="616"/>
      <c r="AP515" s="349"/>
      <c r="AQ515" s="349"/>
      <c r="AR515" s="349"/>
      <c r="AS515" s="349"/>
      <c r="AT515" s="349"/>
      <c r="AU515" s="349"/>
      <c r="AV515" s="349"/>
      <c r="AW515" s="349"/>
      <c r="AX515" s="349"/>
      <c r="AY515">
        <f>COUNTA($C$515)</f>
        <v>0</v>
      </c>
    </row>
    <row r="516" spans="1:51" ht="30" hidden="1" customHeight="1" x14ac:dyDescent="0.15">
      <c r="A516" s="604">
        <v>19</v>
      </c>
      <c r="B516" s="604">
        <v>1</v>
      </c>
      <c r="C516" s="605"/>
      <c r="D516" s="605"/>
      <c r="E516" s="605"/>
      <c r="F516" s="605"/>
      <c r="G516" s="605"/>
      <c r="H516" s="605"/>
      <c r="I516" s="605"/>
      <c r="J516" s="606"/>
      <c r="K516" s="606"/>
      <c r="L516" s="606"/>
      <c r="M516" s="606"/>
      <c r="N516" s="606"/>
      <c r="O516" s="606"/>
      <c r="P516" s="607"/>
      <c r="Q516" s="607"/>
      <c r="R516" s="607"/>
      <c r="S516" s="607"/>
      <c r="T516" s="607"/>
      <c r="U516" s="607"/>
      <c r="V516" s="607"/>
      <c r="W516" s="607"/>
      <c r="X516" s="607"/>
      <c r="Y516" s="608"/>
      <c r="Z516" s="609"/>
      <c r="AA516" s="609"/>
      <c r="AB516" s="610"/>
      <c r="AC516" s="611"/>
      <c r="AD516" s="612"/>
      <c r="AE516" s="612"/>
      <c r="AF516" s="612"/>
      <c r="AG516" s="612"/>
      <c r="AH516" s="617"/>
      <c r="AI516" s="617"/>
      <c r="AJ516" s="617"/>
      <c r="AK516" s="617"/>
      <c r="AL516" s="614"/>
      <c r="AM516" s="615"/>
      <c r="AN516" s="615"/>
      <c r="AO516" s="616"/>
      <c r="AP516" s="349"/>
      <c r="AQ516" s="349"/>
      <c r="AR516" s="349"/>
      <c r="AS516" s="349"/>
      <c r="AT516" s="349"/>
      <c r="AU516" s="349"/>
      <c r="AV516" s="349"/>
      <c r="AW516" s="349"/>
      <c r="AX516" s="349"/>
      <c r="AY516">
        <f>COUNTA($C$516)</f>
        <v>0</v>
      </c>
    </row>
    <row r="517" spans="1:51" ht="30" hidden="1" customHeight="1" x14ac:dyDescent="0.15">
      <c r="A517" s="604">
        <v>20</v>
      </c>
      <c r="B517" s="604">
        <v>1</v>
      </c>
      <c r="C517" s="605"/>
      <c r="D517" s="605"/>
      <c r="E517" s="605"/>
      <c r="F517" s="605"/>
      <c r="G517" s="605"/>
      <c r="H517" s="605"/>
      <c r="I517" s="605"/>
      <c r="J517" s="606"/>
      <c r="K517" s="606"/>
      <c r="L517" s="606"/>
      <c r="M517" s="606"/>
      <c r="N517" s="606"/>
      <c r="O517" s="606"/>
      <c r="P517" s="607"/>
      <c r="Q517" s="607"/>
      <c r="R517" s="607"/>
      <c r="S517" s="607"/>
      <c r="T517" s="607"/>
      <c r="U517" s="607"/>
      <c r="V517" s="607"/>
      <c r="W517" s="607"/>
      <c r="X517" s="607"/>
      <c r="Y517" s="608"/>
      <c r="Z517" s="609"/>
      <c r="AA517" s="609"/>
      <c r="AB517" s="610"/>
      <c r="AC517" s="611"/>
      <c r="AD517" s="612"/>
      <c r="AE517" s="612"/>
      <c r="AF517" s="612"/>
      <c r="AG517" s="612"/>
      <c r="AH517" s="617"/>
      <c r="AI517" s="617"/>
      <c r="AJ517" s="617"/>
      <c r="AK517" s="617"/>
      <c r="AL517" s="614"/>
      <c r="AM517" s="615"/>
      <c r="AN517" s="615"/>
      <c r="AO517" s="616"/>
      <c r="AP517" s="349"/>
      <c r="AQ517" s="349"/>
      <c r="AR517" s="349"/>
      <c r="AS517" s="349"/>
      <c r="AT517" s="349"/>
      <c r="AU517" s="349"/>
      <c r="AV517" s="349"/>
      <c r="AW517" s="349"/>
      <c r="AX517" s="349"/>
      <c r="AY517">
        <f>COUNTA($C$517)</f>
        <v>0</v>
      </c>
    </row>
    <row r="518" spans="1:51" ht="30" hidden="1" customHeight="1" x14ac:dyDescent="0.15">
      <c r="A518" s="604">
        <v>21</v>
      </c>
      <c r="B518" s="604">
        <v>1</v>
      </c>
      <c r="C518" s="605"/>
      <c r="D518" s="605"/>
      <c r="E518" s="605"/>
      <c r="F518" s="605"/>
      <c r="G518" s="605"/>
      <c r="H518" s="605"/>
      <c r="I518" s="605"/>
      <c r="J518" s="606"/>
      <c r="K518" s="606"/>
      <c r="L518" s="606"/>
      <c r="M518" s="606"/>
      <c r="N518" s="606"/>
      <c r="O518" s="606"/>
      <c r="P518" s="607"/>
      <c r="Q518" s="607"/>
      <c r="R518" s="607"/>
      <c r="S518" s="607"/>
      <c r="T518" s="607"/>
      <c r="U518" s="607"/>
      <c r="V518" s="607"/>
      <c r="W518" s="607"/>
      <c r="X518" s="607"/>
      <c r="Y518" s="608"/>
      <c r="Z518" s="609"/>
      <c r="AA518" s="609"/>
      <c r="AB518" s="610"/>
      <c r="AC518" s="611"/>
      <c r="AD518" s="612"/>
      <c r="AE518" s="612"/>
      <c r="AF518" s="612"/>
      <c r="AG518" s="612"/>
      <c r="AH518" s="617"/>
      <c r="AI518" s="617"/>
      <c r="AJ518" s="617"/>
      <c r="AK518" s="617"/>
      <c r="AL518" s="614"/>
      <c r="AM518" s="615"/>
      <c r="AN518" s="615"/>
      <c r="AO518" s="616"/>
      <c r="AP518" s="349"/>
      <c r="AQ518" s="349"/>
      <c r="AR518" s="349"/>
      <c r="AS518" s="349"/>
      <c r="AT518" s="349"/>
      <c r="AU518" s="349"/>
      <c r="AV518" s="349"/>
      <c r="AW518" s="349"/>
      <c r="AX518" s="349"/>
      <c r="AY518">
        <f>COUNTA($C$518)</f>
        <v>0</v>
      </c>
    </row>
    <row r="519" spans="1:51" ht="30" hidden="1" customHeight="1" x14ac:dyDescent="0.15">
      <c r="A519" s="604">
        <v>22</v>
      </c>
      <c r="B519" s="604">
        <v>1</v>
      </c>
      <c r="C519" s="605"/>
      <c r="D519" s="605"/>
      <c r="E519" s="605"/>
      <c r="F519" s="605"/>
      <c r="G519" s="605"/>
      <c r="H519" s="605"/>
      <c r="I519" s="605"/>
      <c r="J519" s="606"/>
      <c r="K519" s="606"/>
      <c r="L519" s="606"/>
      <c r="M519" s="606"/>
      <c r="N519" s="606"/>
      <c r="O519" s="606"/>
      <c r="P519" s="607"/>
      <c r="Q519" s="607"/>
      <c r="R519" s="607"/>
      <c r="S519" s="607"/>
      <c r="T519" s="607"/>
      <c r="U519" s="607"/>
      <c r="V519" s="607"/>
      <c r="W519" s="607"/>
      <c r="X519" s="607"/>
      <c r="Y519" s="608"/>
      <c r="Z519" s="609"/>
      <c r="AA519" s="609"/>
      <c r="AB519" s="610"/>
      <c r="AC519" s="611"/>
      <c r="AD519" s="612"/>
      <c r="AE519" s="612"/>
      <c r="AF519" s="612"/>
      <c r="AG519" s="612"/>
      <c r="AH519" s="617"/>
      <c r="AI519" s="617"/>
      <c r="AJ519" s="617"/>
      <c r="AK519" s="617"/>
      <c r="AL519" s="614"/>
      <c r="AM519" s="615"/>
      <c r="AN519" s="615"/>
      <c r="AO519" s="616"/>
      <c r="AP519" s="349"/>
      <c r="AQ519" s="349"/>
      <c r="AR519" s="349"/>
      <c r="AS519" s="349"/>
      <c r="AT519" s="349"/>
      <c r="AU519" s="349"/>
      <c r="AV519" s="349"/>
      <c r="AW519" s="349"/>
      <c r="AX519" s="349"/>
      <c r="AY519">
        <f>COUNTA($C$519)</f>
        <v>0</v>
      </c>
    </row>
    <row r="520" spans="1:51" ht="30" hidden="1" customHeight="1" x14ac:dyDescent="0.15">
      <c r="A520" s="604">
        <v>23</v>
      </c>
      <c r="B520" s="604">
        <v>1</v>
      </c>
      <c r="C520" s="605"/>
      <c r="D520" s="605"/>
      <c r="E520" s="605"/>
      <c r="F520" s="605"/>
      <c r="G520" s="605"/>
      <c r="H520" s="605"/>
      <c r="I520" s="605"/>
      <c r="J520" s="606"/>
      <c r="K520" s="606"/>
      <c r="L520" s="606"/>
      <c r="M520" s="606"/>
      <c r="N520" s="606"/>
      <c r="O520" s="606"/>
      <c r="P520" s="607"/>
      <c r="Q520" s="607"/>
      <c r="R520" s="607"/>
      <c r="S520" s="607"/>
      <c r="T520" s="607"/>
      <c r="U520" s="607"/>
      <c r="V520" s="607"/>
      <c r="W520" s="607"/>
      <c r="X520" s="607"/>
      <c r="Y520" s="608"/>
      <c r="Z520" s="609"/>
      <c r="AA520" s="609"/>
      <c r="AB520" s="610"/>
      <c r="AC520" s="611"/>
      <c r="AD520" s="612"/>
      <c r="AE520" s="612"/>
      <c r="AF520" s="612"/>
      <c r="AG520" s="612"/>
      <c r="AH520" s="617"/>
      <c r="AI520" s="617"/>
      <c r="AJ520" s="617"/>
      <c r="AK520" s="617"/>
      <c r="AL520" s="614"/>
      <c r="AM520" s="615"/>
      <c r="AN520" s="615"/>
      <c r="AO520" s="616"/>
      <c r="AP520" s="349"/>
      <c r="AQ520" s="349"/>
      <c r="AR520" s="349"/>
      <c r="AS520" s="349"/>
      <c r="AT520" s="349"/>
      <c r="AU520" s="349"/>
      <c r="AV520" s="349"/>
      <c r="AW520" s="349"/>
      <c r="AX520" s="349"/>
      <c r="AY520">
        <f>COUNTA($C$520)</f>
        <v>0</v>
      </c>
    </row>
    <row r="521" spans="1:51" ht="30" hidden="1" customHeight="1" x14ac:dyDescent="0.15">
      <c r="A521" s="604">
        <v>24</v>
      </c>
      <c r="B521" s="604">
        <v>1</v>
      </c>
      <c r="C521" s="605"/>
      <c r="D521" s="605"/>
      <c r="E521" s="605"/>
      <c r="F521" s="605"/>
      <c r="G521" s="605"/>
      <c r="H521" s="605"/>
      <c r="I521" s="605"/>
      <c r="J521" s="606"/>
      <c r="K521" s="606"/>
      <c r="L521" s="606"/>
      <c r="M521" s="606"/>
      <c r="N521" s="606"/>
      <c r="O521" s="606"/>
      <c r="P521" s="607"/>
      <c r="Q521" s="607"/>
      <c r="R521" s="607"/>
      <c r="S521" s="607"/>
      <c r="T521" s="607"/>
      <c r="U521" s="607"/>
      <c r="V521" s="607"/>
      <c r="W521" s="607"/>
      <c r="X521" s="607"/>
      <c r="Y521" s="608"/>
      <c r="Z521" s="609"/>
      <c r="AA521" s="609"/>
      <c r="AB521" s="610"/>
      <c r="AC521" s="611"/>
      <c r="AD521" s="612"/>
      <c r="AE521" s="612"/>
      <c r="AF521" s="612"/>
      <c r="AG521" s="612"/>
      <c r="AH521" s="617"/>
      <c r="AI521" s="617"/>
      <c r="AJ521" s="617"/>
      <c r="AK521" s="617"/>
      <c r="AL521" s="614"/>
      <c r="AM521" s="615"/>
      <c r="AN521" s="615"/>
      <c r="AO521" s="616"/>
      <c r="AP521" s="349"/>
      <c r="AQ521" s="349"/>
      <c r="AR521" s="349"/>
      <c r="AS521" s="349"/>
      <c r="AT521" s="349"/>
      <c r="AU521" s="349"/>
      <c r="AV521" s="349"/>
      <c r="AW521" s="349"/>
      <c r="AX521" s="349"/>
      <c r="AY521">
        <f>COUNTA($C$521)</f>
        <v>0</v>
      </c>
    </row>
    <row r="522" spans="1:51" ht="30" hidden="1" customHeight="1" x14ac:dyDescent="0.15">
      <c r="A522" s="604">
        <v>25</v>
      </c>
      <c r="B522" s="604">
        <v>1</v>
      </c>
      <c r="C522" s="605"/>
      <c r="D522" s="605"/>
      <c r="E522" s="605"/>
      <c r="F522" s="605"/>
      <c r="G522" s="605"/>
      <c r="H522" s="605"/>
      <c r="I522" s="605"/>
      <c r="J522" s="606"/>
      <c r="K522" s="606"/>
      <c r="L522" s="606"/>
      <c r="M522" s="606"/>
      <c r="N522" s="606"/>
      <c r="O522" s="606"/>
      <c r="P522" s="607"/>
      <c r="Q522" s="607"/>
      <c r="R522" s="607"/>
      <c r="S522" s="607"/>
      <c r="T522" s="607"/>
      <c r="U522" s="607"/>
      <c r="V522" s="607"/>
      <c r="W522" s="607"/>
      <c r="X522" s="607"/>
      <c r="Y522" s="608"/>
      <c r="Z522" s="609"/>
      <c r="AA522" s="609"/>
      <c r="AB522" s="610"/>
      <c r="AC522" s="611"/>
      <c r="AD522" s="612"/>
      <c r="AE522" s="612"/>
      <c r="AF522" s="612"/>
      <c r="AG522" s="612"/>
      <c r="AH522" s="617"/>
      <c r="AI522" s="617"/>
      <c r="AJ522" s="617"/>
      <c r="AK522" s="617"/>
      <c r="AL522" s="614"/>
      <c r="AM522" s="615"/>
      <c r="AN522" s="615"/>
      <c r="AO522" s="616"/>
      <c r="AP522" s="349"/>
      <c r="AQ522" s="349"/>
      <c r="AR522" s="349"/>
      <c r="AS522" s="349"/>
      <c r="AT522" s="349"/>
      <c r="AU522" s="349"/>
      <c r="AV522" s="349"/>
      <c r="AW522" s="349"/>
      <c r="AX522" s="349"/>
      <c r="AY522">
        <f>COUNTA($C$522)</f>
        <v>0</v>
      </c>
    </row>
    <row r="523" spans="1:51" ht="30" hidden="1" customHeight="1" x14ac:dyDescent="0.15">
      <c r="A523" s="604">
        <v>26</v>
      </c>
      <c r="B523" s="604">
        <v>1</v>
      </c>
      <c r="C523" s="605"/>
      <c r="D523" s="605"/>
      <c r="E523" s="605"/>
      <c r="F523" s="605"/>
      <c r="G523" s="605"/>
      <c r="H523" s="605"/>
      <c r="I523" s="605"/>
      <c r="J523" s="606"/>
      <c r="K523" s="606"/>
      <c r="L523" s="606"/>
      <c r="M523" s="606"/>
      <c r="N523" s="606"/>
      <c r="O523" s="606"/>
      <c r="P523" s="607"/>
      <c r="Q523" s="607"/>
      <c r="R523" s="607"/>
      <c r="S523" s="607"/>
      <c r="T523" s="607"/>
      <c r="U523" s="607"/>
      <c r="V523" s="607"/>
      <c r="W523" s="607"/>
      <c r="X523" s="607"/>
      <c r="Y523" s="608"/>
      <c r="Z523" s="609"/>
      <c r="AA523" s="609"/>
      <c r="AB523" s="610"/>
      <c r="AC523" s="611"/>
      <c r="AD523" s="612"/>
      <c r="AE523" s="612"/>
      <c r="AF523" s="612"/>
      <c r="AG523" s="612"/>
      <c r="AH523" s="617"/>
      <c r="AI523" s="617"/>
      <c r="AJ523" s="617"/>
      <c r="AK523" s="617"/>
      <c r="AL523" s="614"/>
      <c r="AM523" s="615"/>
      <c r="AN523" s="615"/>
      <c r="AO523" s="616"/>
      <c r="AP523" s="349"/>
      <c r="AQ523" s="349"/>
      <c r="AR523" s="349"/>
      <c r="AS523" s="349"/>
      <c r="AT523" s="349"/>
      <c r="AU523" s="349"/>
      <c r="AV523" s="349"/>
      <c r="AW523" s="349"/>
      <c r="AX523" s="349"/>
      <c r="AY523">
        <f>COUNTA($C$523)</f>
        <v>0</v>
      </c>
    </row>
    <row r="524" spans="1:51" ht="30" hidden="1" customHeight="1" x14ac:dyDescent="0.15">
      <c r="A524" s="604">
        <v>27</v>
      </c>
      <c r="B524" s="604">
        <v>1</v>
      </c>
      <c r="C524" s="605"/>
      <c r="D524" s="605"/>
      <c r="E524" s="605"/>
      <c r="F524" s="605"/>
      <c r="G524" s="605"/>
      <c r="H524" s="605"/>
      <c r="I524" s="605"/>
      <c r="J524" s="606"/>
      <c r="K524" s="606"/>
      <c r="L524" s="606"/>
      <c r="M524" s="606"/>
      <c r="N524" s="606"/>
      <c r="O524" s="606"/>
      <c r="P524" s="607"/>
      <c r="Q524" s="607"/>
      <c r="R524" s="607"/>
      <c r="S524" s="607"/>
      <c r="T524" s="607"/>
      <c r="U524" s="607"/>
      <c r="V524" s="607"/>
      <c r="W524" s="607"/>
      <c r="X524" s="607"/>
      <c r="Y524" s="608"/>
      <c r="Z524" s="609"/>
      <c r="AA524" s="609"/>
      <c r="AB524" s="610"/>
      <c r="AC524" s="611"/>
      <c r="AD524" s="612"/>
      <c r="AE524" s="612"/>
      <c r="AF524" s="612"/>
      <c r="AG524" s="612"/>
      <c r="AH524" s="617"/>
      <c r="AI524" s="617"/>
      <c r="AJ524" s="617"/>
      <c r="AK524" s="617"/>
      <c r="AL524" s="614"/>
      <c r="AM524" s="615"/>
      <c r="AN524" s="615"/>
      <c r="AO524" s="616"/>
      <c r="AP524" s="349"/>
      <c r="AQ524" s="349"/>
      <c r="AR524" s="349"/>
      <c r="AS524" s="349"/>
      <c r="AT524" s="349"/>
      <c r="AU524" s="349"/>
      <c r="AV524" s="349"/>
      <c r="AW524" s="349"/>
      <c r="AX524" s="349"/>
      <c r="AY524">
        <f>COUNTA($C$524)</f>
        <v>0</v>
      </c>
    </row>
    <row r="525" spans="1:51" ht="30" hidden="1" customHeight="1" x14ac:dyDescent="0.15">
      <c r="A525" s="604">
        <v>28</v>
      </c>
      <c r="B525" s="604">
        <v>1</v>
      </c>
      <c r="C525" s="605"/>
      <c r="D525" s="605"/>
      <c r="E525" s="605"/>
      <c r="F525" s="605"/>
      <c r="G525" s="605"/>
      <c r="H525" s="605"/>
      <c r="I525" s="605"/>
      <c r="J525" s="606"/>
      <c r="K525" s="606"/>
      <c r="L525" s="606"/>
      <c r="M525" s="606"/>
      <c r="N525" s="606"/>
      <c r="O525" s="606"/>
      <c r="P525" s="607"/>
      <c r="Q525" s="607"/>
      <c r="R525" s="607"/>
      <c r="S525" s="607"/>
      <c r="T525" s="607"/>
      <c r="U525" s="607"/>
      <c r="V525" s="607"/>
      <c r="W525" s="607"/>
      <c r="X525" s="607"/>
      <c r="Y525" s="608"/>
      <c r="Z525" s="609"/>
      <c r="AA525" s="609"/>
      <c r="AB525" s="610"/>
      <c r="AC525" s="611"/>
      <c r="AD525" s="612"/>
      <c r="AE525" s="612"/>
      <c r="AF525" s="612"/>
      <c r="AG525" s="612"/>
      <c r="AH525" s="617"/>
      <c r="AI525" s="617"/>
      <c r="AJ525" s="617"/>
      <c r="AK525" s="617"/>
      <c r="AL525" s="614"/>
      <c r="AM525" s="615"/>
      <c r="AN525" s="615"/>
      <c r="AO525" s="616"/>
      <c r="AP525" s="349"/>
      <c r="AQ525" s="349"/>
      <c r="AR525" s="349"/>
      <c r="AS525" s="349"/>
      <c r="AT525" s="349"/>
      <c r="AU525" s="349"/>
      <c r="AV525" s="349"/>
      <c r="AW525" s="349"/>
      <c r="AX525" s="349"/>
      <c r="AY525">
        <f>COUNTA($C$525)</f>
        <v>0</v>
      </c>
    </row>
    <row r="526" spans="1:51" ht="30" hidden="1" customHeight="1" x14ac:dyDescent="0.15">
      <c r="A526" s="604">
        <v>29</v>
      </c>
      <c r="B526" s="604">
        <v>1</v>
      </c>
      <c r="C526" s="605"/>
      <c r="D526" s="605"/>
      <c r="E526" s="605"/>
      <c r="F526" s="605"/>
      <c r="G526" s="605"/>
      <c r="H526" s="605"/>
      <c r="I526" s="605"/>
      <c r="J526" s="606"/>
      <c r="K526" s="606"/>
      <c r="L526" s="606"/>
      <c r="M526" s="606"/>
      <c r="N526" s="606"/>
      <c r="O526" s="606"/>
      <c r="P526" s="607"/>
      <c r="Q526" s="607"/>
      <c r="R526" s="607"/>
      <c r="S526" s="607"/>
      <c r="T526" s="607"/>
      <c r="U526" s="607"/>
      <c r="V526" s="607"/>
      <c r="W526" s="607"/>
      <c r="X526" s="607"/>
      <c r="Y526" s="608"/>
      <c r="Z526" s="609"/>
      <c r="AA526" s="609"/>
      <c r="AB526" s="610"/>
      <c r="AC526" s="611"/>
      <c r="AD526" s="612"/>
      <c r="AE526" s="612"/>
      <c r="AF526" s="612"/>
      <c r="AG526" s="612"/>
      <c r="AH526" s="617"/>
      <c r="AI526" s="617"/>
      <c r="AJ526" s="617"/>
      <c r="AK526" s="617"/>
      <c r="AL526" s="614"/>
      <c r="AM526" s="615"/>
      <c r="AN526" s="615"/>
      <c r="AO526" s="616"/>
      <c r="AP526" s="349"/>
      <c r="AQ526" s="349"/>
      <c r="AR526" s="349"/>
      <c r="AS526" s="349"/>
      <c r="AT526" s="349"/>
      <c r="AU526" s="349"/>
      <c r="AV526" s="349"/>
      <c r="AW526" s="349"/>
      <c r="AX526" s="349"/>
      <c r="AY526">
        <f>COUNTA($C$526)</f>
        <v>0</v>
      </c>
    </row>
    <row r="527" spans="1:51" ht="30" hidden="1" customHeight="1" x14ac:dyDescent="0.15">
      <c r="A527" s="604">
        <v>30</v>
      </c>
      <c r="B527" s="604">
        <v>1</v>
      </c>
      <c r="C527" s="605"/>
      <c r="D527" s="605"/>
      <c r="E527" s="605"/>
      <c r="F527" s="605"/>
      <c r="G527" s="605"/>
      <c r="H527" s="605"/>
      <c r="I527" s="605"/>
      <c r="J527" s="606"/>
      <c r="K527" s="606"/>
      <c r="L527" s="606"/>
      <c r="M527" s="606"/>
      <c r="N527" s="606"/>
      <c r="O527" s="606"/>
      <c r="P527" s="607"/>
      <c r="Q527" s="607"/>
      <c r="R527" s="607"/>
      <c r="S527" s="607"/>
      <c r="T527" s="607"/>
      <c r="U527" s="607"/>
      <c r="V527" s="607"/>
      <c r="W527" s="607"/>
      <c r="X527" s="607"/>
      <c r="Y527" s="608"/>
      <c r="Z527" s="609"/>
      <c r="AA527" s="609"/>
      <c r="AB527" s="610"/>
      <c r="AC527" s="611"/>
      <c r="AD527" s="612"/>
      <c r="AE527" s="612"/>
      <c r="AF527" s="612"/>
      <c r="AG527" s="612"/>
      <c r="AH527" s="617"/>
      <c r="AI527" s="617"/>
      <c r="AJ527" s="617"/>
      <c r="AK527" s="617"/>
      <c r="AL527" s="614"/>
      <c r="AM527" s="615"/>
      <c r="AN527" s="615"/>
      <c r="AO527" s="616"/>
      <c r="AP527" s="349"/>
      <c r="AQ527" s="349"/>
      <c r="AR527" s="349"/>
      <c r="AS527" s="349"/>
      <c r="AT527" s="349"/>
      <c r="AU527" s="349"/>
      <c r="AV527" s="349"/>
      <c r="AW527" s="349"/>
      <c r="AX527" s="349"/>
      <c r="AY527">
        <f>COUNTA($C$527)</f>
        <v>0</v>
      </c>
    </row>
    <row r="528" spans="1:51" ht="24.75" hidden="1" customHeight="1" x14ac:dyDescent="0.15">
      <c r="A528" s="5"/>
      <c r="B528" s="5"/>
      <c r="C528" s="5"/>
      <c r="D528" s="5"/>
      <c r="E528" s="5"/>
      <c r="F528" s="5"/>
      <c r="G528" s="5"/>
      <c r="H528" s="5"/>
      <c r="I528" s="5"/>
      <c r="J528" s="5"/>
      <c r="K528" s="5"/>
      <c r="L528" s="5"/>
      <c r="M528" s="5"/>
      <c r="N528" s="5"/>
      <c r="O528" s="5"/>
      <c r="P528" s="23"/>
      <c r="Q528" s="23"/>
      <c r="R528" s="23"/>
      <c r="S528" s="23"/>
      <c r="T528" s="23"/>
      <c r="U528" s="23"/>
      <c r="V528" s="23"/>
      <c r="W528" s="23"/>
      <c r="X528" s="23"/>
      <c r="Y528" s="27"/>
      <c r="Z528" s="27"/>
      <c r="AA528" s="27"/>
      <c r="AB528" s="27"/>
      <c r="AC528" s="27"/>
      <c r="AD528" s="27"/>
      <c r="AE528" s="27"/>
      <c r="AF528" s="27"/>
      <c r="AG528" s="27"/>
      <c r="AH528" s="27"/>
      <c r="AI528" s="27"/>
      <c r="AJ528" s="27"/>
      <c r="AK528" s="27"/>
      <c r="AL528" s="27"/>
      <c r="AM528" s="27"/>
      <c r="AN528" s="27"/>
      <c r="AO528" s="27"/>
      <c r="AP528" s="23"/>
      <c r="AQ528" s="23"/>
      <c r="AR528" s="23"/>
      <c r="AS528" s="23"/>
      <c r="AT528" s="23"/>
      <c r="AU528" s="23"/>
      <c r="AV528" s="23"/>
      <c r="AW528" s="23"/>
      <c r="AX528" s="23"/>
      <c r="AY528">
        <f>COUNTA($C$531)</f>
        <v>0</v>
      </c>
    </row>
    <row r="529" spans="1:51" ht="24.75" hidden="1" customHeight="1" x14ac:dyDescent="0.15">
      <c r="A529" s="5"/>
      <c r="B529" s="12" t="s">
        <v>120</v>
      </c>
      <c r="C529" s="5"/>
      <c r="D529" s="5"/>
      <c r="E529" s="5"/>
      <c r="F529" s="5"/>
      <c r="G529" s="5"/>
      <c r="H529" s="5"/>
      <c r="I529" s="5"/>
      <c r="J529" s="5"/>
      <c r="K529" s="5"/>
      <c r="L529" s="5"/>
      <c r="M529" s="5"/>
      <c r="N529" s="5"/>
      <c r="O529" s="5"/>
      <c r="P529" s="23"/>
      <c r="Q529" s="23"/>
      <c r="R529" s="23"/>
      <c r="S529" s="23"/>
      <c r="T529" s="23"/>
      <c r="U529" s="23"/>
      <c r="V529" s="23"/>
      <c r="W529" s="23"/>
      <c r="X529" s="23"/>
      <c r="Y529" s="27"/>
      <c r="Z529" s="27"/>
      <c r="AA529" s="27"/>
      <c r="AB529" s="27"/>
      <c r="AC529" s="27"/>
      <c r="AD529" s="27"/>
      <c r="AE529" s="27"/>
      <c r="AF529" s="27"/>
      <c r="AG529" s="27"/>
      <c r="AH529" s="27"/>
      <c r="AI529" s="27"/>
      <c r="AJ529" s="27"/>
      <c r="AK529" s="27"/>
      <c r="AL529" s="27"/>
      <c r="AM529" s="27"/>
      <c r="AN529" s="27"/>
      <c r="AO529" s="27"/>
      <c r="AP529" s="23"/>
      <c r="AQ529" s="23"/>
      <c r="AR529" s="23"/>
      <c r="AS529" s="23"/>
      <c r="AT529" s="23"/>
      <c r="AU529" s="23"/>
      <c r="AV529" s="23"/>
      <c r="AW529" s="23"/>
      <c r="AX529" s="23"/>
      <c r="AY529">
        <f>$AY$528</f>
        <v>0</v>
      </c>
    </row>
    <row r="530" spans="1:51" ht="59.25" hidden="1" customHeight="1" x14ac:dyDescent="0.15">
      <c r="A530" s="300"/>
      <c r="B530" s="300"/>
      <c r="C530" s="300" t="s">
        <v>77</v>
      </c>
      <c r="D530" s="300"/>
      <c r="E530" s="300"/>
      <c r="F530" s="300"/>
      <c r="G530" s="300"/>
      <c r="H530" s="300"/>
      <c r="I530" s="300"/>
      <c r="J530" s="596" t="s">
        <v>79</v>
      </c>
      <c r="K530" s="544"/>
      <c r="L530" s="544"/>
      <c r="M530" s="544"/>
      <c r="N530" s="544"/>
      <c r="O530" s="544"/>
      <c r="P530" s="300" t="s">
        <v>21</v>
      </c>
      <c r="Q530" s="300"/>
      <c r="R530" s="300"/>
      <c r="S530" s="300"/>
      <c r="T530" s="300"/>
      <c r="U530" s="300"/>
      <c r="V530" s="300"/>
      <c r="W530" s="300"/>
      <c r="X530" s="300"/>
      <c r="Y530" s="597" t="s">
        <v>332</v>
      </c>
      <c r="Z530" s="597"/>
      <c r="AA530" s="597"/>
      <c r="AB530" s="597"/>
      <c r="AC530" s="596" t="s">
        <v>297</v>
      </c>
      <c r="AD530" s="596"/>
      <c r="AE530" s="596"/>
      <c r="AF530" s="596"/>
      <c r="AG530" s="596"/>
      <c r="AH530" s="597" t="s">
        <v>384</v>
      </c>
      <c r="AI530" s="300"/>
      <c r="AJ530" s="300"/>
      <c r="AK530" s="300"/>
      <c r="AL530" s="300" t="s">
        <v>22</v>
      </c>
      <c r="AM530" s="300"/>
      <c r="AN530" s="300"/>
      <c r="AO530" s="255"/>
      <c r="AP530" s="596" t="s">
        <v>334</v>
      </c>
      <c r="AQ530" s="596"/>
      <c r="AR530" s="596"/>
      <c r="AS530" s="596"/>
      <c r="AT530" s="596"/>
      <c r="AU530" s="596"/>
      <c r="AV530" s="596"/>
      <c r="AW530" s="596"/>
      <c r="AX530" s="596"/>
      <c r="AY530">
        <f>$AY$528</f>
        <v>0</v>
      </c>
    </row>
    <row r="531" spans="1:51" ht="30" hidden="1" customHeight="1" x14ac:dyDescent="0.15">
      <c r="A531" s="604">
        <v>1</v>
      </c>
      <c r="B531" s="604">
        <v>1</v>
      </c>
      <c r="C531" s="605"/>
      <c r="D531" s="605"/>
      <c r="E531" s="605"/>
      <c r="F531" s="605"/>
      <c r="G531" s="605"/>
      <c r="H531" s="605"/>
      <c r="I531" s="605"/>
      <c r="J531" s="606"/>
      <c r="K531" s="606"/>
      <c r="L531" s="606"/>
      <c r="M531" s="606"/>
      <c r="N531" s="606"/>
      <c r="O531" s="606"/>
      <c r="P531" s="607"/>
      <c r="Q531" s="607"/>
      <c r="R531" s="607"/>
      <c r="S531" s="607"/>
      <c r="T531" s="607"/>
      <c r="U531" s="607"/>
      <c r="V531" s="607"/>
      <c r="W531" s="607"/>
      <c r="X531" s="607"/>
      <c r="Y531" s="608"/>
      <c r="Z531" s="609"/>
      <c r="AA531" s="609"/>
      <c r="AB531" s="610"/>
      <c r="AC531" s="611"/>
      <c r="AD531" s="612"/>
      <c r="AE531" s="612"/>
      <c r="AF531" s="612"/>
      <c r="AG531" s="612"/>
      <c r="AH531" s="613"/>
      <c r="AI531" s="613"/>
      <c r="AJ531" s="613"/>
      <c r="AK531" s="613"/>
      <c r="AL531" s="614"/>
      <c r="AM531" s="615"/>
      <c r="AN531" s="615"/>
      <c r="AO531" s="616"/>
      <c r="AP531" s="349"/>
      <c r="AQ531" s="349"/>
      <c r="AR531" s="349"/>
      <c r="AS531" s="349"/>
      <c r="AT531" s="349"/>
      <c r="AU531" s="349"/>
      <c r="AV531" s="349"/>
      <c r="AW531" s="349"/>
      <c r="AX531" s="349"/>
      <c r="AY531">
        <f>$AY$528</f>
        <v>0</v>
      </c>
    </row>
    <row r="532" spans="1:51" ht="30" hidden="1" customHeight="1" x14ac:dyDescent="0.15">
      <c r="A532" s="604">
        <v>2</v>
      </c>
      <c r="B532" s="604">
        <v>1</v>
      </c>
      <c r="C532" s="605"/>
      <c r="D532" s="605"/>
      <c r="E532" s="605"/>
      <c r="F532" s="605"/>
      <c r="G532" s="605"/>
      <c r="H532" s="605"/>
      <c r="I532" s="605"/>
      <c r="J532" s="606"/>
      <c r="K532" s="606"/>
      <c r="L532" s="606"/>
      <c r="M532" s="606"/>
      <c r="N532" s="606"/>
      <c r="O532" s="606"/>
      <c r="P532" s="607"/>
      <c r="Q532" s="607"/>
      <c r="R532" s="607"/>
      <c r="S532" s="607"/>
      <c r="T532" s="607"/>
      <c r="U532" s="607"/>
      <c r="V532" s="607"/>
      <c r="W532" s="607"/>
      <c r="X532" s="607"/>
      <c r="Y532" s="608"/>
      <c r="Z532" s="609"/>
      <c r="AA532" s="609"/>
      <c r="AB532" s="610"/>
      <c r="AC532" s="611"/>
      <c r="AD532" s="612"/>
      <c r="AE532" s="612"/>
      <c r="AF532" s="612"/>
      <c r="AG532" s="612"/>
      <c r="AH532" s="613"/>
      <c r="AI532" s="613"/>
      <c r="AJ532" s="613"/>
      <c r="AK532" s="613"/>
      <c r="AL532" s="614"/>
      <c r="AM532" s="615"/>
      <c r="AN532" s="615"/>
      <c r="AO532" s="616"/>
      <c r="AP532" s="349"/>
      <c r="AQ532" s="349"/>
      <c r="AR532" s="349"/>
      <c r="AS532" s="349"/>
      <c r="AT532" s="349"/>
      <c r="AU532" s="349"/>
      <c r="AV532" s="349"/>
      <c r="AW532" s="349"/>
      <c r="AX532" s="349"/>
      <c r="AY532">
        <f>COUNTA($C$532)</f>
        <v>0</v>
      </c>
    </row>
    <row r="533" spans="1:51" ht="30" hidden="1" customHeight="1" x14ac:dyDescent="0.15">
      <c r="A533" s="604">
        <v>3</v>
      </c>
      <c r="B533" s="604">
        <v>1</v>
      </c>
      <c r="C533" s="605"/>
      <c r="D533" s="605"/>
      <c r="E533" s="605"/>
      <c r="F533" s="605"/>
      <c r="G533" s="605"/>
      <c r="H533" s="605"/>
      <c r="I533" s="605"/>
      <c r="J533" s="606"/>
      <c r="K533" s="606"/>
      <c r="L533" s="606"/>
      <c r="M533" s="606"/>
      <c r="N533" s="606"/>
      <c r="O533" s="606"/>
      <c r="P533" s="607"/>
      <c r="Q533" s="607"/>
      <c r="R533" s="607"/>
      <c r="S533" s="607"/>
      <c r="T533" s="607"/>
      <c r="U533" s="607"/>
      <c r="V533" s="607"/>
      <c r="W533" s="607"/>
      <c r="X533" s="607"/>
      <c r="Y533" s="608"/>
      <c r="Z533" s="609"/>
      <c r="AA533" s="609"/>
      <c r="AB533" s="610"/>
      <c r="AC533" s="611"/>
      <c r="AD533" s="612"/>
      <c r="AE533" s="612"/>
      <c r="AF533" s="612"/>
      <c r="AG533" s="612"/>
      <c r="AH533" s="617"/>
      <c r="AI533" s="617"/>
      <c r="AJ533" s="617"/>
      <c r="AK533" s="617"/>
      <c r="AL533" s="614"/>
      <c r="AM533" s="615"/>
      <c r="AN533" s="615"/>
      <c r="AO533" s="616"/>
      <c r="AP533" s="349"/>
      <c r="AQ533" s="349"/>
      <c r="AR533" s="349"/>
      <c r="AS533" s="349"/>
      <c r="AT533" s="349"/>
      <c r="AU533" s="349"/>
      <c r="AV533" s="349"/>
      <c r="AW533" s="349"/>
      <c r="AX533" s="349"/>
      <c r="AY533">
        <f>COUNTA($C$533)</f>
        <v>0</v>
      </c>
    </row>
    <row r="534" spans="1:51" ht="30" hidden="1" customHeight="1" x14ac:dyDescent="0.15">
      <c r="A534" s="604">
        <v>4</v>
      </c>
      <c r="B534" s="604">
        <v>1</v>
      </c>
      <c r="C534" s="605"/>
      <c r="D534" s="605"/>
      <c r="E534" s="605"/>
      <c r="F534" s="605"/>
      <c r="G534" s="605"/>
      <c r="H534" s="605"/>
      <c r="I534" s="605"/>
      <c r="J534" s="606"/>
      <c r="K534" s="606"/>
      <c r="L534" s="606"/>
      <c r="M534" s="606"/>
      <c r="N534" s="606"/>
      <c r="O534" s="606"/>
      <c r="P534" s="607"/>
      <c r="Q534" s="607"/>
      <c r="R534" s="607"/>
      <c r="S534" s="607"/>
      <c r="T534" s="607"/>
      <c r="U534" s="607"/>
      <c r="V534" s="607"/>
      <c r="W534" s="607"/>
      <c r="X534" s="607"/>
      <c r="Y534" s="608"/>
      <c r="Z534" s="609"/>
      <c r="AA534" s="609"/>
      <c r="AB534" s="610"/>
      <c r="AC534" s="611"/>
      <c r="AD534" s="612"/>
      <c r="AE534" s="612"/>
      <c r="AF534" s="612"/>
      <c r="AG534" s="612"/>
      <c r="AH534" s="617"/>
      <c r="AI534" s="617"/>
      <c r="AJ534" s="617"/>
      <c r="AK534" s="617"/>
      <c r="AL534" s="614"/>
      <c r="AM534" s="615"/>
      <c r="AN534" s="615"/>
      <c r="AO534" s="616"/>
      <c r="AP534" s="349"/>
      <c r="AQ534" s="349"/>
      <c r="AR534" s="349"/>
      <c r="AS534" s="349"/>
      <c r="AT534" s="349"/>
      <c r="AU534" s="349"/>
      <c r="AV534" s="349"/>
      <c r="AW534" s="349"/>
      <c r="AX534" s="349"/>
      <c r="AY534">
        <f>COUNTA($C$534)</f>
        <v>0</v>
      </c>
    </row>
    <row r="535" spans="1:51" ht="30" hidden="1" customHeight="1" x14ac:dyDescent="0.15">
      <c r="A535" s="604">
        <v>5</v>
      </c>
      <c r="B535" s="604">
        <v>1</v>
      </c>
      <c r="C535" s="605"/>
      <c r="D535" s="605"/>
      <c r="E535" s="605"/>
      <c r="F535" s="605"/>
      <c r="G535" s="605"/>
      <c r="H535" s="605"/>
      <c r="I535" s="605"/>
      <c r="J535" s="606"/>
      <c r="K535" s="606"/>
      <c r="L535" s="606"/>
      <c r="M535" s="606"/>
      <c r="N535" s="606"/>
      <c r="O535" s="606"/>
      <c r="P535" s="607"/>
      <c r="Q535" s="607"/>
      <c r="R535" s="607"/>
      <c r="S535" s="607"/>
      <c r="T535" s="607"/>
      <c r="U535" s="607"/>
      <c r="V535" s="607"/>
      <c r="W535" s="607"/>
      <c r="X535" s="607"/>
      <c r="Y535" s="608"/>
      <c r="Z535" s="609"/>
      <c r="AA535" s="609"/>
      <c r="AB535" s="610"/>
      <c r="AC535" s="611"/>
      <c r="AD535" s="612"/>
      <c r="AE535" s="612"/>
      <c r="AF535" s="612"/>
      <c r="AG535" s="612"/>
      <c r="AH535" s="617"/>
      <c r="AI535" s="617"/>
      <c r="AJ535" s="617"/>
      <c r="AK535" s="617"/>
      <c r="AL535" s="614"/>
      <c r="AM535" s="615"/>
      <c r="AN535" s="615"/>
      <c r="AO535" s="616"/>
      <c r="AP535" s="349"/>
      <c r="AQ535" s="349"/>
      <c r="AR535" s="349"/>
      <c r="AS535" s="349"/>
      <c r="AT535" s="349"/>
      <c r="AU535" s="349"/>
      <c r="AV535" s="349"/>
      <c r="AW535" s="349"/>
      <c r="AX535" s="349"/>
      <c r="AY535">
        <f>COUNTA($C$535)</f>
        <v>0</v>
      </c>
    </row>
    <row r="536" spans="1:51" ht="30" hidden="1" customHeight="1" x14ac:dyDescent="0.15">
      <c r="A536" s="604">
        <v>6</v>
      </c>
      <c r="B536" s="604">
        <v>1</v>
      </c>
      <c r="C536" s="605"/>
      <c r="D536" s="605"/>
      <c r="E536" s="605"/>
      <c r="F536" s="605"/>
      <c r="G536" s="605"/>
      <c r="H536" s="605"/>
      <c r="I536" s="605"/>
      <c r="J536" s="606"/>
      <c r="K536" s="606"/>
      <c r="L536" s="606"/>
      <c r="M536" s="606"/>
      <c r="N536" s="606"/>
      <c r="O536" s="606"/>
      <c r="P536" s="607"/>
      <c r="Q536" s="607"/>
      <c r="R536" s="607"/>
      <c r="S536" s="607"/>
      <c r="T536" s="607"/>
      <c r="U536" s="607"/>
      <c r="V536" s="607"/>
      <c r="W536" s="607"/>
      <c r="X536" s="607"/>
      <c r="Y536" s="608"/>
      <c r="Z536" s="609"/>
      <c r="AA536" s="609"/>
      <c r="AB536" s="610"/>
      <c r="AC536" s="611"/>
      <c r="AD536" s="612"/>
      <c r="AE536" s="612"/>
      <c r="AF536" s="612"/>
      <c r="AG536" s="612"/>
      <c r="AH536" s="617"/>
      <c r="AI536" s="617"/>
      <c r="AJ536" s="617"/>
      <c r="AK536" s="617"/>
      <c r="AL536" s="614"/>
      <c r="AM536" s="615"/>
      <c r="AN536" s="615"/>
      <c r="AO536" s="616"/>
      <c r="AP536" s="349"/>
      <c r="AQ536" s="349"/>
      <c r="AR536" s="349"/>
      <c r="AS536" s="349"/>
      <c r="AT536" s="349"/>
      <c r="AU536" s="349"/>
      <c r="AV536" s="349"/>
      <c r="AW536" s="349"/>
      <c r="AX536" s="349"/>
      <c r="AY536">
        <f>COUNTA($C$536)</f>
        <v>0</v>
      </c>
    </row>
    <row r="537" spans="1:51" ht="30" hidden="1" customHeight="1" x14ac:dyDescent="0.15">
      <c r="A537" s="604">
        <v>7</v>
      </c>
      <c r="B537" s="604">
        <v>1</v>
      </c>
      <c r="C537" s="605"/>
      <c r="D537" s="605"/>
      <c r="E537" s="605"/>
      <c r="F537" s="605"/>
      <c r="G537" s="605"/>
      <c r="H537" s="605"/>
      <c r="I537" s="605"/>
      <c r="J537" s="606"/>
      <c r="K537" s="606"/>
      <c r="L537" s="606"/>
      <c r="M537" s="606"/>
      <c r="N537" s="606"/>
      <c r="O537" s="606"/>
      <c r="P537" s="607"/>
      <c r="Q537" s="607"/>
      <c r="R537" s="607"/>
      <c r="S537" s="607"/>
      <c r="T537" s="607"/>
      <c r="U537" s="607"/>
      <c r="V537" s="607"/>
      <c r="W537" s="607"/>
      <c r="X537" s="607"/>
      <c r="Y537" s="608"/>
      <c r="Z537" s="609"/>
      <c r="AA537" s="609"/>
      <c r="AB537" s="610"/>
      <c r="AC537" s="611"/>
      <c r="AD537" s="612"/>
      <c r="AE537" s="612"/>
      <c r="AF537" s="612"/>
      <c r="AG537" s="612"/>
      <c r="AH537" s="617"/>
      <c r="AI537" s="617"/>
      <c r="AJ537" s="617"/>
      <c r="AK537" s="617"/>
      <c r="AL537" s="614"/>
      <c r="AM537" s="615"/>
      <c r="AN537" s="615"/>
      <c r="AO537" s="616"/>
      <c r="AP537" s="349"/>
      <c r="AQ537" s="349"/>
      <c r="AR537" s="349"/>
      <c r="AS537" s="349"/>
      <c r="AT537" s="349"/>
      <c r="AU537" s="349"/>
      <c r="AV537" s="349"/>
      <c r="AW537" s="349"/>
      <c r="AX537" s="349"/>
      <c r="AY537">
        <f>COUNTA($C$537)</f>
        <v>0</v>
      </c>
    </row>
    <row r="538" spans="1:51" ht="30" hidden="1" customHeight="1" x14ac:dyDescent="0.15">
      <c r="A538" s="604">
        <v>8</v>
      </c>
      <c r="B538" s="604">
        <v>1</v>
      </c>
      <c r="C538" s="605"/>
      <c r="D538" s="605"/>
      <c r="E538" s="605"/>
      <c r="F538" s="605"/>
      <c r="G538" s="605"/>
      <c r="H538" s="605"/>
      <c r="I538" s="605"/>
      <c r="J538" s="606"/>
      <c r="K538" s="606"/>
      <c r="L538" s="606"/>
      <c r="M538" s="606"/>
      <c r="N538" s="606"/>
      <c r="O538" s="606"/>
      <c r="P538" s="607"/>
      <c r="Q538" s="607"/>
      <c r="R538" s="607"/>
      <c r="S538" s="607"/>
      <c r="T538" s="607"/>
      <c r="U538" s="607"/>
      <c r="V538" s="607"/>
      <c r="W538" s="607"/>
      <c r="X538" s="607"/>
      <c r="Y538" s="608"/>
      <c r="Z538" s="609"/>
      <c r="AA538" s="609"/>
      <c r="AB538" s="610"/>
      <c r="AC538" s="611"/>
      <c r="AD538" s="612"/>
      <c r="AE538" s="612"/>
      <c r="AF538" s="612"/>
      <c r="AG538" s="612"/>
      <c r="AH538" s="617"/>
      <c r="AI538" s="617"/>
      <c r="AJ538" s="617"/>
      <c r="AK538" s="617"/>
      <c r="AL538" s="614"/>
      <c r="AM538" s="615"/>
      <c r="AN538" s="615"/>
      <c r="AO538" s="616"/>
      <c r="AP538" s="349"/>
      <c r="AQ538" s="349"/>
      <c r="AR538" s="349"/>
      <c r="AS538" s="349"/>
      <c r="AT538" s="349"/>
      <c r="AU538" s="349"/>
      <c r="AV538" s="349"/>
      <c r="AW538" s="349"/>
      <c r="AX538" s="349"/>
      <c r="AY538">
        <f>COUNTA($C$538)</f>
        <v>0</v>
      </c>
    </row>
    <row r="539" spans="1:51" ht="30" hidden="1" customHeight="1" x14ac:dyDescent="0.15">
      <c r="A539" s="604">
        <v>9</v>
      </c>
      <c r="B539" s="604">
        <v>1</v>
      </c>
      <c r="C539" s="605"/>
      <c r="D539" s="605"/>
      <c r="E539" s="605"/>
      <c r="F539" s="605"/>
      <c r="G539" s="605"/>
      <c r="H539" s="605"/>
      <c r="I539" s="605"/>
      <c r="J539" s="606"/>
      <c r="K539" s="606"/>
      <c r="L539" s="606"/>
      <c r="M539" s="606"/>
      <c r="N539" s="606"/>
      <c r="O539" s="606"/>
      <c r="P539" s="607"/>
      <c r="Q539" s="607"/>
      <c r="R539" s="607"/>
      <c r="S539" s="607"/>
      <c r="T539" s="607"/>
      <c r="U539" s="607"/>
      <c r="V539" s="607"/>
      <c r="W539" s="607"/>
      <c r="X539" s="607"/>
      <c r="Y539" s="608"/>
      <c r="Z539" s="609"/>
      <c r="AA539" s="609"/>
      <c r="AB539" s="610"/>
      <c r="AC539" s="611"/>
      <c r="AD539" s="612"/>
      <c r="AE539" s="612"/>
      <c r="AF539" s="612"/>
      <c r="AG539" s="612"/>
      <c r="AH539" s="617"/>
      <c r="AI539" s="617"/>
      <c r="AJ539" s="617"/>
      <c r="AK539" s="617"/>
      <c r="AL539" s="614"/>
      <c r="AM539" s="615"/>
      <c r="AN539" s="615"/>
      <c r="AO539" s="616"/>
      <c r="AP539" s="349"/>
      <c r="AQ539" s="349"/>
      <c r="AR539" s="349"/>
      <c r="AS539" s="349"/>
      <c r="AT539" s="349"/>
      <c r="AU539" s="349"/>
      <c r="AV539" s="349"/>
      <c r="AW539" s="349"/>
      <c r="AX539" s="349"/>
      <c r="AY539">
        <f>COUNTA($C$539)</f>
        <v>0</v>
      </c>
    </row>
    <row r="540" spans="1:51" ht="30" hidden="1" customHeight="1" x14ac:dyDescent="0.15">
      <c r="A540" s="604">
        <v>10</v>
      </c>
      <c r="B540" s="604">
        <v>1</v>
      </c>
      <c r="C540" s="605"/>
      <c r="D540" s="605"/>
      <c r="E540" s="605"/>
      <c r="F540" s="605"/>
      <c r="G540" s="605"/>
      <c r="H540" s="605"/>
      <c r="I540" s="605"/>
      <c r="J540" s="606"/>
      <c r="K540" s="606"/>
      <c r="L540" s="606"/>
      <c r="M540" s="606"/>
      <c r="N540" s="606"/>
      <c r="O540" s="606"/>
      <c r="P540" s="607"/>
      <c r="Q540" s="607"/>
      <c r="R540" s="607"/>
      <c r="S540" s="607"/>
      <c r="T540" s="607"/>
      <c r="U540" s="607"/>
      <c r="V540" s="607"/>
      <c r="W540" s="607"/>
      <c r="X540" s="607"/>
      <c r="Y540" s="608"/>
      <c r="Z540" s="609"/>
      <c r="AA540" s="609"/>
      <c r="AB540" s="610"/>
      <c r="AC540" s="611"/>
      <c r="AD540" s="612"/>
      <c r="AE540" s="612"/>
      <c r="AF540" s="612"/>
      <c r="AG540" s="612"/>
      <c r="AH540" s="617"/>
      <c r="AI540" s="617"/>
      <c r="AJ540" s="617"/>
      <c r="AK540" s="617"/>
      <c r="AL540" s="614"/>
      <c r="AM540" s="615"/>
      <c r="AN540" s="615"/>
      <c r="AO540" s="616"/>
      <c r="AP540" s="349"/>
      <c r="AQ540" s="349"/>
      <c r="AR540" s="349"/>
      <c r="AS540" s="349"/>
      <c r="AT540" s="349"/>
      <c r="AU540" s="349"/>
      <c r="AV540" s="349"/>
      <c r="AW540" s="349"/>
      <c r="AX540" s="349"/>
      <c r="AY540">
        <f>COUNTA($C$540)</f>
        <v>0</v>
      </c>
    </row>
    <row r="541" spans="1:51" ht="30" hidden="1" customHeight="1" x14ac:dyDescent="0.15">
      <c r="A541" s="604">
        <v>11</v>
      </c>
      <c r="B541" s="604">
        <v>1</v>
      </c>
      <c r="C541" s="605"/>
      <c r="D541" s="605"/>
      <c r="E541" s="605"/>
      <c r="F541" s="605"/>
      <c r="G541" s="605"/>
      <c r="H541" s="605"/>
      <c r="I541" s="605"/>
      <c r="J541" s="606"/>
      <c r="K541" s="606"/>
      <c r="L541" s="606"/>
      <c r="M541" s="606"/>
      <c r="N541" s="606"/>
      <c r="O541" s="606"/>
      <c r="P541" s="607"/>
      <c r="Q541" s="607"/>
      <c r="R541" s="607"/>
      <c r="S541" s="607"/>
      <c r="T541" s="607"/>
      <c r="U541" s="607"/>
      <c r="V541" s="607"/>
      <c r="W541" s="607"/>
      <c r="X541" s="607"/>
      <c r="Y541" s="608"/>
      <c r="Z541" s="609"/>
      <c r="AA541" s="609"/>
      <c r="AB541" s="610"/>
      <c r="AC541" s="611"/>
      <c r="AD541" s="612"/>
      <c r="AE541" s="612"/>
      <c r="AF541" s="612"/>
      <c r="AG541" s="612"/>
      <c r="AH541" s="617"/>
      <c r="AI541" s="617"/>
      <c r="AJ541" s="617"/>
      <c r="AK541" s="617"/>
      <c r="AL541" s="614"/>
      <c r="AM541" s="615"/>
      <c r="AN541" s="615"/>
      <c r="AO541" s="616"/>
      <c r="AP541" s="349"/>
      <c r="AQ541" s="349"/>
      <c r="AR541" s="349"/>
      <c r="AS541" s="349"/>
      <c r="AT541" s="349"/>
      <c r="AU541" s="349"/>
      <c r="AV541" s="349"/>
      <c r="AW541" s="349"/>
      <c r="AX541" s="349"/>
      <c r="AY541">
        <f>COUNTA($C$541)</f>
        <v>0</v>
      </c>
    </row>
    <row r="542" spans="1:51" ht="30" hidden="1" customHeight="1" x14ac:dyDescent="0.15">
      <c r="A542" s="604">
        <v>12</v>
      </c>
      <c r="B542" s="604">
        <v>1</v>
      </c>
      <c r="C542" s="605"/>
      <c r="D542" s="605"/>
      <c r="E542" s="605"/>
      <c r="F542" s="605"/>
      <c r="G542" s="605"/>
      <c r="H542" s="605"/>
      <c r="I542" s="605"/>
      <c r="J542" s="606"/>
      <c r="K542" s="606"/>
      <c r="L542" s="606"/>
      <c r="M542" s="606"/>
      <c r="N542" s="606"/>
      <c r="O542" s="606"/>
      <c r="P542" s="607"/>
      <c r="Q542" s="607"/>
      <c r="R542" s="607"/>
      <c r="S542" s="607"/>
      <c r="T542" s="607"/>
      <c r="U542" s="607"/>
      <c r="V542" s="607"/>
      <c r="W542" s="607"/>
      <c r="X542" s="607"/>
      <c r="Y542" s="608"/>
      <c r="Z542" s="609"/>
      <c r="AA542" s="609"/>
      <c r="AB542" s="610"/>
      <c r="AC542" s="611"/>
      <c r="AD542" s="612"/>
      <c r="AE542" s="612"/>
      <c r="AF542" s="612"/>
      <c r="AG542" s="612"/>
      <c r="AH542" s="617"/>
      <c r="AI542" s="617"/>
      <c r="AJ542" s="617"/>
      <c r="AK542" s="617"/>
      <c r="AL542" s="614"/>
      <c r="AM542" s="615"/>
      <c r="AN542" s="615"/>
      <c r="AO542" s="616"/>
      <c r="AP542" s="349"/>
      <c r="AQ542" s="349"/>
      <c r="AR542" s="349"/>
      <c r="AS542" s="349"/>
      <c r="AT542" s="349"/>
      <c r="AU542" s="349"/>
      <c r="AV542" s="349"/>
      <c r="AW542" s="349"/>
      <c r="AX542" s="349"/>
      <c r="AY542">
        <f>COUNTA($C$542)</f>
        <v>0</v>
      </c>
    </row>
    <row r="543" spans="1:51" ht="30" hidden="1" customHeight="1" x14ac:dyDescent="0.15">
      <c r="A543" s="604">
        <v>13</v>
      </c>
      <c r="B543" s="604">
        <v>1</v>
      </c>
      <c r="C543" s="605"/>
      <c r="D543" s="605"/>
      <c r="E543" s="605"/>
      <c r="F543" s="605"/>
      <c r="G543" s="605"/>
      <c r="H543" s="605"/>
      <c r="I543" s="605"/>
      <c r="J543" s="606"/>
      <c r="K543" s="606"/>
      <c r="L543" s="606"/>
      <c r="M543" s="606"/>
      <c r="N543" s="606"/>
      <c r="O543" s="606"/>
      <c r="P543" s="607"/>
      <c r="Q543" s="607"/>
      <c r="R543" s="607"/>
      <c r="S543" s="607"/>
      <c r="T543" s="607"/>
      <c r="U543" s="607"/>
      <c r="V543" s="607"/>
      <c r="W543" s="607"/>
      <c r="X543" s="607"/>
      <c r="Y543" s="608"/>
      <c r="Z543" s="609"/>
      <c r="AA543" s="609"/>
      <c r="AB543" s="610"/>
      <c r="AC543" s="611"/>
      <c r="AD543" s="612"/>
      <c r="AE543" s="612"/>
      <c r="AF543" s="612"/>
      <c r="AG543" s="612"/>
      <c r="AH543" s="617"/>
      <c r="AI543" s="617"/>
      <c r="AJ543" s="617"/>
      <c r="AK543" s="617"/>
      <c r="AL543" s="614"/>
      <c r="AM543" s="615"/>
      <c r="AN543" s="615"/>
      <c r="AO543" s="616"/>
      <c r="AP543" s="349"/>
      <c r="AQ543" s="349"/>
      <c r="AR543" s="349"/>
      <c r="AS543" s="349"/>
      <c r="AT543" s="349"/>
      <c r="AU543" s="349"/>
      <c r="AV543" s="349"/>
      <c r="AW543" s="349"/>
      <c r="AX543" s="349"/>
      <c r="AY543">
        <f>COUNTA($C$543)</f>
        <v>0</v>
      </c>
    </row>
    <row r="544" spans="1:51" ht="30" hidden="1" customHeight="1" x14ac:dyDescent="0.15">
      <c r="A544" s="604">
        <v>14</v>
      </c>
      <c r="B544" s="604">
        <v>1</v>
      </c>
      <c r="C544" s="605"/>
      <c r="D544" s="605"/>
      <c r="E544" s="605"/>
      <c r="F544" s="605"/>
      <c r="G544" s="605"/>
      <c r="H544" s="605"/>
      <c r="I544" s="605"/>
      <c r="J544" s="606"/>
      <c r="K544" s="606"/>
      <c r="L544" s="606"/>
      <c r="M544" s="606"/>
      <c r="N544" s="606"/>
      <c r="O544" s="606"/>
      <c r="P544" s="607"/>
      <c r="Q544" s="607"/>
      <c r="R544" s="607"/>
      <c r="S544" s="607"/>
      <c r="T544" s="607"/>
      <c r="U544" s="607"/>
      <c r="V544" s="607"/>
      <c r="W544" s="607"/>
      <c r="X544" s="607"/>
      <c r="Y544" s="608"/>
      <c r="Z544" s="609"/>
      <c r="AA544" s="609"/>
      <c r="AB544" s="610"/>
      <c r="AC544" s="611"/>
      <c r="AD544" s="612"/>
      <c r="AE544" s="612"/>
      <c r="AF544" s="612"/>
      <c r="AG544" s="612"/>
      <c r="AH544" s="617"/>
      <c r="AI544" s="617"/>
      <c r="AJ544" s="617"/>
      <c r="AK544" s="617"/>
      <c r="AL544" s="614"/>
      <c r="AM544" s="615"/>
      <c r="AN544" s="615"/>
      <c r="AO544" s="616"/>
      <c r="AP544" s="349"/>
      <c r="AQ544" s="349"/>
      <c r="AR544" s="349"/>
      <c r="AS544" s="349"/>
      <c r="AT544" s="349"/>
      <c r="AU544" s="349"/>
      <c r="AV544" s="349"/>
      <c r="AW544" s="349"/>
      <c r="AX544" s="349"/>
      <c r="AY544">
        <f>COUNTA($C$544)</f>
        <v>0</v>
      </c>
    </row>
    <row r="545" spans="1:51" ht="30" hidden="1" customHeight="1" x14ac:dyDescent="0.15">
      <c r="A545" s="604">
        <v>15</v>
      </c>
      <c r="B545" s="604">
        <v>1</v>
      </c>
      <c r="C545" s="605"/>
      <c r="D545" s="605"/>
      <c r="E545" s="605"/>
      <c r="F545" s="605"/>
      <c r="G545" s="605"/>
      <c r="H545" s="605"/>
      <c r="I545" s="605"/>
      <c r="J545" s="606"/>
      <c r="K545" s="606"/>
      <c r="L545" s="606"/>
      <c r="M545" s="606"/>
      <c r="N545" s="606"/>
      <c r="O545" s="606"/>
      <c r="P545" s="607"/>
      <c r="Q545" s="607"/>
      <c r="R545" s="607"/>
      <c r="S545" s="607"/>
      <c r="T545" s="607"/>
      <c r="U545" s="607"/>
      <c r="V545" s="607"/>
      <c r="W545" s="607"/>
      <c r="X545" s="607"/>
      <c r="Y545" s="608"/>
      <c r="Z545" s="609"/>
      <c r="AA545" s="609"/>
      <c r="AB545" s="610"/>
      <c r="AC545" s="611"/>
      <c r="AD545" s="612"/>
      <c r="AE545" s="612"/>
      <c r="AF545" s="612"/>
      <c r="AG545" s="612"/>
      <c r="AH545" s="617"/>
      <c r="AI545" s="617"/>
      <c r="AJ545" s="617"/>
      <c r="AK545" s="617"/>
      <c r="AL545" s="614"/>
      <c r="AM545" s="615"/>
      <c r="AN545" s="615"/>
      <c r="AO545" s="616"/>
      <c r="AP545" s="349"/>
      <c r="AQ545" s="349"/>
      <c r="AR545" s="349"/>
      <c r="AS545" s="349"/>
      <c r="AT545" s="349"/>
      <c r="AU545" s="349"/>
      <c r="AV545" s="349"/>
      <c r="AW545" s="349"/>
      <c r="AX545" s="349"/>
      <c r="AY545">
        <f>COUNTA($C$545)</f>
        <v>0</v>
      </c>
    </row>
    <row r="546" spans="1:51" ht="30" hidden="1" customHeight="1" x14ac:dyDescent="0.15">
      <c r="A546" s="604">
        <v>16</v>
      </c>
      <c r="B546" s="604">
        <v>1</v>
      </c>
      <c r="C546" s="605"/>
      <c r="D546" s="605"/>
      <c r="E546" s="605"/>
      <c r="F546" s="605"/>
      <c r="G546" s="605"/>
      <c r="H546" s="605"/>
      <c r="I546" s="605"/>
      <c r="J546" s="606"/>
      <c r="K546" s="606"/>
      <c r="L546" s="606"/>
      <c r="M546" s="606"/>
      <c r="N546" s="606"/>
      <c r="O546" s="606"/>
      <c r="P546" s="607"/>
      <c r="Q546" s="607"/>
      <c r="R546" s="607"/>
      <c r="S546" s="607"/>
      <c r="T546" s="607"/>
      <c r="U546" s="607"/>
      <c r="V546" s="607"/>
      <c r="W546" s="607"/>
      <c r="X546" s="607"/>
      <c r="Y546" s="608"/>
      <c r="Z546" s="609"/>
      <c r="AA546" s="609"/>
      <c r="AB546" s="610"/>
      <c r="AC546" s="611"/>
      <c r="AD546" s="612"/>
      <c r="AE546" s="612"/>
      <c r="AF546" s="612"/>
      <c r="AG546" s="612"/>
      <c r="AH546" s="617"/>
      <c r="AI546" s="617"/>
      <c r="AJ546" s="617"/>
      <c r="AK546" s="617"/>
      <c r="AL546" s="614"/>
      <c r="AM546" s="615"/>
      <c r="AN546" s="615"/>
      <c r="AO546" s="616"/>
      <c r="AP546" s="349"/>
      <c r="AQ546" s="349"/>
      <c r="AR546" s="349"/>
      <c r="AS546" s="349"/>
      <c r="AT546" s="349"/>
      <c r="AU546" s="349"/>
      <c r="AV546" s="349"/>
      <c r="AW546" s="349"/>
      <c r="AX546" s="349"/>
      <c r="AY546">
        <f>COUNTA($C$546)</f>
        <v>0</v>
      </c>
    </row>
    <row r="547" spans="1:51" s="1" customFormat="1" ht="30" hidden="1" customHeight="1" x14ac:dyDescent="0.15">
      <c r="A547" s="604">
        <v>17</v>
      </c>
      <c r="B547" s="604">
        <v>1</v>
      </c>
      <c r="C547" s="605"/>
      <c r="D547" s="605"/>
      <c r="E547" s="605"/>
      <c r="F547" s="605"/>
      <c r="G547" s="605"/>
      <c r="H547" s="605"/>
      <c r="I547" s="605"/>
      <c r="J547" s="606"/>
      <c r="K547" s="606"/>
      <c r="L547" s="606"/>
      <c r="M547" s="606"/>
      <c r="N547" s="606"/>
      <c r="O547" s="606"/>
      <c r="P547" s="607"/>
      <c r="Q547" s="607"/>
      <c r="R547" s="607"/>
      <c r="S547" s="607"/>
      <c r="T547" s="607"/>
      <c r="U547" s="607"/>
      <c r="V547" s="607"/>
      <c r="W547" s="607"/>
      <c r="X547" s="607"/>
      <c r="Y547" s="608"/>
      <c r="Z547" s="609"/>
      <c r="AA547" s="609"/>
      <c r="AB547" s="610"/>
      <c r="AC547" s="611"/>
      <c r="AD547" s="612"/>
      <c r="AE547" s="612"/>
      <c r="AF547" s="612"/>
      <c r="AG547" s="612"/>
      <c r="AH547" s="617"/>
      <c r="AI547" s="617"/>
      <c r="AJ547" s="617"/>
      <c r="AK547" s="617"/>
      <c r="AL547" s="614"/>
      <c r="AM547" s="615"/>
      <c r="AN547" s="615"/>
      <c r="AO547" s="616"/>
      <c r="AP547" s="349"/>
      <c r="AQ547" s="349"/>
      <c r="AR547" s="349"/>
      <c r="AS547" s="349"/>
      <c r="AT547" s="349"/>
      <c r="AU547" s="349"/>
      <c r="AV547" s="349"/>
      <c r="AW547" s="349"/>
      <c r="AX547" s="349"/>
      <c r="AY547" s="2">
        <f>COUNTA($C$547)</f>
        <v>0</v>
      </c>
    </row>
    <row r="548" spans="1:51" ht="30" hidden="1" customHeight="1" x14ac:dyDescent="0.15">
      <c r="A548" s="604">
        <v>18</v>
      </c>
      <c r="B548" s="604">
        <v>1</v>
      </c>
      <c r="C548" s="605"/>
      <c r="D548" s="605"/>
      <c r="E548" s="605"/>
      <c r="F548" s="605"/>
      <c r="G548" s="605"/>
      <c r="H548" s="605"/>
      <c r="I548" s="605"/>
      <c r="J548" s="606"/>
      <c r="K548" s="606"/>
      <c r="L548" s="606"/>
      <c r="M548" s="606"/>
      <c r="N548" s="606"/>
      <c r="O548" s="606"/>
      <c r="P548" s="607"/>
      <c r="Q548" s="607"/>
      <c r="R548" s="607"/>
      <c r="S548" s="607"/>
      <c r="T548" s="607"/>
      <c r="U548" s="607"/>
      <c r="V548" s="607"/>
      <c r="W548" s="607"/>
      <c r="X548" s="607"/>
      <c r="Y548" s="608"/>
      <c r="Z548" s="609"/>
      <c r="AA548" s="609"/>
      <c r="AB548" s="610"/>
      <c r="AC548" s="611"/>
      <c r="AD548" s="612"/>
      <c r="AE548" s="612"/>
      <c r="AF548" s="612"/>
      <c r="AG548" s="612"/>
      <c r="AH548" s="617"/>
      <c r="AI548" s="617"/>
      <c r="AJ548" s="617"/>
      <c r="AK548" s="617"/>
      <c r="AL548" s="614"/>
      <c r="AM548" s="615"/>
      <c r="AN548" s="615"/>
      <c r="AO548" s="616"/>
      <c r="AP548" s="349"/>
      <c r="AQ548" s="349"/>
      <c r="AR548" s="349"/>
      <c r="AS548" s="349"/>
      <c r="AT548" s="349"/>
      <c r="AU548" s="349"/>
      <c r="AV548" s="349"/>
      <c r="AW548" s="349"/>
      <c r="AX548" s="349"/>
      <c r="AY548">
        <f>COUNTA($C$548)</f>
        <v>0</v>
      </c>
    </row>
    <row r="549" spans="1:51" ht="30" hidden="1" customHeight="1" x14ac:dyDescent="0.15">
      <c r="A549" s="604">
        <v>19</v>
      </c>
      <c r="B549" s="604">
        <v>1</v>
      </c>
      <c r="C549" s="605"/>
      <c r="D549" s="605"/>
      <c r="E549" s="605"/>
      <c r="F549" s="605"/>
      <c r="G549" s="605"/>
      <c r="H549" s="605"/>
      <c r="I549" s="605"/>
      <c r="J549" s="606"/>
      <c r="K549" s="606"/>
      <c r="L549" s="606"/>
      <c r="M549" s="606"/>
      <c r="N549" s="606"/>
      <c r="O549" s="606"/>
      <c r="P549" s="607"/>
      <c r="Q549" s="607"/>
      <c r="R549" s="607"/>
      <c r="S549" s="607"/>
      <c r="T549" s="607"/>
      <c r="U549" s="607"/>
      <c r="V549" s="607"/>
      <c r="W549" s="607"/>
      <c r="X549" s="607"/>
      <c r="Y549" s="608"/>
      <c r="Z549" s="609"/>
      <c r="AA549" s="609"/>
      <c r="AB549" s="610"/>
      <c r="AC549" s="611"/>
      <c r="AD549" s="612"/>
      <c r="AE549" s="612"/>
      <c r="AF549" s="612"/>
      <c r="AG549" s="612"/>
      <c r="AH549" s="617"/>
      <c r="AI549" s="617"/>
      <c r="AJ549" s="617"/>
      <c r="AK549" s="617"/>
      <c r="AL549" s="614"/>
      <c r="AM549" s="615"/>
      <c r="AN549" s="615"/>
      <c r="AO549" s="616"/>
      <c r="AP549" s="349"/>
      <c r="AQ549" s="349"/>
      <c r="AR549" s="349"/>
      <c r="AS549" s="349"/>
      <c r="AT549" s="349"/>
      <c r="AU549" s="349"/>
      <c r="AV549" s="349"/>
      <c r="AW549" s="349"/>
      <c r="AX549" s="349"/>
      <c r="AY549">
        <f>COUNTA($C$549)</f>
        <v>0</v>
      </c>
    </row>
    <row r="550" spans="1:51" ht="30" hidden="1" customHeight="1" x14ac:dyDescent="0.15">
      <c r="A550" s="604">
        <v>20</v>
      </c>
      <c r="B550" s="604">
        <v>1</v>
      </c>
      <c r="C550" s="605"/>
      <c r="D550" s="605"/>
      <c r="E550" s="605"/>
      <c r="F550" s="605"/>
      <c r="G550" s="605"/>
      <c r="H550" s="605"/>
      <c r="I550" s="605"/>
      <c r="J550" s="606"/>
      <c r="K550" s="606"/>
      <c r="L550" s="606"/>
      <c r="M550" s="606"/>
      <c r="N550" s="606"/>
      <c r="O550" s="606"/>
      <c r="P550" s="607"/>
      <c r="Q550" s="607"/>
      <c r="R550" s="607"/>
      <c r="S550" s="607"/>
      <c r="T550" s="607"/>
      <c r="U550" s="607"/>
      <c r="V550" s="607"/>
      <c r="W550" s="607"/>
      <c r="X550" s="607"/>
      <c r="Y550" s="608"/>
      <c r="Z550" s="609"/>
      <c r="AA550" s="609"/>
      <c r="AB550" s="610"/>
      <c r="AC550" s="611"/>
      <c r="AD550" s="612"/>
      <c r="AE550" s="612"/>
      <c r="AF550" s="612"/>
      <c r="AG550" s="612"/>
      <c r="AH550" s="617"/>
      <c r="AI550" s="617"/>
      <c r="AJ550" s="617"/>
      <c r="AK550" s="617"/>
      <c r="AL550" s="614"/>
      <c r="AM550" s="615"/>
      <c r="AN550" s="615"/>
      <c r="AO550" s="616"/>
      <c r="AP550" s="349"/>
      <c r="AQ550" s="349"/>
      <c r="AR550" s="349"/>
      <c r="AS550" s="349"/>
      <c r="AT550" s="349"/>
      <c r="AU550" s="349"/>
      <c r="AV550" s="349"/>
      <c r="AW550" s="349"/>
      <c r="AX550" s="349"/>
      <c r="AY550">
        <f>COUNTA($C$550)</f>
        <v>0</v>
      </c>
    </row>
    <row r="551" spans="1:51" ht="30" hidden="1" customHeight="1" x14ac:dyDescent="0.15">
      <c r="A551" s="604">
        <v>21</v>
      </c>
      <c r="B551" s="604">
        <v>1</v>
      </c>
      <c r="C551" s="605"/>
      <c r="D551" s="605"/>
      <c r="E551" s="605"/>
      <c r="F551" s="605"/>
      <c r="G551" s="605"/>
      <c r="H551" s="605"/>
      <c r="I551" s="605"/>
      <c r="J551" s="606"/>
      <c r="K551" s="606"/>
      <c r="L551" s="606"/>
      <c r="M551" s="606"/>
      <c r="N551" s="606"/>
      <c r="O551" s="606"/>
      <c r="P551" s="607"/>
      <c r="Q551" s="607"/>
      <c r="R551" s="607"/>
      <c r="S551" s="607"/>
      <c r="T551" s="607"/>
      <c r="U551" s="607"/>
      <c r="V551" s="607"/>
      <c r="W551" s="607"/>
      <c r="X551" s="607"/>
      <c r="Y551" s="608"/>
      <c r="Z551" s="609"/>
      <c r="AA551" s="609"/>
      <c r="AB551" s="610"/>
      <c r="AC551" s="611"/>
      <c r="AD551" s="612"/>
      <c r="AE551" s="612"/>
      <c r="AF551" s="612"/>
      <c r="AG551" s="612"/>
      <c r="AH551" s="617"/>
      <c r="AI551" s="617"/>
      <c r="AJ551" s="617"/>
      <c r="AK551" s="617"/>
      <c r="AL551" s="614"/>
      <c r="AM551" s="615"/>
      <c r="AN551" s="615"/>
      <c r="AO551" s="616"/>
      <c r="AP551" s="349"/>
      <c r="AQ551" s="349"/>
      <c r="AR551" s="349"/>
      <c r="AS551" s="349"/>
      <c r="AT551" s="349"/>
      <c r="AU551" s="349"/>
      <c r="AV551" s="349"/>
      <c r="AW551" s="349"/>
      <c r="AX551" s="349"/>
      <c r="AY551">
        <f>COUNTA($C$551)</f>
        <v>0</v>
      </c>
    </row>
    <row r="552" spans="1:51" ht="30" hidden="1" customHeight="1" x14ac:dyDescent="0.15">
      <c r="A552" s="604">
        <v>22</v>
      </c>
      <c r="B552" s="604">
        <v>1</v>
      </c>
      <c r="C552" s="605"/>
      <c r="D552" s="605"/>
      <c r="E552" s="605"/>
      <c r="F552" s="605"/>
      <c r="G552" s="605"/>
      <c r="H552" s="605"/>
      <c r="I552" s="605"/>
      <c r="J552" s="606"/>
      <c r="K552" s="606"/>
      <c r="L552" s="606"/>
      <c r="M552" s="606"/>
      <c r="N552" s="606"/>
      <c r="O552" s="606"/>
      <c r="P552" s="607"/>
      <c r="Q552" s="607"/>
      <c r="R552" s="607"/>
      <c r="S552" s="607"/>
      <c r="T552" s="607"/>
      <c r="U552" s="607"/>
      <c r="V552" s="607"/>
      <c r="W552" s="607"/>
      <c r="X552" s="607"/>
      <c r="Y552" s="608"/>
      <c r="Z552" s="609"/>
      <c r="AA552" s="609"/>
      <c r="AB552" s="610"/>
      <c r="AC552" s="611"/>
      <c r="AD552" s="612"/>
      <c r="AE552" s="612"/>
      <c r="AF552" s="612"/>
      <c r="AG552" s="612"/>
      <c r="AH552" s="617"/>
      <c r="AI552" s="617"/>
      <c r="AJ552" s="617"/>
      <c r="AK552" s="617"/>
      <c r="AL552" s="614"/>
      <c r="AM552" s="615"/>
      <c r="AN552" s="615"/>
      <c r="AO552" s="616"/>
      <c r="AP552" s="349"/>
      <c r="AQ552" s="349"/>
      <c r="AR552" s="349"/>
      <c r="AS552" s="349"/>
      <c r="AT552" s="349"/>
      <c r="AU552" s="349"/>
      <c r="AV552" s="349"/>
      <c r="AW552" s="349"/>
      <c r="AX552" s="349"/>
      <c r="AY552">
        <f>COUNTA($C$552)</f>
        <v>0</v>
      </c>
    </row>
    <row r="553" spans="1:51" ht="30" hidden="1" customHeight="1" x14ac:dyDescent="0.15">
      <c r="A553" s="604">
        <v>23</v>
      </c>
      <c r="B553" s="604">
        <v>1</v>
      </c>
      <c r="C553" s="605"/>
      <c r="D553" s="605"/>
      <c r="E553" s="605"/>
      <c r="F553" s="605"/>
      <c r="G553" s="605"/>
      <c r="H553" s="605"/>
      <c r="I553" s="605"/>
      <c r="J553" s="606"/>
      <c r="K553" s="606"/>
      <c r="L553" s="606"/>
      <c r="M553" s="606"/>
      <c r="N553" s="606"/>
      <c r="O553" s="606"/>
      <c r="P553" s="607"/>
      <c r="Q553" s="607"/>
      <c r="R553" s="607"/>
      <c r="S553" s="607"/>
      <c r="T553" s="607"/>
      <c r="U553" s="607"/>
      <c r="V553" s="607"/>
      <c r="W553" s="607"/>
      <c r="X553" s="607"/>
      <c r="Y553" s="608"/>
      <c r="Z553" s="609"/>
      <c r="AA553" s="609"/>
      <c r="AB553" s="610"/>
      <c r="AC553" s="611"/>
      <c r="AD553" s="612"/>
      <c r="AE553" s="612"/>
      <c r="AF553" s="612"/>
      <c r="AG553" s="612"/>
      <c r="AH553" s="617"/>
      <c r="AI553" s="617"/>
      <c r="AJ553" s="617"/>
      <c r="AK553" s="617"/>
      <c r="AL553" s="614"/>
      <c r="AM553" s="615"/>
      <c r="AN553" s="615"/>
      <c r="AO553" s="616"/>
      <c r="AP553" s="349"/>
      <c r="AQ553" s="349"/>
      <c r="AR553" s="349"/>
      <c r="AS553" s="349"/>
      <c r="AT553" s="349"/>
      <c r="AU553" s="349"/>
      <c r="AV553" s="349"/>
      <c r="AW553" s="349"/>
      <c r="AX553" s="349"/>
      <c r="AY553">
        <f>COUNTA($C$553)</f>
        <v>0</v>
      </c>
    </row>
    <row r="554" spans="1:51" ht="30" hidden="1" customHeight="1" x14ac:dyDescent="0.15">
      <c r="A554" s="604">
        <v>24</v>
      </c>
      <c r="B554" s="604">
        <v>1</v>
      </c>
      <c r="C554" s="605"/>
      <c r="D554" s="605"/>
      <c r="E554" s="605"/>
      <c r="F554" s="605"/>
      <c r="G554" s="605"/>
      <c r="H554" s="605"/>
      <c r="I554" s="605"/>
      <c r="J554" s="606"/>
      <c r="K554" s="606"/>
      <c r="L554" s="606"/>
      <c r="M554" s="606"/>
      <c r="N554" s="606"/>
      <c r="O554" s="606"/>
      <c r="P554" s="607"/>
      <c r="Q554" s="607"/>
      <c r="R554" s="607"/>
      <c r="S554" s="607"/>
      <c r="T554" s="607"/>
      <c r="U554" s="607"/>
      <c r="V554" s="607"/>
      <c r="W554" s="607"/>
      <c r="X554" s="607"/>
      <c r="Y554" s="608"/>
      <c r="Z554" s="609"/>
      <c r="AA554" s="609"/>
      <c r="AB554" s="610"/>
      <c r="AC554" s="611"/>
      <c r="AD554" s="612"/>
      <c r="AE554" s="612"/>
      <c r="AF554" s="612"/>
      <c r="AG554" s="612"/>
      <c r="AH554" s="617"/>
      <c r="AI554" s="617"/>
      <c r="AJ554" s="617"/>
      <c r="AK554" s="617"/>
      <c r="AL554" s="614"/>
      <c r="AM554" s="615"/>
      <c r="AN554" s="615"/>
      <c r="AO554" s="616"/>
      <c r="AP554" s="349"/>
      <c r="AQ554" s="349"/>
      <c r="AR554" s="349"/>
      <c r="AS554" s="349"/>
      <c r="AT554" s="349"/>
      <c r="AU554" s="349"/>
      <c r="AV554" s="349"/>
      <c r="AW554" s="349"/>
      <c r="AX554" s="349"/>
      <c r="AY554">
        <f>COUNTA($C$554)</f>
        <v>0</v>
      </c>
    </row>
    <row r="555" spans="1:51" ht="30" hidden="1" customHeight="1" x14ac:dyDescent="0.15">
      <c r="A555" s="604">
        <v>25</v>
      </c>
      <c r="B555" s="604">
        <v>1</v>
      </c>
      <c r="C555" s="605"/>
      <c r="D555" s="605"/>
      <c r="E555" s="605"/>
      <c r="F555" s="605"/>
      <c r="G555" s="605"/>
      <c r="H555" s="605"/>
      <c r="I555" s="605"/>
      <c r="J555" s="606"/>
      <c r="K555" s="606"/>
      <c r="L555" s="606"/>
      <c r="M555" s="606"/>
      <c r="N555" s="606"/>
      <c r="O555" s="606"/>
      <c r="P555" s="607"/>
      <c r="Q555" s="607"/>
      <c r="R555" s="607"/>
      <c r="S555" s="607"/>
      <c r="T555" s="607"/>
      <c r="U555" s="607"/>
      <c r="V555" s="607"/>
      <c r="W555" s="607"/>
      <c r="X555" s="607"/>
      <c r="Y555" s="608"/>
      <c r="Z555" s="609"/>
      <c r="AA555" s="609"/>
      <c r="AB555" s="610"/>
      <c r="AC555" s="611"/>
      <c r="AD555" s="612"/>
      <c r="AE555" s="612"/>
      <c r="AF555" s="612"/>
      <c r="AG555" s="612"/>
      <c r="AH555" s="617"/>
      <c r="AI555" s="617"/>
      <c r="AJ555" s="617"/>
      <c r="AK555" s="617"/>
      <c r="AL555" s="614"/>
      <c r="AM555" s="615"/>
      <c r="AN555" s="615"/>
      <c r="AO555" s="616"/>
      <c r="AP555" s="349"/>
      <c r="AQ555" s="349"/>
      <c r="AR555" s="349"/>
      <c r="AS555" s="349"/>
      <c r="AT555" s="349"/>
      <c r="AU555" s="349"/>
      <c r="AV555" s="349"/>
      <c r="AW555" s="349"/>
      <c r="AX555" s="349"/>
      <c r="AY555">
        <f>COUNTA($C$555)</f>
        <v>0</v>
      </c>
    </row>
    <row r="556" spans="1:51" ht="30" hidden="1" customHeight="1" x14ac:dyDescent="0.15">
      <c r="A556" s="604">
        <v>26</v>
      </c>
      <c r="B556" s="604">
        <v>1</v>
      </c>
      <c r="C556" s="605"/>
      <c r="D556" s="605"/>
      <c r="E556" s="605"/>
      <c r="F556" s="605"/>
      <c r="G556" s="605"/>
      <c r="H556" s="605"/>
      <c r="I556" s="605"/>
      <c r="J556" s="606"/>
      <c r="K556" s="606"/>
      <c r="L556" s="606"/>
      <c r="M556" s="606"/>
      <c r="N556" s="606"/>
      <c r="O556" s="606"/>
      <c r="P556" s="607"/>
      <c r="Q556" s="607"/>
      <c r="R556" s="607"/>
      <c r="S556" s="607"/>
      <c r="T556" s="607"/>
      <c r="U556" s="607"/>
      <c r="V556" s="607"/>
      <c r="W556" s="607"/>
      <c r="X556" s="607"/>
      <c r="Y556" s="608"/>
      <c r="Z556" s="609"/>
      <c r="AA556" s="609"/>
      <c r="AB556" s="610"/>
      <c r="AC556" s="611"/>
      <c r="AD556" s="612"/>
      <c r="AE556" s="612"/>
      <c r="AF556" s="612"/>
      <c r="AG556" s="612"/>
      <c r="AH556" s="617"/>
      <c r="AI556" s="617"/>
      <c r="AJ556" s="617"/>
      <c r="AK556" s="617"/>
      <c r="AL556" s="614"/>
      <c r="AM556" s="615"/>
      <c r="AN556" s="615"/>
      <c r="AO556" s="616"/>
      <c r="AP556" s="349"/>
      <c r="AQ556" s="349"/>
      <c r="AR556" s="349"/>
      <c r="AS556" s="349"/>
      <c r="AT556" s="349"/>
      <c r="AU556" s="349"/>
      <c r="AV556" s="349"/>
      <c r="AW556" s="349"/>
      <c r="AX556" s="349"/>
      <c r="AY556">
        <f>COUNTA($C$556)</f>
        <v>0</v>
      </c>
    </row>
    <row r="557" spans="1:51" ht="30" hidden="1" customHeight="1" x14ac:dyDescent="0.15">
      <c r="A557" s="604">
        <v>27</v>
      </c>
      <c r="B557" s="604">
        <v>1</v>
      </c>
      <c r="C557" s="605"/>
      <c r="D557" s="605"/>
      <c r="E557" s="605"/>
      <c r="F557" s="605"/>
      <c r="G557" s="605"/>
      <c r="H557" s="605"/>
      <c r="I557" s="605"/>
      <c r="J557" s="606"/>
      <c r="K557" s="606"/>
      <c r="L557" s="606"/>
      <c r="M557" s="606"/>
      <c r="N557" s="606"/>
      <c r="O557" s="606"/>
      <c r="P557" s="607"/>
      <c r="Q557" s="607"/>
      <c r="R557" s="607"/>
      <c r="S557" s="607"/>
      <c r="T557" s="607"/>
      <c r="U557" s="607"/>
      <c r="V557" s="607"/>
      <c r="W557" s="607"/>
      <c r="X557" s="607"/>
      <c r="Y557" s="608"/>
      <c r="Z557" s="609"/>
      <c r="AA557" s="609"/>
      <c r="AB557" s="610"/>
      <c r="AC557" s="611"/>
      <c r="AD557" s="612"/>
      <c r="AE557" s="612"/>
      <c r="AF557" s="612"/>
      <c r="AG557" s="612"/>
      <c r="AH557" s="617"/>
      <c r="AI557" s="617"/>
      <c r="AJ557" s="617"/>
      <c r="AK557" s="617"/>
      <c r="AL557" s="614"/>
      <c r="AM557" s="615"/>
      <c r="AN557" s="615"/>
      <c r="AO557" s="616"/>
      <c r="AP557" s="349"/>
      <c r="AQ557" s="349"/>
      <c r="AR557" s="349"/>
      <c r="AS557" s="349"/>
      <c r="AT557" s="349"/>
      <c r="AU557" s="349"/>
      <c r="AV557" s="349"/>
      <c r="AW557" s="349"/>
      <c r="AX557" s="349"/>
      <c r="AY557">
        <f>COUNTA($C$557)</f>
        <v>0</v>
      </c>
    </row>
    <row r="558" spans="1:51" ht="30" hidden="1" customHeight="1" x14ac:dyDescent="0.15">
      <c r="A558" s="604">
        <v>28</v>
      </c>
      <c r="B558" s="604">
        <v>1</v>
      </c>
      <c r="C558" s="605"/>
      <c r="D558" s="605"/>
      <c r="E558" s="605"/>
      <c r="F558" s="605"/>
      <c r="G558" s="605"/>
      <c r="H558" s="605"/>
      <c r="I558" s="605"/>
      <c r="J558" s="606"/>
      <c r="K558" s="606"/>
      <c r="L558" s="606"/>
      <c r="M558" s="606"/>
      <c r="N558" s="606"/>
      <c r="O558" s="606"/>
      <c r="P558" s="607"/>
      <c r="Q558" s="607"/>
      <c r="R558" s="607"/>
      <c r="S558" s="607"/>
      <c r="T558" s="607"/>
      <c r="U558" s="607"/>
      <c r="V558" s="607"/>
      <c r="W558" s="607"/>
      <c r="X558" s="607"/>
      <c r="Y558" s="608"/>
      <c r="Z558" s="609"/>
      <c r="AA558" s="609"/>
      <c r="AB558" s="610"/>
      <c r="AC558" s="611"/>
      <c r="AD558" s="612"/>
      <c r="AE558" s="612"/>
      <c r="AF558" s="612"/>
      <c r="AG558" s="612"/>
      <c r="AH558" s="617"/>
      <c r="AI558" s="617"/>
      <c r="AJ558" s="617"/>
      <c r="AK558" s="617"/>
      <c r="AL558" s="614"/>
      <c r="AM558" s="615"/>
      <c r="AN558" s="615"/>
      <c r="AO558" s="616"/>
      <c r="AP558" s="349"/>
      <c r="AQ558" s="349"/>
      <c r="AR558" s="349"/>
      <c r="AS558" s="349"/>
      <c r="AT558" s="349"/>
      <c r="AU558" s="349"/>
      <c r="AV558" s="349"/>
      <c r="AW558" s="349"/>
      <c r="AX558" s="349"/>
      <c r="AY558">
        <f>COUNTA($C$558)</f>
        <v>0</v>
      </c>
    </row>
    <row r="559" spans="1:51" ht="30" hidden="1" customHeight="1" x14ac:dyDescent="0.15">
      <c r="A559" s="604">
        <v>29</v>
      </c>
      <c r="B559" s="604">
        <v>1</v>
      </c>
      <c r="C559" s="605"/>
      <c r="D559" s="605"/>
      <c r="E559" s="605"/>
      <c r="F559" s="605"/>
      <c r="G559" s="605"/>
      <c r="H559" s="605"/>
      <c r="I559" s="605"/>
      <c r="J559" s="606"/>
      <c r="K559" s="606"/>
      <c r="L559" s="606"/>
      <c r="M559" s="606"/>
      <c r="N559" s="606"/>
      <c r="O559" s="606"/>
      <c r="P559" s="607"/>
      <c r="Q559" s="607"/>
      <c r="R559" s="607"/>
      <c r="S559" s="607"/>
      <c r="T559" s="607"/>
      <c r="U559" s="607"/>
      <c r="V559" s="607"/>
      <c r="W559" s="607"/>
      <c r="X559" s="607"/>
      <c r="Y559" s="608"/>
      <c r="Z559" s="609"/>
      <c r="AA559" s="609"/>
      <c r="AB559" s="610"/>
      <c r="AC559" s="611"/>
      <c r="AD559" s="612"/>
      <c r="AE559" s="612"/>
      <c r="AF559" s="612"/>
      <c r="AG559" s="612"/>
      <c r="AH559" s="617"/>
      <c r="AI559" s="617"/>
      <c r="AJ559" s="617"/>
      <c r="AK559" s="617"/>
      <c r="AL559" s="614"/>
      <c r="AM559" s="615"/>
      <c r="AN559" s="615"/>
      <c r="AO559" s="616"/>
      <c r="AP559" s="349"/>
      <c r="AQ559" s="349"/>
      <c r="AR559" s="349"/>
      <c r="AS559" s="349"/>
      <c r="AT559" s="349"/>
      <c r="AU559" s="349"/>
      <c r="AV559" s="349"/>
      <c r="AW559" s="349"/>
      <c r="AX559" s="349"/>
      <c r="AY559">
        <f>COUNTA($C$559)</f>
        <v>0</v>
      </c>
    </row>
    <row r="560" spans="1:51" ht="30" hidden="1" customHeight="1" x14ac:dyDescent="0.15">
      <c r="A560" s="604">
        <v>30</v>
      </c>
      <c r="B560" s="604">
        <v>1</v>
      </c>
      <c r="C560" s="605"/>
      <c r="D560" s="605"/>
      <c r="E560" s="605"/>
      <c r="F560" s="605"/>
      <c r="G560" s="605"/>
      <c r="H560" s="605"/>
      <c r="I560" s="605"/>
      <c r="J560" s="606"/>
      <c r="K560" s="606"/>
      <c r="L560" s="606"/>
      <c r="M560" s="606"/>
      <c r="N560" s="606"/>
      <c r="O560" s="606"/>
      <c r="P560" s="607"/>
      <c r="Q560" s="607"/>
      <c r="R560" s="607"/>
      <c r="S560" s="607"/>
      <c r="T560" s="607"/>
      <c r="U560" s="607"/>
      <c r="V560" s="607"/>
      <c r="W560" s="607"/>
      <c r="X560" s="607"/>
      <c r="Y560" s="608"/>
      <c r="Z560" s="609"/>
      <c r="AA560" s="609"/>
      <c r="AB560" s="610"/>
      <c r="AC560" s="611"/>
      <c r="AD560" s="612"/>
      <c r="AE560" s="612"/>
      <c r="AF560" s="612"/>
      <c r="AG560" s="612"/>
      <c r="AH560" s="617"/>
      <c r="AI560" s="617"/>
      <c r="AJ560" s="617"/>
      <c r="AK560" s="617"/>
      <c r="AL560" s="614"/>
      <c r="AM560" s="615"/>
      <c r="AN560" s="615"/>
      <c r="AO560" s="616"/>
      <c r="AP560" s="349"/>
      <c r="AQ560" s="349"/>
      <c r="AR560" s="349"/>
      <c r="AS560" s="349"/>
      <c r="AT560" s="349"/>
      <c r="AU560" s="349"/>
      <c r="AV560" s="349"/>
      <c r="AW560" s="349"/>
      <c r="AX560" s="349"/>
      <c r="AY560">
        <f>COUNTA($C$560)</f>
        <v>0</v>
      </c>
    </row>
    <row r="561" spans="1:51" ht="24.75" hidden="1" customHeight="1" x14ac:dyDescent="0.15">
      <c r="A561" s="5"/>
      <c r="B561" s="5"/>
      <c r="C561" s="5"/>
      <c r="D561" s="5"/>
      <c r="E561" s="5"/>
      <c r="F561" s="5"/>
      <c r="G561" s="5"/>
      <c r="H561" s="5"/>
      <c r="I561" s="5"/>
      <c r="J561" s="5"/>
      <c r="K561" s="5"/>
      <c r="L561" s="5"/>
      <c r="M561" s="5"/>
      <c r="N561" s="5"/>
      <c r="O561" s="5"/>
      <c r="P561" s="23"/>
      <c r="Q561" s="23"/>
      <c r="R561" s="23"/>
      <c r="S561" s="23"/>
      <c r="T561" s="23"/>
      <c r="U561" s="23"/>
      <c r="V561" s="23"/>
      <c r="W561" s="23"/>
      <c r="X561" s="23"/>
      <c r="Y561" s="27"/>
      <c r="Z561" s="27"/>
      <c r="AA561" s="27"/>
      <c r="AB561" s="27"/>
      <c r="AC561" s="27"/>
      <c r="AD561" s="27"/>
      <c r="AE561" s="27"/>
      <c r="AF561" s="27"/>
      <c r="AG561" s="27"/>
      <c r="AH561" s="27"/>
      <c r="AI561" s="27"/>
      <c r="AJ561" s="27"/>
      <c r="AK561" s="27"/>
      <c r="AL561" s="27"/>
      <c r="AM561" s="27"/>
      <c r="AN561" s="27"/>
      <c r="AO561" s="27"/>
      <c r="AP561" s="23"/>
      <c r="AQ561" s="23"/>
      <c r="AR561" s="23"/>
      <c r="AS561" s="23"/>
      <c r="AT561" s="23"/>
      <c r="AU561" s="23"/>
      <c r="AV561" s="23"/>
      <c r="AW561" s="23"/>
      <c r="AX561" s="23"/>
      <c r="AY561">
        <f>COUNTA($C$564)</f>
        <v>0</v>
      </c>
    </row>
    <row r="562" spans="1:51" ht="24.75" hidden="1" customHeight="1" x14ac:dyDescent="0.15">
      <c r="A562" s="5"/>
      <c r="B562" s="12" t="s">
        <v>94</v>
      </c>
      <c r="C562" s="5"/>
      <c r="D562" s="5"/>
      <c r="E562" s="5"/>
      <c r="F562" s="5"/>
      <c r="G562" s="5"/>
      <c r="H562" s="5"/>
      <c r="I562" s="5"/>
      <c r="J562" s="5"/>
      <c r="K562" s="5"/>
      <c r="L562" s="5"/>
      <c r="M562" s="5"/>
      <c r="N562" s="5"/>
      <c r="O562" s="5"/>
      <c r="P562" s="23"/>
      <c r="Q562" s="23"/>
      <c r="R562" s="23"/>
      <c r="S562" s="23"/>
      <c r="T562" s="23"/>
      <c r="U562" s="23"/>
      <c r="V562" s="23"/>
      <c r="W562" s="23"/>
      <c r="X562" s="23"/>
      <c r="Y562" s="27"/>
      <c r="Z562" s="27"/>
      <c r="AA562" s="27"/>
      <c r="AB562" s="27"/>
      <c r="AC562" s="27"/>
      <c r="AD562" s="27"/>
      <c r="AE562" s="27"/>
      <c r="AF562" s="27"/>
      <c r="AG562" s="27"/>
      <c r="AH562" s="27"/>
      <c r="AI562" s="27"/>
      <c r="AJ562" s="27"/>
      <c r="AK562" s="27"/>
      <c r="AL562" s="27"/>
      <c r="AM562" s="27"/>
      <c r="AN562" s="27"/>
      <c r="AO562" s="27"/>
      <c r="AP562" s="23"/>
      <c r="AQ562" s="23"/>
      <c r="AR562" s="23"/>
      <c r="AS562" s="23"/>
      <c r="AT562" s="23"/>
      <c r="AU562" s="23"/>
      <c r="AV562" s="23"/>
      <c r="AW562" s="23"/>
      <c r="AX562" s="23"/>
      <c r="AY562">
        <f>$AY$561</f>
        <v>0</v>
      </c>
    </row>
    <row r="563" spans="1:51" ht="59.25" hidden="1" customHeight="1" x14ac:dyDescent="0.15">
      <c r="A563" s="300"/>
      <c r="B563" s="300"/>
      <c r="C563" s="300" t="s">
        <v>77</v>
      </c>
      <c r="D563" s="300"/>
      <c r="E563" s="300"/>
      <c r="F563" s="300"/>
      <c r="G563" s="300"/>
      <c r="H563" s="300"/>
      <c r="I563" s="300"/>
      <c r="J563" s="596" t="s">
        <v>79</v>
      </c>
      <c r="K563" s="544"/>
      <c r="L563" s="544"/>
      <c r="M563" s="544"/>
      <c r="N563" s="544"/>
      <c r="O563" s="544"/>
      <c r="P563" s="300" t="s">
        <v>21</v>
      </c>
      <c r="Q563" s="300"/>
      <c r="R563" s="300"/>
      <c r="S563" s="300"/>
      <c r="T563" s="300"/>
      <c r="U563" s="300"/>
      <c r="V563" s="300"/>
      <c r="W563" s="300"/>
      <c r="X563" s="300"/>
      <c r="Y563" s="597" t="s">
        <v>332</v>
      </c>
      <c r="Z563" s="597"/>
      <c r="AA563" s="597"/>
      <c r="AB563" s="597"/>
      <c r="AC563" s="596" t="s">
        <v>297</v>
      </c>
      <c r="AD563" s="596"/>
      <c r="AE563" s="596"/>
      <c r="AF563" s="596"/>
      <c r="AG563" s="596"/>
      <c r="AH563" s="597" t="s">
        <v>384</v>
      </c>
      <c r="AI563" s="300"/>
      <c r="AJ563" s="300"/>
      <c r="AK563" s="300"/>
      <c r="AL563" s="300" t="s">
        <v>22</v>
      </c>
      <c r="AM563" s="300"/>
      <c r="AN563" s="300"/>
      <c r="AO563" s="255"/>
      <c r="AP563" s="596" t="s">
        <v>334</v>
      </c>
      <c r="AQ563" s="596"/>
      <c r="AR563" s="596"/>
      <c r="AS563" s="596"/>
      <c r="AT563" s="596"/>
      <c r="AU563" s="596"/>
      <c r="AV563" s="596"/>
      <c r="AW563" s="596"/>
      <c r="AX563" s="596"/>
      <c r="AY563">
        <f>$AY$561</f>
        <v>0</v>
      </c>
    </row>
    <row r="564" spans="1:51" ht="30" hidden="1" customHeight="1" x14ac:dyDescent="0.15">
      <c r="A564" s="604">
        <v>1</v>
      </c>
      <c r="B564" s="604">
        <v>1</v>
      </c>
      <c r="C564" s="605"/>
      <c r="D564" s="605"/>
      <c r="E564" s="605"/>
      <c r="F564" s="605"/>
      <c r="G564" s="605"/>
      <c r="H564" s="605"/>
      <c r="I564" s="605"/>
      <c r="J564" s="606"/>
      <c r="K564" s="606"/>
      <c r="L564" s="606"/>
      <c r="M564" s="606"/>
      <c r="N564" s="606"/>
      <c r="O564" s="606"/>
      <c r="P564" s="607"/>
      <c r="Q564" s="607"/>
      <c r="R564" s="607"/>
      <c r="S564" s="607"/>
      <c r="T564" s="607"/>
      <c r="U564" s="607"/>
      <c r="V564" s="607"/>
      <c r="W564" s="607"/>
      <c r="X564" s="607"/>
      <c r="Y564" s="608"/>
      <c r="Z564" s="609"/>
      <c r="AA564" s="609"/>
      <c r="AB564" s="610"/>
      <c r="AC564" s="611"/>
      <c r="AD564" s="612"/>
      <c r="AE564" s="612"/>
      <c r="AF564" s="612"/>
      <c r="AG564" s="612"/>
      <c r="AH564" s="613"/>
      <c r="AI564" s="613"/>
      <c r="AJ564" s="613"/>
      <c r="AK564" s="613"/>
      <c r="AL564" s="614"/>
      <c r="AM564" s="615"/>
      <c r="AN564" s="615"/>
      <c r="AO564" s="616"/>
      <c r="AP564" s="349"/>
      <c r="AQ564" s="349"/>
      <c r="AR564" s="349"/>
      <c r="AS564" s="349"/>
      <c r="AT564" s="349"/>
      <c r="AU564" s="349"/>
      <c r="AV564" s="349"/>
      <c r="AW564" s="349"/>
      <c r="AX564" s="349"/>
      <c r="AY564">
        <f>$AY$561</f>
        <v>0</v>
      </c>
    </row>
    <row r="565" spans="1:51" ht="30" hidden="1" customHeight="1" x14ac:dyDescent="0.15">
      <c r="A565" s="604">
        <v>2</v>
      </c>
      <c r="B565" s="604">
        <v>1</v>
      </c>
      <c r="C565" s="605"/>
      <c r="D565" s="605"/>
      <c r="E565" s="605"/>
      <c r="F565" s="605"/>
      <c r="G565" s="605"/>
      <c r="H565" s="605"/>
      <c r="I565" s="605"/>
      <c r="J565" s="606"/>
      <c r="K565" s="606"/>
      <c r="L565" s="606"/>
      <c r="M565" s="606"/>
      <c r="N565" s="606"/>
      <c r="O565" s="606"/>
      <c r="P565" s="607"/>
      <c r="Q565" s="607"/>
      <c r="R565" s="607"/>
      <c r="S565" s="607"/>
      <c r="T565" s="607"/>
      <c r="U565" s="607"/>
      <c r="V565" s="607"/>
      <c r="W565" s="607"/>
      <c r="X565" s="607"/>
      <c r="Y565" s="608"/>
      <c r="Z565" s="609"/>
      <c r="AA565" s="609"/>
      <c r="AB565" s="610"/>
      <c r="AC565" s="611"/>
      <c r="AD565" s="612"/>
      <c r="AE565" s="612"/>
      <c r="AF565" s="612"/>
      <c r="AG565" s="612"/>
      <c r="AH565" s="613"/>
      <c r="AI565" s="613"/>
      <c r="AJ565" s="613"/>
      <c r="AK565" s="613"/>
      <c r="AL565" s="614"/>
      <c r="AM565" s="615"/>
      <c r="AN565" s="615"/>
      <c r="AO565" s="616"/>
      <c r="AP565" s="349"/>
      <c r="AQ565" s="349"/>
      <c r="AR565" s="349"/>
      <c r="AS565" s="349"/>
      <c r="AT565" s="349"/>
      <c r="AU565" s="349"/>
      <c r="AV565" s="349"/>
      <c r="AW565" s="349"/>
      <c r="AX565" s="349"/>
      <c r="AY565">
        <f>COUNTA($C$565)</f>
        <v>0</v>
      </c>
    </row>
    <row r="566" spans="1:51" ht="30" hidden="1" customHeight="1" x14ac:dyDescent="0.15">
      <c r="A566" s="604">
        <v>3</v>
      </c>
      <c r="B566" s="604">
        <v>1</v>
      </c>
      <c r="C566" s="605"/>
      <c r="D566" s="605"/>
      <c r="E566" s="605"/>
      <c r="F566" s="605"/>
      <c r="G566" s="605"/>
      <c r="H566" s="605"/>
      <c r="I566" s="605"/>
      <c r="J566" s="606"/>
      <c r="K566" s="606"/>
      <c r="L566" s="606"/>
      <c r="M566" s="606"/>
      <c r="N566" s="606"/>
      <c r="O566" s="606"/>
      <c r="P566" s="607"/>
      <c r="Q566" s="607"/>
      <c r="R566" s="607"/>
      <c r="S566" s="607"/>
      <c r="T566" s="607"/>
      <c r="U566" s="607"/>
      <c r="V566" s="607"/>
      <c r="W566" s="607"/>
      <c r="X566" s="607"/>
      <c r="Y566" s="608"/>
      <c r="Z566" s="609"/>
      <c r="AA566" s="609"/>
      <c r="AB566" s="610"/>
      <c r="AC566" s="611"/>
      <c r="AD566" s="612"/>
      <c r="AE566" s="612"/>
      <c r="AF566" s="612"/>
      <c r="AG566" s="612"/>
      <c r="AH566" s="617"/>
      <c r="AI566" s="617"/>
      <c r="AJ566" s="617"/>
      <c r="AK566" s="617"/>
      <c r="AL566" s="614"/>
      <c r="AM566" s="615"/>
      <c r="AN566" s="615"/>
      <c r="AO566" s="616"/>
      <c r="AP566" s="349"/>
      <c r="AQ566" s="349"/>
      <c r="AR566" s="349"/>
      <c r="AS566" s="349"/>
      <c r="AT566" s="349"/>
      <c r="AU566" s="349"/>
      <c r="AV566" s="349"/>
      <c r="AW566" s="349"/>
      <c r="AX566" s="349"/>
      <c r="AY566">
        <f>COUNTA($C$566)</f>
        <v>0</v>
      </c>
    </row>
    <row r="567" spans="1:51" ht="30" hidden="1" customHeight="1" x14ac:dyDescent="0.15">
      <c r="A567" s="604">
        <v>4</v>
      </c>
      <c r="B567" s="604">
        <v>1</v>
      </c>
      <c r="C567" s="605"/>
      <c r="D567" s="605"/>
      <c r="E567" s="605"/>
      <c r="F567" s="605"/>
      <c r="G567" s="605"/>
      <c r="H567" s="605"/>
      <c r="I567" s="605"/>
      <c r="J567" s="606"/>
      <c r="K567" s="606"/>
      <c r="L567" s="606"/>
      <c r="M567" s="606"/>
      <c r="N567" s="606"/>
      <c r="O567" s="606"/>
      <c r="P567" s="607"/>
      <c r="Q567" s="607"/>
      <c r="R567" s="607"/>
      <c r="S567" s="607"/>
      <c r="T567" s="607"/>
      <c r="U567" s="607"/>
      <c r="V567" s="607"/>
      <c r="W567" s="607"/>
      <c r="X567" s="607"/>
      <c r="Y567" s="608"/>
      <c r="Z567" s="609"/>
      <c r="AA567" s="609"/>
      <c r="AB567" s="610"/>
      <c r="AC567" s="611"/>
      <c r="AD567" s="612"/>
      <c r="AE567" s="612"/>
      <c r="AF567" s="612"/>
      <c r="AG567" s="612"/>
      <c r="AH567" s="617"/>
      <c r="AI567" s="617"/>
      <c r="AJ567" s="617"/>
      <c r="AK567" s="617"/>
      <c r="AL567" s="614"/>
      <c r="AM567" s="615"/>
      <c r="AN567" s="615"/>
      <c r="AO567" s="616"/>
      <c r="AP567" s="349"/>
      <c r="AQ567" s="349"/>
      <c r="AR567" s="349"/>
      <c r="AS567" s="349"/>
      <c r="AT567" s="349"/>
      <c r="AU567" s="349"/>
      <c r="AV567" s="349"/>
      <c r="AW567" s="349"/>
      <c r="AX567" s="349"/>
      <c r="AY567">
        <f>COUNTA($C$567)</f>
        <v>0</v>
      </c>
    </row>
    <row r="568" spans="1:51" ht="30" hidden="1" customHeight="1" x14ac:dyDescent="0.15">
      <c r="A568" s="604">
        <v>5</v>
      </c>
      <c r="B568" s="604">
        <v>1</v>
      </c>
      <c r="C568" s="605"/>
      <c r="D568" s="605"/>
      <c r="E568" s="605"/>
      <c r="F568" s="605"/>
      <c r="G568" s="605"/>
      <c r="H568" s="605"/>
      <c r="I568" s="605"/>
      <c r="J568" s="606"/>
      <c r="K568" s="606"/>
      <c r="L568" s="606"/>
      <c r="M568" s="606"/>
      <c r="N568" s="606"/>
      <c r="O568" s="606"/>
      <c r="P568" s="607"/>
      <c r="Q568" s="607"/>
      <c r="R568" s="607"/>
      <c r="S568" s="607"/>
      <c r="T568" s="607"/>
      <c r="U568" s="607"/>
      <c r="V568" s="607"/>
      <c r="W568" s="607"/>
      <c r="X568" s="607"/>
      <c r="Y568" s="608"/>
      <c r="Z568" s="609"/>
      <c r="AA568" s="609"/>
      <c r="AB568" s="610"/>
      <c r="AC568" s="611"/>
      <c r="AD568" s="612"/>
      <c r="AE568" s="612"/>
      <c r="AF568" s="612"/>
      <c r="AG568" s="612"/>
      <c r="AH568" s="617"/>
      <c r="AI568" s="617"/>
      <c r="AJ568" s="617"/>
      <c r="AK568" s="617"/>
      <c r="AL568" s="614"/>
      <c r="AM568" s="615"/>
      <c r="AN568" s="615"/>
      <c r="AO568" s="616"/>
      <c r="AP568" s="349"/>
      <c r="AQ568" s="349"/>
      <c r="AR568" s="349"/>
      <c r="AS568" s="349"/>
      <c r="AT568" s="349"/>
      <c r="AU568" s="349"/>
      <c r="AV568" s="349"/>
      <c r="AW568" s="349"/>
      <c r="AX568" s="349"/>
      <c r="AY568">
        <f>COUNTA($C$568)</f>
        <v>0</v>
      </c>
    </row>
    <row r="569" spans="1:51" ht="30" hidden="1" customHeight="1" x14ac:dyDescent="0.15">
      <c r="A569" s="604">
        <v>6</v>
      </c>
      <c r="B569" s="604">
        <v>1</v>
      </c>
      <c r="C569" s="605"/>
      <c r="D569" s="605"/>
      <c r="E569" s="605"/>
      <c r="F569" s="605"/>
      <c r="G569" s="605"/>
      <c r="H569" s="605"/>
      <c r="I569" s="605"/>
      <c r="J569" s="606"/>
      <c r="K569" s="606"/>
      <c r="L569" s="606"/>
      <c r="M569" s="606"/>
      <c r="N569" s="606"/>
      <c r="O569" s="606"/>
      <c r="P569" s="607"/>
      <c r="Q569" s="607"/>
      <c r="R569" s="607"/>
      <c r="S569" s="607"/>
      <c r="T569" s="607"/>
      <c r="U569" s="607"/>
      <c r="V569" s="607"/>
      <c r="W569" s="607"/>
      <c r="X569" s="607"/>
      <c r="Y569" s="608"/>
      <c r="Z569" s="609"/>
      <c r="AA569" s="609"/>
      <c r="AB569" s="610"/>
      <c r="AC569" s="611"/>
      <c r="AD569" s="612"/>
      <c r="AE569" s="612"/>
      <c r="AF569" s="612"/>
      <c r="AG569" s="612"/>
      <c r="AH569" s="617"/>
      <c r="AI569" s="617"/>
      <c r="AJ569" s="617"/>
      <c r="AK569" s="617"/>
      <c r="AL569" s="614"/>
      <c r="AM569" s="615"/>
      <c r="AN569" s="615"/>
      <c r="AO569" s="616"/>
      <c r="AP569" s="349"/>
      <c r="AQ569" s="349"/>
      <c r="AR569" s="349"/>
      <c r="AS569" s="349"/>
      <c r="AT569" s="349"/>
      <c r="AU569" s="349"/>
      <c r="AV569" s="349"/>
      <c r="AW569" s="349"/>
      <c r="AX569" s="349"/>
      <c r="AY569">
        <f>COUNTA($C$569)</f>
        <v>0</v>
      </c>
    </row>
    <row r="570" spans="1:51" ht="30" hidden="1" customHeight="1" x14ac:dyDescent="0.15">
      <c r="A570" s="604">
        <v>7</v>
      </c>
      <c r="B570" s="604">
        <v>1</v>
      </c>
      <c r="C570" s="605"/>
      <c r="D570" s="605"/>
      <c r="E570" s="605"/>
      <c r="F570" s="605"/>
      <c r="G570" s="605"/>
      <c r="H570" s="605"/>
      <c r="I570" s="605"/>
      <c r="J570" s="606"/>
      <c r="K570" s="606"/>
      <c r="L570" s="606"/>
      <c r="M570" s="606"/>
      <c r="N570" s="606"/>
      <c r="O570" s="606"/>
      <c r="P570" s="607"/>
      <c r="Q570" s="607"/>
      <c r="R570" s="607"/>
      <c r="S570" s="607"/>
      <c r="T570" s="607"/>
      <c r="U570" s="607"/>
      <c r="V570" s="607"/>
      <c r="W570" s="607"/>
      <c r="X570" s="607"/>
      <c r="Y570" s="608"/>
      <c r="Z570" s="609"/>
      <c r="AA570" s="609"/>
      <c r="AB570" s="610"/>
      <c r="AC570" s="611"/>
      <c r="AD570" s="612"/>
      <c r="AE570" s="612"/>
      <c r="AF570" s="612"/>
      <c r="AG570" s="612"/>
      <c r="AH570" s="617"/>
      <c r="AI570" s="617"/>
      <c r="AJ570" s="617"/>
      <c r="AK570" s="617"/>
      <c r="AL570" s="614"/>
      <c r="AM570" s="615"/>
      <c r="AN570" s="615"/>
      <c r="AO570" s="616"/>
      <c r="AP570" s="349"/>
      <c r="AQ570" s="349"/>
      <c r="AR570" s="349"/>
      <c r="AS570" s="349"/>
      <c r="AT570" s="349"/>
      <c r="AU570" s="349"/>
      <c r="AV570" s="349"/>
      <c r="AW570" s="349"/>
      <c r="AX570" s="349"/>
      <c r="AY570">
        <f>COUNTA($C$570)</f>
        <v>0</v>
      </c>
    </row>
    <row r="571" spans="1:51" ht="30" hidden="1" customHeight="1" x14ac:dyDescent="0.15">
      <c r="A571" s="604">
        <v>8</v>
      </c>
      <c r="B571" s="604">
        <v>1</v>
      </c>
      <c r="C571" s="605"/>
      <c r="D571" s="605"/>
      <c r="E571" s="605"/>
      <c r="F571" s="605"/>
      <c r="G571" s="605"/>
      <c r="H571" s="605"/>
      <c r="I571" s="605"/>
      <c r="J571" s="606"/>
      <c r="K571" s="606"/>
      <c r="L571" s="606"/>
      <c r="M571" s="606"/>
      <c r="N571" s="606"/>
      <c r="O571" s="606"/>
      <c r="P571" s="607"/>
      <c r="Q571" s="607"/>
      <c r="R571" s="607"/>
      <c r="S571" s="607"/>
      <c r="T571" s="607"/>
      <c r="U571" s="607"/>
      <c r="V571" s="607"/>
      <c r="W571" s="607"/>
      <c r="X571" s="607"/>
      <c r="Y571" s="608"/>
      <c r="Z571" s="609"/>
      <c r="AA571" s="609"/>
      <c r="AB571" s="610"/>
      <c r="AC571" s="611"/>
      <c r="AD571" s="612"/>
      <c r="AE571" s="612"/>
      <c r="AF571" s="612"/>
      <c r="AG571" s="612"/>
      <c r="AH571" s="617"/>
      <c r="AI571" s="617"/>
      <c r="AJ571" s="617"/>
      <c r="AK571" s="617"/>
      <c r="AL571" s="614"/>
      <c r="AM571" s="615"/>
      <c r="AN571" s="615"/>
      <c r="AO571" s="616"/>
      <c r="AP571" s="349"/>
      <c r="AQ571" s="349"/>
      <c r="AR571" s="349"/>
      <c r="AS571" s="349"/>
      <c r="AT571" s="349"/>
      <c r="AU571" s="349"/>
      <c r="AV571" s="349"/>
      <c r="AW571" s="349"/>
      <c r="AX571" s="349"/>
      <c r="AY571">
        <f>COUNTA($C$571)</f>
        <v>0</v>
      </c>
    </row>
    <row r="572" spans="1:51" ht="30" hidden="1" customHeight="1" x14ac:dyDescent="0.15">
      <c r="A572" s="604">
        <v>9</v>
      </c>
      <c r="B572" s="604">
        <v>1</v>
      </c>
      <c r="C572" s="605"/>
      <c r="D572" s="605"/>
      <c r="E572" s="605"/>
      <c r="F572" s="605"/>
      <c r="G572" s="605"/>
      <c r="H572" s="605"/>
      <c r="I572" s="605"/>
      <c r="J572" s="606"/>
      <c r="K572" s="606"/>
      <c r="L572" s="606"/>
      <c r="M572" s="606"/>
      <c r="N572" s="606"/>
      <c r="O572" s="606"/>
      <c r="P572" s="607"/>
      <c r="Q572" s="607"/>
      <c r="R572" s="607"/>
      <c r="S572" s="607"/>
      <c r="T572" s="607"/>
      <c r="U572" s="607"/>
      <c r="V572" s="607"/>
      <c r="W572" s="607"/>
      <c r="X572" s="607"/>
      <c r="Y572" s="608"/>
      <c r="Z572" s="609"/>
      <c r="AA572" s="609"/>
      <c r="AB572" s="610"/>
      <c r="AC572" s="611"/>
      <c r="AD572" s="612"/>
      <c r="AE572" s="612"/>
      <c r="AF572" s="612"/>
      <c r="AG572" s="612"/>
      <c r="AH572" s="617"/>
      <c r="AI572" s="617"/>
      <c r="AJ572" s="617"/>
      <c r="AK572" s="617"/>
      <c r="AL572" s="614"/>
      <c r="AM572" s="615"/>
      <c r="AN572" s="615"/>
      <c r="AO572" s="616"/>
      <c r="AP572" s="349"/>
      <c r="AQ572" s="349"/>
      <c r="AR572" s="349"/>
      <c r="AS572" s="349"/>
      <c r="AT572" s="349"/>
      <c r="AU572" s="349"/>
      <c r="AV572" s="349"/>
      <c r="AW572" s="349"/>
      <c r="AX572" s="349"/>
      <c r="AY572">
        <f>COUNTA($C$572)</f>
        <v>0</v>
      </c>
    </row>
    <row r="573" spans="1:51" ht="30" hidden="1" customHeight="1" x14ac:dyDescent="0.15">
      <c r="A573" s="604">
        <v>10</v>
      </c>
      <c r="B573" s="604">
        <v>1</v>
      </c>
      <c r="C573" s="605"/>
      <c r="D573" s="605"/>
      <c r="E573" s="605"/>
      <c r="F573" s="605"/>
      <c r="G573" s="605"/>
      <c r="H573" s="605"/>
      <c r="I573" s="605"/>
      <c r="J573" s="606"/>
      <c r="K573" s="606"/>
      <c r="L573" s="606"/>
      <c r="M573" s="606"/>
      <c r="N573" s="606"/>
      <c r="O573" s="606"/>
      <c r="P573" s="607"/>
      <c r="Q573" s="607"/>
      <c r="R573" s="607"/>
      <c r="S573" s="607"/>
      <c r="T573" s="607"/>
      <c r="U573" s="607"/>
      <c r="V573" s="607"/>
      <c r="W573" s="607"/>
      <c r="X573" s="607"/>
      <c r="Y573" s="608"/>
      <c r="Z573" s="609"/>
      <c r="AA573" s="609"/>
      <c r="AB573" s="610"/>
      <c r="AC573" s="611"/>
      <c r="AD573" s="612"/>
      <c r="AE573" s="612"/>
      <c r="AF573" s="612"/>
      <c r="AG573" s="612"/>
      <c r="AH573" s="617"/>
      <c r="AI573" s="617"/>
      <c r="AJ573" s="617"/>
      <c r="AK573" s="617"/>
      <c r="AL573" s="614"/>
      <c r="AM573" s="615"/>
      <c r="AN573" s="615"/>
      <c r="AO573" s="616"/>
      <c r="AP573" s="349"/>
      <c r="AQ573" s="349"/>
      <c r="AR573" s="349"/>
      <c r="AS573" s="349"/>
      <c r="AT573" s="349"/>
      <c r="AU573" s="349"/>
      <c r="AV573" s="349"/>
      <c r="AW573" s="349"/>
      <c r="AX573" s="349"/>
      <c r="AY573">
        <f>COUNTA($C$573)</f>
        <v>0</v>
      </c>
    </row>
    <row r="574" spans="1:51" ht="30" hidden="1" customHeight="1" x14ac:dyDescent="0.15">
      <c r="A574" s="604">
        <v>11</v>
      </c>
      <c r="B574" s="604">
        <v>1</v>
      </c>
      <c r="C574" s="605"/>
      <c r="D574" s="605"/>
      <c r="E574" s="605"/>
      <c r="F574" s="605"/>
      <c r="G574" s="605"/>
      <c r="H574" s="605"/>
      <c r="I574" s="605"/>
      <c r="J574" s="606"/>
      <c r="K574" s="606"/>
      <c r="L574" s="606"/>
      <c r="M574" s="606"/>
      <c r="N574" s="606"/>
      <c r="O574" s="606"/>
      <c r="P574" s="607"/>
      <c r="Q574" s="607"/>
      <c r="R574" s="607"/>
      <c r="S574" s="607"/>
      <c r="T574" s="607"/>
      <c r="U574" s="607"/>
      <c r="V574" s="607"/>
      <c r="W574" s="607"/>
      <c r="X574" s="607"/>
      <c r="Y574" s="608"/>
      <c r="Z574" s="609"/>
      <c r="AA574" s="609"/>
      <c r="AB574" s="610"/>
      <c r="AC574" s="611"/>
      <c r="AD574" s="612"/>
      <c r="AE574" s="612"/>
      <c r="AF574" s="612"/>
      <c r="AG574" s="612"/>
      <c r="AH574" s="617"/>
      <c r="AI574" s="617"/>
      <c r="AJ574" s="617"/>
      <c r="AK574" s="617"/>
      <c r="AL574" s="614"/>
      <c r="AM574" s="615"/>
      <c r="AN574" s="615"/>
      <c r="AO574" s="616"/>
      <c r="AP574" s="349"/>
      <c r="AQ574" s="349"/>
      <c r="AR574" s="349"/>
      <c r="AS574" s="349"/>
      <c r="AT574" s="349"/>
      <c r="AU574" s="349"/>
      <c r="AV574" s="349"/>
      <c r="AW574" s="349"/>
      <c r="AX574" s="349"/>
      <c r="AY574">
        <f>COUNTA($C$574)</f>
        <v>0</v>
      </c>
    </row>
    <row r="575" spans="1:51" ht="30" hidden="1" customHeight="1" x14ac:dyDescent="0.15">
      <c r="A575" s="604">
        <v>12</v>
      </c>
      <c r="B575" s="604">
        <v>1</v>
      </c>
      <c r="C575" s="605"/>
      <c r="D575" s="605"/>
      <c r="E575" s="605"/>
      <c r="F575" s="605"/>
      <c r="G575" s="605"/>
      <c r="H575" s="605"/>
      <c r="I575" s="605"/>
      <c r="J575" s="606"/>
      <c r="K575" s="606"/>
      <c r="L575" s="606"/>
      <c r="M575" s="606"/>
      <c r="N575" s="606"/>
      <c r="O575" s="606"/>
      <c r="P575" s="607"/>
      <c r="Q575" s="607"/>
      <c r="R575" s="607"/>
      <c r="S575" s="607"/>
      <c r="T575" s="607"/>
      <c r="U575" s="607"/>
      <c r="V575" s="607"/>
      <c r="W575" s="607"/>
      <c r="X575" s="607"/>
      <c r="Y575" s="608"/>
      <c r="Z575" s="609"/>
      <c r="AA575" s="609"/>
      <c r="AB575" s="610"/>
      <c r="AC575" s="611"/>
      <c r="AD575" s="612"/>
      <c r="AE575" s="612"/>
      <c r="AF575" s="612"/>
      <c r="AG575" s="612"/>
      <c r="AH575" s="617"/>
      <c r="AI575" s="617"/>
      <c r="AJ575" s="617"/>
      <c r="AK575" s="617"/>
      <c r="AL575" s="614"/>
      <c r="AM575" s="615"/>
      <c r="AN575" s="615"/>
      <c r="AO575" s="616"/>
      <c r="AP575" s="349"/>
      <c r="AQ575" s="349"/>
      <c r="AR575" s="349"/>
      <c r="AS575" s="349"/>
      <c r="AT575" s="349"/>
      <c r="AU575" s="349"/>
      <c r="AV575" s="349"/>
      <c r="AW575" s="349"/>
      <c r="AX575" s="349"/>
      <c r="AY575">
        <f>COUNTA($C$575)</f>
        <v>0</v>
      </c>
    </row>
    <row r="576" spans="1:51" ht="30" hidden="1" customHeight="1" x14ac:dyDescent="0.15">
      <c r="A576" s="604">
        <v>13</v>
      </c>
      <c r="B576" s="604">
        <v>1</v>
      </c>
      <c r="C576" s="605"/>
      <c r="D576" s="605"/>
      <c r="E576" s="605"/>
      <c r="F576" s="605"/>
      <c r="G576" s="605"/>
      <c r="H576" s="605"/>
      <c r="I576" s="605"/>
      <c r="J576" s="606"/>
      <c r="K576" s="606"/>
      <c r="L576" s="606"/>
      <c r="M576" s="606"/>
      <c r="N576" s="606"/>
      <c r="O576" s="606"/>
      <c r="P576" s="607"/>
      <c r="Q576" s="607"/>
      <c r="R576" s="607"/>
      <c r="S576" s="607"/>
      <c r="T576" s="607"/>
      <c r="U576" s="607"/>
      <c r="V576" s="607"/>
      <c r="W576" s="607"/>
      <c r="X576" s="607"/>
      <c r="Y576" s="608"/>
      <c r="Z576" s="609"/>
      <c r="AA576" s="609"/>
      <c r="AB576" s="610"/>
      <c r="AC576" s="611"/>
      <c r="AD576" s="612"/>
      <c r="AE576" s="612"/>
      <c r="AF576" s="612"/>
      <c r="AG576" s="612"/>
      <c r="AH576" s="617"/>
      <c r="AI576" s="617"/>
      <c r="AJ576" s="617"/>
      <c r="AK576" s="617"/>
      <c r="AL576" s="614"/>
      <c r="AM576" s="615"/>
      <c r="AN576" s="615"/>
      <c r="AO576" s="616"/>
      <c r="AP576" s="349"/>
      <c r="AQ576" s="349"/>
      <c r="AR576" s="349"/>
      <c r="AS576" s="349"/>
      <c r="AT576" s="349"/>
      <c r="AU576" s="349"/>
      <c r="AV576" s="349"/>
      <c r="AW576" s="349"/>
      <c r="AX576" s="349"/>
      <c r="AY576">
        <f>COUNTA($C$576)</f>
        <v>0</v>
      </c>
    </row>
    <row r="577" spans="1:51" ht="30" hidden="1" customHeight="1" x14ac:dyDescent="0.15">
      <c r="A577" s="604">
        <v>14</v>
      </c>
      <c r="B577" s="604">
        <v>1</v>
      </c>
      <c r="C577" s="605"/>
      <c r="D577" s="605"/>
      <c r="E577" s="605"/>
      <c r="F577" s="605"/>
      <c r="G577" s="605"/>
      <c r="H577" s="605"/>
      <c r="I577" s="605"/>
      <c r="J577" s="606"/>
      <c r="K577" s="606"/>
      <c r="L577" s="606"/>
      <c r="M577" s="606"/>
      <c r="N577" s="606"/>
      <c r="O577" s="606"/>
      <c r="P577" s="607"/>
      <c r="Q577" s="607"/>
      <c r="R577" s="607"/>
      <c r="S577" s="607"/>
      <c r="T577" s="607"/>
      <c r="U577" s="607"/>
      <c r="V577" s="607"/>
      <c r="W577" s="607"/>
      <c r="X577" s="607"/>
      <c r="Y577" s="608"/>
      <c r="Z577" s="609"/>
      <c r="AA577" s="609"/>
      <c r="AB577" s="610"/>
      <c r="AC577" s="611"/>
      <c r="AD577" s="612"/>
      <c r="AE577" s="612"/>
      <c r="AF577" s="612"/>
      <c r="AG577" s="612"/>
      <c r="AH577" s="617"/>
      <c r="AI577" s="617"/>
      <c r="AJ577" s="617"/>
      <c r="AK577" s="617"/>
      <c r="AL577" s="614"/>
      <c r="AM577" s="615"/>
      <c r="AN577" s="615"/>
      <c r="AO577" s="616"/>
      <c r="AP577" s="349"/>
      <c r="AQ577" s="349"/>
      <c r="AR577" s="349"/>
      <c r="AS577" s="349"/>
      <c r="AT577" s="349"/>
      <c r="AU577" s="349"/>
      <c r="AV577" s="349"/>
      <c r="AW577" s="349"/>
      <c r="AX577" s="349"/>
      <c r="AY577">
        <f>COUNTA($C$577)</f>
        <v>0</v>
      </c>
    </row>
    <row r="578" spans="1:51" ht="30" hidden="1" customHeight="1" x14ac:dyDescent="0.15">
      <c r="A578" s="604">
        <v>15</v>
      </c>
      <c r="B578" s="604">
        <v>1</v>
      </c>
      <c r="C578" s="605"/>
      <c r="D578" s="605"/>
      <c r="E578" s="605"/>
      <c r="F578" s="605"/>
      <c r="G578" s="605"/>
      <c r="H578" s="605"/>
      <c r="I578" s="605"/>
      <c r="J578" s="606"/>
      <c r="K578" s="606"/>
      <c r="L578" s="606"/>
      <c r="M578" s="606"/>
      <c r="N578" s="606"/>
      <c r="O578" s="606"/>
      <c r="P578" s="607"/>
      <c r="Q578" s="607"/>
      <c r="R578" s="607"/>
      <c r="S578" s="607"/>
      <c r="T578" s="607"/>
      <c r="U578" s="607"/>
      <c r="V578" s="607"/>
      <c r="W578" s="607"/>
      <c r="X578" s="607"/>
      <c r="Y578" s="608"/>
      <c r="Z578" s="609"/>
      <c r="AA578" s="609"/>
      <c r="AB578" s="610"/>
      <c r="AC578" s="611"/>
      <c r="AD578" s="612"/>
      <c r="AE578" s="612"/>
      <c r="AF578" s="612"/>
      <c r="AG578" s="612"/>
      <c r="AH578" s="617"/>
      <c r="AI578" s="617"/>
      <c r="AJ578" s="617"/>
      <c r="AK578" s="617"/>
      <c r="AL578" s="614"/>
      <c r="AM578" s="615"/>
      <c r="AN578" s="615"/>
      <c r="AO578" s="616"/>
      <c r="AP578" s="349"/>
      <c r="AQ578" s="349"/>
      <c r="AR578" s="349"/>
      <c r="AS578" s="349"/>
      <c r="AT578" s="349"/>
      <c r="AU578" s="349"/>
      <c r="AV578" s="349"/>
      <c r="AW578" s="349"/>
      <c r="AX578" s="349"/>
      <c r="AY578">
        <f>COUNTA($C$578)</f>
        <v>0</v>
      </c>
    </row>
    <row r="579" spans="1:51" ht="30" hidden="1" customHeight="1" x14ac:dyDescent="0.15">
      <c r="A579" s="604">
        <v>16</v>
      </c>
      <c r="B579" s="604">
        <v>1</v>
      </c>
      <c r="C579" s="605"/>
      <c r="D579" s="605"/>
      <c r="E579" s="605"/>
      <c r="F579" s="605"/>
      <c r="G579" s="605"/>
      <c r="H579" s="605"/>
      <c r="I579" s="605"/>
      <c r="J579" s="606"/>
      <c r="K579" s="606"/>
      <c r="L579" s="606"/>
      <c r="M579" s="606"/>
      <c r="N579" s="606"/>
      <c r="O579" s="606"/>
      <c r="P579" s="607"/>
      <c r="Q579" s="607"/>
      <c r="R579" s="607"/>
      <c r="S579" s="607"/>
      <c r="T579" s="607"/>
      <c r="U579" s="607"/>
      <c r="V579" s="607"/>
      <c r="W579" s="607"/>
      <c r="X579" s="607"/>
      <c r="Y579" s="608"/>
      <c r="Z579" s="609"/>
      <c r="AA579" s="609"/>
      <c r="AB579" s="610"/>
      <c r="AC579" s="611"/>
      <c r="AD579" s="612"/>
      <c r="AE579" s="612"/>
      <c r="AF579" s="612"/>
      <c r="AG579" s="612"/>
      <c r="AH579" s="617"/>
      <c r="AI579" s="617"/>
      <c r="AJ579" s="617"/>
      <c r="AK579" s="617"/>
      <c r="AL579" s="614"/>
      <c r="AM579" s="615"/>
      <c r="AN579" s="615"/>
      <c r="AO579" s="616"/>
      <c r="AP579" s="349"/>
      <c r="AQ579" s="349"/>
      <c r="AR579" s="349"/>
      <c r="AS579" s="349"/>
      <c r="AT579" s="349"/>
      <c r="AU579" s="349"/>
      <c r="AV579" s="349"/>
      <c r="AW579" s="349"/>
      <c r="AX579" s="349"/>
      <c r="AY579">
        <f>COUNTA($C$579)</f>
        <v>0</v>
      </c>
    </row>
    <row r="580" spans="1:51" s="1" customFormat="1" ht="30" hidden="1" customHeight="1" x14ac:dyDescent="0.15">
      <c r="A580" s="604">
        <v>17</v>
      </c>
      <c r="B580" s="604">
        <v>1</v>
      </c>
      <c r="C580" s="605"/>
      <c r="D580" s="605"/>
      <c r="E580" s="605"/>
      <c r="F580" s="605"/>
      <c r="G580" s="605"/>
      <c r="H580" s="605"/>
      <c r="I580" s="605"/>
      <c r="J580" s="606"/>
      <c r="K580" s="606"/>
      <c r="L580" s="606"/>
      <c r="M580" s="606"/>
      <c r="N580" s="606"/>
      <c r="O580" s="606"/>
      <c r="P580" s="607"/>
      <c r="Q580" s="607"/>
      <c r="R580" s="607"/>
      <c r="S580" s="607"/>
      <c r="T580" s="607"/>
      <c r="U580" s="607"/>
      <c r="V580" s="607"/>
      <c r="W580" s="607"/>
      <c r="X580" s="607"/>
      <c r="Y580" s="608"/>
      <c r="Z580" s="609"/>
      <c r="AA580" s="609"/>
      <c r="AB580" s="610"/>
      <c r="AC580" s="611"/>
      <c r="AD580" s="612"/>
      <c r="AE580" s="612"/>
      <c r="AF580" s="612"/>
      <c r="AG580" s="612"/>
      <c r="AH580" s="617"/>
      <c r="AI580" s="617"/>
      <c r="AJ580" s="617"/>
      <c r="AK580" s="617"/>
      <c r="AL580" s="614"/>
      <c r="AM580" s="615"/>
      <c r="AN580" s="615"/>
      <c r="AO580" s="616"/>
      <c r="AP580" s="349"/>
      <c r="AQ580" s="349"/>
      <c r="AR580" s="349"/>
      <c r="AS580" s="349"/>
      <c r="AT580" s="349"/>
      <c r="AU580" s="349"/>
      <c r="AV580" s="349"/>
      <c r="AW580" s="349"/>
      <c r="AX580" s="349"/>
      <c r="AY580" s="2">
        <f>COUNTA($C$580)</f>
        <v>0</v>
      </c>
    </row>
    <row r="581" spans="1:51" ht="30" hidden="1" customHeight="1" x14ac:dyDescent="0.15">
      <c r="A581" s="604">
        <v>18</v>
      </c>
      <c r="B581" s="604">
        <v>1</v>
      </c>
      <c r="C581" s="605"/>
      <c r="D581" s="605"/>
      <c r="E581" s="605"/>
      <c r="F581" s="605"/>
      <c r="G581" s="605"/>
      <c r="H581" s="605"/>
      <c r="I581" s="605"/>
      <c r="J581" s="606"/>
      <c r="K581" s="606"/>
      <c r="L581" s="606"/>
      <c r="M581" s="606"/>
      <c r="N581" s="606"/>
      <c r="O581" s="606"/>
      <c r="P581" s="607"/>
      <c r="Q581" s="607"/>
      <c r="R581" s="607"/>
      <c r="S581" s="607"/>
      <c r="T581" s="607"/>
      <c r="U581" s="607"/>
      <c r="V581" s="607"/>
      <c r="W581" s="607"/>
      <c r="X581" s="607"/>
      <c r="Y581" s="608"/>
      <c r="Z581" s="609"/>
      <c r="AA581" s="609"/>
      <c r="AB581" s="610"/>
      <c r="AC581" s="611"/>
      <c r="AD581" s="612"/>
      <c r="AE581" s="612"/>
      <c r="AF581" s="612"/>
      <c r="AG581" s="612"/>
      <c r="AH581" s="617"/>
      <c r="AI581" s="617"/>
      <c r="AJ581" s="617"/>
      <c r="AK581" s="617"/>
      <c r="AL581" s="614"/>
      <c r="AM581" s="615"/>
      <c r="AN581" s="615"/>
      <c r="AO581" s="616"/>
      <c r="AP581" s="349"/>
      <c r="AQ581" s="349"/>
      <c r="AR581" s="349"/>
      <c r="AS581" s="349"/>
      <c r="AT581" s="349"/>
      <c r="AU581" s="349"/>
      <c r="AV581" s="349"/>
      <c r="AW581" s="349"/>
      <c r="AX581" s="349"/>
      <c r="AY581">
        <f>COUNTA($C$581)</f>
        <v>0</v>
      </c>
    </row>
    <row r="582" spans="1:51" ht="30" hidden="1" customHeight="1" x14ac:dyDescent="0.15">
      <c r="A582" s="604">
        <v>19</v>
      </c>
      <c r="B582" s="604">
        <v>1</v>
      </c>
      <c r="C582" s="605"/>
      <c r="D582" s="605"/>
      <c r="E582" s="605"/>
      <c r="F582" s="605"/>
      <c r="G582" s="605"/>
      <c r="H582" s="605"/>
      <c r="I582" s="605"/>
      <c r="J582" s="606"/>
      <c r="K582" s="606"/>
      <c r="L582" s="606"/>
      <c r="M582" s="606"/>
      <c r="N582" s="606"/>
      <c r="O582" s="606"/>
      <c r="P582" s="607"/>
      <c r="Q582" s="607"/>
      <c r="R582" s="607"/>
      <c r="S582" s="607"/>
      <c r="T582" s="607"/>
      <c r="U582" s="607"/>
      <c r="V582" s="607"/>
      <c r="W582" s="607"/>
      <c r="X582" s="607"/>
      <c r="Y582" s="608"/>
      <c r="Z582" s="609"/>
      <c r="AA582" s="609"/>
      <c r="AB582" s="610"/>
      <c r="AC582" s="611"/>
      <c r="AD582" s="612"/>
      <c r="AE582" s="612"/>
      <c r="AF582" s="612"/>
      <c r="AG582" s="612"/>
      <c r="AH582" s="617"/>
      <c r="AI582" s="617"/>
      <c r="AJ582" s="617"/>
      <c r="AK582" s="617"/>
      <c r="AL582" s="614"/>
      <c r="AM582" s="615"/>
      <c r="AN582" s="615"/>
      <c r="AO582" s="616"/>
      <c r="AP582" s="349"/>
      <c r="AQ582" s="349"/>
      <c r="AR582" s="349"/>
      <c r="AS582" s="349"/>
      <c r="AT582" s="349"/>
      <c r="AU582" s="349"/>
      <c r="AV582" s="349"/>
      <c r="AW582" s="349"/>
      <c r="AX582" s="349"/>
      <c r="AY582">
        <f>COUNTA($C$582)</f>
        <v>0</v>
      </c>
    </row>
    <row r="583" spans="1:51" ht="30" hidden="1" customHeight="1" x14ac:dyDescent="0.15">
      <c r="A583" s="604">
        <v>20</v>
      </c>
      <c r="B583" s="604">
        <v>1</v>
      </c>
      <c r="C583" s="605"/>
      <c r="D583" s="605"/>
      <c r="E583" s="605"/>
      <c r="F583" s="605"/>
      <c r="G583" s="605"/>
      <c r="H583" s="605"/>
      <c r="I583" s="605"/>
      <c r="J583" s="606"/>
      <c r="K583" s="606"/>
      <c r="L583" s="606"/>
      <c r="M583" s="606"/>
      <c r="N583" s="606"/>
      <c r="O583" s="606"/>
      <c r="P583" s="607"/>
      <c r="Q583" s="607"/>
      <c r="R583" s="607"/>
      <c r="S583" s="607"/>
      <c r="T583" s="607"/>
      <c r="U583" s="607"/>
      <c r="V583" s="607"/>
      <c r="W583" s="607"/>
      <c r="X583" s="607"/>
      <c r="Y583" s="608"/>
      <c r="Z583" s="609"/>
      <c r="AA583" s="609"/>
      <c r="AB583" s="610"/>
      <c r="AC583" s="611"/>
      <c r="AD583" s="612"/>
      <c r="AE583" s="612"/>
      <c r="AF583" s="612"/>
      <c r="AG583" s="612"/>
      <c r="AH583" s="617"/>
      <c r="AI583" s="617"/>
      <c r="AJ583" s="617"/>
      <c r="AK583" s="617"/>
      <c r="AL583" s="614"/>
      <c r="AM583" s="615"/>
      <c r="AN583" s="615"/>
      <c r="AO583" s="616"/>
      <c r="AP583" s="349"/>
      <c r="AQ583" s="349"/>
      <c r="AR583" s="349"/>
      <c r="AS583" s="349"/>
      <c r="AT583" s="349"/>
      <c r="AU583" s="349"/>
      <c r="AV583" s="349"/>
      <c r="AW583" s="349"/>
      <c r="AX583" s="349"/>
      <c r="AY583">
        <f>COUNTA($C$583)</f>
        <v>0</v>
      </c>
    </row>
    <row r="584" spans="1:51" ht="30" hidden="1" customHeight="1" x14ac:dyDescent="0.15">
      <c r="A584" s="604">
        <v>21</v>
      </c>
      <c r="B584" s="604">
        <v>1</v>
      </c>
      <c r="C584" s="605"/>
      <c r="D584" s="605"/>
      <c r="E584" s="605"/>
      <c r="F584" s="605"/>
      <c r="G584" s="605"/>
      <c r="H584" s="605"/>
      <c r="I584" s="605"/>
      <c r="J584" s="606"/>
      <c r="K584" s="606"/>
      <c r="L584" s="606"/>
      <c r="M584" s="606"/>
      <c r="N584" s="606"/>
      <c r="O584" s="606"/>
      <c r="P584" s="607"/>
      <c r="Q584" s="607"/>
      <c r="R584" s="607"/>
      <c r="S584" s="607"/>
      <c r="T584" s="607"/>
      <c r="U584" s="607"/>
      <c r="V584" s="607"/>
      <c r="W584" s="607"/>
      <c r="X584" s="607"/>
      <c r="Y584" s="608"/>
      <c r="Z584" s="609"/>
      <c r="AA584" s="609"/>
      <c r="AB584" s="610"/>
      <c r="AC584" s="611"/>
      <c r="AD584" s="612"/>
      <c r="AE584" s="612"/>
      <c r="AF584" s="612"/>
      <c r="AG584" s="612"/>
      <c r="AH584" s="617"/>
      <c r="AI584" s="617"/>
      <c r="AJ584" s="617"/>
      <c r="AK584" s="617"/>
      <c r="AL584" s="614"/>
      <c r="AM584" s="615"/>
      <c r="AN584" s="615"/>
      <c r="AO584" s="616"/>
      <c r="AP584" s="349"/>
      <c r="AQ584" s="349"/>
      <c r="AR584" s="349"/>
      <c r="AS584" s="349"/>
      <c r="AT584" s="349"/>
      <c r="AU584" s="349"/>
      <c r="AV584" s="349"/>
      <c r="AW584" s="349"/>
      <c r="AX584" s="349"/>
      <c r="AY584">
        <f>COUNTA($C$584)</f>
        <v>0</v>
      </c>
    </row>
    <row r="585" spans="1:51" ht="30" hidden="1" customHeight="1" x14ac:dyDescent="0.15">
      <c r="A585" s="604">
        <v>22</v>
      </c>
      <c r="B585" s="604">
        <v>1</v>
      </c>
      <c r="C585" s="605"/>
      <c r="D585" s="605"/>
      <c r="E585" s="605"/>
      <c r="F585" s="605"/>
      <c r="G585" s="605"/>
      <c r="H585" s="605"/>
      <c r="I585" s="605"/>
      <c r="J585" s="606"/>
      <c r="K585" s="606"/>
      <c r="L585" s="606"/>
      <c r="M585" s="606"/>
      <c r="N585" s="606"/>
      <c r="O585" s="606"/>
      <c r="P585" s="607"/>
      <c r="Q585" s="607"/>
      <c r="R585" s="607"/>
      <c r="S585" s="607"/>
      <c r="T585" s="607"/>
      <c r="U585" s="607"/>
      <c r="V585" s="607"/>
      <c r="W585" s="607"/>
      <c r="X585" s="607"/>
      <c r="Y585" s="608"/>
      <c r="Z585" s="609"/>
      <c r="AA585" s="609"/>
      <c r="AB585" s="610"/>
      <c r="AC585" s="611"/>
      <c r="AD585" s="612"/>
      <c r="AE585" s="612"/>
      <c r="AF585" s="612"/>
      <c r="AG585" s="612"/>
      <c r="AH585" s="617"/>
      <c r="AI585" s="617"/>
      <c r="AJ585" s="617"/>
      <c r="AK585" s="617"/>
      <c r="AL585" s="614"/>
      <c r="AM585" s="615"/>
      <c r="AN585" s="615"/>
      <c r="AO585" s="616"/>
      <c r="AP585" s="349"/>
      <c r="AQ585" s="349"/>
      <c r="AR585" s="349"/>
      <c r="AS585" s="349"/>
      <c r="AT585" s="349"/>
      <c r="AU585" s="349"/>
      <c r="AV585" s="349"/>
      <c r="AW585" s="349"/>
      <c r="AX585" s="349"/>
      <c r="AY585">
        <f>COUNTA($C$585)</f>
        <v>0</v>
      </c>
    </row>
    <row r="586" spans="1:51" ht="30" hidden="1" customHeight="1" x14ac:dyDescent="0.15">
      <c r="A586" s="604">
        <v>23</v>
      </c>
      <c r="B586" s="604">
        <v>1</v>
      </c>
      <c r="C586" s="605"/>
      <c r="D586" s="605"/>
      <c r="E586" s="605"/>
      <c r="F586" s="605"/>
      <c r="G586" s="605"/>
      <c r="H586" s="605"/>
      <c r="I586" s="605"/>
      <c r="J586" s="606"/>
      <c r="K586" s="606"/>
      <c r="L586" s="606"/>
      <c r="M586" s="606"/>
      <c r="N586" s="606"/>
      <c r="O586" s="606"/>
      <c r="P586" s="607"/>
      <c r="Q586" s="607"/>
      <c r="R586" s="607"/>
      <c r="S586" s="607"/>
      <c r="T586" s="607"/>
      <c r="U586" s="607"/>
      <c r="V586" s="607"/>
      <c r="W586" s="607"/>
      <c r="X586" s="607"/>
      <c r="Y586" s="608"/>
      <c r="Z586" s="609"/>
      <c r="AA586" s="609"/>
      <c r="AB586" s="610"/>
      <c r="AC586" s="611"/>
      <c r="AD586" s="612"/>
      <c r="AE586" s="612"/>
      <c r="AF586" s="612"/>
      <c r="AG586" s="612"/>
      <c r="AH586" s="617"/>
      <c r="AI586" s="617"/>
      <c r="AJ586" s="617"/>
      <c r="AK586" s="617"/>
      <c r="AL586" s="614"/>
      <c r="AM586" s="615"/>
      <c r="AN586" s="615"/>
      <c r="AO586" s="616"/>
      <c r="AP586" s="349"/>
      <c r="AQ586" s="349"/>
      <c r="AR586" s="349"/>
      <c r="AS586" s="349"/>
      <c r="AT586" s="349"/>
      <c r="AU586" s="349"/>
      <c r="AV586" s="349"/>
      <c r="AW586" s="349"/>
      <c r="AX586" s="349"/>
      <c r="AY586">
        <f>COUNTA($C$586)</f>
        <v>0</v>
      </c>
    </row>
    <row r="587" spans="1:51" ht="30" hidden="1" customHeight="1" x14ac:dyDescent="0.15">
      <c r="A587" s="604">
        <v>24</v>
      </c>
      <c r="B587" s="604">
        <v>1</v>
      </c>
      <c r="C587" s="605"/>
      <c r="D587" s="605"/>
      <c r="E587" s="605"/>
      <c r="F587" s="605"/>
      <c r="G587" s="605"/>
      <c r="H587" s="605"/>
      <c r="I587" s="605"/>
      <c r="J587" s="606"/>
      <c r="K587" s="606"/>
      <c r="L587" s="606"/>
      <c r="M587" s="606"/>
      <c r="N587" s="606"/>
      <c r="O587" s="606"/>
      <c r="P587" s="607"/>
      <c r="Q587" s="607"/>
      <c r="R587" s="607"/>
      <c r="S587" s="607"/>
      <c r="T587" s="607"/>
      <c r="U587" s="607"/>
      <c r="V587" s="607"/>
      <c r="W587" s="607"/>
      <c r="X587" s="607"/>
      <c r="Y587" s="608"/>
      <c r="Z587" s="609"/>
      <c r="AA587" s="609"/>
      <c r="AB587" s="610"/>
      <c r="AC587" s="611"/>
      <c r="AD587" s="612"/>
      <c r="AE587" s="612"/>
      <c r="AF587" s="612"/>
      <c r="AG587" s="612"/>
      <c r="AH587" s="617"/>
      <c r="AI587" s="617"/>
      <c r="AJ587" s="617"/>
      <c r="AK587" s="617"/>
      <c r="AL587" s="614"/>
      <c r="AM587" s="615"/>
      <c r="AN587" s="615"/>
      <c r="AO587" s="616"/>
      <c r="AP587" s="349"/>
      <c r="AQ587" s="349"/>
      <c r="AR587" s="349"/>
      <c r="AS587" s="349"/>
      <c r="AT587" s="349"/>
      <c r="AU587" s="349"/>
      <c r="AV587" s="349"/>
      <c r="AW587" s="349"/>
      <c r="AX587" s="349"/>
      <c r="AY587">
        <f>COUNTA($C$587)</f>
        <v>0</v>
      </c>
    </row>
    <row r="588" spans="1:51" ht="30" hidden="1" customHeight="1" x14ac:dyDescent="0.15">
      <c r="A588" s="604">
        <v>25</v>
      </c>
      <c r="B588" s="604">
        <v>1</v>
      </c>
      <c r="C588" s="605"/>
      <c r="D588" s="605"/>
      <c r="E588" s="605"/>
      <c r="F588" s="605"/>
      <c r="G588" s="605"/>
      <c r="H588" s="605"/>
      <c r="I588" s="605"/>
      <c r="J588" s="606"/>
      <c r="K588" s="606"/>
      <c r="L588" s="606"/>
      <c r="M588" s="606"/>
      <c r="N588" s="606"/>
      <c r="O588" s="606"/>
      <c r="P588" s="607"/>
      <c r="Q588" s="607"/>
      <c r="R588" s="607"/>
      <c r="S588" s="607"/>
      <c r="T588" s="607"/>
      <c r="U588" s="607"/>
      <c r="V588" s="607"/>
      <c r="W588" s="607"/>
      <c r="X588" s="607"/>
      <c r="Y588" s="608"/>
      <c r="Z588" s="609"/>
      <c r="AA588" s="609"/>
      <c r="AB588" s="610"/>
      <c r="AC588" s="611"/>
      <c r="AD588" s="612"/>
      <c r="AE588" s="612"/>
      <c r="AF588" s="612"/>
      <c r="AG588" s="612"/>
      <c r="AH588" s="617"/>
      <c r="AI588" s="617"/>
      <c r="AJ588" s="617"/>
      <c r="AK588" s="617"/>
      <c r="AL588" s="614"/>
      <c r="AM588" s="615"/>
      <c r="AN588" s="615"/>
      <c r="AO588" s="616"/>
      <c r="AP588" s="349"/>
      <c r="AQ588" s="349"/>
      <c r="AR588" s="349"/>
      <c r="AS588" s="349"/>
      <c r="AT588" s="349"/>
      <c r="AU588" s="349"/>
      <c r="AV588" s="349"/>
      <c r="AW588" s="349"/>
      <c r="AX588" s="349"/>
      <c r="AY588">
        <f>COUNTA($C$588)</f>
        <v>0</v>
      </c>
    </row>
    <row r="589" spans="1:51" ht="30" hidden="1" customHeight="1" x14ac:dyDescent="0.15">
      <c r="A589" s="604">
        <v>26</v>
      </c>
      <c r="B589" s="604">
        <v>1</v>
      </c>
      <c r="C589" s="605"/>
      <c r="D589" s="605"/>
      <c r="E589" s="605"/>
      <c r="F589" s="605"/>
      <c r="G589" s="605"/>
      <c r="H589" s="605"/>
      <c r="I589" s="605"/>
      <c r="J589" s="606"/>
      <c r="K589" s="606"/>
      <c r="L589" s="606"/>
      <c r="M589" s="606"/>
      <c r="N589" s="606"/>
      <c r="O589" s="606"/>
      <c r="P589" s="607"/>
      <c r="Q589" s="607"/>
      <c r="R589" s="607"/>
      <c r="S589" s="607"/>
      <c r="T589" s="607"/>
      <c r="U589" s="607"/>
      <c r="V589" s="607"/>
      <c r="W589" s="607"/>
      <c r="X589" s="607"/>
      <c r="Y589" s="608"/>
      <c r="Z589" s="609"/>
      <c r="AA589" s="609"/>
      <c r="AB589" s="610"/>
      <c r="AC589" s="611"/>
      <c r="AD589" s="612"/>
      <c r="AE589" s="612"/>
      <c r="AF589" s="612"/>
      <c r="AG589" s="612"/>
      <c r="AH589" s="617"/>
      <c r="AI589" s="617"/>
      <c r="AJ589" s="617"/>
      <c r="AK589" s="617"/>
      <c r="AL589" s="614"/>
      <c r="AM589" s="615"/>
      <c r="AN589" s="615"/>
      <c r="AO589" s="616"/>
      <c r="AP589" s="349"/>
      <c r="AQ589" s="349"/>
      <c r="AR589" s="349"/>
      <c r="AS589" s="349"/>
      <c r="AT589" s="349"/>
      <c r="AU589" s="349"/>
      <c r="AV589" s="349"/>
      <c r="AW589" s="349"/>
      <c r="AX589" s="349"/>
      <c r="AY589">
        <f>COUNTA($C$589)</f>
        <v>0</v>
      </c>
    </row>
    <row r="590" spans="1:51" ht="30" hidden="1" customHeight="1" x14ac:dyDescent="0.15">
      <c r="A590" s="604">
        <v>27</v>
      </c>
      <c r="B590" s="604">
        <v>1</v>
      </c>
      <c r="C590" s="605"/>
      <c r="D590" s="605"/>
      <c r="E590" s="605"/>
      <c r="F590" s="605"/>
      <c r="G590" s="605"/>
      <c r="H590" s="605"/>
      <c r="I590" s="605"/>
      <c r="J590" s="606"/>
      <c r="K590" s="606"/>
      <c r="L590" s="606"/>
      <c r="M590" s="606"/>
      <c r="N590" s="606"/>
      <c r="O590" s="606"/>
      <c r="P590" s="607"/>
      <c r="Q590" s="607"/>
      <c r="R590" s="607"/>
      <c r="S590" s="607"/>
      <c r="T590" s="607"/>
      <c r="U590" s="607"/>
      <c r="V590" s="607"/>
      <c r="W590" s="607"/>
      <c r="X590" s="607"/>
      <c r="Y590" s="608"/>
      <c r="Z590" s="609"/>
      <c r="AA590" s="609"/>
      <c r="AB590" s="610"/>
      <c r="AC590" s="611"/>
      <c r="AD590" s="612"/>
      <c r="AE590" s="612"/>
      <c r="AF590" s="612"/>
      <c r="AG590" s="612"/>
      <c r="AH590" s="617"/>
      <c r="AI590" s="617"/>
      <c r="AJ590" s="617"/>
      <c r="AK590" s="617"/>
      <c r="AL590" s="614"/>
      <c r="AM590" s="615"/>
      <c r="AN590" s="615"/>
      <c r="AO590" s="616"/>
      <c r="AP590" s="349"/>
      <c r="AQ590" s="349"/>
      <c r="AR590" s="349"/>
      <c r="AS590" s="349"/>
      <c r="AT590" s="349"/>
      <c r="AU590" s="349"/>
      <c r="AV590" s="349"/>
      <c r="AW590" s="349"/>
      <c r="AX590" s="349"/>
      <c r="AY590">
        <f>COUNTA($C$590)</f>
        <v>0</v>
      </c>
    </row>
    <row r="591" spans="1:51" ht="30" hidden="1" customHeight="1" x14ac:dyDescent="0.15">
      <c r="A591" s="604">
        <v>28</v>
      </c>
      <c r="B591" s="604">
        <v>1</v>
      </c>
      <c r="C591" s="605"/>
      <c r="D591" s="605"/>
      <c r="E591" s="605"/>
      <c r="F591" s="605"/>
      <c r="G591" s="605"/>
      <c r="H591" s="605"/>
      <c r="I591" s="605"/>
      <c r="J591" s="606"/>
      <c r="K591" s="606"/>
      <c r="L591" s="606"/>
      <c r="M591" s="606"/>
      <c r="N591" s="606"/>
      <c r="O591" s="606"/>
      <c r="P591" s="607"/>
      <c r="Q591" s="607"/>
      <c r="R591" s="607"/>
      <c r="S591" s="607"/>
      <c r="T591" s="607"/>
      <c r="U591" s="607"/>
      <c r="V591" s="607"/>
      <c r="W591" s="607"/>
      <c r="X591" s="607"/>
      <c r="Y591" s="608"/>
      <c r="Z591" s="609"/>
      <c r="AA591" s="609"/>
      <c r="AB591" s="610"/>
      <c r="AC591" s="611"/>
      <c r="AD591" s="612"/>
      <c r="AE591" s="612"/>
      <c r="AF591" s="612"/>
      <c r="AG591" s="612"/>
      <c r="AH591" s="617"/>
      <c r="AI591" s="617"/>
      <c r="AJ591" s="617"/>
      <c r="AK591" s="617"/>
      <c r="AL591" s="614"/>
      <c r="AM591" s="615"/>
      <c r="AN591" s="615"/>
      <c r="AO591" s="616"/>
      <c r="AP591" s="349"/>
      <c r="AQ591" s="349"/>
      <c r="AR591" s="349"/>
      <c r="AS591" s="349"/>
      <c r="AT591" s="349"/>
      <c r="AU591" s="349"/>
      <c r="AV591" s="349"/>
      <c r="AW591" s="349"/>
      <c r="AX591" s="349"/>
      <c r="AY591">
        <f>COUNTA($C$591)</f>
        <v>0</v>
      </c>
    </row>
    <row r="592" spans="1:51" ht="30" hidden="1" customHeight="1" x14ac:dyDescent="0.15">
      <c r="A592" s="604">
        <v>29</v>
      </c>
      <c r="B592" s="604">
        <v>1</v>
      </c>
      <c r="C592" s="605"/>
      <c r="D592" s="605"/>
      <c r="E592" s="605"/>
      <c r="F592" s="605"/>
      <c r="G592" s="605"/>
      <c r="H592" s="605"/>
      <c r="I592" s="605"/>
      <c r="J592" s="606"/>
      <c r="K592" s="606"/>
      <c r="L592" s="606"/>
      <c r="M592" s="606"/>
      <c r="N592" s="606"/>
      <c r="O592" s="606"/>
      <c r="P592" s="607"/>
      <c r="Q592" s="607"/>
      <c r="R592" s="607"/>
      <c r="S592" s="607"/>
      <c r="T592" s="607"/>
      <c r="U592" s="607"/>
      <c r="V592" s="607"/>
      <c r="W592" s="607"/>
      <c r="X592" s="607"/>
      <c r="Y592" s="608"/>
      <c r="Z592" s="609"/>
      <c r="AA592" s="609"/>
      <c r="AB592" s="610"/>
      <c r="AC592" s="611"/>
      <c r="AD592" s="612"/>
      <c r="AE592" s="612"/>
      <c r="AF592" s="612"/>
      <c r="AG592" s="612"/>
      <c r="AH592" s="617"/>
      <c r="AI592" s="617"/>
      <c r="AJ592" s="617"/>
      <c r="AK592" s="617"/>
      <c r="AL592" s="614"/>
      <c r="AM592" s="615"/>
      <c r="AN592" s="615"/>
      <c r="AO592" s="616"/>
      <c r="AP592" s="349"/>
      <c r="AQ592" s="349"/>
      <c r="AR592" s="349"/>
      <c r="AS592" s="349"/>
      <c r="AT592" s="349"/>
      <c r="AU592" s="349"/>
      <c r="AV592" s="349"/>
      <c r="AW592" s="349"/>
      <c r="AX592" s="349"/>
      <c r="AY592">
        <f>COUNTA($C$592)</f>
        <v>0</v>
      </c>
    </row>
    <row r="593" spans="1:51" ht="30" hidden="1" customHeight="1" x14ac:dyDescent="0.15">
      <c r="A593" s="604">
        <v>30</v>
      </c>
      <c r="B593" s="604">
        <v>1</v>
      </c>
      <c r="C593" s="605"/>
      <c r="D593" s="605"/>
      <c r="E593" s="605"/>
      <c r="F593" s="605"/>
      <c r="G593" s="605"/>
      <c r="H593" s="605"/>
      <c r="I593" s="605"/>
      <c r="J593" s="606"/>
      <c r="K593" s="606"/>
      <c r="L593" s="606"/>
      <c r="M593" s="606"/>
      <c r="N593" s="606"/>
      <c r="O593" s="606"/>
      <c r="P593" s="607"/>
      <c r="Q593" s="607"/>
      <c r="R593" s="607"/>
      <c r="S593" s="607"/>
      <c r="T593" s="607"/>
      <c r="U593" s="607"/>
      <c r="V593" s="607"/>
      <c r="W593" s="607"/>
      <c r="X593" s="607"/>
      <c r="Y593" s="608"/>
      <c r="Z593" s="609"/>
      <c r="AA593" s="609"/>
      <c r="AB593" s="610"/>
      <c r="AC593" s="611"/>
      <c r="AD593" s="612"/>
      <c r="AE593" s="612"/>
      <c r="AF593" s="612"/>
      <c r="AG593" s="612"/>
      <c r="AH593" s="617"/>
      <c r="AI593" s="617"/>
      <c r="AJ593" s="617"/>
      <c r="AK593" s="617"/>
      <c r="AL593" s="614"/>
      <c r="AM593" s="615"/>
      <c r="AN593" s="615"/>
      <c r="AO593" s="616"/>
      <c r="AP593" s="349"/>
      <c r="AQ593" s="349"/>
      <c r="AR593" s="349"/>
      <c r="AS593" s="349"/>
      <c r="AT593" s="349"/>
      <c r="AU593" s="349"/>
      <c r="AV593" s="349"/>
      <c r="AW593" s="349"/>
      <c r="AX593" s="349"/>
      <c r="AY593">
        <f>COUNTA($C$593)</f>
        <v>0</v>
      </c>
    </row>
    <row r="594" spans="1:51" ht="24.75" hidden="1" customHeight="1" x14ac:dyDescent="0.15">
      <c r="A594" s="5"/>
      <c r="B594" s="5"/>
      <c r="C594" s="5"/>
      <c r="D594" s="5"/>
      <c r="E594" s="5"/>
      <c r="F594" s="5"/>
      <c r="G594" s="5"/>
      <c r="H594" s="5"/>
      <c r="I594" s="5"/>
      <c r="J594" s="5"/>
      <c r="K594" s="5"/>
      <c r="L594" s="5"/>
      <c r="M594" s="5"/>
      <c r="N594" s="5"/>
      <c r="O594" s="5"/>
      <c r="P594" s="23"/>
      <c r="Q594" s="23"/>
      <c r="R594" s="23"/>
      <c r="S594" s="23"/>
      <c r="T594" s="23"/>
      <c r="U594" s="23"/>
      <c r="V594" s="23"/>
      <c r="W594" s="23"/>
      <c r="X594" s="23"/>
      <c r="Y594" s="27"/>
      <c r="Z594" s="27"/>
      <c r="AA594" s="27"/>
      <c r="AB594" s="27"/>
      <c r="AC594" s="27"/>
      <c r="AD594" s="27"/>
      <c r="AE594" s="27"/>
      <c r="AF594" s="27"/>
      <c r="AG594" s="27"/>
      <c r="AH594" s="27"/>
      <c r="AI594" s="27"/>
      <c r="AJ594" s="27"/>
      <c r="AK594" s="27"/>
      <c r="AL594" s="27"/>
      <c r="AM594" s="27"/>
      <c r="AN594" s="27"/>
      <c r="AO594" s="27"/>
      <c r="AP594" s="23"/>
      <c r="AQ594" s="23"/>
      <c r="AR594" s="23"/>
      <c r="AS594" s="23"/>
      <c r="AT594" s="23"/>
      <c r="AU594" s="23"/>
      <c r="AV594" s="23"/>
      <c r="AW594" s="23"/>
      <c r="AX594" s="23"/>
      <c r="AY594">
        <f>COUNTA($C$597)</f>
        <v>0</v>
      </c>
    </row>
    <row r="595" spans="1:51" ht="24.75" hidden="1" customHeight="1" x14ac:dyDescent="0.15">
      <c r="A595" s="5"/>
      <c r="B595" s="12" t="s">
        <v>44</v>
      </c>
      <c r="C595" s="5"/>
      <c r="D595" s="5"/>
      <c r="E595" s="5"/>
      <c r="F595" s="5"/>
      <c r="G595" s="5"/>
      <c r="H595" s="5"/>
      <c r="I595" s="5"/>
      <c r="J595" s="5"/>
      <c r="K595" s="5"/>
      <c r="L595" s="5"/>
      <c r="M595" s="5"/>
      <c r="N595" s="5"/>
      <c r="O595" s="5"/>
      <c r="P595" s="23"/>
      <c r="Q595" s="23"/>
      <c r="R595" s="23"/>
      <c r="S595" s="23"/>
      <c r="T595" s="23"/>
      <c r="U595" s="23"/>
      <c r="V595" s="23"/>
      <c r="W595" s="23"/>
      <c r="X595" s="23"/>
      <c r="Y595" s="27"/>
      <c r="Z595" s="27"/>
      <c r="AA595" s="27"/>
      <c r="AB595" s="27"/>
      <c r="AC595" s="27"/>
      <c r="AD595" s="27"/>
      <c r="AE595" s="27"/>
      <c r="AF595" s="27"/>
      <c r="AG595" s="27"/>
      <c r="AH595" s="27"/>
      <c r="AI595" s="27"/>
      <c r="AJ595" s="27"/>
      <c r="AK595" s="27"/>
      <c r="AL595" s="27"/>
      <c r="AM595" s="27"/>
      <c r="AN595" s="27"/>
      <c r="AO595" s="27"/>
      <c r="AP595" s="23"/>
      <c r="AQ595" s="23"/>
      <c r="AR595" s="23"/>
      <c r="AS595" s="23"/>
      <c r="AT595" s="23"/>
      <c r="AU595" s="23"/>
      <c r="AV595" s="23"/>
      <c r="AW595" s="23"/>
      <c r="AX595" s="23"/>
      <c r="AY595">
        <f>$AY$594</f>
        <v>0</v>
      </c>
    </row>
    <row r="596" spans="1:51" ht="59.25" hidden="1" customHeight="1" x14ac:dyDescent="0.15">
      <c r="A596" s="300"/>
      <c r="B596" s="300"/>
      <c r="C596" s="300" t="s">
        <v>77</v>
      </c>
      <c r="D596" s="300"/>
      <c r="E596" s="300"/>
      <c r="F596" s="300"/>
      <c r="G596" s="300"/>
      <c r="H596" s="300"/>
      <c r="I596" s="300"/>
      <c r="J596" s="596" t="s">
        <v>79</v>
      </c>
      <c r="K596" s="544"/>
      <c r="L596" s="544"/>
      <c r="M596" s="544"/>
      <c r="N596" s="544"/>
      <c r="O596" s="544"/>
      <c r="P596" s="300" t="s">
        <v>21</v>
      </c>
      <c r="Q596" s="300"/>
      <c r="R596" s="300"/>
      <c r="S596" s="300"/>
      <c r="T596" s="300"/>
      <c r="U596" s="300"/>
      <c r="V596" s="300"/>
      <c r="W596" s="300"/>
      <c r="X596" s="300"/>
      <c r="Y596" s="597" t="s">
        <v>332</v>
      </c>
      <c r="Z596" s="597"/>
      <c r="AA596" s="597"/>
      <c r="AB596" s="597"/>
      <c r="AC596" s="596" t="s">
        <v>297</v>
      </c>
      <c r="AD596" s="596"/>
      <c r="AE596" s="596"/>
      <c r="AF596" s="596"/>
      <c r="AG596" s="596"/>
      <c r="AH596" s="597" t="s">
        <v>384</v>
      </c>
      <c r="AI596" s="300"/>
      <c r="AJ596" s="300"/>
      <c r="AK596" s="300"/>
      <c r="AL596" s="300" t="s">
        <v>22</v>
      </c>
      <c r="AM596" s="300"/>
      <c r="AN596" s="300"/>
      <c r="AO596" s="255"/>
      <c r="AP596" s="596" t="s">
        <v>334</v>
      </c>
      <c r="AQ596" s="596"/>
      <c r="AR596" s="596"/>
      <c r="AS596" s="596"/>
      <c r="AT596" s="596"/>
      <c r="AU596" s="596"/>
      <c r="AV596" s="596"/>
      <c r="AW596" s="596"/>
      <c r="AX596" s="596"/>
      <c r="AY596">
        <f>$AY$594</f>
        <v>0</v>
      </c>
    </row>
    <row r="597" spans="1:51" ht="30" hidden="1" customHeight="1" x14ac:dyDescent="0.15">
      <c r="A597" s="604">
        <v>1</v>
      </c>
      <c r="B597" s="604">
        <v>1</v>
      </c>
      <c r="C597" s="605"/>
      <c r="D597" s="605"/>
      <c r="E597" s="605"/>
      <c r="F597" s="605"/>
      <c r="G597" s="605"/>
      <c r="H597" s="605"/>
      <c r="I597" s="605"/>
      <c r="J597" s="606"/>
      <c r="K597" s="606"/>
      <c r="L597" s="606"/>
      <c r="M597" s="606"/>
      <c r="N597" s="606"/>
      <c r="O597" s="606"/>
      <c r="P597" s="607"/>
      <c r="Q597" s="607"/>
      <c r="R597" s="607"/>
      <c r="S597" s="607"/>
      <c r="T597" s="607"/>
      <c r="U597" s="607"/>
      <c r="V597" s="607"/>
      <c r="W597" s="607"/>
      <c r="X597" s="607"/>
      <c r="Y597" s="608"/>
      <c r="Z597" s="609"/>
      <c r="AA597" s="609"/>
      <c r="AB597" s="610"/>
      <c r="AC597" s="611"/>
      <c r="AD597" s="612"/>
      <c r="AE597" s="612"/>
      <c r="AF597" s="612"/>
      <c r="AG597" s="612"/>
      <c r="AH597" s="613"/>
      <c r="AI597" s="613"/>
      <c r="AJ597" s="613"/>
      <c r="AK597" s="613"/>
      <c r="AL597" s="614"/>
      <c r="AM597" s="615"/>
      <c r="AN597" s="615"/>
      <c r="AO597" s="616"/>
      <c r="AP597" s="349"/>
      <c r="AQ597" s="349"/>
      <c r="AR597" s="349"/>
      <c r="AS597" s="349"/>
      <c r="AT597" s="349"/>
      <c r="AU597" s="349"/>
      <c r="AV597" s="349"/>
      <c r="AW597" s="349"/>
      <c r="AX597" s="349"/>
      <c r="AY597">
        <f>$AY$594</f>
        <v>0</v>
      </c>
    </row>
    <row r="598" spans="1:51" ht="30" hidden="1" customHeight="1" x14ac:dyDescent="0.15">
      <c r="A598" s="604">
        <v>2</v>
      </c>
      <c r="B598" s="604">
        <v>1</v>
      </c>
      <c r="C598" s="605"/>
      <c r="D598" s="605"/>
      <c r="E598" s="605"/>
      <c r="F598" s="605"/>
      <c r="G598" s="605"/>
      <c r="H598" s="605"/>
      <c r="I598" s="605"/>
      <c r="J598" s="606"/>
      <c r="K598" s="606"/>
      <c r="L598" s="606"/>
      <c r="M598" s="606"/>
      <c r="N598" s="606"/>
      <c r="O598" s="606"/>
      <c r="P598" s="607"/>
      <c r="Q598" s="607"/>
      <c r="R598" s="607"/>
      <c r="S598" s="607"/>
      <c r="T598" s="607"/>
      <c r="U598" s="607"/>
      <c r="V598" s="607"/>
      <c r="W598" s="607"/>
      <c r="X598" s="607"/>
      <c r="Y598" s="608"/>
      <c r="Z598" s="609"/>
      <c r="AA598" s="609"/>
      <c r="AB598" s="610"/>
      <c r="AC598" s="611"/>
      <c r="AD598" s="612"/>
      <c r="AE598" s="612"/>
      <c r="AF598" s="612"/>
      <c r="AG598" s="612"/>
      <c r="AH598" s="613"/>
      <c r="AI598" s="613"/>
      <c r="AJ598" s="613"/>
      <c r="AK598" s="613"/>
      <c r="AL598" s="614"/>
      <c r="AM598" s="615"/>
      <c r="AN598" s="615"/>
      <c r="AO598" s="616"/>
      <c r="AP598" s="349"/>
      <c r="AQ598" s="349"/>
      <c r="AR598" s="349"/>
      <c r="AS598" s="349"/>
      <c r="AT598" s="349"/>
      <c r="AU598" s="349"/>
      <c r="AV598" s="349"/>
      <c r="AW598" s="349"/>
      <c r="AX598" s="349"/>
      <c r="AY598">
        <f>COUNTA($C$598)</f>
        <v>0</v>
      </c>
    </row>
    <row r="599" spans="1:51" ht="30" hidden="1" customHeight="1" x14ac:dyDescent="0.15">
      <c r="A599" s="604">
        <v>3</v>
      </c>
      <c r="B599" s="604">
        <v>1</v>
      </c>
      <c r="C599" s="605"/>
      <c r="D599" s="605"/>
      <c r="E599" s="605"/>
      <c r="F599" s="605"/>
      <c r="G599" s="605"/>
      <c r="H599" s="605"/>
      <c r="I599" s="605"/>
      <c r="J599" s="606"/>
      <c r="K599" s="606"/>
      <c r="L599" s="606"/>
      <c r="M599" s="606"/>
      <c r="N599" s="606"/>
      <c r="O599" s="606"/>
      <c r="P599" s="607"/>
      <c r="Q599" s="607"/>
      <c r="R599" s="607"/>
      <c r="S599" s="607"/>
      <c r="T599" s="607"/>
      <c r="U599" s="607"/>
      <c r="V599" s="607"/>
      <c r="W599" s="607"/>
      <c r="X599" s="607"/>
      <c r="Y599" s="608"/>
      <c r="Z599" s="609"/>
      <c r="AA599" s="609"/>
      <c r="AB599" s="610"/>
      <c r="AC599" s="611"/>
      <c r="AD599" s="612"/>
      <c r="AE599" s="612"/>
      <c r="AF599" s="612"/>
      <c r="AG599" s="612"/>
      <c r="AH599" s="617"/>
      <c r="AI599" s="617"/>
      <c r="AJ599" s="617"/>
      <c r="AK599" s="617"/>
      <c r="AL599" s="614"/>
      <c r="AM599" s="615"/>
      <c r="AN599" s="615"/>
      <c r="AO599" s="616"/>
      <c r="AP599" s="349"/>
      <c r="AQ599" s="349"/>
      <c r="AR599" s="349"/>
      <c r="AS599" s="349"/>
      <c r="AT599" s="349"/>
      <c r="AU599" s="349"/>
      <c r="AV599" s="349"/>
      <c r="AW599" s="349"/>
      <c r="AX599" s="349"/>
      <c r="AY599">
        <f>COUNTA($C$599)</f>
        <v>0</v>
      </c>
    </row>
    <row r="600" spans="1:51" ht="30" hidden="1" customHeight="1" x14ac:dyDescent="0.15">
      <c r="A600" s="604">
        <v>4</v>
      </c>
      <c r="B600" s="604">
        <v>1</v>
      </c>
      <c r="C600" s="605"/>
      <c r="D600" s="605"/>
      <c r="E600" s="605"/>
      <c r="F600" s="605"/>
      <c r="G600" s="605"/>
      <c r="H600" s="605"/>
      <c r="I600" s="605"/>
      <c r="J600" s="606"/>
      <c r="K600" s="606"/>
      <c r="L600" s="606"/>
      <c r="M600" s="606"/>
      <c r="N600" s="606"/>
      <c r="O600" s="606"/>
      <c r="P600" s="607"/>
      <c r="Q600" s="607"/>
      <c r="R600" s="607"/>
      <c r="S600" s="607"/>
      <c r="T600" s="607"/>
      <c r="U600" s="607"/>
      <c r="V600" s="607"/>
      <c r="W600" s="607"/>
      <c r="X600" s="607"/>
      <c r="Y600" s="608"/>
      <c r="Z600" s="609"/>
      <c r="AA600" s="609"/>
      <c r="AB600" s="610"/>
      <c r="AC600" s="611"/>
      <c r="AD600" s="612"/>
      <c r="AE600" s="612"/>
      <c r="AF600" s="612"/>
      <c r="AG600" s="612"/>
      <c r="AH600" s="617"/>
      <c r="AI600" s="617"/>
      <c r="AJ600" s="617"/>
      <c r="AK600" s="617"/>
      <c r="AL600" s="614"/>
      <c r="AM600" s="615"/>
      <c r="AN600" s="615"/>
      <c r="AO600" s="616"/>
      <c r="AP600" s="349"/>
      <c r="AQ600" s="349"/>
      <c r="AR600" s="349"/>
      <c r="AS600" s="349"/>
      <c r="AT600" s="349"/>
      <c r="AU600" s="349"/>
      <c r="AV600" s="349"/>
      <c r="AW600" s="349"/>
      <c r="AX600" s="349"/>
      <c r="AY600">
        <f>COUNTA($C$600)</f>
        <v>0</v>
      </c>
    </row>
    <row r="601" spans="1:51" ht="30" hidden="1" customHeight="1" x14ac:dyDescent="0.15">
      <c r="A601" s="604">
        <v>5</v>
      </c>
      <c r="B601" s="604">
        <v>1</v>
      </c>
      <c r="C601" s="605"/>
      <c r="D601" s="605"/>
      <c r="E601" s="605"/>
      <c r="F601" s="605"/>
      <c r="G601" s="605"/>
      <c r="H601" s="605"/>
      <c r="I601" s="605"/>
      <c r="J601" s="606"/>
      <c r="K601" s="606"/>
      <c r="L601" s="606"/>
      <c r="M601" s="606"/>
      <c r="N601" s="606"/>
      <c r="O601" s="606"/>
      <c r="P601" s="607"/>
      <c r="Q601" s="607"/>
      <c r="R601" s="607"/>
      <c r="S601" s="607"/>
      <c r="T601" s="607"/>
      <c r="U601" s="607"/>
      <c r="V601" s="607"/>
      <c r="W601" s="607"/>
      <c r="X601" s="607"/>
      <c r="Y601" s="608"/>
      <c r="Z601" s="609"/>
      <c r="AA601" s="609"/>
      <c r="AB601" s="610"/>
      <c r="AC601" s="611"/>
      <c r="AD601" s="612"/>
      <c r="AE601" s="612"/>
      <c r="AF601" s="612"/>
      <c r="AG601" s="612"/>
      <c r="AH601" s="617"/>
      <c r="AI601" s="617"/>
      <c r="AJ601" s="617"/>
      <c r="AK601" s="617"/>
      <c r="AL601" s="614"/>
      <c r="AM601" s="615"/>
      <c r="AN601" s="615"/>
      <c r="AO601" s="616"/>
      <c r="AP601" s="349"/>
      <c r="AQ601" s="349"/>
      <c r="AR601" s="349"/>
      <c r="AS601" s="349"/>
      <c r="AT601" s="349"/>
      <c r="AU601" s="349"/>
      <c r="AV601" s="349"/>
      <c r="AW601" s="349"/>
      <c r="AX601" s="349"/>
      <c r="AY601">
        <f>COUNTA($C$601)</f>
        <v>0</v>
      </c>
    </row>
    <row r="602" spans="1:51" ht="30" hidden="1" customHeight="1" x14ac:dyDescent="0.15">
      <c r="A602" s="604">
        <v>6</v>
      </c>
      <c r="B602" s="604">
        <v>1</v>
      </c>
      <c r="C602" s="605"/>
      <c r="D602" s="605"/>
      <c r="E602" s="605"/>
      <c r="F602" s="605"/>
      <c r="G602" s="605"/>
      <c r="H602" s="605"/>
      <c r="I602" s="605"/>
      <c r="J602" s="606"/>
      <c r="K602" s="606"/>
      <c r="L602" s="606"/>
      <c r="M602" s="606"/>
      <c r="N602" s="606"/>
      <c r="O602" s="606"/>
      <c r="P602" s="607"/>
      <c r="Q602" s="607"/>
      <c r="R602" s="607"/>
      <c r="S602" s="607"/>
      <c r="T602" s="607"/>
      <c r="U602" s="607"/>
      <c r="V602" s="607"/>
      <c r="W602" s="607"/>
      <c r="X602" s="607"/>
      <c r="Y602" s="608"/>
      <c r="Z602" s="609"/>
      <c r="AA602" s="609"/>
      <c r="AB602" s="610"/>
      <c r="AC602" s="611"/>
      <c r="AD602" s="612"/>
      <c r="AE602" s="612"/>
      <c r="AF602" s="612"/>
      <c r="AG602" s="612"/>
      <c r="AH602" s="617"/>
      <c r="AI602" s="617"/>
      <c r="AJ602" s="617"/>
      <c r="AK602" s="617"/>
      <c r="AL602" s="614"/>
      <c r="AM602" s="615"/>
      <c r="AN602" s="615"/>
      <c r="AO602" s="616"/>
      <c r="AP602" s="349"/>
      <c r="AQ602" s="349"/>
      <c r="AR602" s="349"/>
      <c r="AS602" s="349"/>
      <c r="AT602" s="349"/>
      <c r="AU602" s="349"/>
      <c r="AV602" s="349"/>
      <c r="AW602" s="349"/>
      <c r="AX602" s="349"/>
      <c r="AY602">
        <f>COUNTA($C$602)</f>
        <v>0</v>
      </c>
    </row>
    <row r="603" spans="1:51" ht="30" hidden="1" customHeight="1" x14ac:dyDescent="0.15">
      <c r="A603" s="604">
        <v>7</v>
      </c>
      <c r="B603" s="604">
        <v>1</v>
      </c>
      <c r="C603" s="605"/>
      <c r="D603" s="605"/>
      <c r="E603" s="605"/>
      <c r="F603" s="605"/>
      <c r="G603" s="605"/>
      <c r="H603" s="605"/>
      <c r="I603" s="605"/>
      <c r="J603" s="606"/>
      <c r="K603" s="606"/>
      <c r="L603" s="606"/>
      <c r="M603" s="606"/>
      <c r="N603" s="606"/>
      <c r="O603" s="606"/>
      <c r="P603" s="607"/>
      <c r="Q603" s="607"/>
      <c r="R603" s="607"/>
      <c r="S603" s="607"/>
      <c r="T603" s="607"/>
      <c r="U603" s="607"/>
      <c r="V603" s="607"/>
      <c r="W603" s="607"/>
      <c r="X603" s="607"/>
      <c r="Y603" s="608"/>
      <c r="Z603" s="609"/>
      <c r="AA603" s="609"/>
      <c r="AB603" s="610"/>
      <c r="AC603" s="611"/>
      <c r="AD603" s="612"/>
      <c r="AE603" s="612"/>
      <c r="AF603" s="612"/>
      <c r="AG603" s="612"/>
      <c r="AH603" s="617"/>
      <c r="AI603" s="617"/>
      <c r="AJ603" s="617"/>
      <c r="AK603" s="617"/>
      <c r="AL603" s="614"/>
      <c r="AM603" s="615"/>
      <c r="AN603" s="615"/>
      <c r="AO603" s="616"/>
      <c r="AP603" s="349"/>
      <c r="AQ603" s="349"/>
      <c r="AR603" s="349"/>
      <c r="AS603" s="349"/>
      <c r="AT603" s="349"/>
      <c r="AU603" s="349"/>
      <c r="AV603" s="349"/>
      <c r="AW603" s="349"/>
      <c r="AX603" s="349"/>
      <c r="AY603">
        <f>COUNTA($C$603)</f>
        <v>0</v>
      </c>
    </row>
    <row r="604" spans="1:51" ht="30" hidden="1" customHeight="1" x14ac:dyDescent="0.15">
      <c r="A604" s="604">
        <v>8</v>
      </c>
      <c r="B604" s="604">
        <v>1</v>
      </c>
      <c r="C604" s="605"/>
      <c r="D604" s="605"/>
      <c r="E604" s="605"/>
      <c r="F604" s="605"/>
      <c r="G604" s="605"/>
      <c r="H604" s="605"/>
      <c r="I604" s="605"/>
      <c r="J604" s="606"/>
      <c r="K604" s="606"/>
      <c r="L604" s="606"/>
      <c r="M604" s="606"/>
      <c r="N604" s="606"/>
      <c r="O604" s="606"/>
      <c r="P604" s="607"/>
      <c r="Q604" s="607"/>
      <c r="R604" s="607"/>
      <c r="S604" s="607"/>
      <c r="T604" s="607"/>
      <c r="U604" s="607"/>
      <c r="V604" s="607"/>
      <c r="W604" s="607"/>
      <c r="X604" s="607"/>
      <c r="Y604" s="608"/>
      <c r="Z604" s="609"/>
      <c r="AA604" s="609"/>
      <c r="AB604" s="610"/>
      <c r="AC604" s="611"/>
      <c r="AD604" s="612"/>
      <c r="AE604" s="612"/>
      <c r="AF604" s="612"/>
      <c r="AG604" s="612"/>
      <c r="AH604" s="617"/>
      <c r="AI604" s="617"/>
      <c r="AJ604" s="617"/>
      <c r="AK604" s="617"/>
      <c r="AL604" s="614"/>
      <c r="AM604" s="615"/>
      <c r="AN604" s="615"/>
      <c r="AO604" s="616"/>
      <c r="AP604" s="349"/>
      <c r="AQ604" s="349"/>
      <c r="AR604" s="349"/>
      <c r="AS604" s="349"/>
      <c r="AT604" s="349"/>
      <c r="AU604" s="349"/>
      <c r="AV604" s="349"/>
      <c r="AW604" s="349"/>
      <c r="AX604" s="349"/>
      <c r="AY604">
        <f>COUNTA($C$604)</f>
        <v>0</v>
      </c>
    </row>
    <row r="605" spans="1:51" ht="30" hidden="1" customHeight="1" x14ac:dyDescent="0.15">
      <c r="A605" s="604">
        <v>9</v>
      </c>
      <c r="B605" s="604">
        <v>1</v>
      </c>
      <c r="C605" s="605"/>
      <c r="D605" s="605"/>
      <c r="E605" s="605"/>
      <c r="F605" s="605"/>
      <c r="G605" s="605"/>
      <c r="H605" s="605"/>
      <c r="I605" s="605"/>
      <c r="J605" s="606"/>
      <c r="K605" s="606"/>
      <c r="L605" s="606"/>
      <c r="M605" s="606"/>
      <c r="N605" s="606"/>
      <c r="O605" s="606"/>
      <c r="P605" s="607"/>
      <c r="Q605" s="607"/>
      <c r="R605" s="607"/>
      <c r="S605" s="607"/>
      <c r="T605" s="607"/>
      <c r="U605" s="607"/>
      <c r="V605" s="607"/>
      <c r="W605" s="607"/>
      <c r="X605" s="607"/>
      <c r="Y605" s="608"/>
      <c r="Z605" s="609"/>
      <c r="AA605" s="609"/>
      <c r="AB605" s="610"/>
      <c r="AC605" s="611"/>
      <c r="AD605" s="612"/>
      <c r="AE605" s="612"/>
      <c r="AF605" s="612"/>
      <c r="AG605" s="612"/>
      <c r="AH605" s="617"/>
      <c r="AI605" s="617"/>
      <c r="AJ605" s="617"/>
      <c r="AK605" s="617"/>
      <c r="AL605" s="614"/>
      <c r="AM605" s="615"/>
      <c r="AN605" s="615"/>
      <c r="AO605" s="616"/>
      <c r="AP605" s="349"/>
      <c r="AQ605" s="349"/>
      <c r="AR605" s="349"/>
      <c r="AS605" s="349"/>
      <c r="AT605" s="349"/>
      <c r="AU605" s="349"/>
      <c r="AV605" s="349"/>
      <c r="AW605" s="349"/>
      <c r="AX605" s="349"/>
      <c r="AY605">
        <f>COUNTA($C$605)</f>
        <v>0</v>
      </c>
    </row>
    <row r="606" spans="1:51" ht="30" hidden="1" customHeight="1" x14ac:dyDescent="0.15">
      <c r="A606" s="604">
        <v>10</v>
      </c>
      <c r="B606" s="604">
        <v>1</v>
      </c>
      <c r="C606" s="605"/>
      <c r="D606" s="605"/>
      <c r="E606" s="605"/>
      <c r="F606" s="605"/>
      <c r="G606" s="605"/>
      <c r="H606" s="605"/>
      <c r="I606" s="605"/>
      <c r="J606" s="606"/>
      <c r="K606" s="606"/>
      <c r="L606" s="606"/>
      <c r="M606" s="606"/>
      <c r="N606" s="606"/>
      <c r="O606" s="606"/>
      <c r="P606" s="607"/>
      <c r="Q606" s="607"/>
      <c r="R606" s="607"/>
      <c r="S606" s="607"/>
      <c r="T606" s="607"/>
      <c r="U606" s="607"/>
      <c r="V606" s="607"/>
      <c r="W606" s="607"/>
      <c r="X606" s="607"/>
      <c r="Y606" s="608"/>
      <c r="Z606" s="609"/>
      <c r="AA606" s="609"/>
      <c r="AB606" s="610"/>
      <c r="AC606" s="611"/>
      <c r="AD606" s="612"/>
      <c r="AE606" s="612"/>
      <c r="AF606" s="612"/>
      <c r="AG606" s="612"/>
      <c r="AH606" s="617"/>
      <c r="AI606" s="617"/>
      <c r="AJ606" s="617"/>
      <c r="AK606" s="617"/>
      <c r="AL606" s="614"/>
      <c r="AM606" s="615"/>
      <c r="AN606" s="615"/>
      <c r="AO606" s="616"/>
      <c r="AP606" s="349"/>
      <c r="AQ606" s="349"/>
      <c r="AR606" s="349"/>
      <c r="AS606" s="349"/>
      <c r="AT606" s="349"/>
      <c r="AU606" s="349"/>
      <c r="AV606" s="349"/>
      <c r="AW606" s="349"/>
      <c r="AX606" s="349"/>
      <c r="AY606">
        <f>COUNTA($C$606)</f>
        <v>0</v>
      </c>
    </row>
    <row r="607" spans="1:51" ht="30" hidden="1" customHeight="1" x14ac:dyDescent="0.15">
      <c r="A607" s="604">
        <v>11</v>
      </c>
      <c r="B607" s="604">
        <v>1</v>
      </c>
      <c r="C607" s="605"/>
      <c r="D607" s="605"/>
      <c r="E607" s="605"/>
      <c r="F607" s="605"/>
      <c r="G607" s="605"/>
      <c r="H607" s="605"/>
      <c r="I607" s="605"/>
      <c r="J607" s="606"/>
      <c r="K607" s="606"/>
      <c r="L607" s="606"/>
      <c r="M607" s="606"/>
      <c r="N607" s="606"/>
      <c r="O607" s="606"/>
      <c r="P607" s="607"/>
      <c r="Q607" s="607"/>
      <c r="R607" s="607"/>
      <c r="S607" s="607"/>
      <c r="T607" s="607"/>
      <c r="U607" s="607"/>
      <c r="V607" s="607"/>
      <c r="W607" s="607"/>
      <c r="X607" s="607"/>
      <c r="Y607" s="608"/>
      <c r="Z607" s="609"/>
      <c r="AA607" s="609"/>
      <c r="AB607" s="610"/>
      <c r="AC607" s="611"/>
      <c r="AD607" s="612"/>
      <c r="AE607" s="612"/>
      <c r="AF607" s="612"/>
      <c r="AG607" s="612"/>
      <c r="AH607" s="617"/>
      <c r="AI607" s="617"/>
      <c r="AJ607" s="617"/>
      <c r="AK607" s="617"/>
      <c r="AL607" s="614"/>
      <c r="AM607" s="615"/>
      <c r="AN607" s="615"/>
      <c r="AO607" s="616"/>
      <c r="AP607" s="349"/>
      <c r="AQ607" s="349"/>
      <c r="AR607" s="349"/>
      <c r="AS607" s="349"/>
      <c r="AT607" s="349"/>
      <c r="AU607" s="349"/>
      <c r="AV607" s="349"/>
      <c r="AW607" s="349"/>
      <c r="AX607" s="349"/>
      <c r="AY607">
        <f>COUNTA($C$607)</f>
        <v>0</v>
      </c>
    </row>
    <row r="608" spans="1:51" ht="30" hidden="1" customHeight="1" x14ac:dyDescent="0.15">
      <c r="A608" s="604">
        <v>12</v>
      </c>
      <c r="B608" s="604">
        <v>1</v>
      </c>
      <c r="C608" s="605"/>
      <c r="D608" s="605"/>
      <c r="E608" s="605"/>
      <c r="F608" s="605"/>
      <c r="G608" s="605"/>
      <c r="H608" s="605"/>
      <c r="I608" s="605"/>
      <c r="J608" s="606"/>
      <c r="K608" s="606"/>
      <c r="L608" s="606"/>
      <c r="M608" s="606"/>
      <c r="N608" s="606"/>
      <c r="O608" s="606"/>
      <c r="P608" s="607"/>
      <c r="Q608" s="607"/>
      <c r="R608" s="607"/>
      <c r="S608" s="607"/>
      <c r="T608" s="607"/>
      <c r="U608" s="607"/>
      <c r="V608" s="607"/>
      <c r="W608" s="607"/>
      <c r="X608" s="607"/>
      <c r="Y608" s="608"/>
      <c r="Z608" s="609"/>
      <c r="AA608" s="609"/>
      <c r="AB608" s="610"/>
      <c r="AC608" s="611"/>
      <c r="AD608" s="612"/>
      <c r="AE608" s="612"/>
      <c r="AF608" s="612"/>
      <c r="AG608" s="612"/>
      <c r="AH608" s="617"/>
      <c r="AI608" s="617"/>
      <c r="AJ608" s="617"/>
      <c r="AK608" s="617"/>
      <c r="AL608" s="614"/>
      <c r="AM608" s="615"/>
      <c r="AN608" s="615"/>
      <c r="AO608" s="616"/>
      <c r="AP608" s="349"/>
      <c r="AQ608" s="349"/>
      <c r="AR608" s="349"/>
      <c r="AS608" s="349"/>
      <c r="AT608" s="349"/>
      <c r="AU608" s="349"/>
      <c r="AV608" s="349"/>
      <c r="AW608" s="349"/>
      <c r="AX608" s="349"/>
      <c r="AY608">
        <f>COUNTA($C$608)</f>
        <v>0</v>
      </c>
    </row>
    <row r="609" spans="1:51" ht="30" hidden="1" customHeight="1" x14ac:dyDescent="0.15">
      <c r="A609" s="604">
        <v>13</v>
      </c>
      <c r="B609" s="604">
        <v>1</v>
      </c>
      <c r="C609" s="605"/>
      <c r="D609" s="605"/>
      <c r="E609" s="605"/>
      <c r="F609" s="605"/>
      <c r="G609" s="605"/>
      <c r="H609" s="605"/>
      <c r="I609" s="605"/>
      <c r="J609" s="606"/>
      <c r="K609" s="606"/>
      <c r="L609" s="606"/>
      <c r="M609" s="606"/>
      <c r="N609" s="606"/>
      <c r="O609" s="606"/>
      <c r="P609" s="607"/>
      <c r="Q609" s="607"/>
      <c r="R609" s="607"/>
      <c r="S609" s="607"/>
      <c r="T609" s="607"/>
      <c r="U609" s="607"/>
      <c r="V609" s="607"/>
      <c r="W609" s="607"/>
      <c r="X609" s="607"/>
      <c r="Y609" s="608"/>
      <c r="Z609" s="609"/>
      <c r="AA609" s="609"/>
      <c r="AB609" s="610"/>
      <c r="AC609" s="611"/>
      <c r="AD609" s="612"/>
      <c r="AE609" s="612"/>
      <c r="AF609" s="612"/>
      <c r="AG609" s="612"/>
      <c r="AH609" s="617"/>
      <c r="AI609" s="617"/>
      <c r="AJ609" s="617"/>
      <c r="AK609" s="617"/>
      <c r="AL609" s="614"/>
      <c r="AM609" s="615"/>
      <c r="AN609" s="615"/>
      <c r="AO609" s="616"/>
      <c r="AP609" s="349"/>
      <c r="AQ609" s="349"/>
      <c r="AR609" s="349"/>
      <c r="AS609" s="349"/>
      <c r="AT609" s="349"/>
      <c r="AU609" s="349"/>
      <c r="AV609" s="349"/>
      <c r="AW609" s="349"/>
      <c r="AX609" s="349"/>
      <c r="AY609">
        <f>COUNTA($C$609)</f>
        <v>0</v>
      </c>
    </row>
    <row r="610" spans="1:51" ht="30" hidden="1" customHeight="1" x14ac:dyDescent="0.15">
      <c r="A610" s="604">
        <v>14</v>
      </c>
      <c r="B610" s="604">
        <v>1</v>
      </c>
      <c r="C610" s="605"/>
      <c r="D610" s="605"/>
      <c r="E610" s="605"/>
      <c r="F610" s="605"/>
      <c r="G610" s="605"/>
      <c r="H610" s="605"/>
      <c r="I610" s="605"/>
      <c r="J610" s="606"/>
      <c r="K610" s="606"/>
      <c r="L610" s="606"/>
      <c r="M610" s="606"/>
      <c r="N610" s="606"/>
      <c r="O610" s="606"/>
      <c r="P610" s="607"/>
      <c r="Q610" s="607"/>
      <c r="R610" s="607"/>
      <c r="S610" s="607"/>
      <c r="T610" s="607"/>
      <c r="U610" s="607"/>
      <c r="V610" s="607"/>
      <c r="W610" s="607"/>
      <c r="X610" s="607"/>
      <c r="Y610" s="608"/>
      <c r="Z610" s="609"/>
      <c r="AA610" s="609"/>
      <c r="AB610" s="610"/>
      <c r="AC610" s="611"/>
      <c r="AD610" s="612"/>
      <c r="AE610" s="612"/>
      <c r="AF610" s="612"/>
      <c r="AG610" s="612"/>
      <c r="AH610" s="617"/>
      <c r="AI610" s="617"/>
      <c r="AJ610" s="617"/>
      <c r="AK610" s="617"/>
      <c r="AL610" s="614"/>
      <c r="AM610" s="615"/>
      <c r="AN610" s="615"/>
      <c r="AO610" s="616"/>
      <c r="AP610" s="349"/>
      <c r="AQ610" s="349"/>
      <c r="AR610" s="349"/>
      <c r="AS610" s="349"/>
      <c r="AT610" s="349"/>
      <c r="AU610" s="349"/>
      <c r="AV610" s="349"/>
      <c r="AW610" s="349"/>
      <c r="AX610" s="349"/>
      <c r="AY610">
        <f>COUNTA($C$610)</f>
        <v>0</v>
      </c>
    </row>
    <row r="611" spans="1:51" ht="30" hidden="1" customHeight="1" x14ac:dyDescent="0.15">
      <c r="A611" s="604">
        <v>15</v>
      </c>
      <c r="B611" s="604">
        <v>1</v>
      </c>
      <c r="C611" s="605"/>
      <c r="D611" s="605"/>
      <c r="E611" s="605"/>
      <c r="F611" s="605"/>
      <c r="G611" s="605"/>
      <c r="H611" s="605"/>
      <c r="I611" s="605"/>
      <c r="J611" s="606"/>
      <c r="K611" s="606"/>
      <c r="L611" s="606"/>
      <c r="M611" s="606"/>
      <c r="N611" s="606"/>
      <c r="O611" s="606"/>
      <c r="P611" s="607"/>
      <c r="Q611" s="607"/>
      <c r="R611" s="607"/>
      <c r="S611" s="607"/>
      <c r="T611" s="607"/>
      <c r="U611" s="607"/>
      <c r="V611" s="607"/>
      <c r="W611" s="607"/>
      <c r="X611" s="607"/>
      <c r="Y611" s="608"/>
      <c r="Z611" s="609"/>
      <c r="AA611" s="609"/>
      <c r="AB611" s="610"/>
      <c r="AC611" s="611"/>
      <c r="AD611" s="612"/>
      <c r="AE611" s="612"/>
      <c r="AF611" s="612"/>
      <c r="AG611" s="612"/>
      <c r="AH611" s="617"/>
      <c r="AI611" s="617"/>
      <c r="AJ611" s="617"/>
      <c r="AK611" s="617"/>
      <c r="AL611" s="614"/>
      <c r="AM611" s="615"/>
      <c r="AN611" s="615"/>
      <c r="AO611" s="616"/>
      <c r="AP611" s="349"/>
      <c r="AQ611" s="349"/>
      <c r="AR611" s="349"/>
      <c r="AS611" s="349"/>
      <c r="AT611" s="349"/>
      <c r="AU611" s="349"/>
      <c r="AV611" s="349"/>
      <c r="AW611" s="349"/>
      <c r="AX611" s="349"/>
      <c r="AY611">
        <f>COUNTA($C$611)</f>
        <v>0</v>
      </c>
    </row>
    <row r="612" spans="1:51" ht="30" hidden="1" customHeight="1" x14ac:dyDescent="0.15">
      <c r="A612" s="604">
        <v>16</v>
      </c>
      <c r="B612" s="604">
        <v>1</v>
      </c>
      <c r="C612" s="605"/>
      <c r="D612" s="605"/>
      <c r="E612" s="605"/>
      <c r="F612" s="605"/>
      <c r="G612" s="605"/>
      <c r="H612" s="605"/>
      <c r="I612" s="605"/>
      <c r="J612" s="606"/>
      <c r="K612" s="606"/>
      <c r="L612" s="606"/>
      <c r="M612" s="606"/>
      <c r="N612" s="606"/>
      <c r="O612" s="606"/>
      <c r="P612" s="607"/>
      <c r="Q612" s="607"/>
      <c r="R612" s="607"/>
      <c r="S612" s="607"/>
      <c r="T612" s="607"/>
      <c r="U612" s="607"/>
      <c r="V612" s="607"/>
      <c r="W612" s="607"/>
      <c r="X612" s="607"/>
      <c r="Y612" s="608"/>
      <c r="Z612" s="609"/>
      <c r="AA612" s="609"/>
      <c r="AB612" s="610"/>
      <c r="AC612" s="611"/>
      <c r="AD612" s="612"/>
      <c r="AE612" s="612"/>
      <c r="AF612" s="612"/>
      <c r="AG612" s="612"/>
      <c r="AH612" s="617"/>
      <c r="AI612" s="617"/>
      <c r="AJ612" s="617"/>
      <c r="AK612" s="617"/>
      <c r="AL612" s="614"/>
      <c r="AM612" s="615"/>
      <c r="AN612" s="615"/>
      <c r="AO612" s="616"/>
      <c r="AP612" s="349"/>
      <c r="AQ612" s="349"/>
      <c r="AR612" s="349"/>
      <c r="AS612" s="349"/>
      <c r="AT612" s="349"/>
      <c r="AU612" s="349"/>
      <c r="AV612" s="349"/>
      <c r="AW612" s="349"/>
      <c r="AX612" s="349"/>
      <c r="AY612">
        <f>COUNTA($C$612)</f>
        <v>0</v>
      </c>
    </row>
    <row r="613" spans="1:51" s="1" customFormat="1" ht="30" hidden="1" customHeight="1" x14ac:dyDescent="0.15">
      <c r="A613" s="604">
        <v>17</v>
      </c>
      <c r="B613" s="604">
        <v>1</v>
      </c>
      <c r="C613" s="605"/>
      <c r="D613" s="605"/>
      <c r="E613" s="605"/>
      <c r="F613" s="605"/>
      <c r="G613" s="605"/>
      <c r="H613" s="605"/>
      <c r="I613" s="605"/>
      <c r="J613" s="606"/>
      <c r="K613" s="606"/>
      <c r="L613" s="606"/>
      <c r="M613" s="606"/>
      <c r="N613" s="606"/>
      <c r="O613" s="606"/>
      <c r="P613" s="607"/>
      <c r="Q613" s="607"/>
      <c r="R613" s="607"/>
      <c r="S613" s="607"/>
      <c r="T613" s="607"/>
      <c r="U613" s="607"/>
      <c r="V613" s="607"/>
      <c r="W613" s="607"/>
      <c r="X613" s="607"/>
      <c r="Y613" s="608"/>
      <c r="Z613" s="609"/>
      <c r="AA613" s="609"/>
      <c r="AB613" s="610"/>
      <c r="AC613" s="611"/>
      <c r="AD613" s="612"/>
      <c r="AE613" s="612"/>
      <c r="AF613" s="612"/>
      <c r="AG613" s="612"/>
      <c r="AH613" s="617"/>
      <c r="AI613" s="617"/>
      <c r="AJ613" s="617"/>
      <c r="AK613" s="617"/>
      <c r="AL613" s="614"/>
      <c r="AM613" s="615"/>
      <c r="AN613" s="615"/>
      <c r="AO613" s="616"/>
      <c r="AP613" s="349"/>
      <c r="AQ613" s="349"/>
      <c r="AR613" s="349"/>
      <c r="AS613" s="349"/>
      <c r="AT613" s="349"/>
      <c r="AU613" s="349"/>
      <c r="AV613" s="349"/>
      <c r="AW613" s="349"/>
      <c r="AX613" s="349"/>
      <c r="AY613" s="2">
        <f>COUNTA($C$613)</f>
        <v>0</v>
      </c>
    </row>
    <row r="614" spans="1:51" ht="30" hidden="1" customHeight="1" x14ac:dyDescent="0.15">
      <c r="A614" s="604">
        <v>18</v>
      </c>
      <c r="B614" s="604">
        <v>1</v>
      </c>
      <c r="C614" s="605"/>
      <c r="D614" s="605"/>
      <c r="E614" s="605"/>
      <c r="F614" s="605"/>
      <c r="G614" s="605"/>
      <c r="H614" s="605"/>
      <c r="I614" s="605"/>
      <c r="J614" s="606"/>
      <c r="K614" s="606"/>
      <c r="L614" s="606"/>
      <c r="M614" s="606"/>
      <c r="N614" s="606"/>
      <c r="O614" s="606"/>
      <c r="P614" s="607"/>
      <c r="Q614" s="607"/>
      <c r="R614" s="607"/>
      <c r="S614" s="607"/>
      <c r="T614" s="607"/>
      <c r="U614" s="607"/>
      <c r="V614" s="607"/>
      <c r="W614" s="607"/>
      <c r="X614" s="607"/>
      <c r="Y614" s="608"/>
      <c r="Z614" s="609"/>
      <c r="AA614" s="609"/>
      <c r="AB614" s="610"/>
      <c r="AC614" s="611"/>
      <c r="AD614" s="612"/>
      <c r="AE614" s="612"/>
      <c r="AF614" s="612"/>
      <c r="AG614" s="612"/>
      <c r="AH614" s="617"/>
      <c r="AI614" s="617"/>
      <c r="AJ614" s="617"/>
      <c r="AK614" s="617"/>
      <c r="AL614" s="614"/>
      <c r="AM614" s="615"/>
      <c r="AN614" s="615"/>
      <c r="AO614" s="616"/>
      <c r="AP614" s="349"/>
      <c r="AQ614" s="349"/>
      <c r="AR614" s="349"/>
      <c r="AS614" s="349"/>
      <c r="AT614" s="349"/>
      <c r="AU614" s="349"/>
      <c r="AV614" s="349"/>
      <c r="AW614" s="349"/>
      <c r="AX614" s="349"/>
      <c r="AY614">
        <f>COUNTA($C$614)</f>
        <v>0</v>
      </c>
    </row>
    <row r="615" spans="1:51" ht="30" hidden="1" customHeight="1" x14ac:dyDescent="0.15">
      <c r="A615" s="604">
        <v>19</v>
      </c>
      <c r="B615" s="604">
        <v>1</v>
      </c>
      <c r="C615" s="605"/>
      <c r="D615" s="605"/>
      <c r="E615" s="605"/>
      <c r="F615" s="605"/>
      <c r="G615" s="605"/>
      <c r="H615" s="605"/>
      <c r="I615" s="605"/>
      <c r="J615" s="606"/>
      <c r="K615" s="606"/>
      <c r="L615" s="606"/>
      <c r="M615" s="606"/>
      <c r="N615" s="606"/>
      <c r="O615" s="606"/>
      <c r="P615" s="607"/>
      <c r="Q615" s="607"/>
      <c r="R615" s="607"/>
      <c r="S615" s="607"/>
      <c r="T615" s="607"/>
      <c r="U615" s="607"/>
      <c r="V615" s="607"/>
      <c r="W615" s="607"/>
      <c r="X615" s="607"/>
      <c r="Y615" s="608"/>
      <c r="Z615" s="609"/>
      <c r="AA615" s="609"/>
      <c r="AB615" s="610"/>
      <c r="AC615" s="611"/>
      <c r="AD615" s="612"/>
      <c r="AE615" s="612"/>
      <c r="AF615" s="612"/>
      <c r="AG615" s="612"/>
      <c r="AH615" s="617"/>
      <c r="AI615" s="617"/>
      <c r="AJ615" s="617"/>
      <c r="AK615" s="617"/>
      <c r="AL615" s="614"/>
      <c r="AM615" s="615"/>
      <c r="AN615" s="615"/>
      <c r="AO615" s="616"/>
      <c r="AP615" s="349"/>
      <c r="AQ615" s="349"/>
      <c r="AR615" s="349"/>
      <c r="AS615" s="349"/>
      <c r="AT615" s="349"/>
      <c r="AU615" s="349"/>
      <c r="AV615" s="349"/>
      <c r="AW615" s="349"/>
      <c r="AX615" s="349"/>
      <c r="AY615">
        <f>COUNTA($C$615)</f>
        <v>0</v>
      </c>
    </row>
    <row r="616" spans="1:51" ht="30" hidden="1" customHeight="1" x14ac:dyDescent="0.15">
      <c r="A616" s="604">
        <v>20</v>
      </c>
      <c r="B616" s="604">
        <v>1</v>
      </c>
      <c r="C616" s="605"/>
      <c r="D616" s="605"/>
      <c r="E616" s="605"/>
      <c r="F616" s="605"/>
      <c r="G616" s="605"/>
      <c r="H616" s="605"/>
      <c r="I616" s="605"/>
      <c r="J616" s="606"/>
      <c r="K616" s="606"/>
      <c r="L616" s="606"/>
      <c r="M616" s="606"/>
      <c r="N616" s="606"/>
      <c r="O616" s="606"/>
      <c r="P616" s="607"/>
      <c r="Q616" s="607"/>
      <c r="R616" s="607"/>
      <c r="S616" s="607"/>
      <c r="T616" s="607"/>
      <c r="U616" s="607"/>
      <c r="V616" s="607"/>
      <c r="W616" s="607"/>
      <c r="X616" s="607"/>
      <c r="Y616" s="608"/>
      <c r="Z616" s="609"/>
      <c r="AA616" s="609"/>
      <c r="AB616" s="610"/>
      <c r="AC616" s="611"/>
      <c r="AD616" s="612"/>
      <c r="AE616" s="612"/>
      <c r="AF616" s="612"/>
      <c r="AG616" s="612"/>
      <c r="AH616" s="617"/>
      <c r="AI616" s="617"/>
      <c r="AJ616" s="617"/>
      <c r="AK616" s="617"/>
      <c r="AL616" s="614"/>
      <c r="AM616" s="615"/>
      <c r="AN616" s="615"/>
      <c r="AO616" s="616"/>
      <c r="AP616" s="349"/>
      <c r="AQ616" s="349"/>
      <c r="AR616" s="349"/>
      <c r="AS616" s="349"/>
      <c r="AT616" s="349"/>
      <c r="AU616" s="349"/>
      <c r="AV616" s="349"/>
      <c r="AW616" s="349"/>
      <c r="AX616" s="349"/>
      <c r="AY616">
        <f>COUNTA($C$616)</f>
        <v>0</v>
      </c>
    </row>
    <row r="617" spans="1:51" ht="30" hidden="1" customHeight="1" x14ac:dyDescent="0.15">
      <c r="A617" s="604">
        <v>21</v>
      </c>
      <c r="B617" s="604">
        <v>1</v>
      </c>
      <c r="C617" s="605"/>
      <c r="D617" s="605"/>
      <c r="E617" s="605"/>
      <c r="F617" s="605"/>
      <c r="G617" s="605"/>
      <c r="H617" s="605"/>
      <c r="I617" s="605"/>
      <c r="J617" s="606"/>
      <c r="K617" s="606"/>
      <c r="L617" s="606"/>
      <c r="M617" s="606"/>
      <c r="N617" s="606"/>
      <c r="O617" s="606"/>
      <c r="P617" s="607"/>
      <c r="Q617" s="607"/>
      <c r="R617" s="607"/>
      <c r="S617" s="607"/>
      <c r="T617" s="607"/>
      <c r="U617" s="607"/>
      <c r="V617" s="607"/>
      <c r="W617" s="607"/>
      <c r="X617" s="607"/>
      <c r="Y617" s="608"/>
      <c r="Z617" s="609"/>
      <c r="AA617" s="609"/>
      <c r="AB617" s="610"/>
      <c r="AC617" s="611"/>
      <c r="AD617" s="612"/>
      <c r="AE617" s="612"/>
      <c r="AF617" s="612"/>
      <c r="AG617" s="612"/>
      <c r="AH617" s="617"/>
      <c r="AI617" s="617"/>
      <c r="AJ617" s="617"/>
      <c r="AK617" s="617"/>
      <c r="AL617" s="614"/>
      <c r="AM617" s="615"/>
      <c r="AN617" s="615"/>
      <c r="AO617" s="616"/>
      <c r="AP617" s="349"/>
      <c r="AQ617" s="349"/>
      <c r="AR617" s="349"/>
      <c r="AS617" s="349"/>
      <c r="AT617" s="349"/>
      <c r="AU617" s="349"/>
      <c r="AV617" s="349"/>
      <c r="AW617" s="349"/>
      <c r="AX617" s="349"/>
      <c r="AY617">
        <f>COUNTA($C$617)</f>
        <v>0</v>
      </c>
    </row>
    <row r="618" spans="1:51" ht="30" hidden="1" customHeight="1" x14ac:dyDescent="0.15">
      <c r="A618" s="604">
        <v>22</v>
      </c>
      <c r="B618" s="604">
        <v>1</v>
      </c>
      <c r="C618" s="605"/>
      <c r="D618" s="605"/>
      <c r="E618" s="605"/>
      <c r="F618" s="605"/>
      <c r="G618" s="605"/>
      <c r="H618" s="605"/>
      <c r="I618" s="605"/>
      <c r="J618" s="606"/>
      <c r="K618" s="606"/>
      <c r="L618" s="606"/>
      <c r="M618" s="606"/>
      <c r="N618" s="606"/>
      <c r="O618" s="606"/>
      <c r="P618" s="607"/>
      <c r="Q618" s="607"/>
      <c r="R618" s="607"/>
      <c r="S618" s="607"/>
      <c r="T618" s="607"/>
      <c r="U618" s="607"/>
      <c r="V618" s="607"/>
      <c r="W618" s="607"/>
      <c r="X618" s="607"/>
      <c r="Y618" s="608"/>
      <c r="Z618" s="609"/>
      <c r="AA618" s="609"/>
      <c r="AB618" s="610"/>
      <c r="AC618" s="611"/>
      <c r="AD618" s="612"/>
      <c r="AE618" s="612"/>
      <c r="AF618" s="612"/>
      <c r="AG618" s="612"/>
      <c r="AH618" s="617"/>
      <c r="AI618" s="617"/>
      <c r="AJ618" s="617"/>
      <c r="AK618" s="617"/>
      <c r="AL618" s="614"/>
      <c r="AM618" s="615"/>
      <c r="AN618" s="615"/>
      <c r="AO618" s="616"/>
      <c r="AP618" s="349"/>
      <c r="AQ618" s="349"/>
      <c r="AR618" s="349"/>
      <c r="AS618" s="349"/>
      <c r="AT618" s="349"/>
      <c r="AU618" s="349"/>
      <c r="AV618" s="349"/>
      <c r="AW618" s="349"/>
      <c r="AX618" s="349"/>
      <c r="AY618">
        <f>COUNTA($C$618)</f>
        <v>0</v>
      </c>
    </row>
    <row r="619" spans="1:51" ht="30" hidden="1" customHeight="1" x14ac:dyDescent="0.15">
      <c r="A619" s="604">
        <v>23</v>
      </c>
      <c r="B619" s="604">
        <v>1</v>
      </c>
      <c r="C619" s="605"/>
      <c r="D619" s="605"/>
      <c r="E619" s="605"/>
      <c r="F619" s="605"/>
      <c r="G619" s="605"/>
      <c r="H619" s="605"/>
      <c r="I619" s="605"/>
      <c r="J619" s="606"/>
      <c r="K619" s="606"/>
      <c r="L619" s="606"/>
      <c r="M619" s="606"/>
      <c r="N619" s="606"/>
      <c r="O619" s="606"/>
      <c r="P619" s="607"/>
      <c r="Q619" s="607"/>
      <c r="R619" s="607"/>
      <c r="S619" s="607"/>
      <c r="T619" s="607"/>
      <c r="U619" s="607"/>
      <c r="V619" s="607"/>
      <c r="W619" s="607"/>
      <c r="X619" s="607"/>
      <c r="Y619" s="608"/>
      <c r="Z619" s="609"/>
      <c r="AA619" s="609"/>
      <c r="AB619" s="610"/>
      <c r="AC619" s="611"/>
      <c r="AD619" s="612"/>
      <c r="AE619" s="612"/>
      <c r="AF619" s="612"/>
      <c r="AG619" s="612"/>
      <c r="AH619" s="617"/>
      <c r="AI619" s="617"/>
      <c r="AJ619" s="617"/>
      <c r="AK619" s="617"/>
      <c r="AL619" s="614"/>
      <c r="AM619" s="615"/>
      <c r="AN619" s="615"/>
      <c r="AO619" s="616"/>
      <c r="AP619" s="349"/>
      <c r="AQ619" s="349"/>
      <c r="AR619" s="349"/>
      <c r="AS619" s="349"/>
      <c r="AT619" s="349"/>
      <c r="AU619" s="349"/>
      <c r="AV619" s="349"/>
      <c r="AW619" s="349"/>
      <c r="AX619" s="349"/>
      <c r="AY619">
        <f>COUNTA($C$619)</f>
        <v>0</v>
      </c>
    </row>
    <row r="620" spans="1:51" ht="30" hidden="1" customHeight="1" x14ac:dyDescent="0.15">
      <c r="A620" s="604">
        <v>24</v>
      </c>
      <c r="B620" s="604">
        <v>1</v>
      </c>
      <c r="C620" s="605"/>
      <c r="D620" s="605"/>
      <c r="E620" s="605"/>
      <c r="F620" s="605"/>
      <c r="G620" s="605"/>
      <c r="H620" s="605"/>
      <c r="I620" s="605"/>
      <c r="J620" s="606"/>
      <c r="K620" s="606"/>
      <c r="L620" s="606"/>
      <c r="M620" s="606"/>
      <c r="N620" s="606"/>
      <c r="O620" s="606"/>
      <c r="P620" s="607"/>
      <c r="Q620" s="607"/>
      <c r="R620" s="607"/>
      <c r="S620" s="607"/>
      <c r="T620" s="607"/>
      <c r="U620" s="607"/>
      <c r="V620" s="607"/>
      <c r="W620" s="607"/>
      <c r="X620" s="607"/>
      <c r="Y620" s="608"/>
      <c r="Z620" s="609"/>
      <c r="AA620" s="609"/>
      <c r="AB620" s="610"/>
      <c r="AC620" s="611"/>
      <c r="AD620" s="612"/>
      <c r="AE620" s="612"/>
      <c r="AF620" s="612"/>
      <c r="AG620" s="612"/>
      <c r="AH620" s="617"/>
      <c r="AI620" s="617"/>
      <c r="AJ620" s="617"/>
      <c r="AK620" s="617"/>
      <c r="AL620" s="614"/>
      <c r="AM620" s="615"/>
      <c r="AN620" s="615"/>
      <c r="AO620" s="616"/>
      <c r="AP620" s="349"/>
      <c r="AQ620" s="349"/>
      <c r="AR620" s="349"/>
      <c r="AS620" s="349"/>
      <c r="AT620" s="349"/>
      <c r="AU620" s="349"/>
      <c r="AV620" s="349"/>
      <c r="AW620" s="349"/>
      <c r="AX620" s="349"/>
      <c r="AY620">
        <f>COUNTA($C$620)</f>
        <v>0</v>
      </c>
    </row>
    <row r="621" spans="1:51" ht="30" hidden="1" customHeight="1" x14ac:dyDescent="0.15">
      <c r="A621" s="604">
        <v>25</v>
      </c>
      <c r="B621" s="604">
        <v>1</v>
      </c>
      <c r="C621" s="605"/>
      <c r="D621" s="605"/>
      <c r="E621" s="605"/>
      <c r="F621" s="605"/>
      <c r="G621" s="605"/>
      <c r="H621" s="605"/>
      <c r="I621" s="605"/>
      <c r="J621" s="606"/>
      <c r="K621" s="606"/>
      <c r="L621" s="606"/>
      <c r="M621" s="606"/>
      <c r="N621" s="606"/>
      <c r="O621" s="606"/>
      <c r="P621" s="607"/>
      <c r="Q621" s="607"/>
      <c r="R621" s="607"/>
      <c r="S621" s="607"/>
      <c r="T621" s="607"/>
      <c r="U621" s="607"/>
      <c r="V621" s="607"/>
      <c r="W621" s="607"/>
      <c r="X621" s="607"/>
      <c r="Y621" s="608"/>
      <c r="Z621" s="609"/>
      <c r="AA621" s="609"/>
      <c r="AB621" s="610"/>
      <c r="AC621" s="611"/>
      <c r="AD621" s="612"/>
      <c r="AE621" s="612"/>
      <c r="AF621" s="612"/>
      <c r="AG621" s="612"/>
      <c r="AH621" s="617"/>
      <c r="AI621" s="617"/>
      <c r="AJ621" s="617"/>
      <c r="AK621" s="617"/>
      <c r="AL621" s="614"/>
      <c r="AM621" s="615"/>
      <c r="AN621" s="615"/>
      <c r="AO621" s="616"/>
      <c r="AP621" s="349"/>
      <c r="AQ621" s="349"/>
      <c r="AR621" s="349"/>
      <c r="AS621" s="349"/>
      <c r="AT621" s="349"/>
      <c r="AU621" s="349"/>
      <c r="AV621" s="349"/>
      <c r="AW621" s="349"/>
      <c r="AX621" s="349"/>
      <c r="AY621">
        <f>COUNTA($C$621)</f>
        <v>0</v>
      </c>
    </row>
    <row r="622" spans="1:51" ht="30" hidden="1" customHeight="1" x14ac:dyDescent="0.15">
      <c r="A622" s="604">
        <v>26</v>
      </c>
      <c r="B622" s="604">
        <v>1</v>
      </c>
      <c r="C622" s="605"/>
      <c r="D622" s="605"/>
      <c r="E622" s="605"/>
      <c r="F622" s="605"/>
      <c r="G622" s="605"/>
      <c r="H622" s="605"/>
      <c r="I622" s="605"/>
      <c r="J622" s="606"/>
      <c r="K622" s="606"/>
      <c r="L622" s="606"/>
      <c r="M622" s="606"/>
      <c r="N622" s="606"/>
      <c r="O622" s="606"/>
      <c r="P622" s="607"/>
      <c r="Q622" s="607"/>
      <c r="R622" s="607"/>
      <c r="S622" s="607"/>
      <c r="T622" s="607"/>
      <c r="U622" s="607"/>
      <c r="V622" s="607"/>
      <c r="W622" s="607"/>
      <c r="X622" s="607"/>
      <c r="Y622" s="608"/>
      <c r="Z622" s="609"/>
      <c r="AA622" s="609"/>
      <c r="AB622" s="610"/>
      <c r="AC622" s="611"/>
      <c r="AD622" s="612"/>
      <c r="AE622" s="612"/>
      <c r="AF622" s="612"/>
      <c r="AG622" s="612"/>
      <c r="AH622" s="617"/>
      <c r="AI622" s="617"/>
      <c r="AJ622" s="617"/>
      <c r="AK622" s="617"/>
      <c r="AL622" s="614"/>
      <c r="AM622" s="615"/>
      <c r="AN622" s="615"/>
      <c r="AO622" s="616"/>
      <c r="AP622" s="349"/>
      <c r="AQ622" s="349"/>
      <c r="AR622" s="349"/>
      <c r="AS622" s="349"/>
      <c r="AT622" s="349"/>
      <c r="AU622" s="349"/>
      <c r="AV622" s="349"/>
      <c r="AW622" s="349"/>
      <c r="AX622" s="349"/>
      <c r="AY622">
        <f>COUNTA($C$622)</f>
        <v>0</v>
      </c>
    </row>
    <row r="623" spans="1:51" ht="30" hidden="1" customHeight="1" x14ac:dyDescent="0.15">
      <c r="A623" s="604">
        <v>27</v>
      </c>
      <c r="B623" s="604">
        <v>1</v>
      </c>
      <c r="C623" s="605"/>
      <c r="D623" s="605"/>
      <c r="E623" s="605"/>
      <c r="F623" s="605"/>
      <c r="G623" s="605"/>
      <c r="H623" s="605"/>
      <c r="I623" s="605"/>
      <c r="J623" s="606"/>
      <c r="K623" s="606"/>
      <c r="L623" s="606"/>
      <c r="M623" s="606"/>
      <c r="N623" s="606"/>
      <c r="O623" s="606"/>
      <c r="P623" s="607"/>
      <c r="Q623" s="607"/>
      <c r="R623" s="607"/>
      <c r="S623" s="607"/>
      <c r="T623" s="607"/>
      <c r="U623" s="607"/>
      <c r="V623" s="607"/>
      <c r="W623" s="607"/>
      <c r="X623" s="607"/>
      <c r="Y623" s="608"/>
      <c r="Z623" s="609"/>
      <c r="AA623" s="609"/>
      <c r="AB623" s="610"/>
      <c r="AC623" s="611"/>
      <c r="AD623" s="612"/>
      <c r="AE623" s="612"/>
      <c r="AF623" s="612"/>
      <c r="AG623" s="612"/>
      <c r="AH623" s="617"/>
      <c r="AI623" s="617"/>
      <c r="AJ623" s="617"/>
      <c r="AK623" s="617"/>
      <c r="AL623" s="614"/>
      <c r="AM623" s="615"/>
      <c r="AN623" s="615"/>
      <c r="AO623" s="616"/>
      <c r="AP623" s="349"/>
      <c r="AQ623" s="349"/>
      <c r="AR623" s="349"/>
      <c r="AS623" s="349"/>
      <c r="AT623" s="349"/>
      <c r="AU623" s="349"/>
      <c r="AV623" s="349"/>
      <c r="AW623" s="349"/>
      <c r="AX623" s="349"/>
      <c r="AY623">
        <f>COUNTA($C$623)</f>
        <v>0</v>
      </c>
    </row>
    <row r="624" spans="1:51" ht="30" hidden="1" customHeight="1" x14ac:dyDescent="0.15">
      <c r="A624" s="604">
        <v>28</v>
      </c>
      <c r="B624" s="604">
        <v>1</v>
      </c>
      <c r="C624" s="605"/>
      <c r="D624" s="605"/>
      <c r="E624" s="605"/>
      <c r="F624" s="605"/>
      <c r="G624" s="605"/>
      <c r="H624" s="605"/>
      <c r="I624" s="605"/>
      <c r="J624" s="606"/>
      <c r="K624" s="606"/>
      <c r="L624" s="606"/>
      <c r="M624" s="606"/>
      <c r="N624" s="606"/>
      <c r="O624" s="606"/>
      <c r="P624" s="607"/>
      <c r="Q624" s="607"/>
      <c r="R624" s="607"/>
      <c r="S624" s="607"/>
      <c r="T624" s="607"/>
      <c r="U624" s="607"/>
      <c r="V624" s="607"/>
      <c r="W624" s="607"/>
      <c r="X624" s="607"/>
      <c r="Y624" s="608"/>
      <c r="Z624" s="609"/>
      <c r="AA624" s="609"/>
      <c r="AB624" s="610"/>
      <c r="AC624" s="611"/>
      <c r="AD624" s="612"/>
      <c r="AE624" s="612"/>
      <c r="AF624" s="612"/>
      <c r="AG624" s="612"/>
      <c r="AH624" s="617"/>
      <c r="AI624" s="617"/>
      <c r="AJ624" s="617"/>
      <c r="AK624" s="617"/>
      <c r="AL624" s="614"/>
      <c r="AM624" s="615"/>
      <c r="AN624" s="615"/>
      <c r="AO624" s="616"/>
      <c r="AP624" s="349"/>
      <c r="AQ624" s="349"/>
      <c r="AR624" s="349"/>
      <c r="AS624" s="349"/>
      <c r="AT624" s="349"/>
      <c r="AU624" s="349"/>
      <c r="AV624" s="349"/>
      <c r="AW624" s="349"/>
      <c r="AX624" s="349"/>
      <c r="AY624">
        <f>COUNTA($C$624)</f>
        <v>0</v>
      </c>
    </row>
    <row r="625" spans="1:51" ht="30" hidden="1" customHeight="1" x14ac:dyDescent="0.15">
      <c r="A625" s="604">
        <v>29</v>
      </c>
      <c r="B625" s="604">
        <v>1</v>
      </c>
      <c r="C625" s="605"/>
      <c r="D625" s="605"/>
      <c r="E625" s="605"/>
      <c r="F625" s="605"/>
      <c r="G625" s="605"/>
      <c r="H625" s="605"/>
      <c r="I625" s="605"/>
      <c r="J625" s="606"/>
      <c r="K625" s="606"/>
      <c r="L625" s="606"/>
      <c r="M625" s="606"/>
      <c r="N625" s="606"/>
      <c r="O625" s="606"/>
      <c r="P625" s="607"/>
      <c r="Q625" s="607"/>
      <c r="R625" s="607"/>
      <c r="S625" s="607"/>
      <c r="T625" s="607"/>
      <c r="U625" s="607"/>
      <c r="V625" s="607"/>
      <c r="W625" s="607"/>
      <c r="X625" s="607"/>
      <c r="Y625" s="608"/>
      <c r="Z625" s="609"/>
      <c r="AA625" s="609"/>
      <c r="AB625" s="610"/>
      <c r="AC625" s="611"/>
      <c r="AD625" s="612"/>
      <c r="AE625" s="612"/>
      <c r="AF625" s="612"/>
      <c r="AG625" s="612"/>
      <c r="AH625" s="617"/>
      <c r="AI625" s="617"/>
      <c r="AJ625" s="617"/>
      <c r="AK625" s="617"/>
      <c r="AL625" s="614"/>
      <c r="AM625" s="615"/>
      <c r="AN625" s="615"/>
      <c r="AO625" s="616"/>
      <c r="AP625" s="349"/>
      <c r="AQ625" s="349"/>
      <c r="AR625" s="349"/>
      <c r="AS625" s="349"/>
      <c r="AT625" s="349"/>
      <c r="AU625" s="349"/>
      <c r="AV625" s="349"/>
      <c r="AW625" s="349"/>
      <c r="AX625" s="349"/>
      <c r="AY625">
        <f>COUNTA($C$625)</f>
        <v>0</v>
      </c>
    </row>
    <row r="626" spans="1:51" ht="30" hidden="1" customHeight="1" x14ac:dyDescent="0.15">
      <c r="A626" s="604">
        <v>30</v>
      </c>
      <c r="B626" s="604">
        <v>1</v>
      </c>
      <c r="C626" s="605"/>
      <c r="D626" s="605"/>
      <c r="E626" s="605"/>
      <c r="F626" s="605"/>
      <c r="G626" s="605"/>
      <c r="H626" s="605"/>
      <c r="I626" s="605"/>
      <c r="J626" s="606"/>
      <c r="K626" s="606"/>
      <c r="L626" s="606"/>
      <c r="M626" s="606"/>
      <c r="N626" s="606"/>
      <c r="O626" s="606"/>
      <c r="P626" s="607"/>
      <c r="Q626" s="607"/>
      <c r="R626" s="607"/>
      <c r="S626" s="607"/>
      <c r="T626" s="607"/>
      <c r="U626" s="607"/>
      <c r="V626" s="607"/>
      <c r="W626" s="607"/>
      <c r="X626" s="607"/>
      <c r="Y626" s="608"/>
      <c r="Z626" s="609"/>
      <c r="AA626" s="609"/>
      <c r="AB626" s="610"/>
      <c r="AC626" s="611"/>
      <c r="AD626" s="612"/>
      <c r="AE626" s="612"/>
      <c r="AF626" s="612"/>
      <c r="AG626" s="612"/>
      <c r="AH626" s="617"/>
      <c r="AI626" s="617"/>
      <c r="AJ626" s="617"/>
      <c r="AK626" s="617"/>
      <c r="AL626" s="614"/>
      <c r="AM626" s="615"/>
      <c r="AN626" s="615"/>
      <c r="AO626" s="616"/>
      <c r="AP626" s="349"/>
      <c r="AQ626" s="349"/>
      <c r="AR626" s="349"/>
      <c r="AS626" s="349"/>
      <c r="AT626" s="349"/>
      <c r="AU626" s="349"/>
      <c r="AV626" s="349"/>
      <c r="AW626" s="349"/>
      <c r="AX626" s="349"/>
      <c r="AY626">
        <f>COUNTA($C$626)</f>
        <v>0</v>
      </c>
    </row>
    <row r="627" spans="1:51" ht="24.75" customHeight="1" x14ac:dyDescent="0.15">
      <c r="A627" s="618" t="s">
        <v>41</v>
      </c>
      <c r="B627" s="619"/>
      <c r="C627" s="619"/>
      <c r="D627" s="619"/>
      <c r="E627" s="619"/>
      <c r="F627" s="619"/>
      <c r="G627" s="619"/>
      <c r="H627" s="619"/>
      <c r="I627" s="619"/>
      <c r="J627" s="619"/>
      <c r="K627" s="619"/>
      <c r="L627" s="619"/>
      <c r="M627" s="619"/>
      <c r="N627" s="619"/>
      <c r="O627" s="619"/>
      <c r="P627" s="619"/>
      <c r="Q627" s="619"/>
      <c r="R627" s="619"/>
      <c r="S627" s="619"/>
      <c r="T627" s="619"/>
      <c r="U627" s="619"/>
      <c r="V627" s="619"/>
      <c r="W627" s="619"/>
      <c r="X627" s="619"/>
      <c r="Y627" s="619"/>
      <c r="Z627" s="619"/>
      <c r="AA627" s="619"/>
      <c r="AB627" s="619"/>
      <c r="AC627" s="619"/>
      <c r="AD627" s="619"/>
      <c r="AE627" s="619"/>
      <c r="AF627" s="619"/>
      <c r="AG627" s="619"/>
      <c r="AH627" s="619"/>
      <c r="AI627" s="619"/>
      <c r="AJ627" s="619"/>
      <c r="AK627" s="620"/>
      <c r="AL627" s="621" t="s">
        <v>372</v>
      </c>
      <c r="AM627" s="622"/>
      <c r="AN627" s="622"/>
      <c r="AO627" s="34"/>
      <c r="AP627" s="32"/>
      <c r="AQ627" s="32"/>
      <c r="AR627" s="32"/>
      <c r="AS627" s="32"/>
      <c r="AT627" s="32"/>
      <c r="AU627" s="32"/>
      <c r="AV627" s="32"/>
      <c r="AW627" s="32"/>
      <c r="AX627" s="44"/>
      <c r="AY627">
        <f>COUNTIF($AO$627,"☑")</f>
        <v>0</v>
      </c>
    </row>
    <row r="628" spans="1:51" ht="24.75" customHeight="1" x14ac:dyDescent="0.15">
      <c r="A628" s="6"/>
      <c r="B628" s="6"/>
      <c r="C628" s="6"/>
      <c r="D628" s="6"/>
      <c r="E628" s="6"/>
      <c r="F628" s="6"/>
      <c r="G628" s="6"/>
      <c r="H628" s="6"/>
      <c r="I628" s="6"/>
      <c r="J628" s="6"/>
      <c r="K628" s="6"/>
      <c r="L628" s="6"/>
      <c r="M628" s="6"/>
      <c r="N628" s="6"/>
      <c r="O628" s="6"/>
      <c r="P628" s="6"/>
      <c r="Q628" s="6"/>
      <c r="R628" s="6"/>
      <c r="S628" s="6"/>
      <c r="T628" s="6"/>
      <c r="U628" s="6"/>
      <c r="V628" s="6"/>
      <c r="W628" s="6"/>
      <c r="X628" s="6"/>
      <c r="Y628" s="6"/>
      <c r="Z628" s="6"/>
      <c r="AA628" s="6"/>
      <c r="AB628" s="6"/>
      <c r="AC628" s="6"/>
      <c r="AD628" s="6"/>
      <c r="AE628" s="6"/>
      <c r="AF628" s="6"/>
      <c r="AG628" s="6"/>
      <c r="AH628" s="6"/>
      <c r="AI628" s="6"/>
      <c r="AJ628" s="6"/>
      <c r="AK628" s="6"/>
      <c r="AL628" s="30"/>
      <c r="AM628" s="30"/>
      <c r="AN628" s="30"/>
      <c r="AO628" s="30"/>
      <c r="AP628" s="30"/>
      <c r="AQ628" s="30"/>
      <c r="AR628" s="30"/>
      <c r="AS628" s="30"/>
      <c r="AT628" s="30"/>
      <c r="AU628" s="30"/>
      <c r="AV628" s="30"/>
      <c r="AW628" s="30"/>
      <c r="AX628" s="30"/>
    </row>
    <row r="629" spans="1:51" ht="24.75" customHeight="1" x14ac:dyDescent="0.15">
      <c r="A629" s="7"/>
      <c r="B629" s="13" t="s">
        <v>356</v>
      </c>
      <c r="C629" s="7"/>
      <c r="D629" s="7"/>
      <c r="E629" s="7"/>
      <c r="F629" s="7"/>
      <c r="G629" s="7"/>
      <c r="H629" s="7"/>
      <c r="I629" s="7"/>
      <c r="J629" s="7"/>
      <c r="K629" s="7"/>
      <c r="L629" s="7"/>
      <c r="M629" s="7"/>
      <c r="N629" s="7"/>
      <c r="O629" s="7"/>
      <c r="P629" s="7"/>
      <c r="Q629" s="7"/>
      <c r="R629" s="7"/>
      <c r="S629" s="7"/>
      <c r="T629" s="7"/>
      <c r="U629" s="7"/>
      <c r="V629" s="7"/>
      <c r="W629" s="7"/>
      <c r="X629" s="7"/>
      <c r="Y629" s="7"/>
      <c r="Z629" s="7"/>
      <c r="AA629" s="7"/>
      <c r="AB629" s="7"/>
      <c r="AC629" s="7"/>
      <c r="AD629" s="7"/>
      <c r="AE629" s="7"/>
      <c r="AF629" s="7"/>
      <c r="AG629" s="7"/>
      <c r="AH629" s="7"/>
      <c r="AI629" s="7"/>
      <c r="AJ629" s="7"/>
      <c r="AK629" s="7"/>
      <c r="AL629" s="7"/>
      <c r="AM629" s="7"/>
      <c r="AN629" s="7"/>
      <c r="AO629" s="7"/>
      <c r="AP629" s="7"/>
      <c r="AQ629" s="7"/>
      <c r="AR629" s="7"/>
      <c r="AS629" s="7"/>
      <c r="AT629" s="7"/>
      <c r="AU629" s="7"/>
      <c r="AV629" s="7"/>
      <c r="AW629" s="7"/>
      <c r="AX629" s="7"/>
    </row>
    <row r="630" spans="1:51" ht="58.5" customHeight="1" x14ac:dyDescent="0.15">
      <c r="A630" s="623"/>
      <c r="B630" s="623"/>
      <c r="C630" s="596" t="s">
        <v>4</v>
      </c>
      <c r="D630" s="596"/>
      <c r="E630" s="596" t="s">
        <v>304</v>
      </c>
      <c r="F630" s="596"/>
      <c r="G630" s="596"/>
      <c r="H630" s="596"/>
      <c r="I630" s="596"/>
      <c r="J630" s="596" t="s">
        <v>79</v>
      </c>
      <c r="K630" s="596"/>
      <c r="L630" s="596"/>
      <c r="M630" s="596"/>
      <c r="N630" s="596"/>
      <c r="O630" s="596"/>
      <c r="P630" s="596" t="s">
        <v>21</v>
      </c>
      <c r="Q630" s="596"/>
      <c r="R630" s="596"/>
      <c r="S630" s="596"/>
      <c r="T630" s="596"/>
      <c r="U630" s="596"/>
      <c r="V630" s="596"/>
      <c r="W630" s="596"/>
      <c r="X630" s="596"/>
      <c r="Y630" s="596" t="s">
        <v>302</v>
      </c>
      <c r="Z630" s="596"/>
      <c r="AA630" s="596"/>
      <c r="AB630" s="596"/>
      <c r="AC630" s="596" t="s">
        <v>306</v>
      </c>
      <c r="AD630" s="596"/>
      <c r="AE630" s="596"/>
      <c r="AF630" s="596"/>
      <c r="AG630" s="596"/>
      <c r="AH630" s="596" t="s">
        <v>318</v>
      </c>
      <c r="AI630" s="596"/>
      <c r="AJ630" s="596"/>
      <c r="AK630" s="596"/>
      <c r="AL630" s="596" t="s">
        <v>22</v>
      </c>
      <c r="AM630" s="596"/>
      <c r="AN630" s="596"/>
      <c r="AO630" s="623"/>
      <c r="AP630" s="596" t="s">
        <v>370</v>
      </c>
      <c r="AQ630" s="596"/>
      <c r="AR630" s="596"/>
      <c r="AS630" s="596"/>
      <c r="AT630" s="596"/>
      <c r="AU630" s="596"/>
      <c r="AV630" s="596"/>
      <c r="AW630" s="596"/>
      <c r="AX630" s="596"/>
    </row>
    <row r="631" spans="1:51" ht="30" customHeight="1" x14ac:dyDescent="0.15">
      <c r="A631" s="604">
        <v>1</v>
      </c>
      <c r="B631" s="604">
        <v>1</v>
      </c>
      <c r="C631" s="624"/>
      <c r="D631" s="624"/>
      <c r="E631" s="349" t="s">
        <v>413</v>
      </c>
      <c r="F631" s="349"/>
      <c r="G631" s="349"/>
      <c r="H631" s="349"/>
      <c r="I631" s="349"/>
      <c r="J631" s="606" t="s">
        <v>413</v>
      </c>
      <c r="K631" s="606"/>
      <c r="L631" s="606"/>
      <c r="M631" s="606"/>
      <c r="N631" s="606"/>
      <c r="O631" s="606"/>
      <c r="P631" s="607" t="s">
        <v>413</v>
      </c>
      <c r="Q631" s="607"/>
      <c r="R631" s="607"/>
      <c r="S631" s="607"/>
      <c r="T631" s="607"/>
      <c r="U631" s="607"/>
      <c r="V631" s="607"/>
      <c r="W631" s="607"/>
      <c r="X631" s="607"/>
      <c r="Y631" s="608" t="s">
        <v>413</v>
      </c>
      <c r="Z631" s="609"/>
      <c r="AA631" s="609"/>
      <c r="AB631" s="610"/>
      <c r="AC631" s="611"/>
      <c r="AD631" s="612"/>
      <c r="AE631" s="612"/>
      <c r="AF631" s="612"/>
      <c r="AG631" s="612"/>
      <c r="AH631" s="617" t="s">
        <v>413</v>
      </c>
      <c r="AI631" s="617"/>
      <c r="AJ631" s="617"/>
      <c r="AK631" s="617"/>
      <c r="AL631" s="614" t="s">
        <v>413</v>
      </c>
      <c r="AM631" s="615"/>
      <c r="AN631" s="615"/>
      <c r="AO631" s="616"/>
      <c r="AP631" s="349" t="s">
        <v>413</v>
      </c>
      <c r="AQ631" s="349"/>
      <c r="AR631" s="349"/>
      <c r="AS631" s="349"/>
      <c r="AT631" s="349"/>
      <c r="AU631" s="349"/>
      <c r="AV631" s="349"/>
      <c r="AW631" s="349"/>
      <c r="AX631" s="349"/>
    </row>
    <row r="632" spans="1:51" ht="30" hidden="1" customHeight="1" x14ac:dyDescent="0.15">
      <c r="A632" s="604">
        <v>2</v>
      </c>
      <c r="B632" s="604">
        <v>1</v>
      </c>
      <c r="C632" s="624"/>
      <c r="D632" s="624"/>
      <c r="E632" s="349"/>
      <c r="F632" s="349"/>
      <c r="G632" s="349"/>
      <c r="H632" s="349"/>
      <c r="I632" s="349"/>
      <c r="J632" s="606"/>
      <c r="K632" s="606"/>
      <c r="L632" s="606"/>
      <c r="M632" s="606"/>
      <c r="N632" s="606"/>
      <c r="O632" s="606"/>
      <c r="P632" s="607"/>
      <c r="Q632" s="607"/>
      <c r="R632" s="607"/>
      <c r="S632" s="607"/>
      <c r="T632" s="607"/>
      <c r="U632" s="607"/>
      <c r="V632" s="607"/>
      <c r="W632" s="607"/>
      <c r="X632" s="607"/>
      <c r="Y632" s="608"/>
      <c r="Z632" s="609"/>
      <c r="AA632" s="609"/>
      <c r="AB632" s="610"/>
      <c r="AC632" s="611"/>
      <c r="AD632" s="612"/>
      <c r="AE632" s="612"/>
      <c r="AF632" s="612"/>
      <c r="AG632" s="612"/>
      <c r="AH632" s="617"/>
      <c r="AI632" s="617"/>
      <c r="AJ632" s="617"/>
      <c r="AK632" s="617"/>
      <c r="AL632" s="614"/>
      <c r="AM632" s="615"/>
      <c r="AN632" s="615"/>
      <c r="AO632" s="616"/>
      <c r="AP632" s="349"/>
      <c r="AQ632" s="349"/>
      <c r="AR632" s="349"/>
      <c r="AS632" s="349"/>
      <c r="AT632" s="349"/>
      <c r="AU632" s="349"/>
      <c r="AV632" s="349"/>
      <c r="AW632" s="349"/>
      <c r="AX632" s="349"/>
      <c r="AY632">
        <f>COUNTA($E$632)</f>
        <v>0</v>
      </c>
    </row>
    <row r="633" spans="1:51" ht="30" hidden="1" customHeight="1" x14ac:dyDescent="0.15">
      <c r="A633" s="604">
        <v>3</v>
      </c>
      <c r="B633" s="604">
        <v>1</v>
      </c>
      <c r="C633" s="624"/>
      <c r="D633" s="624"/>
      <c r="E633" s="349"/>
      <c r="F633" s="349"/>
      <c r="G633" s="349"/>
      <c r="H633" s="349"/>
      <c r="I633" s="349"/>
      <c r="J633" s="606"/>
      <c r="K633" s="606"/>
      <c r="L633" s="606"/>
      <c r="M633" s="606"/>
      <c r="N633" s="606"/>
      <c r="O633" s="606"/>
      <c r="P633" s="607"/>
      <c r="Q633" s="607"/>
      <c r="R633" s="607"/>
      <c r="S633" s="607"/>
      <c r="T633" s="607"/>
      <c r="U633" s="607"/>
      <c r="V633" s="607"/>
      <c r="W633" s="607"/>
      <c r="X633" s="607"/>
      <c r="Y633" s="608"/>
      <c r="Z633" s="609"/>
      <c r="AA633" s="609"/>
      <c r="AB633" s="610"/>
      <c r="AC633" s="611"/>
      <c r="AD633" s="612"/>
      <c r="AE633" s="612"/>
      <c r="AF633" s="612"/>
      <c r="AG633" s="612"/>
      <c r="AH633" s="617"/>
      <c r="AI633" s="617"/>
      <c r="AJ633" s="617"/>
      <c r="AK633" s="617"/>
      <c r="AL633" s="614"/>
      <c r="AM633" s="615"/>
      <c r="AN633" s="615"/>
      <c r="AO633" s="616"/>
      <c r="AP633" s="349"/>
      <c r="AQ633" s="349"/>
      <c r="AR633" s="349"/>
      <c r="AS633" s="349"/>
      <c r="AT633" s="349"/>
      <c r="AU633" s="349"/>
      <c r="AV633" s="349"/>
      <c r="AW633" s="349"/>
      <c r="AX633" s="349"/>
      <c r="AY633">
        <f>COUNTA($E$633)</f>
        <v>0</v>
      </c>
    </row>
    <row r="634" spans="1:51" ht="30" hidden="1" customHeight="1" x14ac:dyDescent="0.15">
      <c r="A634" s="604">
        <v>4</v>
      </c>
      <c r="B634" s="604">
        <v>1</v>
      </c>
      <c r="C634" s="624"/>
      <c r="D634" s="624"/>
      <c r="E634" s="349"/>
      <c r="F634" s="349"/>
      <c r="G634" s="349"/>
      <c r="H634" s="349"/>
      <c r="I634" s="349"/>
      <c r="J634" s="606"/>
      <c r="K634" s="606"/>
      <c r="L634" s="606"/>
      <c r="M634" s="606"/>
      <c r="N634" s="606"/>
      <c r="O634" s="606"/>
      <c r="P634" s="607"/>
      <c r="Q634" s="607"/>
      <c r="R634" s="607"/>
      <c r="S634" s="607"/>
      <c r="T634" s="607"/>
      <c r="U634" s="607"/>
      <c r="V634" s="607"/>
      <c r="W634" s="607"/>
      <c r="X634" s="607"/>
      <c r="Y634" s="608"/>
      <c r="Z634" s="609"/>
      <c r="AA634" s="609"/>
      <c r="AB634" s="610"/>
      <c r="AC634" s="611"/>
      <c r="AD634" s="612"/>
      <c r="AE634" s="612"/>
      <c r="AF634" s="612"/>
      <c r="AG634" s="612"/>
      <c r="AH634" s="617"/>
      <c r="AI634" s="617"/>
      <c r="AJ634" s="617"/>
      <c r="AK634" s="617"/>
      <c r="AL634" s="614"/>
      <c r="AM634" s="615"/>
      <c r="AN634" s="615"/>
      <c r="AO634" s="616"/>
      <c r="AP634" s="349"/>
      <c r="AQ634" s="349"/>
      <c r="AR634" s="349"/>
      <c r="AS634" s="349"/>
      <c r="AT634" s="349"/>
      <c r="AU634" s="349"/>
      <c r="AV634" s="349"/>
      <c r="AW634" s="349"/>
      <c r="AX634" s="349"/>
      <c r="AY634">
        <f>COUNTA($E$634)</f>
        <v>0</v>
      </c>
    </row>
    <row r="635" spans="1:51" ht="30" hidden="1" customHeight="1" x14ac:dyDescent="0.15">
      <c r="A635" s="604">
        <v>5</v>
      </c>
      <c r="B635" s="604">
        <v>1</v>
      </c>
      <c r="C635" s="624"/>
      <c r="D635" s="624"/>
      <c r="E635" s="349"/>
      <c r="F635" s="349"/>
      <c r="G635" s="349"/>
      <c r="H635" s="349"/>
      <c r="I635" s="349"/>
      <c r="J635" s="606"/>
      <c r="K635" s="606"/>
      <c r="L635" s="606"/>
      <c r="M635" s="606"/>
      <c r="N635" s="606"/>
      <c r="O635" s="606"/>
      <c r="P635" s="607"/>
      <c r="Q635" s="607"/>
      <c r="R635" s="607"/>
      <c r="S635" s="607"/>
      <c r="T635" s="607"/>
      <c r="U635" s="607"/>
      <c r="V635" s="607"/>
      <c r="W635" s="607"/>
      <c r="X635" s="607"/>
      <c r="Y635" s="608"/>
      <c r="Z635" s="609"/>
      <c r="AA635" s="609"/>
      <c r="AB635" s="610"/>
      <c r="AC635" s="611"/>
      <c r="AD635" s="612"/>
      <c r="AE635" s="612"/>
      <c r="AF635" s="612"/>
      <c r="AG635" s="612"/>
      <c r="AH635" s="617"/>
      <c r="AI635" s="617"/>
      <c r="AJ635" s="617"/>
      <c r="AK635" s="617"/>
      <c r="AL635" s="614"/>
      <c r="AM635" s="615"/>
      <c r="AN635" s="615"/>
      <c r="AO635" s="616"/>
      <c r="AP635" s="349"/>
      <c r="AQ635" s="349"/>
      <c r="AR635" s="349"/>
      <c r="AS635" s="349"/>
      <c r="AT635" s="349"/>
      <c r="AU635" s="349"/>
      <c r="AV635" s="349"/>
      <c r="AW635" s="349"/>
      <c r="AX635" s="349"/>
      <c r="AY635">
        <f>COUNTA($E$635)</f>
        <v>0</v>
      </c>
    </row>
    <row r="636" spans="1:51" ht="30" hidden="1" customHeight="1" x14ac:dyDescent="0.15">
      <c r="A636" s="604">
        <v>6</v>
      </c>
      <c r="B636" s="604">
        <v>1</v>
      </c>
      <c r="C636" s="624"/>
      <c r="D636" s="624"/>
      <c r="E636" s="349"/>
      <c r="F636" s="349"/>
      <c r="G636" s="349"/>
      <c r="H636" s="349"/>
      <c r="I636" s="349"/>
      <c r="J636" s="606"/>
      <c r="K636" s="606"/>
      <c r="L636" s="606"/>
      <c r="M636" s="606"/>
      <c r="N636" s="606"/>
      <c r="O636" s="606"/>
      <c r="P636" s="607"/>
      <c r="Q636" s="607"/>
      <c r="R636" s="607"/>
      <c r="S636" s="607"/>
      <c r="T636" s="607"/>
      <c r="U636" s="607"/>
      <c r="V636" s="607"/>
      <c r="W636" s="607"/>
      <c r="X636" s="607"/>
      <c r="Y636" s="608"/>
      <c r="Z636" s="609"/>
      <c r="AA636" s="609"/>
      <c r="AB636" s="610"/>
      <c r="AC636" s="611"/>
      <c r="AD636" s="612"/>
      <c r="AE636" s="612"/>
      <c r="AF636" s="612"/>
      <c r="AG636" s="612"/>
      <c r="AH636" s="617"/>
      <c r="AI636" s="617"/>
      <c r="AJ636" s="617"/>
      <c r="AK636" s="617"/>
      <c r="AL636" s="614"/>
      <c r="AM636" s="615"/>
      <c r="AN636" s="615"/>
      <c r="AO636" s="616"/>
      <c r="AP636" s="349"/>
      <c r="AQ636" s="349"/>
      <c r="AR636" s="349"/>
      <c r="AS636" s="349"/>
      <c r="AT636" s="349"/>
      <c r="AU636" s="349"/>
      <c r="AV636" s="349"/>
      <c r="AW636" s="349"/>
      <c r="AX636" s="349"/>
      <c r="AY636">
        <f>COUNTA($E$636)</f>
        <v>0</v>
      </c>
    </row>
    <row r="637" spans="1:51" ht="30" hidden="1" customHeight="1" x14ac:dyDescent="0.15">
      <c r="A637" s="604">
        <v>7</v>
      </c>
      <c r="B637" s="604">
        <v>1</v>
      </c>
      <c r="C637" s="624"/>
      <c r="D637" s="624"/>
      <c r="E637" s="349"/>
      <c r="F637" s="349"/>
      <c r="G637" s="349"/>
      <c r="H637" s="349"/>
      <c r="I637" s="349"/>
      <c r="J637" s="606"/>
      <c r="K637" s="606"/>
      <c r="L637" s="606"/>
      <c r="M637" s="606"/>
      <c r="N637" s="606"/>
      <c r="O637" s="606"/>
      <c r="P637" s="607"/>
      <c r="Q637" s="607"/>
      <c r="R637" s="607"/>
      <c r="S637" s="607"/>
      <c r="T637" s="607"/>
      <c r="U637" s="607"/>
      <c r="V637" s="607"/>
      <c r="W637" s="607"/>
      <c r="X637" s="607"/>
      <c r="Y637" s="608"/>
      <c r="Z637" s="609"/>
      <c r="AA637" s="609"/>
      <c r="AB637" s="610"/>
      <c r="AC637" s="611"/>
      <c r="AD637" s="612"/>
      <c r="AE637" s="612"/>
      <c r="AF637" s="612"/>
      <c r="AG637" s="612"/>
      <c r="AH637" s="617"/>
      <c r="AI637" s="617"/>
      <c r="AJ637" s="617"/>
      <c r="AK637" s="617"/>
      <c r="AL637" s="614"/>
      <c r="AM637" s="615"/>
      <c r="AN637" s="615"/>
      <c r="AO637" s="616"/>
      <c r="AP637" s="349"/>
      <c r="AQ637" s="349"/>
      <c r="AR637" s="349"/>
      <c r="AS637" s="349"/>
      <c r="AT637" s="349"/>
      <c r="AU637" s="349"/>
      <c r="AV637" s="349"/>
      <c r="AW637" s="349"/>
      <c r="AX637" s="349"/>
      <c r="AY637">
        <f>COUNTA($E$637)</f>
        <v>0</v>
      </c>
    </row>
    <row r="638" spans="1:51" ht="30" hidden="1" customHeight="1" x14ac:dyDescent="0.15">
      <c r="A638" s="604">
        <v>8</v>
      </c>
      <c r="B638" s="604">
        <v>1</v>
      </c>
      <c r="C638" s="624"/>
      <c r="D638" s="624"/>
      <c r="E638" s="349"/>
      <c r="F638" s="349"/>
      <c r="G638" s="349"/>
      <c r="H638" s="349"/>
      <c r="I638" s="349"/>
      <c r="J638" s="606"/>
      <c r="K638" s="606"/>
      <c r="L638" s="606"/>
      <c r="M638" s="606"/>
      <c r="N638" s="606"/>
      <c r="O638" s="606"/>
      <c r="P638" s="607"/>
      <c r="Q638" s="607"/>
      <c r="R638" s="607"/>
      <c r="S638" s="607"/>
      <c r="T638" s="607"/>
      <c r="U638" s="607"/>
      <c r="V638" s="607"/>
      <c r="W638" s="607"/>
      <c r="X638" s="607"/>
      <c r="Y638" s="608"/>
      <c r="Z638" s="609"/>
      <c r="AA638" s="609"/>
      <c r="AB638" s="610"/>
      <c r="AC638" s="611"/>
      <c r="AD638" s="612"/>
      <c r="AE638" s="612"/>
      <c r="AF638" s="612"/>
      <c r="AG638" s="612"/>
      <c r="AH638" s="617"/>
      <c r="AI638" s="617"/>
      <c r="AJ638" s="617"/>
      <c r="AK638" s="617"/>
      <c r="AL638" s="614"/>
      <c r="AM638" s="615"/>
      <c r="AN638" s="615"/>
      <c r="AO638" s="616"/>
      <c r="AP638" s="349"/>
      <c r="AQ638" s="349"/>
      <c r="AR638" s="349"/>
      <c r="AS638" s="349"/>
      <c r="AT638" s="349"/>
      <c r="AU638" s="349"/>
      <c r="AV638" s="349"/>
      <c r="AW638" s="349"/>
      <c r="AX638" s="349"/>
      <c r="AY638">
        <f>COUNTA($E$638)</f>
        <v>0</v>
      </c>
    </row>
    <row r="639" spans="1:51" ht="30" hidden="1" customHeight="1" x14ac:dyDescent="0.15">
      <c r="A639" s="604">
        <v>9</v>
      </c>
      <c r="B639" s="604">
        <v>1</v>
      </c>
      <c r="C639" s="624"/>
      <c r="D639" s="624"/>
      <c r="E639" s="349"/>
      <c r="F639" s="349"/>
      <c r="G639" s="349"/>
      <c r="H639" s="349"/>
      <c r="I639" s="349"/>
      <c r="J639" s="606"/>
      <c r="K639" s="606"/>
      <c r="L639" s="606"/>
      <c r="M639" s="606"/>
      <c r="N639" s="606"/>
      <c r="O639" s="606"/>
      <c r="P639" s="607"/>
      <c r="Q639" s="607"/>
      <c r="R639" s="607"/>
      <c r="S639" s="607"/>
      <c r="T639" s="607"/>
      <c r="U639" s="607"/>
      <c r="V639" s="607"/>
      <c r="W639" s="607"/>
      <c r="X639" s="607"/>
      <c r="Y639" s="608"/>
      <c r="Z639" s="609"/>
      <c r="AA639" s="609"/>
      <c r="AB639" s="610"/>
      <c r="AC639" s="611"/>
      <c r="AD639" s="612"/>
      <c r="AE639" s="612"/>
      <c r="AF639" s="612"/>
      <c r="AG639" s="612"/>
      <c r="AH639" s="617"/>
      <c r="AI639" s="617"/>
      <c r="AJ639" s="617"/>
      <c r="AK639" s="617"/>
      <c r="AL639" s="614"/>
      <c r="AM639" s="615"/>
      <c r="AN639" s="615"/>
      <c r="AO639" s="616"/>
      <c r="AP639" s="349"/>
      <c r="AQ639" s="349"/>
      <c r="AR639" s="349"/>
      <c r="AS639" s="349"/>
      <c r="AT639" s="349"/>
      <c r="AU639" s="349"/>
      <c r="AV639" s="349"/>
      <c r="AW639" s="349"/>
      <c r="AX639" s="349"/>
      <c r="AY639">
        <f>COUNTA($E$639)</f>
        <v>0</v>
      </c>
    </row>
    <row r="640" spans="1:51" ht="30" hidden="1" customHeight="1" x14ac:dyDescent="0.15">
      <c r="A640" s="604">
        <v>10</v>
      </c>
      <c r="B640" s="604">
        <v>1</v>
      </c>
      <c r="C640" s="624"/>
      <c r="D640" s="624"/>
      <c r="E640" s="349"/>
      <c r="F640" s="349"/>
      <c r="G640" s="349"/>
      <c r="H640" s="349"/>
      <c r="I640" s="349"/>
      <c r="J640" s="606"/>
      <c r="K640" s="606"/>
      <c r="L640" s="606"/>
      <c r="M640" s="606"/>
      <c r="N640" s="606"/>
      <c r="O640" s="606"/>
      <c r="P640" s="607"/>
      <c r="Q640" s="607"/>
      <c r="R640" s="607"/>
      <c r="S640" s="607"/>
      <c r="T640" s="607"/>
      <c r="U640" s="607"/>
      <c r="V640" s="607"/>
      <c r="W640" s="607"/>
      <c r="X640" s="607"/>
      <c r="Y640" s="608"/>
      <c r="Z640" s="609"/>
      <c r="AA640" s="609"/>
      <c r="AB640" s="610"/>
      <c r="AC640" s="611"/>
      <c r="AD640" s="612"/>
      <c r="AE640" s="612"/>
      <c r="AF640" s="612"/>
      <c r="AG640" s="612"/>
      <c r="AH640" s="617"/>
      <c r="AI640" s="617"/>
      <c r="AJ640" s="617"/>
      <c r="AK640" s="617"/>
      <c r="AL640" s="614"/>
      <c r="AM640" s="615"/>
      <c r="AN640" s="615"/>
      <c r="AO640" s="616"/>
      <c r="AP640" s="349"/>
      <c r="AQ640" s="349"/>
      <c r="AR640" s="349"/>
      <c r="AS640" s="349"/>
      <c r="AT640" s="349"/>
      <c r="AU640" s="349"/>
      <c r="AV640" s="349"/>
      <c r="AW640" s="349"/>
      <c r="AX640" s="349"/>
      <c r="AY640">
        <f>COUNTA($E$640)</f>
        <v>0</v>
      </c>
    </row>
    <row r="641" spans="1:51" ht="30" hidden="1" customHeight="1" x14ac:dyDescent="0.15">
      <c r="A641" s="604">
        <v>11</v>
      </c>
      <c r="B641" s="604">
        <v>1</v>
      </c>
      <c r="C641" s="624"/>
      <c r="D641" s="624"/>
      <c r="E641" s="349"/>
      <c r="F641" s="349"/>
      <c r="G641" s="349"/>
      <c r="H641" s="349"/>
      <c r="I641" s="349"/>
      <c r="J641" s="606"/>
      <c r="K641" s="606"/>
      <c r="L641" s="606"/>
      <c r="M641" s="606"/>
      <c r="N641" s="606"/>
      <c r="O641" s="606"/>
      <c r="P641" s="607"/>
      <c r="Q641" s="607"/>
      <c r="R641" s="607"/>
      <c r="S641" s="607"/>
      <c r="T641" s="607"/>
      <c r="U641" s="607"/>
      <c r="V641" s="607"/>
      <c r="W641" s="607"/>
      <c r="X641" s="607"/>
      <c r="Y641" s="608"/>
      <c r="Z641" s="609"/>
      <c r="AA641" s="609"/>
      <c r="AB641" s="610"/>
      <c r="AC641" s="611"/>
      <c r="AD641" s="612"/>
      <c r="AE641" s="612"/>
      <c r="AF641" s="612"/>
      <c r="AG641" s="612"/>
      <c r="AH641" s="617"/>
      <c r="AI641" s="617"/>
      <c r="AJ641" s="617"/>
      <c r="AK641" s="617"/>
      <c r="AL641" s="614"/>
      <c r="AM641" s="615"/>
      <c r="AN641" s="615"/>
      <c r="AO641" s="616"/>
      <c r="AP641" s="349"/>
      <c r="AQ641" s="349"/>
      <c r="AR641" s="349"/>
      <c r="AS641" s="349"/>
      <c r="AT641" s="349"/>
      <c r="AU641" s="349"/>
      <c r="AV641" s="349"/>
      <c r="AW641" s="349"/>
      <c r="AX641" s="349"/>
      <c r="AY641">
        <f>COUNTA($E$641)</f>
        <v>0</v>
      </c>
    </row>
    <row r="642" spans="1:51" ht="30" hidden="1" customHeight="1" x14ac:dyDescent="0.15">
      <c r="A642" s="604">
        <v>12</v>
      </c>
      <c r="B642" s="604">
        <v>1</v>
      </c>
      <c r="C642" s="624"/>
      <c r="D642" s="624"/>
      <c r="E642" s="349"/>
      <c r="F642" s="349"/>
      <c r="G642" s="349"/>
      <c r="H642" s="349"/>
      <c r="I642" s="349"/>
      <c r="J642" s="606"/>
      <c r="K642" s="606"/>
      <c r="L642" s="606"/>
      <c r="M642" s="606"/>
      <c r="N642" s="606"/>
      <c r="O642" s="606"/>
      <c r="P642" s="607"/>
      <c r="Q642" s="607"/>
      <c r="R642" s="607"/>
      <c r="S642" s="607"/>
      <c r="T642" s="607"/>
      <c r="U642" s="607"/>
      <c r="V642" s="607"/>
      <c r="W642" s="607"/>
      <c r="X642" s="607"/>
      <c r="Y642" s="608"/>
      <c r="Z642" s="609"/>
      <c r="AA642" s="609"/>
      <c r="AB642" s="610"/>
      <c r="AC642" s="611"/>
      <c r="AD642" s="612"/>
      <c r="AE642" s="612"/>
      <c r="AF642" s="612"/>
      <c r="AG642" s="612"/>
      <c r="AH642" s="617"/>
      <c r="AI642" s="617"/>
      <c r="AJ642" s="617"/>
      <c r="AK642" s="617"/>
      <c r="AL642" s="614"/>
      <c r="AM642" s="615"/>
      <c r="AN642" s="615"/>
      <c r="AO642" s="616"/>
      <c r="AP642" s="349"/>
      <c r="AQ642" s="349"/>
      <c r="AR642" s="349"/>
      <c r="AS642" s="349"/>
      <c r="AT642" s="349"/>
      <c r="AU642" s="349"/>
      <c r="AV642" s="349"/>
      <c r="AW642" s="349"/>
      <c r="AX642" s="349"/>
      <c r="AY642">
        <f>COUNTA($E$642)</f>
        <v>0</v>
      </c>
    </row>
    <row r="643" spans="1:51" ht="30" hidden="1" customHeight="1" x14ac:dyDescent="0.15">
      <c r="A643" s="604">
        <v>13</v>
      </c>
      <c r="B643" s="604">
        <v>1</v>
      </c>
      <c r="C643" s="624"/>
      <c r="D643" s="624"/>
      <c r="E643" s="349"/>
      <c r="F643" s="349"/>
      <c r="G643" s="349"/>
      <c r="H643" s="349"/>
      <c r="I643" s="349"/>
      <c r="J643" s="606"/>
      <c r="K643" s="606"/>
      <c r="L643" s="606"/>
      <c r="M643" s="606"/>
      <c r="N643" s="606"/>
      <c r="O643" s="606"/>
      <c r="P643" s="607"/>
      <c r="Q643" s="607"/>
      <c r="R643" s="607"/>
      <c r="S643" s="607"/>
      <c r="T643" s="607"/>
      <c r="U643" s="607"/>
      <c r="V643" s="607"/>
      <c r="W643" s="607"/>
      <c r="X643" s="607"/>
      <c r="Y643" s="608"/>
      <c r="Z643" s="609"/>
      <c r="AA643" s="609"/>
      <c r="AB643" s="610"/>
      <c r="AC643" s="611"/>
      <c r="AD643" s="612"/>
      <c r="AE643" s="612"/>
      <c r="AF643" s="612"/>
      <c r="AG643" s="612"/>
      <c r="AH643" s="617"/>
      <c r="AI643" s="617"/>
      <c r="AJ643" s="617"/>
      <c r="AK643" s="617"/>
      <c r="AL643" s="614"/>
      <c r="AM643" s="615"/>
      <c r="AN643" s="615"/>
      <c r="AO643" s="616"/>
      <c r="AP643" s="349"/>
      <c r="AQ643" s="349"/>
      <c r="AR643" s="349"/>
      <c r="AS643" s="349"/>
      <c r="AT643" s="349"/>
      <c r="AU643" s="349"/>
      <c r="AV643" s="349"/>
      <c r="AW643" s="349"/>
      <c r="AX643" s="349"/>
      <c r="AY643">
        <f>COUNTA($E$643)</f>
        <v>0</v>
      </c>
    </row>
    <row r="644" spans="1:51" ht="30" hidden="1" customHeight="1" x14ac:dyDescent="0.15">
      <c r="A644" s="604">
        <v>14</v>
      </c>
      <c r="B644" s="604">
        <v>1</v>
      </c>
      <c r="C644" s="624"/>
      <c r="D644" s="624"/>
      <c r="E644" s="349"/>
      <c r="F644" s="349"/>
      <c r="G644" s="349"/>
      <c r="H644" s="349"/>
      <c r="I644" s="349"/>
      <c r="J644" s="606"/>
      <c r="K644" s="606"/>
      <c r="L644" s="606"/>
      <c r="M644" s="606"/>
      <c r="N644" s="606"/>
      <c r="O644" s="606"/>
      <c r="P644" s="607"/>
      <c r="Q644" s="607"/>
      <c r="R644" s="607"/>
      <c r="S644" s="607"/>
      <c r="T644" s="607"/>
      <c r="U644" s="607"/>
      <c r="V644" s="607"/>
      <c r="W644" s="607"/>
      <c r="X644" s="607"/>
      <c r="Y644" s="608"/>
      <c r="Z644" s="609"/>
      <c r="AA644" s="609"/>
      <c r="AB644" s="610"/>
      <c r="AC644" s="611"/>
      <c r="AD644" s="612"/>
      <c r="AE644" s="612"/>
      <c r="AF644" s="612"/>
      <c r="AG644" s="612"/>
      <c r="AH644" s="617"/>
      <c r="AI644" s="617"/>
      <c r="AJ644" s="617"/>
      <c r="AK644" s="617"/>
      <c r="AL644" s="614"/>
      <c r="AM644" s="615"/>
      <c r="AN644" s="615"/>
      <c r="AO644" s="616"/>
      <c r="AP644" s="349"/>
      <c r="AQ644" s="349"/>
      <c r="AR644" s="349"/>
      <c r="AS644" s="349"/>
      <c r="AT644" s="349"/>
      <c r="AU644" s="349"/>
      <c r="AV644" s="349"/>
      <c r="AW644" s="349"/>
      <c r="AX644" s="349"/>
      <c r="AY644">
        <f>COUNTA($E$644)</f>
        <v>0</v>
      </c>
    </row>
    <row r="645" spans="1:51" ht="30" hidden="1" customHeight="1" x14ac:dyDescent="0.15">
      <c r="A645" s="604">
        <v>15</v>
      </c>
      <c r="B645" s="604">
        <v>1</v>
      </c>
      <c r="C645" s="624"/>
      <c r="D645" s="624"/>
      <c r="E645" s="349"/>
      <c r="F645" s="349"/>
      <c r="G645" s="349"/>
      <c r="H645" s="349"/>
      <c r="I645" s="349"/>
      <c r="J645" s="606"/>
      <c r="K645" s="606"/>
      <c r="L645" s="606"/>
      <c r="M645" s="606"/>
      <c r="N645" s="606"/>
      <c r="O645" s="606"/>
      <c r="P645" s="607"/>
      <c r="Q645" s="607"/>
      <c r="R645" s="607"/>
      <c r="S645" s="607"/>
      <c r="T645" s="607"/>
      <c r="U645" s="607"/>
      <c r="V645" s="607"/>
      <c r="W645" s="607"/>
      <c r="X645" s="607"/>
      <c r="Y645" s="608"/>
      <c r="Z645" s="609"/>
      <c r="AA645" s="609"/>
      <c r="AB645" s="610"/>
      <c r="AC645" s="611"/>
      <c r="AD645" s="612"/>
      <c r="AE645" s="612"/>
      <c r="AF645" s="612"/>
      <c r="AG645" s="612"/>
      <c r="AH645" s="617"/>
      <c r="AI645" s="617"/>
      <c r="AJ645" s="617"/>
      <c r="AK645" s="617"/>
      <c r="AL645" s="614"/>
      <c r="AM645" s="615"/>
      <c r="AN645" s="615"/>
      <c r="AO645" s="616"/>
      <c r="AP645" s="349"/>
      <c r="AQ645" s="349"/>
      <c r="AR645" s="349"/>
      <c r="AS645" s="349"/>
      <c r="AT645" s="349"/>
      <c r="AU645" s="349"/>
      <c r="AV645" s="349"/>
      <c r="AW645" s="349"/>
      <c r="AX645" s="349"/>
      <c r="AY645">
        <f>COUNTA($E$645)</f>
        <v>0</v>
      </c>
    </row>
    <row r="646" spans="1:51" ht="30" hidden="1" customHeight="1" x14ac:dyDescent="0.15">
      <c r="A646" s="604">
        <v>16</v>
      </c>
      <c r="B646" s="604">
        <v>1</v>
      </c>
      <c r="C646" s="624"/>
      <c r="D646" s="624"/>
      <c r="E646" s="349"/>
      <c r="F646" s="349"/>
      <c r="G646" s="349"/>
      <c r="H646" s="349"/>
      <c r="I646" s="349"/>
      <c r="J646" s="606"/>
      <c r="K646" s="606"/>
      <c r="L646" s="606"/>
      <c r="M646" s="606"/>
      <c r="N646" s="606"/>
      <c r="O646" s="606"/>
      <c r="P646" s="607"/>
      <c r="Q646" s="607"/>
      <c r="R646" s="607"/>
      <c r="S646" s="607"/>
      <c r="T646" s="607"/>
      <c r="U646" s="607"/>
      <c r="V646" s="607"/>
      <c r="W646" s="607"/>
      <c r="X646" s="607"/>
      <c r="Y646" s="608"/>
      <c r="Z646" s="609"/>
      <c r="AA646" s="609"/>
      <c r="AB646" s="610"/>
      <c r="AC646" s="611"/>
      <c r="AD646" s="612"/>
      <c r="AE646" s="612"/>
      <c r="AF646" s="612"/>
      <c r="AG646" s="612"/>
      <c r="AH646" s="617"/>
      <c r="AI646" s="617"/>
      <c r="AJ646" s="617"/>
      <c r="AK646" s="617"/>
      <c r="AL646" s="614"/>
      <c r="AM646" s="615"/>
      <c r="AN646" s="615"/>
      <c r="AO646" s="616"/>
      <c r="AP646" s="349"/>
      <c r="AQ646" s="349"/>
      <c r="AR646" s="349"/>
      <c r="AS646" s="349"/>
      <c r="AT646" s="349"/>
      <c r="AU646" s="349"/>
      <c r="AV646" s="349"/>
      <c r="AW646" s="349"/>
      <c r="AX646" s="349"/>
      <c r="AY646">
        <f>COUNTA($E$646)</f>
        <v>0</v>
      </c>
    </row>
    <row r="647" spans="1:51" ht="30" hidden="1" customHeight="1" x14ac:dyDescent="0.15">
      <c r="A647" s="604">
        <v>17</v>
      </c>
      <c r="B647" s="604">
        <v>1</v>
      </c>
      <c r="C647" s="624"/>
      <c r="D647" s="624"/>
      <c r="E647" s="349"/>
      <c r="F647" s="349"/>
      <c r="G647" s="349"/>
      <c r="H647" s="349"/>
      <c r="I647" s="349"/>
      <c r="J647" s="606"/>
      <c r="K647" s="606"/>
      <c r="L647" s="606"/>
      <c r="M647" s="606"/>
      <c r="N647" s="606"/>
      <c r="O647" s="606"/>
      <c r="P647" s="607"/>
      <c r="Q647" s="607"/>
      <c r="R647" s="607"/>
      <c r="S647" s="607"/>
      <c r="T647" s="607"/>
      <c r="U647" s="607"/>
      <c r="V647" s="607"/>
      <c r="W647" s="607"/>
      <c r="X647" s="607"/>
      <c r="Y647" s="608"/>
      <c r="Z647" s="609"/>
      <c r="AA647" s="609"/>
      <c r="AB647" s="610"/>
      <c r="AC647" s="611"/>
      <c r="AD647" s="612"/>
      <c r="AE647" s="612"/>
      <c r="AF647" s="612"/>
      <c r="AG647" s="612"/>
      <c r="AH647" s="617"/>
      <c r="AI647" s="617"/>
      <c r="AJ647" s="617"/>
      <c r="AK647" s="617"/>
      <c r="AL647" s="614"/>
      <c r="AM647" s="615"/>
      <c r="AN647" s="615"/>
      <c r="AO647" s="616"/>
      <c r="AP647" s="349"/>
      <c r="AQ647" s="349"/>
      <c r="AR647" s="349"/>
      <c r="AS647" s="349"/>
      <c r="AT647" s="349"/>
      <c r="AU647" s="349"/>
      <c r="AV647" s="349"/>
      <c r="AW647" s="349"/>
      <c r="AX647" s="349"/>
      <c r="AY647">
        <f>COUNTA($E$647)</f>
        <v>0</v>
      </c>
    </row>
    <row r="648" spans="1:51" ht="30" hidden="1" customHeight="1" x14ac:dyDescent="0.15">
      <c r="A648" s="604">
        <v>18</v>
      </c>
      <c r="B648" s="604">
        <v>1</v>
      </c>
      <c r="C648" s="624"/>
      <c r="D648" s="624"/>
      <c r="E648" s="349"/>
      <c r="F648" s="349"/>
      <c r="G648" s="349"/>
      <c r="H648" s="349"/>
      <c r="I648" s="349"/>
      <c r="J648" s="606"/>
      <c r="K648" s="606"/>
      <c r="L648" s="606"/>
      <c r="M648" s="606"/>
      <c r="N648" s="606"/>
      <c r="O648" s="606"/>
      <c r="P648" s="607"/>
      <c r="Q648" s="607"/>
      <c r="R648" s="607"/>
      <c r="S648" s="607"/>
      <c r="T648" s="607"/>
      <c r="U648" s="607"/>
      <c r="V648" s="607"/>
      <c r="W648" s="607"/>
      <c r="X648" s="607"/>
      <c r="Y648" s="608"/>
      <c r="Z648" s="609"/>
      <c r="AA648" s="609"/>
      <c r="AB648" s="610"/>
      <c r="AC648" s="611"/>
      <c r="AD648" s="612"/>
      <c r="AE648" s="612"/>
      <c r="AF648" s="612"/>
      <c r="AG648" s="612"/>
      <c r="AH648" s="617"/>
      <c r="AI648" s="617"/>
      <c r="AJ648" s="617"/>
      <c r="AK648" s="617"/>
      <c r="AL648" s="614"/>
      <c r="AM648" s="615"/>
      <c r="AN648" s="615"/>
      <c r="AO648" s="616"/>
      <c r="AP648" s="349"/>
      <c r="AQ648" s="349"/>
      <c r="AR648" s="349"/>
      <c r="AS648" s="349"/>
      <c r="AT648" s="349"/>
      <c r="AU648" s="349"/>
      <c r="AV648" s="349"/>
      <c r="AW648" s="349"/>
      <c r="AX648" s="349"/>
      <c r="AY648">
        <f>COUNTA($E$648)</f>
        <v>0</v>
      </c>
    </row>
    <row r="649" spans="1:51" ht="30" hidden="1" customHeight="1" x14ac:dyDescent="0.15">
      <c r="A649" s="604">
        <v>19</v>
      </c>
      <c r="B649" s="604">
        <v>1</v>
      </c>
      <c r="C649" s="624"/>
      <c r="D649" s="624"/>
      <c r="E649" s="349"/>
      <c r="F649" s="349"/>
      <c r="G649" s="349"/>
      <c r="H649" s="349"/>
      <c r="I649" s="349"/>
      <c r="J649" s="606"/>
      <c r="K649" s="606"/>
      <c r="L649" s="606"/>
      <c r="M649" s="606"/>
      <c r="N649" s="606"/>
      <c r="O649" s="606"/>
      <c r="P649" s="607"/>
      <c r="Q649" s="607"/>
      <c r="R649" s="607"/>
      <c r="S649" s="607"/>
      <c r="T649" s="607"/>
      <c r="U649" s="607"/>
      <c r="V649" s="607"/>
      <c r="W649" s="607"/>
      <c r="X649" s="607"/>
      <c r="Y649" s="608"/>
      <c r="Z649" s="609"/>
      <c r="AA649" s="609"/>
      <c r="AB649" s="610"/>
      <c r="AC649" s="611"/>
      <c r="AD649" s="612"/>
      <c r="AE649" s="612"/>
      <c r="AF649" s="612"/>
      <c r="AG649" s="612"/>
      <c r="AH649" s="617"/>
      <c r="AI649" s="617"/>
      <c r="AJ649" s="617"/>
      <c r="AK649" s="617"/>
      <c r="AL649" s="614"/>
      <c r="AM649" s="615"/>
      <c r="AN649" s="615"/>
      <c r="AO649" s="616"/>
      <c r="AP649" s="349"/>
      <c r="AQ649" s="349"/>
      <c r="AR649" s="349"/>
      <c r="AS649" s="349"/>
      <c r="AT649" s="349"/>
      <c r="AU649" s="349"/>
      <c r="AV649" s="349"/>
      <c r="AW649" s="349"/>
      <c r="AX649" s="349"/>
      <c r="AY649">
        <f>COUNTA($E$649)</f>
        <v>0</v>
      </c>
    </row>
    <row r="650" spans="1:51" ht="30" hidden="1" customHeight="1" x14ac:dyDescent="0.15">
      <c r="A650" s="604">
        <v>20</v>
      </c>
      <c r="B650" s="604">
        <v>1</v>
      </c>
      <c r="C650" s="624"/>
      <c r="D650" s="624"/>
      <c r="E650" s="349"/>
      <c r="F650" s="349"/>
      <c r="G650" s="349"/>
      <c r="H650" s="349"/>
      <c r="I650" s="349"/>
      <c r="J650" s="606"/>
      <c r="K650" s="606"/>
      <c r="L650" s="606"/>
      <c r="M650" s="606"/>
      <c r="N650" s="606"/>
      <c r="O650" s="606"/>
      <c r="P650" s="607"/>
      <c r="Q650" s="607"/>
      <c r="R650" s="607"/>
      <c r="S650" s="607"/>
      <c r="T650" s="607"/>
      <c r="U650" s="607"/>
      <c r="V650" s="607"/>
      <c r="W650" s="607"/>
      <c r="X650" s="607"/>
      <c r="Y650" s="608"/>
      <c r="Z650" s="609"/>
      <c r="AA650" s="609"/>
      <c r="AB650" s="610"/>
      <c r="AC650" s="611"/>
      <c r="AD650" s="612"/>
      <c r="AE650" s="612"/>
      <c r="AF650" s="612"/>
      <c r="AG650" s="612"/>
      <c r="AH650" s="617"/>
      <c r="AI650" s="617"/>
      <c r="AJ650" s="617"/>
      <c r="AK650" s="617"/>
      <c r="AL650" s="614"/>
      <c r="AM650" s="615"/>
      <c r="AN650" s="615"/>
      <c r="AO650" s="616"/>
      <c r="AP650" s="349"/>
      <c r="AQ650" s="349"/>
      <c r="AR650" s="349"/>
      <c r="AS650" s="349"/>
      <c r="AT650" s="349"/>
      <c r="AU650" s="349"/>
      <c r="AV650" s="349"/>
      <c r="AW650" s="349"/>
      <c r="AX650" s="349"/>
      <c r="AY650">
        <f>COUNTA($E$650)</f>
        <v>0</v>
      </c>
    </row>
    <row r="651" spans="1:51" ht="30" hidden="1" customHeight="1" x14ac:dyDescent="0.15">
      <c r="A651" s="604">
        <v>21</v>
      </c>
      <c r="B651" s="604">
        <v>1</v>
      </c>
      <c r="C651" s="624"/>
      <c r="D651" s="624"/>
      <c r="E651" s="349"/>
      <c r="F651" s="349"/>
      <c r="G651" s="349"/>
      <c r="H651" s="349"/>
      <c r="I651" s="349"/>
      <c r="J651" s="606"/>
      <c r="K651" s="606"/>
      <c r="L651" s="606"/>
      <c r="M651" s="606"/>
      <c r="N651" s="606"/>
      <c r="O651" s="606"/>
      <c r="P651" s="607"/>
      <c r="Q651" s="607"/>
      <c r="R651" s="607"/>
      <c r="S651" s="607"/>
      <c r="T651" s="607"/>
      <c r="U651" s="607"/>
      <c r="V651" s="607"/>
      <c r="W651" s="607"/>
      <c r="X651" s="607"/>
      <c r="Y651" s="608"/>
      <c r="Z651" s="609"/>
      <c r="AA651" s="609"/>
      <c r="AB651" s="610"/>
      <c r="AC651" s="611"/>
      <c r="AD651" s="612"/>
      <c r="AE651" s="612"/>
      <c r="AF651" s="612"/>
      <c r="AG651" s="612"/>
      <c r="AH651" s="617"/>
      <c r="AI651" s="617"/>
      <c r="AJ651" s="617"/>
      <c r="AK651" s="617"/>
      <c r="AL651" s="614"/>
      <c r="AM651" s="615"/>
      <c r="AN651" s="615"/>
      <c r="AO651" s="616"/>
      <c r="AP651" s="349"/>
      <c r="AQ651" s="349"/>
      <c r="AR651" s="349"/>
      <c r="AS651" s="349"/>
      <c r="AT651" s="349"/>
      <c r="AU651" s="349"/>
      <c r="AV651" s="349"/>
      <c r="AW651" s="349"/>
      <c r="AX651" s="349"/>
      <c r="AY651">
        <f>COUNTA($E$651)</f>
        <v>0</v>
      </c>
    </row>
    <row r="652" spans="1:51" ht="30" hidden="1" customHeight="1" x14ac:dyDescent="0.15">
      <c r="A652" s="604">
        <v>22</v>
      </c>
      <c r="B652" s="604">
        <v>1</v>
      </c>
      <c r="C652" s="624"/>
      <c r="D652" s="624"/>
      <c r="E652" s="349"/>
      <c r="F652" s="349"/>
      <c r="G652" s="349"/>
      <c r="H652" s="349"/>
      <c r="I652" s="349"/>
      <c r="J652" s="606"/>
      <c r="K652" s="606"/>
      <c r="L652" s="606"/>
      <c r="M652" s="606"/>
      <c r="N652" s="606"/>
      <c r="O652" s="606"/>
      <c r="P652" s="607"/>
      <c r="Q652" s="607"/>
      <c r="R652" s="607"/>
      <c r="S652" s="607"/>
      <c r="T652" s="607"/>
      <c r="U652" s="607"/>
      <c r="V652" s="607"/>
      <c r="W652" s="607"/>
      <c r="X652" s="607"/>
      <c r="Y652" s="608"/>
      <c r="Z652" s="609"/>
      <c r="AA652" s="609"/>
      <c r="AB652" s="610"/>
      <c r="AC652" s="611"/>
      <c r="AD652" s="612"/>
      <c r="AE652" s="612"/>
      <c r="AF652" s="612"/>
      <c r="AG652" s="612"/>
      <c r="AH652" s="617"/>
      <c r="AI652" s="617"/>
      <c r="AJ652" s="617"/>
      <c r="AK652" s="617"/>
      <c r="AL652" s="614"/>
      <c r="AM652" s="615"/>
      <c r="AN652" s="615"/>
      <c r="AO652" s="616"/>
      <c r="AP652" s="349"/>
      <c r="AQ652" s="349"/>
      <c r="AR652" s="349"/>
      <c r="AS652" s="349"/>
      <c r="AT652" s="349"/>
      <c r="AU652" s="349"/>
      <c r="AV652" s="349"/>
      <c r="AW652" s="349"/>
      <c r="AX652" s="349"/>
      <c r="AY652">
        <f>COUNTA($E$652)</f>
        <v>0</v>
      </c>
    </row>
    <row r="653" spans="1:51" ht="30" hidden="1" customHeight="1" x14ac:dyDescent="0.15">
      <c r="A653" s="604">
        <v>23</v>
      </c>
      <c r="B653" s="604">
        <v>1</v>
      </c>
      <c r="C653" s="624"/>
      <c r="D653" s="624"/>
      <c r="E653" s="349"/>
      <c r="F653" s="349"/>
      <c r="G653" s="349"/>
      <c r="H653" s="349"/>
      <c r="I653" s="349"/>
      <c r="J653" s="606"/>
      <c r="K653" s="606"/>
      <c r="L653" s="606"/>
      <c r="M653" s="606"/>
      <c r="N653" s="606"/>
      <c r="O653" s="606"/>
      <c r="P653" s="607"/>
      <c r="Q653" s="607"/>
      <c r="R653" s="607"/>
      <c r="S653" s="607"/>
      <c r="T653" s="607"/>
      <c r="U653" s="607"/>
      <c r="V653" s="607"/>
      <c r="W653" s="607"/>
      <c r="X653" s="607"/>
      <c r="Y653" s="608"/>
      <c r="Z653" s="609"/>
      <c r="AA653" s="609"/>
      <c r="AB653" s="610"/>
      <c r="AC653" s="611"/>
      <c r="AD653" s="612"/>
      <c r="AE653" s="612"/>
      <c r="AF653" s="612"/>
      <c r="AG653" s="612"/>
      <c r="AH653" s="617"/>
      <c r="AI653" s="617"/>
      <c r="AJ653" s="617"/>
      <c r="AK653" s="617"/>
      <c r="AL653" s="614"/>
      <c r="AM653" s="615"/>
      <c r="AN653" s="615"/>
      <c r="AO653" s="616"/>
      <c r="AP653" s="349"/>
      <c r="AQ653" s="349"/>
      <c r="AR653" s="349"/>
      <c r="AS653" s="349"/>
      <c r="AT653" s="349"/>
      <c r="AU653" s="349"/>
      <c r="AV653" s="349"/>
      <c r="AW653" s="349"/>
      <c r="AX653" s="349"/>
      <c r="AY653">
        <f>COUNTA($E$653)</f>
        <v>0</v>
      </c>
    </row>
    <row r="654" spans="1:51" ht="30" hidden="1" customHeight="1" x14ac:dyDescent="0.15">
      <c r="A654" s="604">
        <v>24</v>
      </c>
      <c r="B654" s="604">
        <v>1</v>
      </c>
      <c r="C654" s="624"/>
      <c r="D654" s="624"/>
      <c r="E654" s="349"/>
      <c r="F654" s="349"/>
      <c r="G654" s="349"/>
      <c r="H654" s="349"/>
      <c r="I654" s="349"/>
      <c r="J654" s="606"/>
      <c r="K654" s="606"/>
      <c r="L654" s="606"/>
      <c r="M654" s="606"/>
      <c r="N654" s="606"/>
      <c r="O654" s="606"/>
      <c r="P654" s="607"/>
      <c r="Q654" s="607"/>
      <c r="R654" s="607"/>
      <c r="S654" s="607"/>
      <c r="T654" s="607"/>
      <c r="U654" s="607"/>
      <c r="V654" s="607"/>
      <c r="W654" s="607"/>
      <c r="X654" s="607"/>
      <c r="Y654" s="608"/>
      <c r="Z654" s="609"/>
      <c r="AA654" s="609"/>
      <c r="AB654" s="610"/>
      <c r="AC654" s="611"/>
      <c r="AD654" s="612"/>
      <c r="AE654" s="612"/>
      <c r="AF654" s="612"/>
      <c r="AG654" s="612"/>
      <c r="AH654" s="617"/>
      <c r="AI654" s="617"/>
      <c r="AJ654" s="617"/>
      <c r="AK654" s="617"/>
      <c r="AL654" s="614"/>
      <c r="AM654" s="615"/>
      <c r="AN654" s="615"/>
      <c r="AO654" s="616"/>
      <c r="AP654" s="349"/>
      <c r="AQ654" s="349"/>
      <c r="AR654" s="349"/>
      <c r="AS654" s="349"/>
      <c r="AT654" s="349"/>
      <c r="AU654" s="349"/>
      <c r="AV654" s="349"/>
      <c r="AW654" s="349"/>
      <c r="AX654" s="349"/>
      <c r="AY654">
        <f>COUNTA($E$654)</f>
        <v>0</v>
      </c>
    </row>
    <row r="655" spans="1:51" ht="30" hidden="1" customHeight="1" x14ac:dyDescent="0.15">
      <c r="A655" s="604">
        <v>25</v>
      </c>
      <c r="B655" s="604">
        <v>1</v>
      </c>
      <c r="C655" s="624"/>
      <c r="D655" s="624"/>
      <c r="E655" s="349"/>
      <c r="F655" s="349"/>
      <c r="G655" s="349"/>
      <c r="H655" s="349"/>
      <c r="I655" s="349"/>
      <c r="J655" s="606"/>
      <c r="K655" s="606"/>
      <c r="L655" s="606"/>
      <c r="M655" s="606"/>
      <c r="N655" s="606"/>
      <c r="O655" s="606"/>
      <c r="P655" s="607"/>
      <c r="Q655" s="607"/>
      <c r="R655" s="607"/>
      <c r="S655" s="607"/>
      <c r="T655" s="607"/>
      <c r="U655" s="607"/>
      <c r="V655" s="607"/>
      <c r="W655" s="607"/>
      <c r="X655" s="607"/>
      <c r="Y655" s="608"/>
      <c r="Z655" s="609"/>
      <c r="AA655" s="609"/>
      <c r="AB655" s="610"/>
      <c r="AC655" s="611"/>
      <c r="AD655" s="612"/>
      <c r="AE655" s="612"/>
      <c r="AF655" s="612"/>
      <c r="AG655" s="612"/>
      <c r="AH655" s="617"/>
      <c r="AI655" s="617"/>
      <c r="AJ655" s="617"/>
      <c r="AK655" s="617"/>
      <c r="AL655" s="614"/>
      <c r="AM655" s="615"/>
      <c r="AN655" s="615"/>
      <c r="AO655" s="616"/>
      <c r="AP655" s="349"/>
      <c r="AQ655" s="349"/>
      <c r="AR655" s="349"/>
      <c r="AS655" s="349"/>
      <c r="AT655" s="349"/>
      <c r="AU655" s="349"/>
      <c r="AV655" s="349"/>
      <c r="AW655" s="349"/>
      <c r="AX655" s="349"/>
      <c r="AY655">
        <f>COUNTA($E$655)</f>
        <v>0</v>
      </c>
    </row>
    <row r="656" spans="1:51" ht="30" hidden="1" customHeight="1" x14ac:dyDescent="0.15">
      <c r="A656" s="604">
        <v>26</v>
      </c>
      <c r="B656" s="604">
        <v>1</v>
      </c>
      <c r="C656" s="624"/>
      <c r="D656" s="624"/>
      <c r="E656" s="349"/>
      <c r="F656" s="349"/>
      <c r="G656" s="349"/>
      <c r="H656" s="349"/>
      <c r="I656" s="349"/>
      <c r="J656" s="606"/>
      <c r="K656" s="606"/>
      <c r="L656" s="606"/>
      <c r="M656" s="606"/>
      <c r="N656" s="606"/>
      <c r="O656" s="606"/>
      <c r="P656" s="607"/>
      <c r="Q656" s="607"/>
      <c r="R656" s="607"/>
      <c r="S656" s="607"/>
      <c r="T656" s="607"/>
      <c r="U656" s="607"/>
      <c r="V656" s="607"/>
      <c r="W656" s="607"/>
      <c r="X656" s="607"/>
      <c r="Y656" s="608"/>
      <c r="Z656" s="609"/>
      <c r="AA656" s="609"/>
      <c r="AB656" s="610"/>
      <c r="AC656" s="611"/>
      <c r="AD656" s="612"/>
      <c r="AE656" s="612"/>
      <c r="AF656" s="612"/>
      <c r="AG656" s="612"/>
      <c r="AH656" s="617"/>
      <c r="AI656" s="617"/>
      <c r="AJ656" s="617"/>
      <c r="AK656" s="617"/>
      <c r="AL656" s="614"/>
      <c r="AM656" s="615"/>
      <c r="AN656" s="615"/>
      <c r="AO656" s="616"/>
      <c r="AP656" s="349"/>
      <c r="AQ656" s="349"/>
      <c r="AR656" s="349"/>
      <c r="AS656" s="349"/>
      <c r="AT656" s="349"/>
      <c r="AU656" s="349"/>
      <c r="AV656" s="349"/>
      <c r="AW656" s="349"/>
      <c r="AX656" s="349"/>
      <c r="AY656">
        <f>COUNTA($E$656)</f>
        <v>0</v>
      </c>
    </row>
    <row r="657" spans="1:51" ht="30" hidden="1" customHeight="1" x14ac:dyDescent="0.15">
      <c r="A657" s="604">
        <v>27</v>
      </c>
      <c r="B657" s="604">
        <v>1</v>
      </c>
      <c r="C657" s="624"/>
      <c r="D657" s="624"/>
      <c r="E657" s="349"/>
      <c r="F657" s="349"/>
      <c r="G657" s="349"/>
      <c r="H657" s="349"/>
      <c r="I657" s="349"/>
      <c r="J657" s="606"/>
      <c r="K657" s="606"/>
      <c r="L657" s="606"/>
      <c r="M657" s="606"/>
      <c r="N657" s="606"/>
      <c r="O657" s="606"/>
      <c r="P657" s="607"/>
      <c r="Q657" s="607"/>
      <c r="R657" s="607"/>
      <c r="S657" s="607"/>
      <c r="T657" s="607"/>
      <c r="U657" s="607"/>
      <c r="V657" s="607"/>
      <c r="W657" s="607"/>
      <c r="X657" s="607"/>
      <c r="Y657" s="608"/>
      <c r="Z657" s="609"/>
      <c r="AA657" s="609"/>
      <c r="AB657" s="610"/>
      <c r="AC657" s="611"/>
      <c r="AD657" s="612"/>
      <c r="AE657" s="612"/>
      <c r="AF657" s="612"/>
      <c r="AG657" s="612"/>
      <c r="AH657" s="617"/>
      <c r="AI657" s="617"/>
      <c r="AJ657" s="617"/>
      <c r="AK657" s="617"/>
      <c r="AL657" s="614"/>
      <c r="AM657" s="615"/>
      <c r="AN657" s="615"/>
      <c r="AO657" s="616"/>
      <c r="AP657" s="349"/>
      <c r="AQ657" s="349"/>
      <c r="AR657" s="349"/>
      <c r="AS657" s="349"/>
      <c r="AT657" s="349"/>
      <c r="AU657" s="349"/>
      <c r="AV657" s="349"/>
      <c r="AW657" s="349"/>
      <c r="AX657" s="349"/>
      <c r="AY657">
        <f>COUNTA($E$657)</f>
        <v>0</v>
      </c>
    </row>
    <row r="658" spans="1:51" ht="30" hidden="1" customHeight="1" x14ac:dyDescent="0.15">
      <c r="A658" s="604">
        <v>28</v>
      </c>
      <c r="B658" s="604">
        <v>1</v>
      </c>
      <c r="C658" s="624"/>
      <c r="D658" s="624"/>
      <c r="E658" s="349"/>
      <c r="F658" s="349"/>
      <c r="G658" s="349"/>
      <c r="H658" s="349"/>
      <c r="I658" s="349"/>
      <c r="J658" s="606"/>
      <c r="K658" s="606"/>
      <c r="L658" s="606"/>
      <c r="M658" s="606"/>
      <c r="N658" s="606"/>
      <c r="O658" s="606"/>
      <c r="P658" s="607"/>
      <c r="Q658" s="607"/>
      <c r="R658" s="607"/>
      <c r="S658" s="607"/>
      <c r="T658" s="607"/>
      <c r="U658" s="607"/>
      <c r="V658" s="607"/>
      <c r="W658" s="607"/>
      <c r="X658" s="607"/>
      <c r="Y658" s="608"/>
      <c r="Z658" s="609"/>
      <c r="AA658" s="609"/>
      <c r="AB658" s="610"/>
      <c r="AC658" s="611"/>
      <c r="AD658" s="612"/>
      <c r="AE658" s="612"/>
      <c r="AF658" s="612"/>
      <c r="AG658" s="612"/>
      <c r="AH658" s="617"/>
      <c r="AI658" s="617"/>
      <c r="AJ658" s="617"/>
      <c r="AK658" s="617"/>
      <c r="AL658" s="614"/>
      <c r="AM658" s="615"/>
      <c r="AN658" s="615"/>
      <c r="AO658" s="616"/>
      <c r="AP658" s="349"/>
      <c r="AQ658" s="349"/>
      <c r="AR658" s="349"/>
      <c r="AS658" s="349"/>
      <c r="AT658" s="349"/>
      <c r="AU658" s="349"/>
      <c r="AV658" s="349"/>
      <c r="AW658" s="349"/>
      <c r="AX658" s="349"/>
      <c r="AY658">
        <f>COUNTA($E$658)</f>
        <v>0</v>
      </c>
    </row>
    <row r="659" spans="1:51" ht="30" hidden="1" customHeight="1" x14ac:dyDescent="0.15">
      <c r="A659" s="604">
        <v>29</v>
      </c>
      <c r="B659" s="604">
        <v>1</v>
      </c>
      <c r="C659" s="624"/>
      <c r="D659" s="624"/>
      <c r="E659" s="349"/>
      <c r="F659" s="349"/>
      <c r="G659" s="349"/>
      <c r="H659" s="349"/>
      <c r="I659" s="349"/>
      <c r="J659" s="606"/>
      <c r="K659" s="606"/>
      <c r="L659" s="606"/>
      <c r="M659" s="606"/>
      <c r="N659" s="606"/>
      <c r="O659" s="606"/>
      <c r="P659" s="607"/>
      <c r="Q659" s="607"/>
      <c r="R659" s="607"/>
      <c r="S659" s="607"/>
      <c r="T659" s="607"/>
      <c r="U659" s="607"/>
      <c r="V659" s="607"/>
      <c r="W659" s="607"/>
      <c r="X659" s="607"/>
      <c r="Y659" s="608"/>
      <c r="Z659" s="609"/>
      <c r="AA659" s="609"/>
      <c r="AB659" s="610"/>
      <c r="AC659" s="611"/>
      <c r="AD659" s="612"/>
      <c r="AE659" s="612"/>
      <c r="AF659" s="612"/>
      <c r="AG659" s="612"/>
      <c r="AH659" s="617"/>
      <c r="AI659" s="617"/>
      <c r="AJ659" s="617"/>
      <c r="AK659" s="617"/>
      <c r="AL659" s="614"/>
      <c r="AM659" s="615"/>
      <c r="AN659" s="615"/>
      <c r="AO659" s="616"/>
      <c r="AP659" s="349"/>
      <c r="AQ659" s="349"/>
      <c r="AR659" s="349"/>
      <c r="AS659" s="349"/>
      <c r="AT659" s="349"/>
      <c r="AU659" s="349"/>
      <c r="AV659" s="349"/>
      <c r="AW659" s="349"/>
      <c r="AX659" s="349"/>
      <c r="AY659">
        <f>COUNTA($E$659)</f>
        <v>0</v>
      </c>
    </row>
    <row r="660" spans="1:51" ht="30" hidden="1" customHeight="1" x14ac:dyDescent="0.15">
      <c r="A660" s="604">
        <v>30</v>
      </c>
      <c r="B660" s="604">
        <v>1</v>
      </c>
      <c r="C660" s="624"/>
      <c r="D660" s="624"/>
      <c r="E660" s="349"/>
      <c r="F660" s="349"/>
      <c r="G660" s="349"/>
      <c r="H660" s="349"/>
      <c r="I660" s="349"/>
      <c r="J660" s="606"/>
      <c r="K660" s="606"/>
      <c r="L660" s="606"/>
      <c r="M660" s="606"/>
      <c r="N660" s="606"/>
      <c r="O660" s="606"/>
      <c r="P660" s="607"/>
      <c r="Q660" s="607"/>
      <c r="R660" s="607"/>
      <c r="S660" s="607"/>
      <c r="T660" s="607"/>
      <c r="U660" s="607"/>
      <c r="V660" s="607"/>
      <c r="W660" s="607"/>
      <c r="X660" s="607"/>
      <c r="Y660" s="608"/>
      <c r="Z660" s="609"/>
      <c r="AA660" s="609"/>
      <c r="AB660" s="610"/>
      <c r="AC660" s="611"/>
      <c r="AD660" s="612"/>
      <c r="AE660" s="612"/>
      <c r="AF660" s="612"/>
      <c r="AG660" s="612"/>
      <c r="AH660" s="617"/>
      <c r="AI660" s="617"/>
      <c r="AJ660" s="617"/>
      <c r="AK660" s="617"/>
      <c r="AL660" s="614"/>
      <c r="AM660" s="615"/>
      <c r="AN660" s="615"/>
      <c r="AO660" s="616"/>
      <c r="AP660" s="349"/>
      <c r="AQ660" s="349"/>
      <c r="AR660" s="349"/>
      <c r="AS660" s="349"/>
      <c r="AT660" s="349"/>
      <c r="AU660" s="349"/>
      <c r="AV660" s="349"/>
      <c r="AW660" s="349"/>
      <c r="AX660" s="349"/>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A223:B225"/>
    <mergeCell ref="AG226:AX228"/>
    <mergeCell ref="C227:D228"/>
    <mergeCell ref="A236:B239"/>
    <mergeCell ref="A247:B248"/>
    <mergeCell ref="A12:F21"/>
    <mergeCell ref="A22:F29"/>
    <mergeCell ref="AD23:AX29"/>
    <mergeCell ref="A44:A63"/>
    <mergeCell ref="A78:A97"/>
    <mergeCell ref="A112:A131"/>
    <mergeCell ref="A146:A165"/>
    <mergeCell ref="A180:A199"/>
    <mergeCell ref="A226:B235"/>
    <mergeCell ref="A240:B246"/>
    <mergeCell ref="AG240:AX246"/>
    <mergeCell ref="A269:F307"/>
    <mergeCell ref="A205:F207"/>
    <mergeCell ref="G205:G207"/>
    <mergeCell ref="H205:O207"/>
    <mergeCell ref="P205:V207"/>
    <mergeCell ref="W205:X207"/>
    <mergeCell ref="A208:F212"/>
    <mergeCell ref="G208:G209"/>
    <mergeCell ref="H208:O209"/>
    <mergeCell ref="P208:X209"/>
    <mergeCell ref="Y208:AA209"/>
    <mergeCell ref="AB208:AD209"/>
    <mergeCell ref="AE208:AH209"/>
    <mergeCell ref="AI208:AL209"/>
    <mergeCell ref="AM208:AP209"/>
    <mergeCell ref="G210:G212"/>
    <mergeCell ref="H210:O212"/>
    <mergeCell ref="P210:X212"/>
    <mergeCell ref="B195:F199"/>
    <mergeCell ref="G195:O196"/>
    <mergeCell ref="P195:X196"/>
    <mergeCell ref="Y195:AA196"/>
    <mergeCell ref="AB195:AD196"/>
    <mergeCell ref="AE195:AH196"/>
    <mergeCell ref="AI195:AL196"/>
    <mergeCell ref="AM195:AP196"/>
    <mergeCell ref="G197:O199"/>
    <mergeCell ref="P197:X199"/>
    <mergeCell ref="A200:F204"/>
    <mergeCell ref="G200:G201"/>
    <mergeCell ref="H200:O201"/>
    <mergeCell ref="P200:V201"/>
    <mergeCell ref="W200:X201"/>
    <mergeCell ref="Y200:AA201"/>
    <mergeCell ref="AB200:AD201"/>
    <mergeCell ref="AE200:AH201"/>
    <mergeCell ref="AI200:AL201"/>
    <mergeCell ref="AM200:AP201"/>
    <mergeCell ref="G202:G204"/>
    <mergeCell ref="H202:O204"/>
    <mergeCell ref="P202:V204"/>
    <mergeCell ref="W202:X204"/>
    <mergeCell ref="Y211:AA211"/>
    <mergeCell ref="AB211:AD211"/>
    <mergeCell ref="AE211:AH211"/>
    <mergeCell ref="AI211:AL211"/>
    <mergeCell ref="AM211:AP211"/>
    <mergeCell ref="Y197:AA197"/>
    <mergeCell ref="B185:F189"/>
    <mergeCell ref="G185:O186"/>
    <mergeCell ref="P185:X186"/>
    <mergeCell ref="Y185:AA186"/>
    <mergeCell ref="AB185:AD186"/>
    <mergeCell ref="AE185:AH186"/>
    <mergeCell ref="AI185:AL186"/>
    <mergeCell ref="AM185:AP186"/>
    <mergeCell ref="G187:O189"/>
    <mergeCell ref="P187:X189"/>
    <mergeCell ref="B190:F194"/>
    <mergeCell ref="G190:O191"/>
    <mergeCell ref="P190:X191"/>
    <mergeCell ref="Y190:AA191"/>
    <mergeCell ref="AB190:AD191"/>
    <mergeCell ref="AE190:AH191"/>
    <mergeCell ref="AI190:AL191"/>
    <mergeCell ref="AM190:AP191"/>
    <mergeCell ref="G192:O194"/>
    <mergeCell ref="P192:X194"/>
    <mergeCell ref="Y193:AA193"/>
    <mergeCell ref="AB193:AD193"/>
    <mergeCell ref="AE193:AH193"/>
    <mergeCell ref="AI193:AL193"/>
    <mergeCell ref="AM193:AP193"/>
    <mergeCell ref="AM192:AP192"/>
    <mergeCell ref="A170:F172"/>
    <mergeCell ref="G171:X172"/>
    <mergeCell ref="A173:F177"/>
    <mergeCell ref="G173:O174"/>
    <mergeCell ref="P173:X174"/>
    <mergeCell ref="Y173:AA174"/>
    <mergeCell ref="AB173:AD174"/>
    <mergeCell ref="AE173:AH174"/>
    <mergeCell ref="AI173:AL174"/>
    <mergeCell ref="AM173:AP174"/>
    <mergeCell ref="G175:O177"/>
    <mergeCell ref="P175:X177"/>
    <mergeCell ref="A178:F179"/>
    <mergeCell ref="G178:AX179"/>
    <mergeCell ref="B180:F184"/>
    <mergeCell ref="G180:AA181"/>
    <mergeCell ref="AB180:AX181"/>
    <mergeCell ref="G182:AA184"/>
    <mergeCell ref="AB182:AX184"/>
    <mergeCell ref="Y175:AA175"/>
    <mergeCell ref="AB175:AD175"/>
    <mergeCell ref="AE175:AH175"/>
    <mergeCell ref="AI175:AL175"/>
    <mergeCell ref="AM175:AP175"/>
    <mergeCell ref="AQ175:AT175"/>
    <mergeCell ref="AU175:AX175"/>
    <mergeCell ref="Y176:AA176"/>
    <mergeCell ref="AB176:AD176"/>
    <mergeCell ref="AE176:AH176"/>
    <mergeCell ref="AI176:AL176"/>
    <mergeCell ref="AM176:AP176"/>
    <mergeCell ref="AQ176:AT176"/>
    <mergeCell ref="B156:F160"/>
    <mergeCell ref="G156:O157"/>
    <mergeCell ref="P156:X157"/>
    <mergeCell ref="Y156:AA157"/>
    <mergeCell ref="AB156:AD157"/>
    <mergeCell ref="AE156:AH157"/>
    <mergeCell ref="AI156:AL157"/>
    <mergeCell ref="AM156:AP157"/>
    <mergeCell ref="G158:O160"/>
    <mergeCell ref="P158:X160"/>
    <mergeCell ref="B161:F165"/>
    <mergeCell ref="G161:O162"/>
    <mergeCell ref="P161:X162"/>
    <mergeCell ref="Y161:AA162"/>
    <mergeCell ref="AB161:AD162"/>
    <mergeCell ref="AE161:AH162"/>
    <mergeCell ref="AI161:AL162"/>
    <mergeCell ref="AM161:AP162"/>
    <mergeCell ref="G163:O165"/>
    <mergeCell ref="P163:X165"/>
    <mergeCell ref="Y164:AA164"/>
    <mergeCell ref="AB164:AD164"/>
    <mergeCell ref="AE164:AH164"/>
    <mergeCell ref="AI164:AL164"/>
    <mergeCell ref="AM164:AP164"/>
    <mergeCell ref="Y160:AA160"/>
    <mergeCell ref="AB160:AD160"/>
    <mergeCell ref="AE160:AH160"/>
    <mergeCell ref="AI160:AL160"/>
    <mergeCell ref="AM160:AP160"/>
    <mergeCell ref="AM159:AP159"/>
    <mergeCell ref="A144:F145"/>
    <mergeCell ref="G144:AX145"/>
    <mergeCell ref="B146:F150"/>
    <mergeCell ref="G146:AA147"/>
    <mergeCell ref="AB146:AX147"/>
    <mergeCell ref="G148:AA150"/>
    <mergeCell ref="AB148:AX150"/>
    <mergeCell ref="B151:F155"/>
    <mergeCell ref="G151:O152"/>
    <mergeCell ref="P151:X152"/>
    <mergeCell ref="Y151:AA152"/>
    <mergeCell ref="AB151:AD152"/>
    <mergeCell ref="AE151:AH152"/>
    <mergeCell ref="AI151:AL152"/>
    <mergeCell ref="AM151:AP152"/>
    <mergeCell ref="G153:O155"/>
    <mergeCell ref="P153:X155"/>
    <mergeCell ref="B127:F131"/>
    <mergeCell ref="G127:O128"/>
    <mergeCell ref="P127:X128"/>
    <mergeCell ref="Y127:AA128"/>
    <mergeCell ref="AB127:AD128"/>
    <mergeCell ref="AE127:AH128"/>
    <mergeCell ref="AI127:AL128"/>
    <mergeCell ref="AM127:AP128"/>
    <mergeCell ref="G129:O131"/>
    <mergeCell ref="P129:X131"/>
    <mergeCell ref="A133:F135"/>
    <mergeCell ref="G134:O135"/>
    <mergeCell ref="P134:X135"/>
    <mergeCell ref="A136:F138"/>
    <mergeCell ref="G137:X138"/>
    <mergeCell ref="A139:F143"/>
    <mergeCell ref="G139:O140"/>
    <mergeCell ref="P139:X140"/>
    <mergeCell ref="Y139:AA140"/>
    <mergeCell ref="AB139:AD140"/>
    <mergeCell ref="AE139:AH140"/>
    <mergeCell ref="AI139:AL140"/>
    <mergeCell ref="AM139:AP140"/>
    <mergeCell ref="G141:O143"/>
    <mergeCell ref="P141:X143"/>
    <mergeCell ref="Y142:AA142"/>
    <mergeCell ref="AB142:AD142"/>
    <mergeCell ref="AE142:AH142"/>
    <mergeCell ref="AI142:AL142"/>
    <mergeCell ref="AM142:AP142"/>
    <mergeCell ref="A132:F132"/>
    <mergeCell ref="G132:AX132"/>
    <mergeCell ref="B117:F121"/>
    <mergeCell ref="G117:O118"/>
    <mergeCell ref="P117:X118"/>
    <mergeCell ref="Y117:AA118"/>
    <mergeCell ref="AB117:AD118"/>
    <mergeCell ref="AE117:AH118"/>
    <mergeCell ref="AI117:AL118"/>
    <mergeCell ref="AM117:AP118"/>
    <mergeCell ref="G119:O121"/>
    <mergeCell ref="P119:X121"/>
    <mergeCell ref="B122:F126"/>
    <mergeCell ref="G122:O123"/>
    <mergeCell ref="P122:X123"/>
    <mergeCell ref="Y122:AA123"/>
    <mergeCell ref="AB122:AD123"/>
    <mergeCell ref="AE122:AH123"/>
    <mergeCell ref="AI122:AL123"/>
    <mergeCell ref="AM122:AP123"/>
    <mergeCell ref="G124:O126"/>
    <mergeCell ref="P124:X126"/>
    <mergeCell ref="Y121:AA121"/>
    <mergeCell ref="AB121:AD121"/>
    <mergeCell ref="AE121:AH121"/>
    <mergeCell ref="AI121:AL121"/>
    <mergeCell ref="AM121:AP121"/>
    <mergeCell ref="AM120:AP120"/>
    <mergeCell ref="A102:F104"/>
    <mergeCell ref="G103:X104"/>
    <mergeCell ref="A105:F109"/>
    <mergeCell ref="G105:O106"/>
    <mergeCell ref="P105:X106"/>
    <mergeCell ref="Y105:AA106"/>
    <mergeCell ref="AB105:AD106"/>
    <mergeCell ref="AE105:AH106"/>
    <mergeCell ref="AI105:AL106"/>
    <mergeCell ref="AM105:AP106"/>
    <mergeCell ref="G107:O109"/>
    <mergeCell ref="P107:X109"/>
    <mergeCell ref="A110:F111"/>
    <mergeCell ref="G110:AX111"/>
    <mergeCell ref="B112:F116"/>
    <mergeCell ref="G112:AA113"/>
    <mergeCell ref="AB112:AX113"/>
    <mergeCell ref="G114:AA116"/>
    <mergeCell ref="AB114:AX116"/>
    <mergeCell ref="Y103:AA103"/>
    <mergeCell ref="AB103:AD103"/>
    <mergeCell ref="AE103:AH103"/>
    <mergeCell ref="AI103:AL103"/>
    <mergeCell ref="AM103:AP103"/>
    <mergeCell ref="AQ103:AX103"/>
    <mergeCell ref="Y104:AA104"/>
    <mergeCell ref="AB104:AD104"/>
    <mergeCell ref="AE104:AH104"/>
    <mergeCell ref="AI104:AL104"/>
    <mergeCell ref="AM104:AP104"/>
    <mergeCell ref="AQ104:AX104"/>
    <mergeCell ref="AQ105:AT105"/>
    <mergeCell ref="B88:F92"/>
    <mergeCell ref="G88:O89"/>
    <mergeCell ref="P88:X89"/>
    <mergeCell ref="Y88:AA89"/>
    <mergeCell ref="AB88:AD89"/>
    <mergeCell ref="AE88:AH89"/>
    <mergeCell ref="AI88:AL89"/>
    <mergeCell ref="AM88:AP89"/>
    <mergeCell ref="G90:O92"/>
    <mergeCell ref="P90:X92"/>
    <mergeCell ref="B93:F97"/>
    <mergeCell ref="G93:O94"/>
    <mergeCell ref="P93:X94"/>
    <mergeCell ref="Y93:AA94"/>
    <mergeCell ref="AB93:AD94"/>
    <mergeCell ref="AE93:AH94"/>
    <mergeCell ref="AI93:AL94"/>
    <mergeCell ref="AM93:AP94"/>
    <mergeCell ref="G95:O97"/>
    <mergeCell ref="P95:X97"/>
    <mergeCell ref="A76:F77"/>
    <mergeCell ref="G76:AX77"/>
    <mergeCell ref="B78:F82"/>
    <mergeCell ref="G78:AA79"/>
    <mergeCell ref="AB78:AX79"/>
    <mergeCell ref="G80:AA82"/>
    <mergeCell ref="AB80:AX82"/>
    <mergeCell ref="B83:F87"/>
    <mergeCell ref="G83:O84"/>
    <mergeCell ref="P83:X84"/>
    <mergeCell ref="Y83:AA84"/>
    <mergeCell ref="AB83:AD84"/>
    <mergeCell ref="AE83:AH84"/>
    <mergeCell ref="AI83:AL84"/>
    <mergeCell ref="AM83:AP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B59:F63"/>
    <mergeCell ref="G59:O60"/>
    <mergeCell ref="P59:X60"/>
    <mergeCell ref="Y59:AA60"/>
    <mergeCell ref="AB59:AD60"/>
    <mergeCell ref="AE59:AH60"/>
    <mergeCell ref="AI59:AL60"/>
    <mergeCell ref="AM59:AP60"/>
    <mergeCell ref="G61:O63"/>
    <mergeCell ref="P61:X63"/>
    <mergeCell ref="A65:F67"/>
    <mergeCell ref="G66:O67"/>
    <mergeCell ref="P66:X67"/>
    <mergeCell ref="A68:F70"/>
    <mergeCell ref="G69:X70"/>
    <mergeCell ref="A71:F75"/>
    <mergeCell ref="G71:O72"/>
    <mergeCell ref="P71:X72"/>
    <mergeCell ref="Y71:AA72"/>
    <mergeCell ref="AB71:AD72"/>
    <mergeCell ref="AE71:AH72"/>
    <mergeCell ref="AI71:AL72"/>
    <mergeCell ref="AM71:AP72"/>
    <mergeCell ref="G73:O75"/>
    <mergeCell ref="P73:X75"/>
    <mergeCell ref="Y70:AA70"/>
    <mergeCell ref="AB70:AD70"/>
    <mergeCell ref="AE70:AH70"/>
    <mergeCell ref="AI70:AL70"/>
    <mergeCell ref="AM70:AP70"/>
    <mergeCell ref="G68:X68"/>
    <mergeCell ref="Y61:AA61"/>
    <mergeCell ref="B44:F48"/>
    <mergeCell ref="G44:AA45"/>
    <mergeCell ref="AB44:AX45"/>
    <mergeCell ref="G46:AA48"/>
    <mergeCell ref="AB46:AX48"/>
    <mergeCell ref="B49:F53"/>
    <mergeCell ref="G49:O50"/>
    <mergeCell ref="P49:X50"/>
    <mergeCell ref="Y49:AA50"/>
    <mergeCell ref="AB49:AD50"/>
    <mergeCell ref="AE49:AH50"/>
    <mergeCell ref="AI49:AL50"/>
    <mergeCell ref="AM49:AP50"/>
    <mergeCell ref="G51:O53"/>
    <mergeCell ref="P51:X53"/>
    <mergeCell ref="B54:F58"/>
    <mergeCell ref="G54:O55"/>
    <mergeCell ref="P54:X55"/>
    <mergeCell ref="Y54:AA55"/>
    <mergeCell ref="AB54:AD55"/>
    <mergeCell ref="AE54:AH55"/>
    <mergeCell ref="AI54:AL55"/>
    <mergeCell ref="AM54:AP55"/>
    <mergeCell ref="G56:O58"/>
    <mergeCell ref="P56:X58"/>
    <mergeCell ref="Y57:AA57"/>
    <mergeCell ref="AB57:AD57"/>
    <mergeCell ref="AE57:AH57"/>
    <mergeCell ref="AI57:AL57"/>
    <mergeCell ref="AM57:AP57"/>
    <mergeCell ref="AQ57:AT57"/>
    <mergeCell ref="AU57:AX57"/>
    <mergeCell ref="G13:H18"/>
    <mergeCell ref="A31:F33"/>
    <mergeCell ref="G32:O33"/>
    <mergeCell ref="P32:X33"/>
    <mergeCell ref="A34:F36"/>
    <mergeCell ref="G35:X36"/>
    <mergeCell ref="A37:F41"/>
    <mergeCell ref="G37:O38"/>
    <mergeCell ref="P37:X38"/>
    <mergeCell ref="Y37:AA38"/>
    <mergeCell ref="AB37:AD38"/>
    <mergeCell ref="AE37:AH38"/>
    <mergeCell ref="AI37:AL38"/>
    <mergeCell ref="AM37:AP38"/>
    <mergeCell ref="G39:O41"/>
    <mergeCell ref="P39:X41"/>
    <mergeCell ref="A42:F43"/>
    <mergeCell ref="G42:AX43"/>
    <mergeCell ref="Y39:AA39"/>
    <mergeCell ref="AB39:AD39"/>
    <mergeCell ref="AE39:AH39"/>
    <mergeCell ref="AI39:AL39"/>
    <mergeCell ref="AM39:AP39"/>
    <mergeCell ref="AQ39:AT39"/>
    <mergeCell ref="AU39:AX39"/>
    <mergeCell ref="Y40:AA40"/>
    <mergeCell ref="AB40:AD40"/>
    <mergeCell ref="AE40:AH40"/>
    <mergeCell ref="AI40:AL40"/>
    <mergeCell ref="AM40:AP40"/>
    <mergeCell ref="AQ40:AT40"/>
    <mergeCell ref="AU40:AX40"/>
    <mergeCell ref="A659:B659"/>
    <mergeCell ref="C659:D659"/>
    <mergeCell ref="E659:I659"/>
    <mergeCell ref="J659:O659"/>
    <mergeCell ref="P659:X659"/>
    <mergeCell ref="Y659:AB659"/>
    <mergeCell ref="AC659:AG659"/>
    <mergeCell ref="AH659:AK659"/>
    <mergeCell ref="AL659:AO659"/>
    <mergeCell ref="AP659:AX659"/>
    <mergeCell ref="A660:B660"/>
    <mergeCell ref="C660:D660"/>
    <mergeCell ref="E660:I660"/>
    <mergeCell ref="J660:O660"/>
    <mergeCell ref="P660:X660"/>
    <mergeCell ref="Y660:AB660"/>
    <mergeCell ref="AC660:AG660"/>
    <mergeCell ref="AH660:AK660"/>
    <mergeCell ref="AL660:AO660"/>
    <mergeCell ref="AP660:AX660"/>
    <mergeCell ref="A657:B657"/>
    <mergeCell ref="C657:D657"/>
    <mergeCell ref="E657:I657"/>
    <mergeCell ref="J657:O657"/>
    <mergeCell ref="P657:X657"/>
    <mergeCell ref="Y657:AB657"/>
    <mergeCell ref="AC657:AG657"/>
    <mergeCell ref="AH657:AK657"/>
    <mergeCell ref="AL657:AO657"/>
    <mergeCell ref="AP657:AX657"/>
    <mergeCell ref="A658:B658"/>
    <mergeCell ref="C658:D658"/>
    <mergeCell ref="E658:I658"/>
    <mergeCell ref="J658:O658"/>
    <mergeCell ref="P658:X658"/>
    <mergeCell ref="Y658:AB658"/>
    <mergeCell ref="AC658:AG658"/>
    <mergeCell ref="AH658:AK658"/>
    <mergeCell ref="AL658:AO658"/>
    <mergeCell ref="AP658:AX658"/>
    <mergeCell ref="A655:B655"/>
    <mergeCell ref="C655:D655"/>
    <mergeCell ref="E655:I655"/>
    <mergeCell ref="J655:O655"/>
    <mergeCell ref="P655:X655"/>
    <mergeCell ref="Y655:AB655"/>
    <mergeCell ref="AC655:AG655"/>
    <mergeCell ref="AH655:AK655"/>
    <mergeCell ref="AL655:AO655"/>
    <mergeCell ref="AP655:AX655"/>
    <mergeCell ref="A656:B656"/>
    <mergeCell ref="C656:D656"/>
    <mergeCell ref="E656:I656"/>
    <mergeCell ref="J656:O656"/>
    <mergeCell ref="P656:X656"/>
    <mergeCell ref="Y656:AB656"/>
    <mergeCell ref="AC656:AG656"/>
    <mergeCell ref="AH656:AK656"/>
    <mergeCell ref="AL656:AO656"/>
    <mergeCell ref="AP656:AX656"/>
    <mergeCell ref="A653:B653"/>
    <mergeCell ref="C653:D653"/>
    <mergeCell ref="E653:I653"/>
    <mergeCell ref="J653:O653"/>
    <mergeCell ref="P653:X653"/>
    <mergeCell ref="Y653:AB653"/>
    <mergeCell ref="AC653:AG653"/>
    <mergeCell ref="AH653:AK653"/>
    <mergeCell ref="AL653:AO653"/>
    <mergeCell ref="AP653:AX653"/>
    <mergeCell ref="A654:B654"/>
    <mergeCell ref="C654:D654"/>
    <mergeCell ref="E654:I654"/>
    <mergeCell ref="J654:O654"/>
    <mergeCell ref="P654:X654"/>
    <mergeCell ref="Y654:AB654"/>
    <mergeCell ref="AC654:AG654"/>
    <mergeCell ref="AH654:AK654"/>
    <mergeCell ref="AL654:AO654"/>
    <mergeCell ref="AP654:AX654"/>
    <mergeCell ref="A651:B651"/>
    <mergeCell ref="C651:D651"/>
    <mergeCell ref="E651:I651"/>
    <mergeCell ref="J651:O651"/>
    <mergeCell ref="P651:X651"/>
    <mergeCell ref="Y651:AB651"/>
    <mergeCell ref="AC651:AG651"/>
    <mergeCell ref="AH651:AK651"/>
    <mergeCell ref="AL651:AO651"/>
    <mergeCell ref="AP651:AX651"/>
    <mergeCell ref="A652:B652"/>
    <mergeCell ref="C652:D652"/>
    <mergeCell ref="E652:I652"/>
    <mergeCell ref="J652:O652"/>
    <mergeCell ref="P652:X652"/>
    <mergeCell ref="Y652:AB652"/>
    <mergeCell ref="AC652:AG652"/>
    <mergeCell ref="AH652:AK652"/>
    <mergeCell ref="AL652:AO652"/>
    <mergeCell ref="AP652:AX652"/>
    <mergeCell ref="A649:B649"/>
    <mergeCell ref="C649:D649"/>
    <mergeCell ref="E649:I649"/>
    <mergeCell ref="J649:O649"/>
    <mergeCell ref="P649:X649"/>
    <mergeCell ref="Y649:AB649"/>
    <mergeCell ref="AC649:AG649"/>
    <mergeCell ref="AH649:AK649"/>
    <mergeCell ref="AL649:AO649"/>
    <mergeCell ref="AP649:AX649"/>
    <mergeCell ref="A650:B650"/>
    <mergeCell ref="C650:D650"/>
    <mergeCell ref="E650:I650"/>
    <mergeCell ref="J650:O650"/>
    <mergeCell ref="P650:X650"/>
    <mergeCell ref="Y650:AB650"/>
    <mergeCell ref="AC650:AG650"/>
    <mergeCell ref="AH650:AK650"/>
    <mergeCell ref="AL650:AO650"/>
    <mergeCell ref="AP650:AX650"/>
    <mergeCell ref="A647:B647"/>
    <mergeCell ref="C647:D647"/>
    <mergeCell ref="E647:I647"/>
    <mergeCell ref="J647:O647"/>
    <mergeCell ref="P647:X647"/>
    <mergeCell ref="Y647:AB647"/>
    <mergeCell ref="AC647:AG647"/>
    <mergeCell ref="AH647:AK647"/>
    <mergeCell ref="AL647:AO647"/>
    <mergeCell ref="AP647:AX647"/>
    <mergeCell ref="A648:B648"/>
    <mergeCell ref="C648:D648"/>
    <mergeCell ref="E648:I648"/>
    <mergeCell ref="J648:O648"/>
    <mergeCell ref="P648:X648"/>
    <mergeCell ref="Y648:AB648"/>
    <mergeCell ref="AC648:AG648"/>
    <mergeCell ref="AH648:AK648"/>
    <mergeCell ref="AL648:AO648"/>
    <mergeCell ref="AP648:AX648"/>
    <mergeCell ref="A645:B645"/>
    <mergeCell ref="C645:D645"/>
    <mergeCell ref="E645:I645"/>
    <mergeCell ref="J645:O645"/>
    <mergeCell ref="P645:X645"/>
    <mergeCell ref="Y645:AB645"/>
    <mergeCell ref="AC645:AG645"/>
    <mergeCell ref="AH645:AK645"/>
    <mergeCell ref="AL645:AO645"/>
    <mergeCell ref="AP645:AX645"/>
    <mergeCell ref="A646:B646"/>
    <mergeCell ref="C646:D646"/>
    <mergeCell ref="E646:I646"/>
    <mergeCell ref="J646:O646"/>
    <mergeCell ref="P646:X646"/>
    <mergeCell ref="Y646:AB646"/>
    <mergeCell ref="AC646:AG646"/>
    <mergeCell ref="AH646:AK646"/>
    <mergeCell ref="AL646:AO646"/>
    <mergeCell ref="AP646:AX646"/>
    <mergeCell ref="A643:B643"/>
    <mergeCell ref="C643:D643"/>
    <mergeCell ref="E643:I643"/>
    <mergeCell ref="J643:O643"/>
    <mergeCell ref="P643:X643"/>
    <mergeCell ref="Y643:AB643"/>
    <mergeCell ref="AC643:AG643"/>
    <mergeCell ref="AH643:AK643"/>
    <mergeCell ref="AL643:AO643"/>
    <mergeCell ref="AP643:AX643"/>
    <mergeCell ref="A644:B644"/>
    <mergeCell ref="C644:D644"/>
    <mergeCell ref="E644:I644"/>
    <mergeCell ref="J644:O644"/>
    <mergeCell ref="P644:X644"/>
    <mergeCell ref="Y644:AB644"/>
    <mergeCell ref="AC644:AG644"/>
    <mergeCell ref="AH644:AK644"/>
    <mergeCell ref="AL644:AO644"/>
    <mergeCell ref="AP644:AX644"/>
    <mergeCell ref="A641:B641"/>
    <mergeCell ref="C641:D641"/>
    <mergeCell ref="E641:I641"/>
    <mergeCell ref="J641:O641"/>
    <mergeCell ref="P641:X641"/>
    <mergeCell ref="Y641:AB641"/>
    <mergeCell ref="AC641:AG641"/>
    <mergeCell ref="AH641:AK641"/>
    <mergeCell ref="AL641:AO641"/>
    <mergeCell ref="AP641:AX641"/>
    <mergeCell ref="A642:B642"/>
    <mergeCell ref="C642:D642"/>
    <mergeCell ref="E642:I642"/>
    <mergeCell ref="J642:O642"/>
    <mergeCell ref="P642:X642"/>
    <mergeCell ref="Y642:AB642"/>
    <mergeCell ref="AC642:AG642"/>
    <mergeCell ref="AH642:AK642"/>
    <mergeCell ref="AL642:AO642"/>
    <mergeCell ref="AP642:AX642"/>
    <mergeCell ref="A639:B639"/>
    <mergeCell ref="C639:D639"/>
    <mergeCell ref="E639:I639"/>
    <mergeCell ref="J639:O639"/>
    <mergeCell ref="P639:X639"/>
    <mergeCell ref="Y639:AB639"/>
    <mergeCell ref="AC639:AG639"/>
    <mergeCell ref="AH639:AK639"/>
    <mergeCell ref="AL639:AO639"/>
    <mergeCell ref="AP639:AX639"/>
    <mergeCell ref="A640:B640"/>
    <mergeCell ref="C640:D640"/>
    <mergeCell ref="E640:I640"/>
    <mergeCell ref="J640:O640"/>
    <mergeCell ref="P640:X640"/>
    <mergeCell ref="Y640:AB640"/>
    <mergeCell ref="AC640:AG640"/>
    <mergeCell ref="AH640:AK640"/>
    <mergeCell ref="AL640:AO640"/>
    <mergeCell ref="AP640:AX640"/>
    <mergeCell ref="A637:B637"/>
    <mergeCell ref="C637:D637"/>
    <mergeCell ref="E637:I637"/>
    <mergeCell ref="J637:O637"/>
    <mergeCell ref="P637:X637"/>
    <mergeCell ref="Y637:AB637"/>
    <mergeCell ref="AC637:AG637"/>
    <mergeCell ref="AH637:AK637"/>
    <mergeCell ref="AL637:AO637"/>
    <mergeCell ref="AP637:AX637"/>
    <mergeCell ref="A638:B638"/>
    <mergeCell ref="C638:D638"/>
    <mergeCell ref="E638:I638"/>
    <mergeCell ref="J638:O638"/>
    <mergeCell ref="P638:X638"/>
    <mergeCell ref="Y638:AB638"/>
    <mergeCell ref="AC638:AG638"/>
    <mergeCell ref="AH638:AK638"/>
    <mergeCell ref="AL638:AO638"/>
    <mergeCell ref="AP638:AX638"/>
    <mergeCell ref="A635:B635"/>
    <mergeCell ref="C635:D635"/>
    <mergeCell ref="E635:I635"/>
    <mergeCell ref="J635:O635"/>
    <mergeCell ref="P635:X635"/>
    <mergeCell ref="Y635:AB635"/>
    <mergeCell ref="AC635:AG635"/>
    <mergeCell ref="AH635:AK635"/>
    <mergeCell ref="AL635:AO635"/>
    <mergeCell ref="AP635:AX635"/>
    <mergeCell ref="A636:B636"/>
    <mergeCell ref="C636:D636"/>
    <mergeCell ref="E636:I636"/>
    <mergeCell ref="J636:O636"/>
    <mergeCell ref="P636:X636"/>
    <mergeCell ref="Y636:AB636"/>
    <mergeCell ref="AC636:AG636"/>
    <mergeCell ref="AH636:AK636"/>
    <mergeCell ref="AL636:AO636"/>
    <mergeCell ref="AP636:AX636"/>
    <mergeCell ref="A633:B633"/>
    <mergeCell ref="C633:D633"/>
    <mergeCell ref="E633:I633"/>
    <mergeCell ref="J633:O633"/>
    <mergeCell ref="P633:X633"/>
    <mergeCell ref="Y633:AB633"/>
    <mergeCell ref="AC633:AG633"/>
    <mergeCell ref="AH633:AK633"/>
    <mergeCell ref="AL633:AO633"/>
    <mergeCell ref="AP633:AX633"/>
    <mergeCell ref="A634:B634"/>
    <mergeCell ref="C634:D634"/>
    <mergeCell ref="E634:I634"/>
    <mergeCell ref="J634:O634"/>
    <mergeCell ref="P634:X634"/>
    <mergeCell ref="Y634:AB634"/>
    <mergeCell ref="AC634:AG634"/>
    <mergeCell ref="AH634:AK634"/>
    <mergeCell ref="AL634:AO634"/>
    <mergeCell ref="AP634:AX634"/>
    <mergeCell ref="A631:B631"/>
    <mergeCell ref="C631:D631"/>
    <mergeCell ref="E631:I631"/>
    <mergeCell ref="J631:O631"/>
    <mergeCell ref="P631:X631"/>
    <mergeCell ref="Y631:AB631"/>
    <mergeCell ref="AC631:AG631"/>
    <mergeCell ref="AH631:AK631"/>
    <mergeCell ref="AL631:AO631"/>
    <mergeCell ref="AP631:AX631"/>
    <mergeCell ref="A632:B632"/>
    <mergeCell ref="C632:D632"/>
    <mergeCell ref="E632:I632"/>
    <mergeCell ref="J632:O632"/>
    <mergeCell ref="P632:X632"/>
    <mergeCell ref="Y632:AB632"/>
    <mergeCell ref="AC632:AG632"/>
    <mergeCell ref="AH632:AK632"/>
    <mergeCell ref="AL632:AO632"/>
    <mergeCell ref="AP632:AX632"/>
    <mergeCell ref="A626:B626"/>
    <mergeCell ref="C626:I626"/>
    <mergeCell ref="J626:O626"/>
    <mergeCell ref="P626:X626"/>
    <mergeCell ref="Y626:AB626"/>
    <mergeCell ref="AC626:AG626"/>
    <mergeCell ref="AH626:AK626"/>
    <mergeCell ref="AL626:AO626"/>
    <mergeCell ref="AP626:AX626"/>
    <mergeCell ref="A627:AK627"/>
    <mergeCell ref="AL627:AN627"/>
    <mergeCell ref="A630:B630"/>
    <mergeCell ref="C630:D630"/>
    <mergeCell ref="E630:I630"/>
    <mergeCell ref="J630:O630"/>
    <mergeCell ref="P630:X630"/>
    <mergeCell ref="Y630:AB630"/>
    <mergeCell ref="AC630:AG630"/>
    <mergeCell ref="AH630:AK630"/>
    <mergeCell ref="AL630:AO630"/>
    <mergeCell ref="AP630:AX630"/>
    <mergeCell ref="A624:B624"/>
    <mergeCell ref="C624:I624"/>
    <mergeCell ref="J624:O624"/>
    <mergeCell ref="P624:X624"/>
    <mergeCell ref="Y624:AB624"/>
    <mergeCell ref="AC624:AG624"/>
    <mergeCell ref="AH624:AK624"/>
    <mergeCell ref="AL624:AO624"/>
    <mergeCell ref="AP624:AX624"/>
    <mergeCell ref="A625:B625"/>
    <mergeCell ref="C625:I625"/>
    <mergeCell ref="J625:O625"/>
    <mergeCell ref="P625:X625"/>
    <mergeCell ref="Y625:AB625"/>
    <mergeCell ref="AC625:AG625"/>
    <mergeCell ref="AH625:AK625"/>
    <mergeCell ref="AL625:AO625"/>
    <mergeCell ref="AP625:AX625"/>
    <mergeCell ref="A622:B622"/>
    <mergeCell ref="C622:I622"/>
    <mergeCell ref="J622:O622"/>
    <mergeCell ref="P622:X622"/>
    <mergeCell ref="Y622:AB622"/>
    <mergeCell ref="AC622:AG622"/>
    <mergeCell ref="AH622:AK622"/>
    <mergeCell ref="AL622:AO622"/>
    <mergeCell ref="AP622:AX622"/>
    <mergeCell ref="A623:B623"/>
    <mergeCell ref="C623:I623"/>
    <mergeCell ref="J623:O623"/>
    <mergeCell ref="P623:X623"/>
    <mergeCell ref="Y623:AB623"/>
    <mergeCell ref="AC623:AG623"/>
    <mergeCell ref="AH623:AK623"/>
    <mergeCell ref="AL623:AO623"/>
    <mergeCell ref="AP623:AX623"/>
    <mergeCell ref="A620:B620"/>
    <mergeCell ref="C620:I620"/>
    <mergeCell ref="J620:O620"/>
    <mergeCell ref="P620:X620"/>
    <mergeCell ref="Y620:AB620"/>
    <mergeCell ref="AC620:AG620"/>
    <mergeCell ref="AH620:AK620"/>
    <mergeCell ref="AL620:AO620"/>
    <mergeCell ref="AP620:AX620"/>
    <mergeCell ref="A621:B621"/>
    <mergeCell ref="C621:I621"/>
    <mergeCell ref="J621:O621"/>
    <mergeCell ref="P621:X621"/>
    <mergeCell ref="Y621:AB621"/>
    <mergeCell ref="AC621:AG621"/>
    <mergeCell ref="AH621:AK621"/>
    <mergeCell ref="AL621:AO621"/>
    <mergeCell ref="AP621:AX621"/>
    <mergeCell ref="A618:B618"/>
    <mergeCell ref="C618:I618"/>
    <mergeCell ref="J618:O618"/>
    <mergeCell ref="P618:X618"/>
    <mergeCell ref="Y618:AB618"/>
    <mergeCell ref="AC618:AG618"/>
    <mergeCell ref="AH618:AK618"/>
    <mergeCell ref="AL618:AO618"/>
    <mergeCell ref="AP618:AX618"/>
    <mergeCell ref="A619:B619"/>
    <mergeCell ref="C619:I619"/>
    <mergeCell ref="J619:O619"/>
    <mergeCell ref="P619:X619"/>
    <mergeCell ref="Y619:AB619"/>
    <mergeCell ref="AC619:AG619"/>
    <mergeCell ref="AH619:AK619"/>
    <mergeCell ref="AL619:AO619"/>
    <mergeCell ref="AP619:AX619"/>
    <mergeCell ref="A616:B616"/>
    <mergeCell ref="C616:I616"/>
    <mergeCell ref="J616:O616"/>
    <mergeCell ref="P616:X616"/>
    <mergeCell ref="Y616:AB616"/>
    <mergeCell ref="AC616:AG616"/>
    <mergeCell ref="AH616:AK616"/>
    <mergeCell ref="AL616:AO616"/>
    <mergeCell ref="AP616:AX616"/>
    <mergeCell ref="A617:B617"/>
    <mergeCell ref="C617:I617"/>
    <mergeCell ref="J617:O617"/>
    <mergeCell ref="P617:X617"/>
    <mergeCell ref="Y617:AB617"/>
    <mergeCell ref="AC617:AG617"/>
    <mergeCell ref="AH617:AK617"/>
    <mergeCell ref="AL617:AO617"/>
    <mergeCell ref="AP617:AX617"/>
    <mergeCell ref="A614:B614"/>
    <mergeCell ref="C614:I614"/>
    <mergeCell ref="J614:O614"/>
    <mergeCell ref="P614:X614"/>
    <mergeCell ref="Y614:AB614"/>
    <mergeCell ref="AC614:AG614"/>
    <mergeCell ref="AH614:AK614"/>
    <mergeCell ref="AL614:AO614"/>
    <mergeCell ref="AP614:AX614"/>
    <mergeCell ref="A615:B615"/>
    <mergeCell ref="C615:I615"/>
    <mergeCell ref="J615:O615"/>
    <mergeCell ref="P615:X615"/>
    <mergeCell ref="Y615:AB615"/>
    <mergeCell ref="AC615:AG615"/>
    <mergeCell ref="AH615:AK615"/>
    <mergeCell ref="AL615:AO615"/>
    <mergeCell ref="AP615:AX615"/>
    <mergeCell ref="A612:B612"/>
    <mergeCell ref="C612:I612"/>
    <mergeCell ref="J612:O612"/>
    <mergeCell ref="P612:X612"/>
    <mergeCell ref="Y612:AB612"/>
    <mergeCell ref="AC612:AG612"/>
    <mergeCell ref="AH612:AK612"/>
    <mergeCell ref="AL612:AO612"/>
    <mergeCell ref="AP612:AX612"/>
    <mergeCell ref="A613:B613"/>
    <mergeCell ref="C613:I613"/>
    <mergeCell ref="J613:O613"/>
    <mergeCell ref="P613:X613"/>
    <mergeCell ref="Y613:AB613"/>
    <mergeCell ref="AC613:AG613"/>
    <mergeCell ref="AH613:AK613"/>
    <mergeCell ref="AL613:AO613"/>
    <mergeCell ref="AP613:AX613"/>
    <mergeCell ref="A610:B610"/>
    <mergeCell ref="C610:I610"/>
    <mergeCell ref="J610:O610"/>
    <mergeCell ref="P610:X610"/>
    <mergeCell ref="Y610:AB610"/>
    <mergeCell ref="AC610:AG610"/>
    <mergeCell ref="AH610:AK610"/>
    <mergeCell ref="AL610:AO610"/>
    <mergeCell ref="AP610:AX610"/>
    <mergeCell ref="A611:B611"/>
    <mergeCell ref="C611:I611"/>
    <mergeCell ref="J611:O611"/>
    <mergeCell ref="P611:X611"/>
    <mergeCell ref="Y611:AB611"/>
    <mergeCell ref="AC611:AG611"/>
    <mergeCell ref="AH611:AK611"/>
    <mergeCell ref="AL611:AO611"/>
    <mergeCell ref="AP611:AX611"/>
    <mergeCell ref="A608:B608"/>
    <mergeCell ref="C608:I608"/>
    <mergeCell ref="J608:O608"/>
    <mergeCell ref="P608:X608"/>
    <mergeCell ref="Y608:AB608"/>
    <mergeCell ref="AC608:AG608"/>
    <mergeCell ref="AH608:AK608"/>
    <mergeCell ref="AL608:AO608"/>
    <mergeCell ref="AP608:AX608"/>
    <mergeCell ref="A609:B609"/>
    <mergeCell ref="C609:I609"/>
    <mergeCell ref="J609:O609"/>
    <mergeCell ref="P609:X609"/>
    <mergeCell ref="Y609:AB609"/>
    <mergeCell ref="AC609:AG609"/>
    <mergeCell ref="AH609:AK609"/>
    <mergeCell ref="AL609:AO609"/>
    <mergeCell ref="AP609:AX609"/>
    <mergeCell ref="A606:B606"/>
    <mergeCell ref="C606:I606"/>
    <mergeCell ref="J606:O606"/>
    <mergeCell ref="P606:X606"/>
    <mergeCell ref="Y606:AB606"/>
    <mergeCell ref="AC606:AG606"/>
    <mergeCell ref="AH606:AK606"/>
    <mergeCell ref="AL606:AO606"/>
    <mergeCell ref="AP606:AX606"/>
    <mergeCell ref="A607:B607"/>
    <mergeCell ref="C607:I607"/>
    <mergeCell ref="J607:O607"/>
    <mergeCell ref="P607:X607"/>
    <mergeCell ref="Y607:AB607"/>
    <mergeCell ref="AC607:AG607"/>
    <mergeCell ref="AH607:AK607"/>
    <mergeCell ref="AL607:AO607"/>
    <mergeCell ref="AP607:AX607"/>
    <mergeCell ref="A604:B604"/>
    <mergeCell ref="C604:I604"/>
    <mergeCell ref="J604:O604"/>
    <mergeCell ref="P604:X604"/>
    <mergeCell ref="Y604:AB604"/>
    <mergeCell ref="AC604:AG604"/>
    <mergeCell ref="AH604:AK604"/>
    <mergeCell ref="AL604:AO604"/>
    <mergeCell ref="AP604:AX604"/>
    <mergeCell ref="A605:B605"/>
    <mergeCell ref="C605:I605"/>
    <mergeCell ref="J605:O605"/>
    <mergeCell ref="P605:X605"/>
    <mergeCell ref="Y605:AB605"/>
    <mergeCell ref="AC605:AG605"/>
    <mergeCell ref="AH605:AK605"/>
    <mergeCell ref="AL605:AO605"/>
    <mergeCell ref="AP605:AX605"/>
    <mergeCell ref="A602:B602"/>
    <mergeCell ref="C602:I602"/>
    <mergeCell ref="J602:O602"/>
    <mergeCell ref="P602:X602"/>
    <mergeCell ref="Y602:AB602"/>
    <mergeCell ref="AC602:AG602"/>
    <mergeCell ref="AH602:AK602"/>
    <mergeCell ref="AL602:AO602"/>
    <mergeCell ref="AP602:AX602"/>
    <mergeCell ref="A603:B603"/>
    <mergeCell ref="C603:I603"/>
    <mergeCell ref="J603:O603"/>
    <mergeCell ref="P603:X603"/>
    <mergeCell ref="Y603:AB603"/>
    <mergeCell ref="AC603:AG603"/>
    <mergeCell ref="AH603:AK603"/>
    <mergeCell ref="AL603:AO603"/>
    <mergeCell ref="AP603:AX603"/>
    <mergeCell ref="A600:B600"/>
    <mergeCell ref="C600:I600"/>
    <mergeCell ref="J600:O600"/>
    <mergeCell ref="P600:X600"/>
    <mergeCell ref="Y600:AB600"/>
    <mergeCell ref="AC600:AG600"/>
    <mergeCell ref="AH600:AK600"/>
    <mergeCell ref="AL600:AO600"/>
    <mergeCell ref="AP600:AX600"/>
    <mergeCell ref="A601:B601"/>
    <mergeCell ref="C601:I601"/>
    <mergeCell ref="J601:O601"/>
    <mergeCell ref="P601:X601"/>
    <mergeCell ref="Y601:AB601"/>
    <mergeCell ref="AC601:AG601"/>
    <mergeCell ref="AH601:AK601"/>
    <mergeCell ref="AL601:AO601"/>
    <mergeCell ref="AP601:AX601"/>
    <mergeCell ref="A598:B598"/>
    <mergeCell ref="C598:I598"/>
    <mergeCell ref="J598:O598"/>
    <mergeCell ref="P598:X598"/>
    <mergeCell ref="Y598:AB598"/>
    <mergeCell ref="AC598:AG598"/>
    <mergeCell ref="AH598:AK598"/>
    <mergeCell ref="AL598:AO598"/>
    <mergeCell ref="AP598:AX598"/>
    <mergeCell ref="A599:B599"/>
    <mergeCell ref="C599:I599"/>
    <mergeCell ref="J599:O599"/>
    <mergeCell ref="P599:X599"/>
    <mergeCell ref="Y599:AB599"/>
    <mergeCell ref="AC599:AG599"/>
    <mergeCell ref="AH599:AK599"/>
    <mergeCell ref="AL599:AO599"/>
    <mergeCell ref="AP599:AX599"/>
    <mergeCell ref="A596:B596"/>
    <mergeCell ref="C596:I596"/>
    <mergeCell ref="J596:O596"/>
    <mergeCell ref="P596:X596"/>
    <mergeCell ref="Y596:AB596"/>
    <mergeCell ref="AC596:AG596"/>
    <mergeCell ref="AH596:AK596"/>
    <mergeCell ref="AL596:AO596"/>
    <mergeCell ref="AP596:AX596"/>
    <mergeCell ref="A597:B597"/>
    <mergeCell ref="C597:I597"/>
    <mergeCell ref="J597:O597"/>
    <mergeCell ref="P597:X597"/>
    <mergeCell ref="Y597:AB597"/>
    <mergeCell ref="AC597:AG597"/>
    <mergeCell ref="AH597:AK597"/>
    <mergeCell ref="AL597:AO597"/>
    <mergeCell ref="AP597:AX597"/>
    <mergeCell ref="A592:B592"/>
    <mergeCell ref="C592:I592"/>
    <mergeCell ref="J592:O592"/>
    <mergeCell ref="P592:X592"/>
    <mergeCell ref="Y592:AB592"/>
    <mergeCell ref="AC592:AG592"/>
    <mergeCell ref="AH592:AK592"/>
    <mergeCell ref="AL592:AO592"/>
    <mergeCell ref="AP592:AX592"/>
    <mergeCell ref="A593:B593"/>
    <mergeCell ref="C593:I593"/>
    <mergeCell ref="J593:O593"/>
    <mergeCell ref="P593:X593"/>
    <mergeCell ref="Y593:AB593"/>
    <mergeCell ref="AC593:AG593"/>
    <mergeCell ref="AH593:AK593"/>
    <mergeCell ref="AL593:AO593"/>
    <mergeCell ref="AP593:AX593"/>
    <mergeCell ref="A590:B590"/>
    <mergeCell ref="C590:I590"/>
    <mergeCell ref="J590:O590"/>
    <mergeCell ref="P590:X590"/>
    <mergeCell ref="Y590:AB590"/>
    <mergeCell ref="AC590:AG590"/>
    <mergeCell ref="AH590:AK590"/>
    <mergeCell ref="AL590:AO590"/>
    <mergeCell ref="AP590:AX590"/>
    <mergeCell ref="A591:B591"/>
    <mergeCell ref="C591:I591"/>
    <mergeCell ref="J591:O591"/>
    <mergeCell ref="P591:X591"/>
    <mergeCell ref="Y591:AB591"/>
    <mergeCell ref="AC591:AG591"/>
    <mergeCell ref="AH591:AK591"/>
    <mergeCell ref="AL591:AO591"/>
    <mergeCell ref="AP591:AX591"/>
    <mergeCell ref="A588:B588"/>
    <mergeCell ref="C588:I588"/>
    <mergeCell ref="J588:O588"/>
    <mergeCell ref="P588:X588"/>
    <mergeCell ref="Y588:AB588"/>
    <mergeCell ref="AC588:AG588"/>
    <mergeCell ref="AH588:AK588"/>
    <mergeCell ref="AL588:AO588"/>
    <mergeCell ref="AP588:AX588"/>
    <mergeCell ref="A589:B589"/>
    <mergeCell ref="C589:I589"/>
    <mergeCell ref="J589:O589"/>
    <mergeCell ref="P589:X589"/>
    <mergeCell ref="Y589:AB589"/>
    <mergeCell ref="AC589:AG589"/>
    <mergeCell ref="AH589:AK589"/>
    <mergeCell ref="AL589:AO589"/>
    <mergeCell ref="AP589:AX589"/>
    <mergeCell ref="A586:B586"/>
    <mergeCell ref="C586:I586"/>
    <mergeCell ref="J586:O586"/>
    <mergeCell ref="P586:X586"/>
    <mergeCell ref="Y586:AB586"/>
    <mergeCell ref="AC586:AG586"/>
    <mergeCell ref="AH586:AK586"/>
    <mergeCell ref="AL586:AO586"/>
    <mergeCell ref="AP586:AX586"/>
    <mergeCell ref="A587:B587"/>
    <mergeCell ref="C587:I587"/>
    <mergeCell ref="J587:O587"/>
    <mergeCell ref="P587:X587"/>
    <mergeCell ref="Y587:AB587"/>
    <mergeCell ref="AC587:AG587"/>
    <mergeCell ref="AH587:AK587"/>
    <mergeCell ref="AL587:AO587"/>
    <mergeCell ref="AP587:AX587"/>
    <mergeCell ref="A584:B584"/>
    <mergeCell ref="C584:I584"/>
    <mergeCell ref="J584:O584"/>
    <mergeCell ref="P584:X584"/>
    <mergeCell ref="Y584:AB584"/>
    <mergeCell ref="AC584:AG584"/>
    <mergeCell ref="AH584:AK584"/>
    <mergeCell ref="AL584:AO584"/>
    <mergeCell ref="AP584:AX584"/>
    <mergeCell ref="A585:B585"/>
    <mergeCell ref="C585:I585"/>
    <mergeCell ref="J585:O585"/>
    <mergeCell ref="P585:X585"/>
    <mergeCell ref="Y585:AB585"/>
    <mergeCell ref="AC585:AG585"/>
    <mergeCell ref="AH585:AK585"/>
    <mergeCell ref="AL585:AO585"/>
    <mergeCell ref="AP585:AX585"/>
    <mergeCell ref="A582:B582"/>
    <mergeCell ref="C582:I582"/>
    <mergeCell ref="J582:O582"/>
    <mergeCell ref="P582:X582"/>
    <mergeCell ref="Y582:AB582"/>
    <mergeCell ref="AC582:AG582"/>
    <mergeCell ref="AH582:AK582"/>
    <mergeCell ref="AL582:AO582"/>
    <mergeCell ref="AP582:AX582"/>
    <mergeCell ref="A583:B583"/>
    <mergeCell ref="C583:I583"/>
    <mergeCell ref="J583:O583"/>
    <mergeCell ref="P583:X583"/>
    <mergeCell ref="Y583:AB583"/>
    <mergeCell ref="AC583:AG583"/>
    <mergeCell ref="AH583:AK583"/>
    <mergeCell ref="AL583:AO583"/>
    <mergeCell ref="AP583:AX583"/>
    <mergeCell ref="A580:B580"/>
    <mergeCell ref="C580:I580"/>
    <mergeCell ref="J580:O580"/>
    <mergeCell ref="P580:X580"/>
    <mergeCell ref="Y580:AB580"/>
    <mergeCell ref="AC580:AG580"/>
    <mergeCell ref="AH580:AK580"/>
    <mergeCell ref="AL580:AO580"/>
    <mergeCell ref="AP580:AX580"/>
    <mergeCell ref="A581:B581"/>
    <mergeCell ref="C581:I581"/>
    <mergeCell ref="J581:O581"/>
    <mergeCell ref="P581:X581"/>
    <mergeCell ref="Y581:AB581"/>
    <mergeCell ref="AC581:AG581"/>
    <mergeCell ref="AH581:AK581"/>
    <mergeCell ref="AL581:AO581"/>
    <mergeCell ref="AP581:AX581"/>
    <mergeCell ref="A578:B578"/>
    <mergeCell ref="C578:I578"/>
    <mergeCell ref="J578:O578"/>
    <mergeCell ref="P578:X578"/>
    <mergeCell ref="Y578:AB578"/>
    <mergeCell ref="AC578:AG578"/>
    <mergeCell ref="AH578:AK578"/>
    <mergeCell ref="AL578:AO578"/>
    <mergeCell ref="AP578:AX578"/>
    <mergeCell ref="A579:B579"/>
    <mergeCell ref="C579:I579"/>
    <mergeCell ref="J579:O579"/>
    <mergeCell ref="P579:X579"/>
    <mergeCell ref="Y579:AB579"/>
    <mergeCell ref="AC579:AG579"/>
    <mergeCell ref="AH579:AK579"/>
    <mergeCell ref="AL579:AO579"/>
    <mergeCell ref="AP579:AX579"/>
    <mergeCell ref="A576:B576"/>
    <mergeCell ref="C576:I576"/>
    <mergeCell ref="J576:O576"/>
    <mergeCell ref="P576:X576"/>
    <mergeCell ref="Y576:AB576"/>
    <mergeCell ref="AC576:AG576"/>
    <mergeCell ref="AH576:AK576"/>
    <mergeCell ref="AL576:AO576"/>
    <mergeCell ref="AP576:AX576"/>
    <mergeCell ref="A577:B577"/>
    <mergeCell ref="C577:I577"/>
    <mergeCell ref="J577:O577"/>
    <mergeCell ref="P577:X577"/>
    <mergeCell ref="Y577:AB577"/>
    <mergeCell ref="AC577:AG577"/>
    <mergeCell ref="AH577:AK577"/>
    <mergeCell ref="AL577:AO577"/>
    <mergeCell ref="AP577:AX577"/>
    <mergeCell ref="A574:B574"/>
    <mergeCell ref="C574:I574"/>
    <mergeCell ref="J574:O574"/>
    <mergeCell ref="P574:X574"/>
    <mergeCell ref="Y574:AB574"/>
    <mergeCell ref="AC574:AG574"/>
    <mergeCell ref="AH574:AK574"/>
    <mergeCell ref="AL574:AO574"/>
    <mergeCell ref="AP574:AX574"/>
    <mergeCell ref="A575:B575"/>
    <mergeCell ref="C575:I575"/>
    <mergeCell ref="J575:O575"/>
    <mergeCell ref="P575:X575"/>
    <mergeCell ref="Y575:AB575"/>
    <mergeCell ref="AC575:AG575"/>
    <mergeCell ref="AH575:AK575"/>
    <mergeCell ref="AL575:AO575"/>
    <mergeCell ref="AP575:AX575"/>
    <mergeCell ref="A572:B572"/>
    <mergeCell ref="C572:I572"/>
    <mergeCell ref="J572:O572"/>
    <mergeCell ref="P572:X572"/>
    <mergeCell ref="Y572:AB572"/>
    <mergeCell ref="AC572:AG572"/>
    <mergeCell ref="AH572:AK572"/>
    <mergeCell ref="AL572:AO572"/>
    <mergeCell ref="AP572:AX572"/>
    <mergeCell ref="A573:B573"/>
    <mergeCell ref="C573:I573"/>
    <mergeCell ref="J573:O573"/>
    <mergeCell ref="P573:X573"/>
    <mergeCell ref="Y573:AB573"/>
    <mergeCell ref="AC573:AG573"/>
    <mergeCell ref="AH573:AK573"/>
    <mergeCell ref="AL573:AO573"/>
    <mergeCell ref="AP573:AX573"/>
    <mergeCell ref="A570:B570"/>
    <mergeCell ref="C570:I570"/>
    <mergeCell ref="J570:O570"/>
    <mergeCell ref="P570:X570"/>
    <mergeCell ref="Y570:AB570"/>
    <mergeCell ref="AC570:AG570"/>
    <mergeCell ref="AH570:AK570"/>
    <mergeCell ref="AL570:AO570"/>
    <mergeCell ref="AP570:AX570"/>
    <mergeCell ref="A571:B571"/>
    <mergeCell ref="C571:I571"/>
    <mergeCell ref="J571:O571"/>
    <mergeCell ref="P571:X571"/>
    <mergeCell ref="Y571:AB571"/>
    <mergeCell ref="AC571:AG571"/>
    <mergeCell ref="AH571:AK571"/>
    <mergeCell ref="AL571:AO571"/>
    <mergeCell ref="AP571:AX571"/>
    <mergeCell ref="A568:B568"/>
    <mergeCell ref="C568:I568"/>
    <mergeCell ref="J568:O568"/>
    <mergeCell ref="P568:X568"/>
    <mergeCell ref="Y568:AB568"/>
    <mergeCell ref="AC568:AG568"/>
    <mergeCell ref="AH568:AK568"/>
    <mergeCell ref="AL568:AO568"/>
    <mergeCell ref="AP568:AX568"/>
    <mergeCell ref="A569:B569"/>
    <mergeCell ref="C569:I569"/>
    <mergeCell ref="J569:O569"/>
    <mergeCell ref="P569:X569"/>
    <mergeCell ref="Y569:AB569"/>
    <mergeCell ref="AC569:AG569"/>
    <mergeCell ref="AH569:AK569"/>
    <mergeCell ref="AL569:AO569"/>
    <mergeCell ref="AP569:AX569"/>
    <mergeCell ref="A566:B566"/>
    <mergeCell ref="C566:I566"/>
    <mergeCell ref="J566:O566"/>
    <mergeCell ref="P566:X566"/>
    <mergeCell ref="Y566:AB566"/>
    <mergeCell ref="AC566:AG566"/>
    <mergeCell ref="AH566:AK566"/>
    <mergeCell ref="AL566:AO566"/>
    <mergeCell ref="AP566:AX566"/>
    <mergeCell ref="A567:B567"/>
    <mergeCell ref="C567:I567"/>
    <mergeCell ref="J567:O567"/>
    <mergeCell ref="P567:X567"/>
    <mergeCell ref="Y567:AB567"/>
    <mergeCell ref="AC567:AG567"/>
    <mergeCell ref="AH567:AK567"/>
    <mergeCell ref="AL567:AO567"/>
    <mergeCell ref="AP567:AX567"/>
    <mergeCell ref="A564:B564"/>
    <mergeCell ref="C564:I564"/>
    <mergeCell ref="J564:O564"/>
    <mergeCell ref="P564:X564"/>
    <mergeCell ref="Y564:AB564"/>
    <mergeCell ref="AC564:AG564"/>
    <mergeCell ref="AH564:AK564"/>
    <mergeCell ref="AL564:AO564"/>
    <mergeCell ref="AP564:AX564"/>
    <mergeCell ref="A565:B565"/>
    <mergeCell ref="C565:I565"/>
    <mergeCell ref="J565:O565"/>
    <mergeCell ref="P565:X565"/>
    <mergeCell ref="Y565:AB565"/>
    <mergeCell ref="AC565:AG565"/>
    <mergeCell ref="AH565:AK565"/>
    <mergeCell ref="AL565:AO565"/>
    <mergeCell ref="AP565:AX565"/>
    <mergeCell ref="A560:B560"/>
    <mergeCell ref="C560:I560"/>
    <mergeCell ref="J560:O560"/>
    <mergeCell ref="P560:X560"/>
    <mergeCell ref="Y560:AB560"/>
    <mergeCell ref="AC560:AG560"/>
    <mergeCell ref="AH560:AK560"/>
    <mergeCell ref="AL560:AO560"/>
    <mergeCell ref="AP560:AX560"/>
    <mergeCell ref="A563:B563"/>
    <mergeCell ref="C563:I563"/>
    <mergeCell ref="J563:O563"/>
    <mergeCell ref="P563:X563"/>
    <mergeCell ref="Y563:AB563"/>
    <mergeCell ref="AC563:AG563"/>
    <mergeCell ref="AH563:AK563"/>
    <mergeCell ref="AL563:AO563"/>
    <mergeCell ref="AP563:AX563"/>
    <mergeCell ref="A558:B558"/>
    <mergeCell ref="C558:I558"/>
    <mergeCell ref="J558:O558"/>
    <mergeCell ref="P558:X558"/>
    <mergeCell ref="Y558:AB558"/>
    <mergeCell ref="AC558:AG558"/>
    <mergeCell ref="AH558:AK558"/>
    <mergeCell ref="AL558:AO558"/>
    <mergeCell ref="AP558:AX558"/>
    <mergeCell ref="A559:B559"/>
    <mergeCell ref="C559:I559"/>
    <mergeCell ref="J559:O559"/>
    <mergeCell ref="P559:X559"/>
    <mergeCell ref="Y559:AB559"/>
    <mergeCell ref="AC559:AG559"/>
    <mergeCell ref="AH559:AK559"/>
    <mergeCell ref="AL559:AO559"/>
    <mergeCell ref="AP559:AX559"/>
    <mergeCell ref="A556:B556"/>
    <mergeCell ref="C556:I556"/>
    <mergeCell ref="J556:O556"/>
    <mergeCell ref="P556:X556"/>
    <mergeCell ref="Y556:AB556"/>
    <mergeCell ref="AC556:AG556"/>
    <mergeCell ref="AH556:AK556"/>
    <mergeCell ref="AL556:AO556"/>
    <mergeCell ref="AP556:AX556"/>
    <mergeCell ref="A557:B557"/>
    <mergeCell ref="C557:I557"/>
    <mergeCell ref="J557:O557"/>
    <mergeCell ref="P557:X557"/>
    <mergeCell ref="Y557:AB557"/>
    <mergeCell ref="AC557:AG557"/>
    <mergeCell ref="AH557:AK557"/>
    <mergeCell ref="AL557:AO557"/>
    <mergeCell ref="AP557:AX557"/>
    <mergeCell ref="A554:B554"/>
    <mergeCell ref="C554:I554"/>
    <mergeCell ref="J554:O554"/>
    <mergeCell ref="P554:X554"/>
    <mergeCell ref="Y554:AB554"/>
    <mergeCell ref="AC554:AG554"/>
    <mergeCell ref="AH554:AK554"/>
    <mergeCell ref="AL554:AO554"/>
    <mergeCell ref="AP554:AX554"/>
    <mergeCell ref="A555:B555"/>
    <mergeCell ref="C555:I555"/>
    <mergeCell ref="J555:O555"/>
    <mergeCell ref="P555:X555"/>
    <mergeCell ref="Y555:AB555"/>
    <mergeCell ref="AC555:AG555"/>
    <mergeCell ref="AH555:AK555"/>
    <mergeCell ref="AL555:AO555"/>
    <mergeCell ref="AP555:AX555"/>
    <mergeCell ref="A552:B552"/>
    <mergeCell ref="C552:I552"/>
    <mergeCell ref="J552:O552"/>
    <mergeCell ref="P552:X552"/>
    <mergeCell ref="Y552:AB552"/>
    <mergeCell ref="AC552:AG552"/>
    <mergeCell ref="AH552:AK552"/>
    <mergeCell ref="AL552:AO552"/>
    <mergeCell ref="AP552:AX552"/>
    <mergeCell ref="A553:B553"/>
    <mergeCell ref="C553:I553"/>
    <mergeCell ref="J553:O553"/>
    <mergeCell ref="P553:X553"/>
    <mergeCell ref="Y553:AB553"/>
    <mergeCell ref="AC553:AG553"/>
    <mergeCell ref="AH553:AK553"/>
    <mergeCell ref="AL553:AO553"/>
    <mergeCell ref="AP553:AX553"/>
    <mergeCell ref="A550:B550"/>
    <mergeCell ref="C550:I550"/>
    <mergeCell ref="J550:O550"/>
    <mergeCell ref="P550:X550"/>
    <mergeCell ref="Y550:AB550"/>
    <mergeCell ref="AC550:AG550"/>
    <mergeCell ref="AH550:AK550"/>
    <mergeCell ref="AL550:AO550"/>
    <mergeCell ref="AP550:AX550"/>
    <mergeCell ref="A551:B551"/>
    <mergeCell ref="C551:I551"/>
    <mergeCell ref="J551:O551"/>
    <mergeCell ref="P551:X551"/>
    <mergeCell ref="Y551:AB551"/>
    <mergeCell ref="AC551:AG551"/>
    <mergeCell ref="AH551:AK551"/>
    <mergeCell ref="AL551:AO551"/>
    <mergeCell ref="AP551:AX551"/>
    <mergeCell ref="A548:B548"/>
    <mergeCell ref="C548:I548"/>
    <mergeCell ref="J548:O548"/>
    <mergeCell ref="P548:X548"/>
    <mergeCell ref="Y548:AB548"/>
    <mergeCell ref="AC548:AG548"/>
    <mergeCell ref="AH548:AK548"/>
    <mergeCell ref="AL548:AO548"/>
    <mergeCell ref="AP548:AX548"/>
    <mergeCell ref="A549:B549"/>
    <mergeCell ref="C549:I549"/>
    <mergeCell ref="J549:O549"/>
    <mergeCell ref="P549:X549"/>
    <mergeCell ref="Y549:AB549"/>
    <mergeCell ref="AC549:AG549"/>
    <mergeCell ref="AH549:AK549"/>
    <mergeCell ref="AL549:AO549"/>
    <mergeCell ref="AP549:AX549"/>
    <mergeCell ref="A546:B546"/>
    <mergeCell ref="C546:I546"/>
    <mergeCell ref="J546:O546"/>
    <mergeCell ref="P546:X546"/>
    <mergeCell ref="Y546:AB546"/>
    <mergeCell ref="AC546:AG546"/>
    <mergeCell ref="AH546:AK546"/>
    <mergeCell ref="AL546:AO546"/>
    <mergeCell ref="AP546:AX546"/>
    <mergeCell ref="A547:B547"/>
    <mergeCell ref="C547:I547"/>
    <mergeCell ref="J547:O547"/>
    <mergeCell ref="P547:X547"/>
    <mergeCell ref="Y547:AB547"/>
    <mergeCell ref="AC547:AG547"/>
    <mergeCell ref="AH547:AK547"/>
    <mergeCell ref="AL547:AO547"/>
    <mergeCell ref="AP547:AX547"/>
    <mergeCell ref="A544:B544"/>
    <mergeCell ref="C544:I544"/>
    <mergeCell ref="J544:O544"/>
    <mergeCell ref="P544:X544"/>
    <mergeCell ref="Y544:AB544"/>
    <mergeCell ref="AC544:AG544"/>
    <mergeCell ref="AH544:AK544"/>
    <mergeCell ref="AL544:AO544"/>
    <mergeCell ref="AP544:AX544"/>
    <mergeCell ref="A545:B545"/>
    <mergeCell ref="C545:I545"/>
    <mergeCell ref="J545:O545"/>
    <mergeCell ref="P545:X545"/>
    <mergeCell ref="Y545:AB545"/>
    <mergeCell ref="AC545:AG545"/>
    <mergeCell ref="AH545:AK545"/>
    <mergeCell ref="AL545:AO545"/>
    <mergeCell ref="AP545:AX545"/>
    <mergeCell ref="A542:B542"/>
    <mergeCell ref="C542:I542"/>
    <mergeCell ref="J542:O542"/>
    <mergeCell ref="P542:X542"/>
    <mergeCell ref="Y542:AB542"/>
    <mergeCell ref="AC542:AG542"/>
    <mergeCell ref="AH542:AK542"/>
    <mergeCell ref="AL542:AO542"/>
    <mergeCell ref="AP542:AX542"/>
    <mergeCell ref="A543:B543"/>
    <mergeCell ref="C543:I543"/>
    <mergeCell ref="J543:O543"/>
    <mergeCell ref="P543:X543"/>
    <mergeCell ref="Y543:AB543"/>
    <mergeCell ref="AC543:AG543"/>
    <mergeCell ref="AH543:AK543"/>
    <mergeCell ref="AL543:AO543"/>
    <mergeCell ref="AP543:AX543"/>
    <mergeCell ref="A540:B540"/>
    <mergeCell ref="C540:I540"/>
    <mergeCell ref="J540:O540"/>
    <mergeCell ref="P540:X540"/>
    <mergeCell ref="Y540:AB540"/>
    <mergeCell ref="AC540:AG540"/>
    <mergeCell ref="AH540:AK540"/>
    <mergeCell ref="AL540:AO540"/>
    <mergeCell ref="AP540:AX540"/>
    <mergeCell ref="A541:B541"/>
    <mergeCell ref="C541:I541"/>
    <mergeCell ref="J541:O541"/>
    <mergeCell ref="P541:X541"/>
    <mergeCell ref="Y541:AB541"/>
    <mergeCell ref="AC541:AG541"/>
    <mergeCell ref="AH541:AK541"/>
    <mergeCell ref="AL541:AO541"/>
    <mergeCell ref="AP541:AX541"/>
    <mergeCell ref="A538:B538"/>
    <mergeCell ref="C538:I538"/>
    <mergeCell ref="J538:O538"/>
    <mergeCell ref="P538:X538"/>
    <mergeCell ref="Y538:AB538"/>
    <mergeCell ref="AC538:AG538"/>
    <mergeCell ref="AH538:AK538"/>
    <mergeCell ref="AL538:AO538"/>
    <mergeCell ref="AP538:AX538"/>
    <mergeCell ref="A539:B539"/>
    <mergeCell ref="C539:I539"/>
    <mergeCell ref="J539:O539"/>
    <mergeCell ref="P539:X539"/>
    <mergeCell ref="Y539:AB539"/>
    <mergeCell ref="AC539:AG539"/>
    <mergeCell ref="AH539:AK539"/>
    <mergeCell ref="AL539:AO539"/>
    <mergeCell ref="AP539:AX539"/>
    <mergeCell ref="A536:B536"/>
    <mergeCell ref="C536:I536"/>
    <mergeCell ref="J536:O536"/>
    <mergeCell ref="P536:X536"/>
    <mergeCell ref="Y536:AB536"/>
    <mergeCell ref="AC536:AG536"/>
    <mergeCell ref="AH536:AK536"/>
    <mergeCell ref="AL536:AO536"/>
    <mergeCell ref="AP536:AX536"/>
    <mergeCell ref="A537:B537"/>
    <mergeCell ref="C537:I537"/>
    <mergeCell ref="J537:O537"/>
    <mergeCell ref="P537:X537"/>
    <mergeCell ref="Y537:AB537"/>
    <mergeCell ref="AC537:AG537"/>
    <mergeCell ref="AH537:AK537"/>
    <mergeCell ref="AL537:AO537"/>
    <mergeCell ref="AP537:AX537"/>
    <mergeCell ref="A534:B534"/>
    <mergeCell ref="C534:I534"/>
    <mergeCell ref="J534:O534"/>
    <mergeCell ref="P534:X534"/>
    <mergeCell ref="Y534:AB534"/>
    <mergeCell ref="AC534:AG534"/>
    <mergeCell ref="AH534:AK534"/>
    <mergeCell ref="AL534:AO534"/>
    <mergeCell ref="AP534:AX534"/>
    <mergeCell ref="A535:B535"/>
    <mergeCell ref="C535:I535"/>
    <mergeCell ref="J535:O535"/>
    <mergeCell ref="P535:X535"/>
    <mergeCell ref="Y535:AB535"/>
    <mergeCell ref="AC535:AG535"/>
    <mergeCell ref="AH535:AK535"/>
    <mergeCell ref="AL535:AO535"/>
    <mergeCell ref="AP535:AX535"/>
    <mergeCell ref="A532:B532"/>
    <mergeCell ref="C532:I532"/>
    <mergeCell ref="J532:O532"/>
    <mergeCell ref="P532:X532"/>
    <mergeCell ref="Y532:AB532"/>
    <mergeCell ref="AC532:AG532"/>
    <mergeCell ref="AH532:AK532"/>
    <mergeCell ref="AL532:AO532"/>
    <mergeCell ref="AP532:AX532"/>
    <mergeCell ref="A533:B533"/>
    <mergeCell ref="C533:I533"/>
    <mergeCell ref="J533:O533"/>
    <mergeCell ref="P533:X533"/>
    <mergeCell ref="Y533:AB533"/>
    <mergeCell ref="AC533:AG533"/>
    <mergeCell ref="AH533:AK533"/>
    <mergeCell ref="AL533:AO533"/>
    <mergeCell ref="AP533:AX533"/>
    <mergeCell ref="A530:B530"/>
    <mergeCell ref="C530:I530"/>
    <mergeCell ref="J530:O530"/>
    <mergeCell ref="P530:X530"/>
    <mergeCell ref="Y530:AB530"/>
    <mergeCell ref="AC530:AG530"/>
    <mergeCell ref="AH530:AK530"/>
    <mergeCell ref="AL530:AO530"/>
    <mergeCell ref="AP530:AX530"/>
    <mergeCell ref="A531:B531"/>
    <mergeCell ref="C531:I531"/>
    <mergeCell ref="J531:O531"/>
    <mergeCell ref="P531:X531"/>
    <mergeCell ref="Y531:AB531"/>
    <mergeCell ref="AC531:AG531"/>
    <mergeCell ref="AH531:AK531"/>
    <mergeCell ref="AL531:AO531"/>
    <mergeCell ref="AP531:AX531"/>
    <mergeCell ref="A526:B526"/>
    <mergeCell ref="C526:I526"/>
    <mergeCell ref="J526:O526"/>
    <mergeCell ref="P526:X526"/>
    <mergeCell ref="Y526:AB526"/>
    <mergeCell ref="AC526:AG526"/>
    <mergeCell ref="AH526:AK526"/>
    <mergeCell ref="AL526:AO526"/>
    <mergeCell ref="AP526:AX526"/>
    <mergeCell ref="A527:B527"/>
    <mergeCell ref="C527:I527"/>
    <mergeCell ref="J527:O527"/>
    <mergeCell ref="P527:X527"/>
    <mergeCell ref="Y527:AB527"/>
    <mergeCell ref="AC527:AG527"/>
    <mergeCell ref="AH527:AK527"/>
    <mergeCell ref="AL527:AO527"/>
    <mergeCell ref="AP527:AX527"/>
    <mergeCell ref="A524:B524"/>
    <mergeCell ref="C524:I524"/>
    <mergeCell ref="J524:O524"/>
    <mergeCell ref="P524:X524"/>
    <mergeCell ref="Y524:AB524"/>
    <mergeCell ref="AC524:AG524"/>
    <mergeCell ref="AH524:AK524"/>
    <mergeCell ref="AL524:AO524"/>
    <mergeCell ref="AP524:AX524"/>
    <mergeCell ref="A525:B525"/>
    <mergeCell ref="C525:I525"/>
    <mergeCell ref="J525:O525"/>
    <mergeCell ref="P525:X525"/>
    <mergeCell ref="Y525:AB525"/>
    <mergeCell ref="AC525:AG525"/>
    <mergeCell ref="AH525:AK525"/>
    <mergeCell ref="AL525:AO525"/>
    <mergeCell ref="AP525:AX525"/>
    <mergeCell ref="A522:B522"/>
    <mergeCell ref="C522:I522"/>
    <mergeCell ref="J522:O522"/>
    <mergeCell ref="P522:X522"/>
    <mergeCell ref="Y522:AB522"/>
    <mergeCell ref="AC522:AG522"/>
    <mergeCell ref="AH522:AK522"/>
    <mergeCell ref="AL522:AO522"/>
    <mergeCell ref="AP522:AX522"/>
    <mergeCell ref="A523:B523"/>
    <mergeCell ref="C523:I523"/>
    <mergeCell ref="J523:O523"/>
    <mergeCell ref="P523:X523"/>
    <mergeCell ref="Y523:AB523"/>
    <mergeCell ref="AC523:AG523"/>
    <mergeCell ref="AH523:AK523"/>
    <mergeCell ref="AL523:AO523"/>
    <mergeCell ref="AP523:AX523"/>
    <mergeCell ref="A520:B520"/>
    <mergeCell ref="C520:I520"/>
    <mergeCell ref="J520:O520"/>
    <mergeCell ref="P520:X520"/>
    <mergeCell ref="Y520:AB520"/>
    <mergeCell ref="AC520:AG520"/>
    <mergeCell ref="AH520:AK520"/>
    <mergeCell ref="AL520:AO520"/>
    <mergeCell ref="AP520:AX520"/>
    <mergeCell ref="A521:B521"/>
    <mergeCell ref="C521:I521"/>
    <mergeCell ref="J521:O521"/>
    <mergeCell ref="P521:X521"/>
    <mergeCell ref="Y521:AB521"/>
    <mergeCell ref="AC521:AG521"/>
    <mergeCell ref="AH521:AK521"/>
    <mergeCell ref="AL521:AO521"/>
    <mergeCell ref="AP521:AX521"/>
    <mergeCell ref="A518:B518"/>
    <mergeCell ref="C518:I518"/>
    <mergeCell ref="J518:O518"/>
    <mergeCell ref="P518:X518"/>
    <mergeCell ref="Y518:AB518"/>
    <mergeCell ref="AC518:AG518"/>
    <mergeCell ref="AH518:AK518"/>
    <mergeCell ref="AL518:AO518"/>
    <mergeCell ref="AP518:AX518"/>
    <mergeCell ref="A519:B519"/>
    <mergeCell ref="C519:I519"/>
    <mergeCell ref="J519:O519"/>
    <mergeCell ref="P519:X519"/>
    <mergeCell ref="Y519:AB519"/>
    <mergeCell ref="AC519:AG519"/>
    <mergeCell ref="AH519:AK519"/>
    <mergeCell ref="AL519:AO519"/>
    <mergeCell ref="AP519:AX519"/>
    <mergeCell ref="A516:B516"/>
    <mergeCell ref="C516:I516"/>
    <mergeCell ref="J516:O516"/>
    <mergeCell ref="P516:X516"/>
    <mergeCell ref="Y516:AB516"/>
    <mergeCell ref="AC516:AG516"/>
    <mergeCell ref="AH516:AK516"/>
    <mergeCell ref="AL516:AO516"/>
    <mergeCell ref="AP516:AX516"/>
    <mergeCell ref="A517:B517"/>
    <mergeCell ref="C517:I517"/>
    <mergeCell ref="J517:O517"/>
    <mergeCell ref="P517:X517"/>
    <mergeCell ref="Y517:AB517"/>
    <mergeCell ref="AC517:AG517"/>
    <mergeCell ref="AH517:AK517"/>
    <mergeCell ref="AL517:AO517"/>
    <mergeCell ref="AP517:AX517"/>
    <mergeCell ref="A514:B514"/>
    <mergeCell ref="C514:I514"/>
    <mergeCell ref="J514:O514"/>
    <mergeCell ref="P514:X514"/>
    <mergeCell ref="Y514:AB514"/>
    <mergeCell ref="AC514:AG514"/>
    <mergeCell ref="AH514:AK514"/>
    <mergeCell ref="AL514:AO514"/>
    <mergeCell ref="AP514:AX514"/>
    <mergeCell ref="A515:B515"/>
    <mergeCell ref="C515:I515"/>
    <mergeCell ref="J515:O515"/>
    <mergeCell ref="P515:X515"/>
    <mergeCell ref="Y515:AB515"/>
    <mergeCell ref="AC515:AG515"/>
    <mergeCell ref="AH515:AK515"/>
    <mergeCell ref="AL515:AO515"/>
    <mergeCell ref="AP515:AX515"/>
    <mergeCell ref="A512:B512"/>
    <mergeCell ref="C512:I512"/>
    <mergeCell ref="J512:O512"/>
    <mergeCell ref="P512:X512"/>
    <mergeCell ref="Y512:AB512"/>
    <mergeCell ref="AC512:AG512"/>
    <mergeCell ref="AH512:AK512"/>
    <mergeCell ref="AL512:AO512"/>
    <mergeCell ref="AP512:AX512"/>
    <mergeCell ref="A513:B513"/>
    <mergeCell ref="C513:I513"/>
    <mergeCell ref="J513:O513"/>
    <mergeCell ref="P513:X513"/>
    <mergeCell ref="Y513:AB513"/>
    <mergeCell ref="AC513:AG513"/>
    <mergeCell ref="AH513:AK513"/>
    <mergeCell ref="AL513:AO513"/>
    <mergeCell ref="AP513:AX513"/>
    <mergeCell ref="A510:B510"/>
    <mergeCell ref="C510:I510"/>
    <mergeCell ref="J510:O510"/>
    <mergeCell ref="P510:X510"/>
    <mergeCell ref="Y510:AB510"/>
    <mergeCell ref="AC510:AG510"/>
    <mergeCell ref="AH510:AK510"/>
    <mergeCell ref="AL510:AO510"/>
    <mergeCell ref="AP510:AX510"/>
    <mergeCell ref="A511:B511"/>
    <mergeCell ref="C511:I511"/>
    <mergeCell ref="J511:O511"/>
    <mergeCell ref="P511:X511"/>
    <mergeCell ref="Y511:AB511"/>
    <mergeCell ref="AC511:AG511"/>
    <mergeCell ref="AH511:AK511"/>
    <mergeCell ref="AL511:AO511"/>
    <mergeCell ref="AP511:AX511"/>
    <mergeCell ref="A508:B508"/>
    <mergeCell ref="C508:I508"/>
    <mergeCell ref="J508:O508"/>
    <mergeCell ref="P508:X508"/>
    <mergeCell ref="Y508:AB508"/>
    <mergeCell ref="AC508:AG508"/>
    <mergeCell ref="AH508:AK508"/>
    <mergeCell ref="AL508:AO508"/>
    <mergeCell ref="AP508:AX508"/>
    <mergeCell ref="A509:B509"/>
    <mergeCell ref="C509:I509"/>
    <mergeCell ref="J509:O509"/>
    <mergeCell ref="P509:X509"/>
    <mergeCell ref="Y509:AB509"/>
    <mergeCell ref="AC509:AG509"/>
    <mergeCell ref="AH509:AK509"/>
    <mergeCell ref="AL509:AO509"/>
    <mergeCell ref="AP509:AX509"/>
    <mergeCell ref="A506:B506"/>
    <mergeCell ref="C506:I506"/>
    <mergeCell ref="J506:O506"/>
    <mergeCell ref="P506:X506"/>
    <mergeCell ref="Y506:AB506"/>
    <mergeCell ref="AC506:AG506"/>
    <mergeCell ref="AH506:AK506"/>
    <mergeCell ref="AL506:AO506"/>
    <mergeCell ref="AP506:AX506"/>
    <mergeCell ref="A507:B507"/>
    <mergeCell ref="C507:I507"/>
    <mergeCell ref="J507:O507"/>
    <mergeCell ref="P507:X507"/>
    <mergeCell ref="Y507:AB507"/>
    <mergeCell ref="AC507:AG507"/>
    <mergeCell ref="AH507:AK507"/>
    <mergeCell ref="AL507:AO507"/>
    <mergeCell ref="AP507:AX507"/>
    <mergeCell ref="A504:B504"/>
    <mergeCell ref="C504:I504"/>
    <mergeCell ref="J504:O504"/>
    <mergeCell ref="P504:X504"/>
    <mergeCell ref="Y504:AB504"/>
    <mergeCell ref="AC504:AG504"/>
    <mergeCell ref="AH504:AK504"/>
    <mergeCell ref="AL504:AO504"/>
    <mergeCell ref="AP504:AX504"/>
    <mergeCell ref="A505:B505"/>
    <mergeCell ref="C505:I505"/>
    <mergeCell ref="J505:O505"/>
    <mergeCell ref="P505:X505"/>
    <mergeCell ref="Y505:AB505"/>
    <mergeCell ref="AC505:AG505"/>
    <mergeCell ref="AH505:AK505"/>
    <mergeCell ref="AL505:AO505"/>
    <mergeCell ref="AP505:AX505"/>
    <mergeCell ref="A502:B502"/>
    <mergeCell ref="C502:I502"/>
    <mergeCell ref="J502:O502"/>
    <mergeCell ref="P502:X502"/>
    <mergeCell ref="Y502:AB502"/>
    <mergeCell ref="AC502:AG502"/>
    <mergeCell ref="AH502:AK502"/>
    <mergeCell ref="AL502:AO502"/>
    <mergeCell ref="AP502:AX502"/>
    <mergeCell ref="A503:B503"/>
    <mergeCell ref="C503:I503"/>
    <mergeCell ref="J503:O503"/>
    <mergeCell ref="P503:X503"/>
    <mergeCell ref="Y503:AB503"/>
    <mergeCell ref="AC503:AG503"/>
    <mergeCell ref="AH503:AK503"/>
    <mergeCell ref="AL503:AO503"/>
    <mergeCell ref="AP503:AX503"/>
    <mergeCell ref="A500:B500"/>
    <mergeCell ref="C500:I500"/>
    <mergeCell ref="J500:O500"/>
    <mergeCell ref="P500:X500"/>
    <mergeCell ref="Y500:AB500"/>
    <mergeCell ref="AC500:AG500"/>
    <mergeCell ref="AH500:AK500"/>
    <mergeCell ref="AL500:AO500"/>
    <mergeCell ref="AP500:AX500"/>
    <mergeCell ref="A501:B501"/>
    <mergeCell ref="C501:I501"/>
    <mergeCell ref="J501:O501"/>
    <mergeCell ref="P501:X501"/>
    <mergeCell ref="Y501:AB501"/>
    <mergeCell ref="AC501:AG501"/>
    <mergeCell ref="AH501:AK501"/>
    <mergeCell ref="AL501:AO501"/>
    <mergeCell ref="AP501:AX501"/>
    <mergeCell ref="A498:B498"/>
    <mergeCell ref="C498:I498"/>
    <mergeCell ref="J498:O498"/>
    <mergeCell ref="P498:X498"/>
    <mergeCell ref="Y498:AB498"/>
    <mergeCell ref="AC498:AG498"/>
    <mergeCell ref="AH498:AK498"/>
    <mergeCell ref="AL498:AO498"/>
    <mergeCell ref="AP498:AX498"/>
    <mergeCell ref="A499:B499"/>
    <mergeCell ref="C499:I499"/>
    <mergeCell ref="J499:O499"/>
    <mergeCell ref="P499:X499"/>
    <mergeCell ref="Y499:AB499"/>
    <mergeCell ref="AC499:AG499"/>
    <mergeCell ref="AH499:AK499"/>
    <mergeCell ref="AL499:AO499"/>
    <mergeCell ref="AP499:AX499"/>
    <mergeCell ref="A494:B494"/>
    <mergeCell ref="C494:I494"/>
    <mergeCell ref="J494:O494"/>
    <mergeCell ref="P494:X494"/>
    <mergeCell ref="Y494:AB494"/>
    <mergeCell ref="AC494:AG494"/>
    <mergeCell ref="AH494:AK494"/>
    <mergeCell ref="AL494:AO494"/>
    <mergeCell ref="AP494:AX494"/>
    <mergeCell ref="A497:B497"/>
    <mergeCell ref="C497:I497"/>
    <mergeCell ref="J497:O497"/>
    <mergeCell ref="P497:X497"/>
    <mergeCell ref="Y497:AB497"/>
    <mergeCell ref="AC497:AG497"/>
    <mergeCell ref="AH497:AK497"/>
    <mergeCell ref="AL497:AO497"/>
    <mergeCell ref="AP497:AX497"/>
    <mergeCell ref="A492:B492"/>
    <mergeCell ref="C492:I492"/>
    <mergeCell ref="J492:O492"/>
    <mergeCell ref="P492:X492"/>
    <mergeCell ref="Y492:AB492"/>
    <mergeCell ref="AC492:AG492"/>
    <mergeCell ref="AH492:AK492"/>
    <mergeCell ref="AL492:AO492"/>
    <mergeCell ref="AP492:AX492"/>
    <mergeCell ref="A493:B493"/>
    <mergeCell ref="C493:I493"/>
    <mergeCell ref="J493:O493"/>
    <mergeCell ref="P493:X493"/>
    <mergeCell ref="Y493:AB493"/>
    <mergeCell ref="AC493:AG493"/>
    <mergeCell ref="AH493:AK493"/>
    <mergeCell ref="AL493:AO493"/>
    <mergeCell ref="AP493:AX493"/>
    <mergeCell ref="A490:B490"/>
    <mergeCell ref="C490:I490"/>
    <mergeCell ref="J490:O490"/>
    <mergeCell ref="P490:X490"/>
    <mergeCell ref="Y490:AB490"/>
    <mergeCell ref="AC490:AG490"/>
    <mergeCell ref="AH490:AK490"/>
    <mergeCell ref="AL490:AO490"/>
    <mergeCell ref="AP490:AX490"/>
    <mergeCell ref="A491:B491"/>
    <mergeCell ref="C491:I491"/>
    <mergeCell ref="J491:O491"/>
    <mergeCell ref="P491:X491"/>
    <mergeCell ref="Y491:AB491"/>
    <mergeCell ref="AC491:AG491"/>
    <mergeCell ref="AH491:AK491"/>
    <mergeCell ref="AL491:AO491"/>
    <mergeCell ref="AP491:AX491"/>
    <mergeCell ref="A488:B488"/>
    <mergeCell ref="C488:I488"/>
    <mergeCell ref="J488:O488"/>
    <mergeCell ref="P488:X488"/>
    <mergeCell ref="Y488:AB488"/>
    <mergeCell ref="AC488:AG488"/>
    <mergeCell ref="AH488:AK488"/>
    <mergeCell ref="AL488:AO488"/>
    <mergeCell ref="AP488:AX488"/>
    <mergeCell ref="A489:B489"/>
    <mergeCell ref="C489:I489"/>
    <mergeCell ref="J489:O489"/>
    <mergeCell ref="P489:X489"/>
    <mergeCell ref="Y489:AB489"/>
    <mergeCell ref="AC489:AG489"/>
    <mergeCell ref="AH489:AK489"/>
    <mergeCell ref="AL489:AO489"/>
    <mergeCell ref="AP489:AX489"/>
    <mergeCell ref="A486:B486"/>
    <mergeCell ref="C486:I486"/>
    <mergeCell ref="J486:O486"/>
    <mergeCell ref="P486:X486"/>
    <mergeCell ref="Y486:AB486"/>
    <mergeCell ref="AC486:AG486"/>
    <mergeCell ref="AH486:AK486"/>
    <mergeCell ref="AL486:AO486"/>
    <mergeCell ref="AP486:AX486"/>
    <mergeCell ref="A487:B487"/>
    <mergeCell ref="C487:I487"/>
    <mergeCell ref="J487:O487"/>
    <mergeCell ref="P487:X487"/>
    <mergeCell ref="Y487:AB487"/>
    <mergeCell ref="AC487:AG487"/>
    <mergeCell ref="AH487:AK487"/>
    <mergeCell ref="AL487:AO487"/>
    <mergeCell ref="AP487:AX487"/>
    <mergeCell ref="A484:B484"/>
    <mergeCell ref="C484:I484"/>
    <mergeCell ref="J484:O484"/>
    <mergeCell ref="P484:X484"/>
    <mergeCell ref="Y484:AB484"/>
    <mergeCell ref="AC484:AG484"/>
    <mergeCell ref="AH484:AK484"/>
    <mergeCell ref="AL484:AO484"/>
    <mergeCell ref="AP484:AX484"/>
    <mergeCell ref="A485:B485"/>
    <mergeCell ref="C485:I485"/>
    <mergeCell ref="J485:O485"/>
    <mergeCell ref="P485:X485"/>
    <mergeCell ref="Y485:AB485"/>
    <mergeCell ref="AC485:AG485"/>
    <mergeCell ref="AH485:AK485"/>
    <mergeCell ref="AL485:AO485"/>
    <mergeCell ref="AP485:AX485"/>
    <mergeCell ref="A482:B482"/>
    <mergeCell ref="C482:I482"/>
    <mergeCell ref="J482:O482"/>
    <mergeCell ref="P482:X482"/>
    <mergeCell ref="Y482:AB482"/>
    <mergeCell ref="AC482:AG482"/>
    <mergeCell ref="AH482:AK482"/>
    <mergeCell ref="AL482:AO482"/>
    <mergeCell ref="AP482:AX482"/>
    <mergeCell ref="A483:B483"/>
    <mergeCell ref="C483:I483"/>
    <mergeCell ref="J483:O483"/>
    <mergeCell ref="P483:X483"/>
    <mergeCell ref="Y483:AB483"/>
    <mergeCell ref="AC483:AG483"/>
    <mergeCell ref="AH483:AK483"/>
    <mergeCell ref="AL483:AO483"/>
    <mergeCell ref="AP483:AX483"/>
    <mergeCell ref="A480:B480"/>
    <mergeCell ref="C480:I480"/>
    <mergeCell ref="J480:O480"/>
    <mergeCell ref="P480:X480"/>
    <mergeCell ref="Y480:AB480"/>
    <mergeCell ref="AC480:AG480"/>
    <mergeCell ref="AH480:AK480"/>
    <mergeCell ref="AL480:AO480"/>
    <mergeCell ref="AP480:AX480"/>
    <mergeCell ref="A481:B481"/>
    <mergeCell ref="C481:I481"/>
    <mergeCell ref="J481:O481"/>
    <mergeCell ref="P481:X481"/>
    <mergeCell ref="Y481:AB481"/>
    <mergeCell ref="AC481:AG481"/>
    <mergeCell ref="AH481:AK481"/>
    <mergeCell ref="AL481:AO481"/>
    <mergeCell ref="AP481:AX481"/>
    <mergeCell ref="A478:B478"/>
    <mergeCell ref="C478:I478"/>
    <mergeCell ref="J478:O478"/>
    <mergeCell ref="P478:X478"/>
    <mergeCell ref="Y478:AB478"/>
    <mergeCell ref="AC478:AG478"/>
    <mergeCell ref="AH478:AK478"/>
    <mergeCell ref="AL478:AO478"/>
    <mergeCell ref="AP478:AX478"/>
    <mergeCell ref="A479:B479"/>
    <mergeCell ref="C479:I479"/>
    <mergeCell ref="J479:O479"/>
    <mergeCell ref="P479:X479"/>
    <mergeCell ref="Y479:AB479"/>
    <mergeCell ref="AC479:AG479"/>
    <mergeCell ref="AH479:AK479"/>
    <mergeCell ref="AL479:AO479"/>
    <mergeCell ref="AP479:AX479"/>
    <mergeCell ref="A476:B476"/>
    <mergeCell ref="C476:I476"/>
    <mergeCell ref="J476:O476"/>
    <mergeCell ref="P476:X476"/>
    <mergeCell ref="Y476:AB476"/>
    <mergeCell ref="AC476:AG476"/>
    <mergeCell ref="AH476:AK476"/>
    <mergeCell ref="AL476:AO476"/>
    <mergeCell ref="AP476:AX476"/>
    <mergeCell ref="A477:B477"/>
    <mergeCell ref="C477:I477"/>
    <mergeCell ref="J477:O477"/>
    <mergeCell ref="P477:X477"/>
    <mergeCell ref="Y477:AB477"/>
    <mergeCell ref="AC477:AG477"/>
    <mergeCell ref="AH477:AK477"/>
    <mergeCell ref="AL477:AO477"/>
    <mergeCell ref="AP477:AX477"/>
    <mergeCell ref="A474:B474"/>
    <mergeCell ref="C474:I474"/>
    <mergeCell ref="J474:O474"/>
    <mergeCell ref="P474:X474"/>
    <mergeCell ref="Y474:AB474"/>
    <mergeCell ref="AC474:AG474"/>
    <mergeCell ref="AH474:AK474"/>
    <mergeCell ref="AL474:AO474"/>
    <mergeCell ref="AP474:AX474"/>
    <mergeCell ref="A475:B475"/>
    <mergeCell ref="C475:I475"/>
    <mergeCell ref="J475:O475"/>
    <mergeCell ref="P475:X475"/>
    <mergeCell ref="Y475:AB475"/>
    <mergeCell ref="AC475:AG475"/>
    <mergeCell ref="AH475:AK475"/>
    <mergeCell ref="AL475:AO475"/>
    <mergeCell ref="AP475:AX475"/>
    <mergeCell ref="A472:B472"/>
    <mergeCell ref="C472:I472"/>
    <mergeCell ref="J472:O472"/>
    <mergeCell ref="P472:X472"/>
    <mergeCell ref="Y472:AB472"/>
    <mergeCell ref="AC472:AG472"/>
    <mergeCell ref="AH472:AK472"/>
    <mergeCell ref="AL472:AO472"/>
    <mergeCell ref="AP472:AX472"/>
    <mergeCell ref="A473:B473"/>
    <mergeCell ref="C473:I473"/>
    <mergeCell ref="J473:O473"/>
    <mergeCell ref="P473:X473"/>
    <mergeCell ref="Y473:AB473"/>
    <mergeCell ref="AC473:AG473"/>
    <mergeCell ref="AH473:AK473"/>
    <mergeCell ref="AL473:AO473"/>
    <mergeCell ref="AP473:AX473"/>
    <mergeCell ref="A470:B470"/>
    <mergeCell ref="C470:I470"/>
    <mergeCell ref="J470:O470"/>
    <mergeCell ref="P470:X470"/>
    <mergeCell ref="Y470:AB470"/>
    <mergeCell ref="AC470:AG470"/>
    <mergeCell ref="AH470:AK470"/>
    <mergeCell ref="AL470:AO470"/>
    <mergeCell ref="AP470:AX470"/>
    <mergeCell ref="A471:B471"/>
    <mergeCell ref="C471:I471"/>
    <mergeCell ref="J471:O471"/>
    <mergeCell ref="P471:X471"/>
    <mergeCell ref="Y471:AB471"/>
    <mergeCell ref="AC471:AG471"/>
    <mergeCell ref="AH471:AK471"/>
    <mergeCell ref="AL471:AO471"/>
    <mergeCell ref="AP471:AX471"/>
    <mergeCell ref="A468:B468"/>
    <mergeCell ref="C468:I468"/>
    <mergeCell ref="J468:O468"/>
    <mergeCell ref="P468:X468"/>
    <mergeCell ref="Y468:AB468"/>
    <mergeCell ref="AC468:AG468"/>
    <mergeCell ref="AH468:AK468"/>
    <mergeCell ref="AL468:AO468"/>
    <mergeCell ref="AP468:AX468"/>
    <mergeCell ref="A469:B469"/>
    <mergeCell ref="C469:I469"/>
    <mergeCell ref="J469:O469"/>
    <mergeCell ref="P469:X469"/>
    <mergeCell ref="Y469:AB469"/>
    <mergeCell ref="AC469:AG469"/>
    <mergeCell ref="AH469:AK469"/>
    <mergeCell ref="AL469:AO469"/>
    <mergeCell ref="AP469:AX469"/>
    <mergeCell ref="A466:B466"/>
    <mergeCell ref="C466:I466"/>
    <mergeCell ref="J466:O466"/>
    <mergeCell ref="P466:X466"/>
    <mergeCell ref="Y466:AB466"/>
    <mergeCell ref="AC466:AG466"/>
    <mergeCell ref="AH466:AK466"/>
    <mergeCell ref="AL466:AO466"/>
    <mergeCell ref="AP466:AX466"/>
    <mergeCell ref="A467:B467"/>
    <mergeCell ref="C467:I467"/>
    <mergeCell ref="J467:O467"/>
    <mergeCell ref="P467:X467"/>
    <mergeCell ref="Y467:AB467"/>
    <mergeCell ref="AC467:AG467"/>
    <mergeCell ref="AH467:AK467"/>
    <mergeCell ref="AL467:AO467"/>
    <mergeCell ref="AP467:AX467"/>
    <mergeCell ref="A464:B464"/>
    <mergeCell ref="C464:I464"/>
    <mergeCell ref="J464:O464"/>
    <mergeCell ref="P464:X464"/>
    <mergeCell ref="Y464:AB464"/>
    <mergeCell ref="AC464:AG464"/>
    <mergeCell ref="AH464:AK464"/>
    <mergeCell ref="AL464:AO464"/>
    <mergeCell ref="AP464:AX464"/>
    <mergeCell ref="A465:B465"/>
    <mergeCell ref="C465:I465"/>
    <mergeCell ref="J465:O465"/>
    <mergeCell ref="P465:X465"/>
    <mergeCell ref="Y465:AB465"/>
    <mergeCell ref="AC465:AG465"/>
    <mergeCell ref="AH465:AK465"/>
    <mergeCell ref="AL465:AO465"/>
    <mergeCell ref="AP465:AX465"/>
    <mergeCell ref="A460:B460"/>
    <mergeCell ref="C460:I460"/>
    <mergeCell ref="J460:O460"/>
    <mergeCell ref="P460:X460"/>
    <mergeCell ref="Y460:AB460"/>
    <mergeCell ref="AC460:AG460"/>
    <mergeCell ref="AH460:AK460"/>
    <mergeCell ref="AL460:AO460"/>
    <mergeCell ref="AP460:AX460"/>
    <mergeCell ref="A461:B461"/>
    <mergeCell ref="C461:I461"/>
    <mergeCell ref="J461:O461"/>
    <mergeCell ref="P461:X461"/>
    <mergeCell ref="Y461:AB461"/>
    <mergeCell ref="AC461:AG461"/>
    <mergeCell ref="AH461:AK461"/>
    <mergeCell ref="AL461:AO461"/>
    <mergeCell ref="AP461:AX461"/>
    <mergeCell ref="A458:B458"/>
    <mergeCell ref="C458:I458"/>
    <mergeCell ref="J458:O458"/>
    <mergeCell ref="P458:X458"/>
    <mergeCell ref="Y458:AB458"/>
    <mergeCell ref="AC458:AG458"/>
    <mergeCell ref="AH458:AK458"/>
    <mergeCell ref="AL458:AO458"/>
    <mergeCell ref="AP458:AX458"/>
    <mergeCell ref="A459:B459"/>
    <mergeCell ref="C459:I459"/>
    <mergeCell ref="J459:O459"/>
    <mergeCell ref="P459:X459"/>
    <mergeCell ref="Y459:AB459"/>
    <mergeCell ref="AC459:AG459"/>
    <mergeCell ref="AH459:AK459"/>
    <mergeCell ref="AL459:AO459"/>
    <mergeCell ref="AP459:AX459"/>
    <mergeCell ref="A456:B456"/>
    <mergeCell ref="C456:I456"/>
    <mergeCell ref="J456:O456"/>
    <mergeCell ref="P456:X456"/>
    <mergeCell ref="Y456:AB456"/>
    <mergeCell ref="AC456:AG456"/>
    <mergeCell ref="AH456:AK456"/>
    <mergeCell ref="AL456:AO456"/>
    <mergeCell ref="AP456:AX456"/>
    <mergeCell ref="A457:B457"/>
    <mergeCell ref="C457:I457"/>
    <mergeCell ref="J457:O457"/>
    <mergeCell ref="P457:X457"/>
    <mergeCell ref="Y457:AB457"/>
    <mergeCell ref="AC457:AG457"/>
    <mergeCell ref="AH457:AK457"/>
    <mergeCell ref="AL457:AO457"/>
    <mergeCell ref="AP457:AX457"/>
    <mergeCell ref="A454:B454"/>
    <mergeCell ref="C454:I454"/>
    <mergeCell ref="J454:O454"/>
    <mergeCell ref="P454:X454"/>
    <mergeCell ref="Y454:AB454"/>
    <mergeCell ref="AC454:AG454"/>
    <mergeCell ref="AH454:AK454"/>
    <mergeCell ref="AL454:AO454"/>
    <mergeCell ref="AP454:AX454"/>
    <mergeCell ref="A455:B455"/>
    <mergeCell ref="C455:I455"/>
    <mergeCell ref="J455:O455"/>
    <mergeCell ref="P455:X455"/>
    <mergeCell ref="Y455:AB455"/>
    <mergeCell ref="AC455:AG455"/>
    <mergeCell ref="AH455:AK455"/>
    <mergeCell ref="AL455:AO455"/>
    <mergeCell ref="AP455:AX455"/>
    <mergeCell ref="A452:B452"/>
    <mergeCell ref="C452:I452"/>
    <mergeCell ref="J452:O452"/>
    <mergeCell ref="P452:X452"/>
    <mergeCell ref="Y452:AB452"/>
    <mergeCell ref="AC452:AG452"/>
    <mergeCell ref="AH452:AK452"/>
    <mergeCell ref="AL452:AO452"/>
    <mergeCell ref="AP452:AX452"/>
    <mergeCell ref="A453:B453"/>
    <mergeCell ref="C453:I453"/>
    <mergeCell ref="J453:O453"/>
    <mergeCell ref="P453:X453"/>
    <mergeCell ref="Y453:AB453"/>
    <mergeCell ref="AC453:AG453"/>
    <mergeCell ref="AH453:AK453"/>
    <mergeCell ref="AL453:AO453"/>
    <mergeCell ref="AP453:AX453"/>
    <mergeCell ref="A450:B450"/>
    <mergeCell ref="C450:I450"/>
    <mergeCell ref="J450:O450"/>
    <mergeCell ref="P450:X450"/>
    <mergeCell ref="Y450:AB450"/>
    <mergeCell ref="AC450:AG450"/>
    <mergeCell ref="AH450:AK450"/>
    <mergeCell ref="AL450:AO450"/>
    <mergeCell ref="AP450:AX450"/>
    <mergeCell ref="A451:B451"/>
    <mergeCell ref="C451:I451"/>
    <mergeCell ref="J451:O451"/>
    <mergeCell ref="P451:X451"/>
    <mergeCell ref="Y451:AB451"/>
    <mergeCell ref="AC451:AG451"/>
    <mergeCell ref="AH451:AK451"/>
    <mergeCell ref="AL451:AO451"/>
    <mergeCell ref="AP451:AX451"/>
    <mergeCell ref="A448:B448"/>
    <mergeCell ref="C448:I448"/>
    <mergeCell ref="J448:O448"/>
    <mergeCell ref="P448:X448"/>
    <mergeCell ref="Y448:AB448"/>
    <mergeCell ref="AC448:AG448"/>
    <mergeCell ref="AH448:AK448"/>
    <mergeCell ref="AL448:AO448"/>
    <mergeCell ref="AP448:AX448"/>
    <mergeCell ref="A449:B449"/>
    <mergeCell ref="C449:I449"/>
    <mergeCell ref="J449:O449"/>
    <mergeCell ref="P449:X449"/>
    <mergeCell ref="Y449:AB449"/>
    <mergeCell ref="AC449:AG449"/>
    <mergeCell ref="AH449:AK449"/>
    <mergeCell ref="AL449:AO449"/>
    <mergeCell ref="AP449:AX449"/>
    <mergeCell ref="A446:B446"/>
    <mergeCell ref="C446:I446"/>
    <mergeCell ref="J446:O446"/>
    <mergeCell ref="P446:X446"/>
    <mergeCell ref="Y446:AB446"/>
    <mergeCell ref="AC446:AG446"/>
    <mergeCell ref="AH446:AK446"/>
    <mergeCell ref="AL446:AO446"/>
    <mergeCell ref="AP446:AX446"/>
    <mergeCell ref="A447:B447"/>
    <mergeCell ref="C447:I447"/>
    <mergeCell ref="J447:O447"/>
    <mergeCell ref="P447:X447"/>
    <mergeCell ref="Y447:AB447"/>
    <mergeCell ref="AC447:AG447"/>
    <mergeCell ref="AH447:AK447"/>
    <mergeCell ref="AL447:AO447"/>
    <mergeCell ref="AP447:AX447"/>
    <mergeCell ref="A444:B444"/>
    <mergeCell ref="C444:I444"/>
    <mergeCell ref="J444:O444"/>
    <mergeCell ref="P444:X444"/>
    <mergeCell ref="Y444:AB444"/>
    <mergeCell ref="AC444:AG444"/>
    <mergeCell ref="AH444:AK444"/>
    <mergeCell ref="AL444:AO444"/>
    <mergeCell ref="AP444:AX444"/>
    <mergeCell ref="A445:B445"/>
    <mergeCell ref="C445:I445"/>
    <mergeCell ref="J445:O445"/>
    <mergeCell ref="P445:X445"/>
    <mergeCell ref="Y445:AB445"/>
    <mergeCell ref="AC445:AG445"/>
    <mergeCell ref="AH445:AK445"/>
    <mergeCell ref="AL445:AO445"/>
    <mergeCell ref="AP445:AX445"/>
    <mergeCell ref="A442:B442"/>
    <mergeCell ref="C442:I442"/>
    <mergeCell ref="J442:O442"/>
    <mergeCell ref="P442:X442"/>
    <mergeCell ref="Y442:AB442"/>
    <mergeCell ref="AC442:AG442"/>
    <mergeCell ref="AH442:AK442"/>
    <mergeCell ref="AL442:AO442"/>
    <mergeCell ref="AP442:AX442"/>
    <mergeCell ref="A443:B443"/>
    <mergeCell ref="C443:I443"/>
    <mergeCell ref="J443:O443"/>
    <mergeCell ref="P443:X443"/>
    <mergeCell ref="Y443:AB443"/>
    <mergeCell ref="AC443:AG443"/>
    <mergeCell ref="AH443:AK443"/>
    <mergeCell ref="AL443:AO443"/>
    <mergeCell ref="AP443:AX443"/>
    <mergeCell ref="A440:B440"/>
    <mergeCell ref="C440:I440"/>
    <mergeCell ref="J440:O440"/>
    <mergeCell ref="P440:X440"/>
    <mergeCell ref="Y440:AB440"/>
    <mergeCell ref="AC440:AG440"/>
    <mergeCell ref="AH440:AK440"/>
    <mergeCell ref="AL440:AO440"/>
    <mergeCell ref="AP440:AX440"/>
    <mergeCell ref="A441:B441"/>
    <mergeCell ref="C441:I441"/>
    <mergeCell ref="J441:O441"/>
    <mergeCell ref="P441:X441"/>
    <mergeCell ref="Y441:AB441"/>
    <mergeCell ref="AC441:AG441"/>
    <mergeCell ref="AH441:AK441"/>
    <mergeCell ref="AL441:AO441"/>
    <mergeCell ref="AP441:AX441"/>
    <mergeCell ref="A438:B438"/>
    <mergeCell ref="C438:I438"/>
    <mergeCell ref="J438:O438"/>
    <mergeCell ref="P438:X438"/>
    <mergeCell ref="Y438:AB438"/>
    <mergeCell ref="AC438:AG438"/>
    <mergeCell ref="AH438:AK438"/>
    <mergeCell ref="AL438:AO438"/>
    <mergeCell ref="AP438:AX438"/>
    <mergeCell ref="A439:B439"/>
    <mergeCell ref="C439:I439"/>
    <mergeCell ref="J439:O439"/>
    <mergeCell ref="P439:X439"/>
    <mergeCell ref="Y439:AB439"/>
    <mergeCell ref="AC439:AG439"/>
    <mergeCell ref="AH439:AK439"/>
    <mergeCell ref="AL439:AO439"/>
    <mergeCell ref="AP439:AX439"/>
    <mergeCell ref="A436:B436"/>
    <mergeCell ref="C436:I436"/>
    <mergeCell ref="J436:O436"/>
    <mergeCell ref="P436:X436"/>
    <mergeCell ref="Y436:AB436"/>
    <mergeCell ref="AC436:AG436"/>
    <mergeCell ref="AH436:AK436"/>
    <mergeCell ref="AL436:AO436"/>
    <mergeCell ref="AP436:AX436"/>
    <mergeCell ref="A437:B437"/>
    <mergeCell ref="C437:I437"/>
    <mergeCell ref="J437:O437"/>
    <mergeCell ref="P437:X437"/>
    <mergeCell ref="Y437:AB437"/>
    <mergeCell ref="AC437:AG437"/>
    <mergeCell ref="AH437:AK437"/>
    <mergeCell ref="AL437:AO437"/>
    <mergeCell ref="AP437:AX437"/>
    <mergeCell ref="A434:B434"/>
    <mergeCell ref="C434:I434"/>
    <mergeCell ref="J434:O434"/>
    <mergeCell ref="P434:X434"/>
    <mergeCell ref="Y434:AB434"/>
    <mergeCell ref="AC434:AG434"/>
    <mergeCell ref="AH434:AK434"/>
    <mergeCell ref="AL434:AO434"/>
    <mergeCell ref="AP434:AX434"/>
    <mergeCell ref="A435:B435"/>
    <mergeCell ref="C435:I435"/>
    <mergeCell ref="J435:O435"/>
    <mergeCell ref="P435:X435"/>
    <mergeCell ref="Y435:AB435"/>
    <mergeCell ref="AC435:AG435"/>
    <mergeCell ref="AH435:AK435"/>
    <mergeCell ref="AL435:AO435"/>
    <mergeCell ref="AP435:AX435"/>
    <mergeCell ref="A432:B432"/>
    <mergeCell ref="C432:I432"/>
    <mergeCell ref="J432:O432"/>
    <mergeCell ref="P432:X432"/>
    <mergeCell ref="Y432:AB432"/>
    <mergeCell ref="AC432:AG432"/>
    <mergeCell ref="AH432:AK432"/>
    <mergeCell ref="AL432:AO432"/>
    <mergeCell ref="AP432:AX432"/>
    <mergeCell ref="A433:B433"/>
    <mergeCell ref="C433:I433"/>
    <mergeCell ref="J433:O433"/>
    <mergeCell ref="P433:X433"/>
    <mergeCell ref="Y433:AB433"/>
    <mergeCell ref="AC433:AG433"/>
    <mergeCell ref="AH433:AK433"/>
    <mergeCell ref="AL433:AO433"/>
    <mergeCell ref="AP433:AX433"/>
    <mergeCell ref="A428:B428"/>
    <mergeCell ref="C428:I428"/>
    <mergeCell ref="J428:O428"/>
    <mergeCell ref="P428:X428"/>
    <mergeCell ref="Y428:AB428"/>
    <mergeCell ref="AC428:AG428"/>
    <mergeCell ref="AH428:AK428"/>
    <mergeCell ref="AL428:AO428"/>
    <mergeCell ref="AP428:AX428"/>
    <mergeCell ref="A431:B431"/>
    <mergeCell ref="C431:I431"/>
    <mergeCell ref="J431:O431"/>
    <mergeCell ref="P431:X431"/>
    <mergeCell ref="Y431:AB431"/>
    <mergeCell ref="AC431:AG431"/>
    <mergeCell ref="AH431:AK431"/>
    <mergeCell ref="AL431:AO431"/>
    <mergeCell ref="AP431:AX431"/>
    <mergeCell ref="A426:B426"/>
    <mergeCell ref="C426:I426"/>
    <mergeCell ref="J426:O426"/>
    <mergeCell ref="P426:X426"/>
    <mergeCell ref="Y426:AB426"/>
    <mergeCell ref="AC426:AG426"/>
    <mergeCell ref="AH426:AK426"/>
    <mergeCell ref="AL426:AO426"/>
    <mergeCell ref="AP426:AX426"/>
    <mergeCell ref="A427:B427"/>
    <mergeCell ref="C427:I427"/>
    <mergeCell ref="J427:O427"/>
    <mergeCell ref="P427:X427"/>
    <mergeCell ref="Y427:AB427"/>
    <mergeCell ref="AC427:AG427"/>
    <mergeCell ref="AH427:AK427"/>
    <mergeCell ref="AL427:AO427"/>
    <mergeCell ref="AP427:AX427"/>
    <mergeCell ref="A424:B424"/>
    <mergeCell ref="C424:I424"/>
    <mergeCell ref="J424:O424"/>
    <mergeCell ref="P424:X424"/>
    <mergeCell ref="Y424:AB424"/>
    <mergeCell ref="AC424:AG424"/>
    <mergeCell ref="AH424:AK424"/>
    <mergeCell ref="AL424:AO424"/>
    <mergeCell ref="AP424:AX424"/>
    <mergeCell ref="A425:B425"/>
    <mergeCell ref="C425:I425"/>
    <mergeCell ref="J425:O425"/>
    <mergeCell ref="P425:X425"/>
    <mergeCell ref="Y425:AB425"/>
    <mergeCell ref="AC425:AG425"/>
    <mergeCell ref="AH425:AK425"/>
    <mergeCell ref="AL425:AO425"/>
    <mergeCell ref="AP425:AX425"/>
    <mergeCell ref="A422:B422"/>
    <mergeCell ref="C422:I422"/>
    <mergeCell ref="J422:O422"/>
    <mergeCell ref="P422:X422"/>
    <mergeCell ref="Y422:AB422"/>
    <mergeCell ref="AC422:AG422"/>
    <mergeCell ref="AH422:AK422"/>
    <mergeCell ref="AL422:AO422"/>
    <mergeCell ref="AP422:AX422"/>
    <mergeCell ref="A423:B423"/>
    <mergeCell ref="C423:I423"/>
    <mergeCell ref="J423:O423"/>
    <mergeCell ref="P423:X423"/>
    <mergeCell ref="Y423:AB423"/>
    <mergeCell ref="AC423:AG423"/>
    <mergeCell ref="AH423:AK423"/>
    <mergeCell ref="AL423:AO423"/>
    <mergeCell ref="AP423:AX423"/>
    <mergeCell ref="A420:B420"/>
    <mergeCell ref="C420:I420"/>
    <mergeCell ref="J420:O420"/>
    <mergeCell ref="P420:X420"/>
    <mergeCell ref="Y420:AB420"/>
    <mergeCell ref="AC420:AG420"/>
    <mergeCell ref="AH420:AK420"/>
    <mergeCell ref="AL420:AO420"/>
    <mergeCell ref="AP420:AX420"/>
    <mergeCell ref="A421:B421"/>
    <mergeCell ref="C421:I421"/>
    <mergeCell ref="J421:O421"/>
    <mergeCell ref="P421:X421"/>
    <mergeCell ref="Y421:AB421"/>
    <mergeCell ref="AC421:AG421"/>
    <mergeCell ref="AH421:AK421"/>
    <mergeCell ref="AL421:AO421"/>
    <mergeCell ref="AP421:AX421"/>
    <mergeCell ref="A418:B418"/>
    <mergeCell ref="C418:I418"/>
    <mergeCell ref="J418:O418"/>
    <mergeCell ref="P418:X418"/>
    <mergeCell ref="Y418:AB418"/>
    <mergeCell ref="AC418:AG418"/>
    <mergeCell ref="AH418:AK418"/>
    <mergeCell ref="AL418:AO418"/>
    <mergeCell ref="AP418:AX418"/>
    <mergeCell ref="A419:B419"/>
    <mergeCell ref="C419:I419"/>
    <mergeCell ref="J419:O419"/>
    <mergeCell ref="P419:X419"/>
    <mergeCell ref="Y419:AB419"/>
    <mergeCell ref="AC419:AG419"/>
    <mergeCell ref="AH419:AK419"/>
    <mergeCell ref="AL419:AO419"/>
    <mergeCell ref="AP419:AX419"/>
    <mergeCell ref="A416:B416"/>
    <mergeCell ref="C416:I416"/>
    <mergeCell ref="J416:O416"/>
    <mergeCell ref="P416:X416"/>
    <mergeCell ref="Y416:AB416"/>
    <mergeCell ref="AC416:AG416"/>
    <mergeCell ref="AH416:AK416"/>
    <mergeCell ref="AL416:AO416"/>
    <mergeCell ref="AP416:AX416"/>
    <mergeCell ref="A417:B417"/>
    <mergeCell ref="C417:I417"/>
    <mergeCell ref="J417:O417"/>
    <mergeCell ref="P417:X417"/>
    <mergeCell ref="Y417:AB417"/>
    <mergeCell ref="AC417:AG417"/>
    <mergeCell ref="AH417:AK417"/>
    <mergeCell ref="AL417:AO417"/>
    <mergeCell ref="AP417:AX417"/>
    <mergeCell ref="A414:B414"/>
    <mergeCell ref="C414:I414"/>
    <mergeCell ref="J414:O414"/>
    <mergeCell ref="P414:X414"/>
    <mergeCell ref="Y414:AB414"/>
    <mergeCell ref="AC414:AG414"/>
    <mergeCell ref="AH414:AK414"/>
    <mergeCell ref="AL414:AO414"/>
    <mergeCell ref="AP414:AX414"/>
    <mergeCell ref="A415:B415"/>
    <mergeCell ref="C415:I415"/>
    <mergeCell ref="J415:O415"/>
    <mergeCell ref="P415:X415"/>
    <mergeCell ref="Y415:AB415"/>
    <mergeCell ref="AC415:AG415"/>
    <mergeCell ref="AH415:AK415"/>
    <mergeCell ref="AL415:AO415"/>
    <mergeCell ref="AP415:AX415"/>
    <mergeCell ref="A412:B412"/>
    <mergeCell ref="C412:I412"/>
    <mergeCell ref="J412:O412"/>
    <mergeCell ref="P412:X412"/>
    <mergeCell ref="Y412:AB412"/>
    <mergeCell ref="AC412:AG412"/>
    <mergeCell ref="AH412:AK412"/>
    <mergeCell ref="AL412:AO412"/>
    <mergeCell ref="AP412:AX412"/>
    <mergeCell ref="A413:B413"/>
    <mergeCell ref="C413:I413"/>
    <mergeCell ref="J413:O413"/>
    <mergeCell ref="P413:X413"/>
    <mergeCell ref="Y413:AB413"/>
    <mergeCell ref="AC413:AG413"/>
    <mergeCell ref="AH413:AK413"/>
    <mergeCell ref="AL413:AO413"/>
    <mergeCell ref="AP413:AX413"/>
    <mergeCell ref="A410:B410"/>
    <mergeCell ref="C410:I410"/>
    <mergeCell ref="J410:O410"/>
    <mergeCell ref="P410:X410"/>
    <mergeCell ref="Y410:AB410"/>
    <mergeCell ref="AC410:AG410"/>
    <mergeCell ref="AH410:AK410"/>
    <mergeCell ref="AL410:AO410"/>
    <mergeCell ref="AP410:AX410"/>
    <mergeCell ref="A411:B411"/>
    <mergeCell ref="C411:I411"/>
    <mergeCell ref="J411:O411"/>
    <mergeCell ref="P411:X411"/>
    <mergeCell ref="Y411:AB411"/>
    <mergeCell ref="AC411:AG411"/>
    <mergeCell ref="AH411:AK411"/>
    <mergeCell ref="AL411:AO411"/>
    <mergeCell ref="AP411:AX411"/>
    <mergeCell ref="A408:B408"/>
    <mergeCell ref="C408:I408"/>
    <mergeCell ref="J408:O408"/>
    <mergeCell ref="P408:X408"/>
    <mergeCell ref="Y408:AB408"/>
    <mergeCell ref="AC408:AG408"/>
    <mergeCell ref="AH408:AK408"/>
    <mergeCell ref="AL408:AO408"/>
    <mergeCell ref="AP408:AX408"/>
    <mergeCell ref="A409:B409"/>
    <mergeCell ref="C409:I409"/>
    <mergeCell ref="J409:O409"/>
    <mergeCell ref="P409:X409"/>
    <mergeCell ref="Y409:AB409"/>
    <mergeCell ref="AC409:AG409"/>
    <mergeCell ref="AH409:AK409"/>
    <mergeCell ref="AL409:AO409"/>
    <mergeCell ref="AP409:AX409"/>
    <mergeCell ref="A406:B406"/>
    <mergeCell ref="C406:I406"/>
    <mergeCell ref="J406:O406"/>
    <mergeCell ref="P406:X406"/>
    <mergeCell ref="Y406:AB406"/>
    <mergeCell ref="AC406:AG406"/>
    <mergeCell ref="AH406:AK406"/>
    <mergeCell ref="AL406:AO406"/>
    <mergeCell ref="AP406:AX406"/>
    <mergeCell ref="A407:B407"/>
    <mergeCell ref="C407:I407"/>
    <mergeCell ref="J407:O407"/>
    <mergeCell ref="P407:X407"/>
    <mergeCell ref="Y407:AB407"/>
    <mergeCell ref="AC407:AG407"/>
    <mergeCell ref="AH407:AK407"/>
    <mergeCell ref="AL407:AO407"/>
    <mergeCell ref="AP407:AX407"/>
    <mergeCell ref="A404:B404"/>
    <mergeCell ref="C404:I404"/>
    <mergeCell ref="J404:O404"/>
    <mergeCell ref="P404:X404"/>
    <mergeCell ref="Y404:AB404"/>
    <mergeCell ref="AC404:AG404"/>
    <mergeCell ref="AH404:AK404"/>
    <mergeCell ref="AL404:AO404"/>
    <mergeCell ref="AP404:AX404"/>
    <mergeCell ref="A405:B405"/>
    <mergeCell ref="C405:I405"/>
    <mergeCell ref="J405:O405"/>
    <mergeCell ref="P405:X405"/>
    <mergeCell ref="Y405:AB405"/>
    <mergeCell ref="AC405:AG405"/>
    <mergeCell ref="AH405:AK405"/>
    <mergeCell ref="AL405:AO405"/>
    <mergeCell ref="AP405:AX405"/>
    <mergeCell ref="A402:B402"/>
    <mergeCell ref="C402:I402"/>
    <mergeCell ref="J402:O402"/>
    <mergeCell ref="P402:X402"/>
    <mergeCell ref="Y402:AB402"/>
    <mergeCell ref="AC402:AG402"/>
    <mergeCell ref="AH402:AK402"/>
    <mergeCell ref="AL402:AO402"/>
    <mergeCell ref="AP402:AX402"/>
    <mergeCell ref="A403:B403"/>
    <mergeCell ref="C403:I403"/>
    <mergeCell ref="J403:O403"/>
    <mergeCell ref="P403:X403"/>
    <mergeCell ref="Y403:AB403"/>
    <mergeCell ref="AC403:AG403"/>
    <mergeCell ref="AH403:AK403"/>
    <mergeCell ref="AL403:AO403"/>
    <mergeCell ref="AP403:AX403"/>
    <mergeCell ref="A400:B400"/>
    <mergeCell ref="C400:I400"/>
    <mergeCell ref="J400:O400"/>
    <mergeCell ref="P400:X400"/>
    <mergeCell ref="Y400:AB400"/>
    <mergeCell ref="AC400:AG400"/>
    <mergeCell ref="AH400:AK400"/>
    <mergeCell ref="AL400:AO400"/>
    <mergeCell ref="AP400:AX400"/>
    <mergeCell ref="A401:B401"/>
    <mergeCell ref="C401:I401"/>
    <mergeCell ref="J401:O401"/>
    <mergeCell ref="P401:X401"/>
    <mergeCell ref="Y401:AB401"/>
    <mergeCell ref="AC401:AG401"/>
    <mergeCell ref="AH401:AK401"/>
    <mergeCell ref="AL401:AO401"/>
    <mergeCell ref="AP401:AX401"/>
    <mergeCell ref="A398:B398"/>
    <mergeCell ref="C398:I398"/>
    <mergeCell ref="J398:O398"/>
    <mergeCell ref="P398:X398"/>
    <mergeCell ref="Y398:AB398"/>
    <mergeCell ref="AC398:AG398"/>
    <mergeCell ref="AH398:AK398"/>
    <mergeCell ref="AL398:AO398"/>
    <mergeCell ref="AP398:AX398"/>
    <mergeCell ref="A399:B399"/>
    <mergeCell ref="C399:I399"/>
    <mergeCell ref="J399:O399"/>
    <mergeCell ref="P399:X399"/>
    <mergeCell ref="Y399:AB399"/>
    <mergeCell ref="AC399:AG399"/>
    <mergeCell ref="AH399:AK399"/>
    <mergeCell ref="AL399:AO399"/>
    <mergeCell ref="AP399:AX399"/>
    <mergeCell ref="A394:B394"/>
    <mergeCell ref="C394:I394"/>
    <mergeCell ref="J394:O394"/>
    <mergeCell ref="P394:X394"/>
    <mergeCell ref="Y394:AB394"/>
    <mergeCell ref="AC394:AG394"/>
    <mergeCell ref="AH394:AK394"/>
    <mergeCell ref="AL394:AO394"/>
    <mergeCell ref="AP394:AX394"/>
    <mergeCell ref="A395:B395"/>
    <mergeCell ref="C395:I395"/>
    <mergeCell ref="J395:O395"/>
    <mergeCell ref="P395:X395"/>
    <mergeCell ref="Y395:AB395"/>
    <mergeCell ref="AC395:AG395"/>
    <mergeCell ref="AH395:AK395"/>
    <mergeCell ref="AL395:AO395"/>
    <mergeCell ref="AP395:AX395"/>
    <mergeCell ref="A392:B392"/>
    <mergeCell ref="C392:I392"/>
    <mergeCell ref="J392:O392"/>
    <mergeCell ref="P392:X392"/>
    <mergeCell ref="Y392:AB392"/>
    <mergeCell ref="AC392:AG392"/>
    <mergeCell ref="AH392:AK392"/>
    <mergeCell ref="AL392:AO392"/>
    <mergeCell ref="AP392:AX392"/>
    <mergeCell ref="A393:B393"/>
    <mergeCell ref="C393:I393"/>
    <mergeCell ref="J393:O393"/>
    <mergeCell ref="P393:X393"/>
    <mergeCell ref="Y393:AB393"/>
    <mergeCell ref="AC393:AG393"/>
    <mergeCell ref="AH393:AK393"/>
    <mergeCell ref="AL393:AO393"/>
    <mergeCell ref="AP393:AX393"/>
    <mergeCell ref="A390:B390"/>
    <mergeCell ref="C390:I390"/>
    <mergeCell ref="J390:O390"/>
    <mergeCell ref="P390:X390"/>
    <mergeCell ref="Y390:AB390"/>
    <mergeCell ref="AC390:AG390"/>
    <mergeCell ref="AH390:AK390"/>
    <mergeCell ref="AL390:AO390"/>
    <mergeCell ref="AP390:AX390"/>
    <mergeCell ref="A391:B391"/>
    <mergeCell ref="C391:I391"/>
    <mergeCell ref="J391:O391"/>
    <mergeCell ref="P391:X391"/>
    <mergeCell ref="Y391:AB391"/>
    <mergeCell ref="AC391:AG391"/>
    <mergeCell ref="AH391:AK391"/>
    <mergeCell ref="AL391:AO391"/>
    <mergeCell ref="AP391:AX391"/>
    <mergeCell ref="A388:B388"/>
    <mergeCell ref="C388:I388"/>
    <mergeCell ref="J388:O388"/>
    <mergeCell ref="P388:X388"/>
    <mergeCell ref="Y388:AB388"/>
    <mergeCell ref="AC388:AG388"/>
    <mergeCell ref="AH388:AK388"/>
    <mergeCell ref="AL388:AO388"/>
    <mergeCell ref="AP388:AX388"/>
    <mergeCell ref="A389:B389"/>
    <mergeCell ref="C389:I389"/>
    <mergeCell ref="J389:O389"/>
    <mergeCell ref="P389:X389"/>
    <mergeCell ref="Y389:AB389"/>
    <mergeCell ref="AC389:AG389"/>
    <mergeCell ref="AH389:AK389"/>
    <mergeCell ref="AL389:AO389"/>
    <mergeCell ref="AP389:AX389"/>
    <mergeCell ref="A386:B386"/>
    <mergeCell ref="C386:I386"/>
    <mergeCell ref="J386:O386"/>
    <mergeCell ref="P386:X386"/>
    <mergeCell ref="Y386:AB386"/>
    <mergeCell ref="AC386:AG386"/>
    <mergeCell ref="AH386:AK386"/>
    <mergeCell ref="AL386:AO386"/>
    <mergeCell ref="AP386:AX386"/>
    <mergeCell ref="A387:B387"/>
    <mergeCell ref="C387:I387"/>
    <mergeCell ref="J387:O387"/>
    <mergeCell ref="P387:X387"/>
    <mergeCell ref="Y387:AB387"/>
    <mergeCell ref="AC387:AG387"/>
    <mergeCell ref="AH387:AK387"/>
    <mergeCell ref="AL387:AO387"/>
    <mergeCell ref="AP387:AX387"/>
    <mergeCell ref="A384:B384"/>
    <mergeCell ref="C384:I384"/>
    <mergeCell ref="J384:O384"/>
    <mergeCell ref="P384:X384"/>
    <mergeCell ref="Y384:AB384"/>
    <mergeCell ref="AC384:AG384"/>
    <mergeCell ref="AH384:AK384"/>
    <mergeCell ref="AL384:AO384"/>
    <mergeCell ref="AP384:AX384"/>
    <mergeCell ref="A385:B385"/>
    <mergeCell ref="C385:I385"/>
    <mergeCell ref="J385:O385"/>
    <mergeCell ref="P385:X385"/>
    <mergeCell ref="Y385:AB385"/>
    <mergeCell ref="AC385:AG385"/>
    <mergeCell ref="AH385:AK385"/>
    <mergeCell ref="AL385:AO385"/>
    <mergeCell ref="AP385:AX385"/>
    <mergeCell ref="A382:B382"/>
    <mergeCell ref="C382:I382"/>
    <mergeCell ref="J382:O382"/>
    <mergeCell ref="P382:X382"/>
    <mergeCell ref="Y382:AB382"/>
    <mergeCell ref="AC382:AG382"/>
    <mergeCell ref="AH382:AK382"/>
    <mergeCell ref="AL382:AO382"/>
    <mergeCell ref="AP382:AX382"/>
    <mergeCell ref="A383:B383"/>
    <mergeCell ref="C383:I383"/>
    <mergeCell ref="J383:O383"/>
    <mergeCell ref="P383:X383"/>
    <mergeCell ref="Y383:AB383"/>
    <mergeCell ref="AC383:AG383"/>
    <mergeCell ref="AH383:AK383"/>
    <mergeCell ref="AL383:AO383"/>
    <mergeCell ref="AP383:AX383"/>
    <mergeCell ref="A380:B380"/>
    <mergeCell ref="C380:I380"/>
    <mergeCell ref="J380:O380"/>
    <mergeCell ref="P380:X380"/>
    <mergeCell ref="Y380:AB380"/>
    <mergeCell ref="AC380:AG380"/>
    <mergeCell ref="AH380:AK380"/>
    <mergeCell ref="AL380:AO380"/>
    <mergeCell ref="AP380:AX380"/>
    <mergeCell ref="A381:B381"/>
    <mergeCell ref="C381:I381"/>
    <mergeCell ref="J381:O381"/>
    <mergeCell ref="P381:X381"/>
    <mergeCell ref="Y381:AB381"/>
    <mergeCell ref="AC381:AG381"/>
    <mergeCell ref="AH381:AK381"/>
    <mergeCell ref="AL381:AO381"/>
    <mergeCell ref="AP381:AX381"/>
    <mergeCell ref="A378:B378"/>
    <mergeCell ref="C378:I378"/>
    <mergeCell ref="J378:O378"/>
    <mergeCell ref="P378:X378"/>
    <mergeCell ref="Y378:AB378"/>
    <mergeCell ref="AC378:AG378"/>
    <mergeCell ref="AH378:AK378"/>
    <mergeCell ref="AL378:AO378"/>
    <mergeCell ref="AP378:AX378"/>
    <mergeCell ref="A379:B379"/>
    <mergeCell ref="C379:I379"/>
    <mergeCell ref="J379:O379"/>
    <mergeCell ref="P379:X379"/>
    <mergeCell ref="Y379:AB379"/>
    <mergeCell ref="AC379:AG379"/>
    <mergeCell ref="AH379:AK379"/>
    <mergeCell ref="AL379:AO379"/>
    <mergeCell ref="AP379:AX379"/>
    <mergeCell ref="A376:B376"/>
    <mergeCell ref="C376:I376"/>
    <mergeCell ref="J376:O376"/>
    <mergeCell ref="P376:X376"/>
    <mergeCell ref="Y376:AB376"/>
    <mergeCell ref="AC376:AG376"/>
    <mergeCell ref="AH376:AK376"/>
    <mergeCell ref="AL376:AO376"/>
    <mergeCell ref="AP376:AX376"/>
    <mergeCell ref="A377:B377"/>
    <mergeCell ref="C377:I377"/>
    <mergeCell ref="J377:O377"/>
    <mergeCell ref="P377:X377"/>
    <mergeCell ref="Y377:AB377"/>
    <mergeCell ref="AC377:AG377"/>
    <mergeCell ref="AH377:AK377"/>
    <mergeCell ref="AL377:AO377"/>
    <mergeCell ref="AP377:AX377"/>
    <mergeCell ref="A374:B374"/>
    <mergeCell ref="C374:I374"/>
    <mergeCell ref="J374:O374"/>
    <mergeCell ref="P374:X374"/>
    <mergeCell ref="Y374:AB374"/>
    <mergeCell ref="AC374:AG374"/>
    <mergeCell ref="AH374:AK374"/>
    <mergeCell ref="AL374:AO374"/>
    <mergeCell ref="AP374:AX374"/>
    <mergeCell ref="A375:B375"/>
    <mergeCell ref="C375:I375"/>
    <mergeCell ref="J375:O375"/>
    <mergeCell ref="P375:X375"/>
    <mergeCell ref="Y375:AB375"/>
    <mergeCell ref="AC375:AG375"/>
    <mergeCell ref="AH375:AK375"/>
    <mergeCell ref="AL375:AO375"/>
    <mergeCell ref="AP375:AX375"/>
    <mergeCell ref="A372:B372"/>
    <mergeCell ref="C372:I372"/>
    <mergeCell ref="J372:O372"/>
    <mergeCell ref="P372:X372"/>
    <mergeCell ref="Y372:AB372"/>
    <mergeCell ref="AC372:AG372"/>
    <mergeCell ref="AH372:AK372"/>
    <mergeCell ref="AL372:AO372"/>
    <mergeCell ref="AP372:AX372"/>
    <mergeCell ref="A373:B373"/>
    <mergeCell ref="C373:I373"/>
    <mergeCell ref="J373:O373"/>
    <mergeCell ref="P373:X373"/>
    <mergeCell ref="Y373:AB373"/>
    <mergeCell ref="AC373:AG373"/>
    <mergeCell ref="AH373:AK373"/>
    <mergeCell ref="AL373:AO373"/>
    <mergeCell ref="AP373:AX373"/>
    <mergeCell ref="A370:B370"/>
    <mergeCell ref="C370:I370"/>
    <mergeCell ref="J370:O370"/>
    <mergeCell ref="P370:X370"/>
    <mergeCell ref="Y370:AB370"/>
    <mergeCell ref="AC370:AG370"/>
    <mergeCell ref="AH370:AK370"/>
    <mergeCell ref="AL370:AO370"/>
    <mergeCell ref="AP370:AX370"/>
    <mergeCell ref="A371:B371"/>
    <mergeCell ref="C371:I371"/>
    <mergeCell ref="J371:O371"/>
    <mergeCell ref="P371:X371"/>
    <mergeCell ref="Y371:AB371"/>
    <mergeCell ref="AC371:AG371"/>
    <mergeCell ref="AH371:AK371"/>
    <mergeCell ref="AL371:AO371"/>
    <mergeCell ref="AP371:AX371"/>
    <mergeCell ref="A368:B368"/>
    <mergeCell ref="C368:I368"/>
    <mergeCell ref="J368:O368"/>
    <mergeCell ref="P368:X368"/>
    <mergeCell ref="Y368:AB368"/>
    <mergeCell ref="AC368:AG368"/>
    <mergeCell ref="AH368:AK368"/>
    <mergeCell ref="AL368:AO368"/>
    <mergeCell ref="AP368:AX368"/>
    <mergeCell ref="A369:B369"/>
    <mergeCell ref="C369:I369"/>
    <mergeCell ref="J369:O369"/>
    <mergeCell ref="P369:X369"/>
    <mergeCell ref="Y369:AB369"/>
    <mergeCell ref="AC369:AG369"/>
    <mergeCell ref="AH369:AK369"/>
    <mergeCell ref="AL369:AO369"/>
    <mergeCell ref="AP369:AX369"/>
    <mergeCell ref="A366:B366"/>
    <mergeCell ref="C366:I366"/>
    <mergeCell ref="J366:O366"/>
    <mergeCell ref="P366:X366"/>
    <mergeCell ref="Y366:AB366"/>
    <mergeCell ref="AC366:AG366"/>
    <mergeCell ref="AH366:AK366"/>
    <mergeCell ref="AL366:AO366"/>
    <mergeCell ref="AP366:AX366"/>
    <mergeCell ref="A367:B367"/>
    <mergeCell ref="C367:I367"/>
    <mergeCell ref="J367:O367"/>
    <mergeCell ref="P367:X367"/>
    <mergeCell ref="Y367:AB367"/>
    <mergeCell ref="AC367:AG367"/>
    <mergeCell ref="AH367:AK367"/>
    <mergeCell ref="AL367:AO367"/>
    <mergeCell ref="AP367:AX367"/>
    <mergeCell ref="G359:K359"/>
    <mergeCell ref="L359:X359"/>
    <mergeCell ref="Y359:AB359"/>
    <mergeCell ref="AC359:AG359"/>
    <mergeCell ref="AH359:AT359"/>
    <mergeCell ref="AU359:AX359"/>
    <mergeCell ref="A360:AK360"/>
    <mergeCell ref="AL360:AN360"/>
    <mergeCell ref="A365:B365"/>
    <mergeCell ref="C365:I365"/>
    <mergeCell ref="J365:O365"/>
    <mergeCell ref="P365:X365"/>
    <mergeCell ref="Y365:AB365"/>
    <mergeCell ref="AC365:AG365"/>
    <mergeCell ref="AH365:AK365"/>
    <mergeCell ref="AL365:AO365"/>
    <mergeCell ref="AP365:AX365"/>
    <mergeCell ref="A308:F359"/>
    <mergeCell ref="G356:K356"/>
    <mergeCell ref="L356:X356"/>
    <mergeCell ref="Y356:AB356"/>
    <mergeCell ref="AC356:AG356"/>
    <mergeCell ref="AH356:AT356"/>
    <mergeCell ref="AU356:AX356"/>
    <mergeCell ref="G357:K357"/>
    <mergeCell ref="L357:X357"/>
    <mergeCell ref="Y357:AB357"/>
    <mergeCell ref="AC357:AG357"/>
    <mergeCell ref="AH357:AT357"/>
    <mergeCell ref="AU357:AX357"/>
    <mergeCell ref="G358:K358"/>
    <mergeCell ref="L358:X358"/>
    <mergeCell ref="Y358:AB358"/>
    <mergeCell ref="AC358:AG358"/>
    <mergeCell ref="AH358:AT358"/>
    <mergeCell ref="AU358:AX358"/>
    <mergeCell ref="G353:K353"/>
    <mergeCell ref="L353:X353"/>
    <mergeCell ref="Y353:AB353"/>
    <mergeCell ref="AC353:AG353"/>
    <mergeCell ref="AH353:AT353"/>
    <mergeCell ref="AU353:AX353"/>
    <mergeCell ref="G354:K354"/>
    <mergeCell ref="L354:X354"/>
    <mergeCell ref="Y354:AB354"/>
    <mergeCell ref="AC354:AG354"/>
    <mergeCell ref="AH354:AT354"/>
    <mergeCell ref="AU354:AX354"/>
    <mergeCell ref="G355:K355"/>
    <mergeCell ref="L355:X355"/>
    <mergeCell ref="Y355:AB355"/>
    <mergeCell ref="AC355:AG355"/>
    <mergeCell ref="AH355:AT355"/>
    <mergeCell ref="AU355:AX355"/>
    <mergeCell ref="G350:K350"/>
    <mergeCell ref="L350:X350"/>
    <mergeCell ref="Y350:AB350"/>
    <mergeCell ref="AC350:AG350"/>
    <mergeCell ref="AH350:AT350"/>
    <mergeCell ref="AU350:AX350"/>
    <mergeCell ref="G351:K351"/>
    <mergeCell ref="L351:X351"/>
    <mergeCell ref="Y351:AB351"/>
    <mergeCell ref="AC351:AG351"/>
    <mergeCell ref="AH351:AT351"/>
    <mergeCell ref="AU351:AX351"/>
    <mergeCell ref="G352:K352"/>
    <mergeCell ref="L352:X352"/>
    <mergeCell ref="Y352:AB352"/>
    <mergeCell ref="AC352:AG352"/>
    <mergeCell ref="AH352:AT352"/>
    <mergeCell ref="AU352:AX352"/>
    <mergeCell ref="G346:K346"/>
    <mergeCell ref="L346:X346"/>
    <mergeCell ref="Y346:AB346"/>
    <mergeCell ref="AC346:AG346"/>
    <mergeCell ref="AH346:AT346"/>
    <mergeCell ref="AU346:AX346"/>
    <mergeCell ref="G347:AB347"/>
    <mergeCell ref="AC347:AX347"/>
    <mergeCell ref="G348:K348"/>
    <mergeCell ref="L348:X348"/>
    <mergeCell ref="Y348:AB348"/>
    <mergeCell ref="AC348:AG348"/>
    <mergeCell ref="AH348:AT348"/>
    <mergeCell ref="AU348:AX348"/>
    <mergeCell ref="G349:K349"/>
    <mergeCell ref="L349:X349"/>
    <mergeCell ref="Y349:AB349"/>
    <mergeCell ref="AC349:AG349"/>
    <mergeCell ref="AH349:AT349"/>
    <mergeCell ref="AU349:AX349"/>
    <mergeCell ref="G343:K343"/>
    <mergeCell ref="L343:X343"/>
    <mergeCell ref="Y343:AB343"/>
    <mergeCell ref="AC343:AG343"/>
    <mergeCell ref="AH343:AT343"/>
    <mergeCell ref="AU343:AX343"/>
    <mergeCell ref="G344:K344"/>
    <mergeCell ref="L344:X344"/>
    <mergeCell ref="Y344:AB344"/>
    <mergeCell ref="AC344:AG344"/>
    <mergeCell ref="AH344:AT344"/>
    <mergeCell ref="AU344:AX344"/>
    <mergeCell ref="G345:K345"/>
    <mergeCell ref="L345:X345"/>
    <mergeCell ref="Y345:AB345"/>
    <mergeCell ref="AC345:AG345"/>
    <mergeCell ref="AH345:AT345"/>
    <mergeCell ref="AU345:AX345"/>
    <mergeCell ref="G340:K340"/>
    <mergeCell ref="L340:X340"/>
    <mergeCell ref="Y340:AB340"/>
    <mergeCell ref="AC340:AG340"/>
    <mergeCell ref="AH340:AT340"/>
    <mergeCell ref="AU340:AX340"/>
    <mergeCell ref="G341:K341"/>
    <mergeCell ref="L341:X341"/>
    <mergeCell ref="Y341:AB341"/>
    <mergeCell ref="AC341:AG341"/>
    <mergeCell ref="AH341:AT341"/>
    <mergeCell ref="AU341:AX341"/>
    <mergeCell ref="G342:K342"/>
    <mergeCell ref="L342:X342"/>
    <mergeCell ref="Y342:AB342"/>
    <mergeCell ref="AC342:AG342"/>
    <mergeCell ref="AH342:AT342"/>
    <mergeCell ref="AU342:AX342"/>
    <mergeCell ref="G337:K337"/>
    <mergeCell ref="L337:X337"/>
    <mergeCell ref="Y337:AB337"/>
    <mergeCell ref="AC337:AG337"/>
    <mergeCell ref="AH337:AT337"/>
    <mergeCell ref="AU337:AX337"/>
    <mergeCell ref="G338:K338"/>
    <mergeCell ref="L338:X338"/>
    <mergeCell ref="Y338:AB338"/>
    <mergeCell ref="AC338:AG338"/>
    <mergeCell ref="AH338:AT338"/>
    <mergeCell ref="AU338:AX338"/>
    <mergeCell ref="G339:K339"/>
    <mergeCell ref="L339:X339"/>
    <mergeCell ref="Y339:AB339"/>
    <mergeCell ref="AC339:AG339"/>
    <mergeCell ref="AH339:AT339"/>
    <mergeCell ref="AU339:AX339"/>
    <mergeCell ref="G333:K333"/>
    <mergeCell ref="L333:X333"/>
    <mergeCell ref="Y333:AB333"/>
    <mergeCell ref="AC333:AG333"/>
    <mergeCell ref="AH333:AT333"/>
    <mergeCell ref="AU333:AX333"/>
    <mergeCell ref="G334:AB334"/>
    <mergeCell ref="AC334:AX334"/>
    <mergeCell ref="G335:K335"/>
    <mergeCell ref="L335:X335"/>
    <mergeCell ref="Y335:AB335"/>
    <mergeCell ref="AC335:AG335"/>
    <mergeCell ref="AH335:AT335"/>
    <mergeCell ref="AU335:AX335"/>
    <mergeCell ref="G336:K336"/>
    <mergeCell ref="L336:X336"/>
    <mergeCell ref="Y336:AB336"/>
    <mergeCell ref="AC336:AG336"/>
    <mergeCell ref="AH336:AT336"/>
    <mergeCell ref="AU336:AX336"/>
    <mergeCell ref="G330:K330"/>
    <mergeCell ref="L330:X330"/>
    <mergeCell ref="Y330:AB330"/>
    <mergeCell ref="AC330:AG330"/>
    <mergeCell ref="AH330:AT330"/>
    <mergeCell ref="AU330:AX330"/>
    <mergeCell ref="G331:K331"/>
    <mergeCell ref="L331:X331"/>
    <mergeCell ref="Y331:AB331"/>
    <mergeCell ref="AC331:AG331"/>
    <mergeCell ref="AH331:AT331"/>
    <mergeCell ref="AU331:AX331"/>
    <mergeCell ref="G332:K332"/>
    <mergeCell ref="L332:X332"/>
    <mergeCell ref="Y332:AB332"/>
    <mergeCell ref="AC332:AG332"/>
    <mergeCell ref="AH332:AT332"/>
    <mergeCell ref="AU332:AX332"/>
    <mergeCell ref="G327:K327"/>
    <mergeCell ref="L327:X327"/>
    <mergeCell ref="Y327:AB327"/>
    <mergeCell ref="AC327:AG327"/>
    <mergeCell ref="AH327:AT327"/>
    <mergeCell ref="AU327:AX327"/>
    <mergeCell ref="G328:K328"/>
    <mergeCell ref="L328:X328"/>
    <mergeCell ref="Y328:AB328"/>
    <mergeCell ref="AC328:AG328"/>
    <mergeCell ref="AH328:AT328"/>
    <mergeCell ref="AU328:AX328"/>
    <mergeCell ref="G329:K329"/>
    <mergeCell ref="L329:X329"/>
    <mergeCell ref="Y329:AB329"/>
    <mergeCell ref="AC329:AG329"/>
    <mergeCell ref="AH329:AT329"/>
    <mergeCell ref="AU329:AX329"/>
    <mergeCell ref="G324:K324"/>
    <mergeCell ref="L324:X324"/>
    <mergeCell ref="Y324:AB324"/>
    <mergeCell ref="AC324:AG324"/>
    <mergeCell ref="AH324:AT324"/>
    <mergeCell ref="AU324:AX324"/>
    <mergeCell ref="G325:K325"/>
    <mergeCell ref="L325:X325"/>
    <mergeCell ref="Y325:AB325"/>
    <mergeCell ref="AC325:AG325"/>
    <mergeCell ref="AH325:AT325"/>
    <mergeCell ref="AU325:AX325"/>
    <mergeCell ref="G326:K326"/>
    <mergeCell ref="L326:X326"/>
    <mergeCell ref="Y326:AB326"/>
    <mergeCell ref="AC326:AG326"/>
    <mergeCell ref="AH326:AT326"/>
    <mergeCell ref="AU326:AX326"/>
    <mergeCell ref="G320:K320"/>
    <mergeCell ref="L320:X320"/>
    <mergeCell ref="Y320:AB320"/>
    <mergeCell ref="AC320:AG320"/>
    <mergeCell ref="AH320:AT320"/>
    <mergeCell ref="AU320:AX320"/>
    <mergeCell ref="G321:AB321"/>
    <mergeCell ref="AC321:AX321"/>
    <mergeCell ref="G322:K322"/>
    <mergeCell ref="L322:X322"/>
    <mergeCell ref="Y322:AB322"/>
    <mergeCell ref="AC322:AG322"/>
    <mergeCell ref="AH322:AT322"/>
    <mergeCell ref="AU322:AX322"/>
    <mergeCell ref="G323:K323"/>
    <mergeCell ref="L323:X323"/>
    <mergeCell ref="Y323:AB323"/>
    <mergeCell ref="AC323:AG323"/>
    <mergeCell ref="AH323:AT323"/>
    <mergeCell ref="AU323:AX323"/>
    <mergeCell ref="G317:K317"/>
    <mergeCell ref="L317:X317"/>
    <mergeCell ref="Y317:AB317"/>
    <mergeCell ref="AC317:AG317"/>
    <mergeCell ref="AH317:AT317"/>
    <mergeCell ref="AU317:AX317"/>
    <mergeCell ref="G318:K318"/>
    <mergeCell ref="L318:X318"/>
    <mergeCell ref="Y318:AB318"/>
    <mergeCell ref="AC318:AG318"/>
    <mergeCell ref="AH318:AT318"/>
    <mergeCell ref="AU318:AX318"/>
    <mergeCell ref="G319:K319"/>
    <mergeCell ref="L319:X319"/>
    <mergeCell ref="Y319:AB319"/>
    <mergeCell ref="AC319:AG319"/>
    <mergeCell ref="AH319:AT319"/>
    <mergeCell ref="AU319:AX319"/>
    <mergeCell ref="G314:K314"/>
    <mergeCell ref="L314:X314"/>
    <mergeCell ref="Y314:AB314"/>
    <mergeCell ref="AC314:AG314"/>
    <mergeCell ref="AH314:AT314"/>
    <mergeCell ref="AU314:AX314"/>
    <mergeCell ref="G315:K315"/>
    <mergeCell ref="L315:X315"/>
    <mergeCell ref="Y315:AB315"/>
    <mergeCell ref="AC315:AG315"/>
    <mergeCell ref="AH315:AT315"/>
    <mergeCell ref="AU315:AX315"/>
    <mergeCell ref="G316:K316"/>
    <mergeCell ref="L316:X316"/>
    <mergeCell ref="Y316:AB316"/>
    <mergeCell ref="AC316:AG316"/>
    <mergeCell ref="AH316:AT316"/>
    <mergeCell ref="AU316:AX316"/>
    <mergeCell ref="G311:K311"/>
    <mergeCell ref="L311:X311"/>
    <mergeCell ref="Y311:AB311"/>
    <mergeCell ref="AC311:AG311"/>
    <mergeCell ref="AH311:AT311"/>
    <mergeCell ref="AU311:AX311"/>
    <mergeCell ref="G312:K312"/>
    <mergeCell ref="L312:X312"/>
    <mergeCell ref="Y312:AB312"/>
    <mergeCell ref="AC312:AG312"/>
    <mergeCell ref="AH312:AT312"/>
    <mergeCell ref="AU312:AX312"/>
    <mergeCell ref="G313:K313"/>
    <mergeCell ref="L313:X313"/>
    <mergeCell ref="Y313:AB313"/>
    <mergeCell ref="AC313:AG313"/>
    <mergeCell ref="AH313:AT313"/>
    <mergeCell ref="AU313:AX313"/>
    <mergeCell ref="AO268:AP268"/>
    <mergeCell ref="AQ268:AS268"/>
    <mergeCell ref="AT268:AU268"/>
    <mergeCell ref="AV268:AW268"/>
    <mergeCell ref="G308:AB308"/>
    <mergeCell ref="AC308:AX308"/>
    <mergeCell ref="G309:K309"/>
    <mergeCell ref="L309:X309"/>
    <mergeCell ref="Y309:AB309"/>
    <mergeCell ref="AC309:AG309"/>
    <mergeCell ref="AH309:AT309"/>
    <mergeCell ref="AU309:AX309"/>
    <mergeCell ref="G310:K310"/>
    <mergeCell ref="L310:X310"/>
    <mergeCell ref="Y310:AB310"/>
    <mergeCell ref="AC310:AG310"/>
    <mergeCell ref="AH310:AT310"/>
    <mergeCell ref="AU310:AX310"/>
    <mergeCell ref="A267:D267"/>
    <mergeCell ref="E267:G267"/>
    <mergeCell ref="I267:J267"/>
    <mergeCell ref="L267:M267"/>
    <mergeCell ref="O267:P267"/>
    <mergeCell ref="Q267:S267"/>
    <mergeCell ref="U267:V267"/>
    <mergeCell ref="X267:Y267"/>
    <mergeCell ref="AA267:AB267"/>
    <mergeCell ref="AC267:AE267"/>
    <mergeCell ref="AG267:AH267"/>
    <mergeCell ref="AJ267:AK267"/>
    <mergeCell ref="AM267:AN267"/>
    <mergeCell ref="AO267:AP267"/>
    <mergeCell ref="AR267:AS267"/>
    <mergeCell ref="AU267:AV267"/>
    <mergeCell ref="A268:D268"/>
    <mergeCell ref="E268:F268"/>
    <mergeCell ref="G268:I268"/>
    <mergeCell ref="J268:K268"/>
    <mergeCell ref="L268:N268"/>
    <mergeCell ref="O268:P268"/>
    <mergeCell ref="Q268:R268"/>
    <mergeCell ref="S268:U268"/>
    <mergeCell ref="V268:W268"/>
    <mergeCell ref="X268:Z268"/>
    <mergeCell ref="AA268:AB268"/>
    <mergeCell ref="AC268:AD268"/>
    <mergeCell ref="AE268:AG268"/>
    <mergeCell ref="AH268:AI268"/>
    <mergeCell ref="AJ268:AL268"/>
    <mergeCell ref="AM268:AN268"/>
    <mergeCell ref="A264:D264"/>
    <mergeCell ref="E264:P264"/>
    <mergeCell ref="Q264:AB264"/>
    <mergeCell ref="AC264:AN264"/>
    <mergeCell ref="AO264:AX264"/>
    <mergeCell ref="A265:D265"/>
    <mergeCell ref="E265:P265"/>
    <mergeCell ref="Q265:AB265"/>
    <mergeCell ref="AC265:AN265"/>
    <mergeCell ref="AO265:AX265"/>
    <mergeCell ref="A266:D266"/>
    <mergeCell ref="E266:G266"/>
    <mergeCell ref="I266:J266"/>
    <mergeCell ref="L266:M266"/>
    <mergeCell ref="O266:P266"/>
    <mergeCell ref="Q266:S266"/>
    <mergeCell ref="U266:V266"/>
    <mergeCell ref="X266:Y266"/>
    <mergeCell ref="AA266:AB266"/>
    <mergeCell ref="AC266:AE266"/>
    <mergeCell ref="AG266:AH266"/>
    <mergeCell ref="AJ266:AK266"/>
    <mergeCell ref="AM266:AN266"/>
    <mergeCell ref="AO266:AP266"/>
    <mergeCell ref="AR266:AS266"/>
    <mergeCell ref="AU266:AV266"/>
    <mergeCell ref="A260:D260"/>
    <mergeCell ref="E260:P260"/>
    <mergeCell ref="Q260:AB260"/>
    <mergeCell ref="AC260:AN260"/>
    <mergeCell ref="AO260:AX260"/>
    <mergeCell ref="A261:D261"/>
    <mergeCell ref="E261:P261"/>
    <mergeCell ref="Q261:AB261"/>
    <mergeCell ref="AC261:AN261"/>
    <mergeCell ref="AO261:AX261"/>
    <mergeCell ref="A262:D262"/>
    <mergeCell ref="E262:P262"/>
    <mergeCell ref="Q262:AB262"/>
    <mergeCell ref="AC262:AN262"/>
    <mergeCell ref="AO262:AX262"/>
    <mergeCell ref="A263:D263"/>
    <mergeCell ref="E263:P263"/>
    <mergeCell ref="Q263:AB263"/>
    <mergeCell ref="AC263:AN263"/>
    <mergeCell ref="AO263:AX263"/>
    <mergeCell ref="A250:AX250"/>
    <mergeCell ref="A251:AX251"/>
    <mergeCell ref="A252:E252"/>
    <mergeCell ref="F252:AX252"/>
    <mergeCell ref="A253:AX253"/>
    <mergeCell ref="A254:E254"/>
    <mergeCell ref="F254:AX254"/>
    <mergeCell ref="A255:AX255"/>
    <mergeCell ref="A256:AX256"/>
    <mergeCell ref="A257:AX257"/>
    <mergeCell ref="A258:D258"/>
    <mergeCell ref="E258:P258"/>
    <mergeCell ref="Q258:AB258"/>
    <mergeCell ref="AC258:AN258"/>
    <mergeCell ref="AO258:AX258"/>
    <mergeCell ref="A259:D259"/>
    <mergeCell ref="E259:P259"/>
    <mergeCell ref="Q259:AB259"/>
    <mergeCell ref="AC259:AN259"/>
    <mergeCell ref="AO259:AX259"/>
    <mergeCell ref="C245:D245"/>
    <mergeCell ref="E245:G245"/>
    <mergeCell ref="H245:I245"/>
    <mergeCell ref="J245:L245"/>
    <mergeCell ref="M245:N245"/>
    <mergeCell ref="O245:AF245"/>
    <mergeCell ref="C246:D246"/>
    <mergeCell ref="E246:G246"/>
    <mergeCell ref="H246:I246"/>
    <mergeCell ref="J246:L246"/>
    <mergeCell ref="M246:N246"/>
    <mergeCell ref="O246:AF246"/>
    <mergeCell ref="C247:F247"/>
    <mergeCell ref="G247:AX247"/>
    <mergeCell ref="C248:F248"/>
    <mergeCell ref="G248:AX248"/>
    <mergeCell ref="A249:AX249"/>
    <mergeCell ref="C241:N241"/>
    <mergeCell ref="O241:AF241"/>
    <mergeCell ref="C242:D242"/>
    <mergeCell ref="E242:G242"/>
    <mergeCell ref="H242:I242"/>
    <mergeCell ref="J242:L242"/>
    <mergeCell ref="M242:N242"/>
    <mergeCell ref="O242:AF242"/>
    <mergeCell ref="C243:D243"/>
    <mergeCell ref="E243:G243"/>
    <mergeCell ref="H243:I243"/>
    <mergeCell ref="J243:L243"/>
    <mergeCell ref="M243:N243"/>
    <mergeCell ref="O243:AF243"/>
    <mergeCell ref="C244:D244"/>
    <mergeCell ref="E244:G244"/>
    <mergeCell ref="H244:I244"/>
    <mergeCell ref="J244:L244"/>
    <mergeCell ref="M244:N244"/>
    <mergeCell ref="O244:AF244"/>
    <mergeCell ref="C235:AC235"/>
    <mergeCell ref="AD235:AF235"/>
    <mergeCell ref="AG235:AX235"/>
    <mergeCell ref="C236:AC236"/>
    <mergeCell ref="AD236:AF236"/>
    <mergeCell ref="AG236:AX236"/>
    <mergeCell ref="C237:AC237"/>
    <mergeCell ref="AD237:AF237"/>
    <mergeCell ref="AG237:AX237"/>
    <mergeCell ref="C238:AC238"/>
    <mergeCell ref="AD238:AF238"/>
    <mergeCell ref="AG238:AX238"/>
    <mergeCell ref="C239:AC239"/>
    <mergeCell ref="AD239:AF239"/>
    <mergeCell ref="AG239:AX239"/>
    <mergeCell ref="C240:AC240"/>
    <mergeCell ref="AD240:AF240"/>
    <mergeCell ref="C229:AC229"/>
    <mergeCell ref="AD229:AF229"/>
    <mergeCell ref="AG229:AX229"/>
    <mergeCell ref="C230:AC230"/>
    <mergeCell ref="AD230:AF230"/>
    <mergeCell ref="AG230:AX230"/>
    <mergeCell ref="C231:AC231"/>
    <mergeCell ref="AD231:AF231"/>
    <mergeCell ref="AG231:AX231"/>
    <mergeCell ref="C232:AC232"/>
    <mergeCell ref="AD232:AF232"/>
    <mergeCell ref="AG232:AX232"/>
    <mergeCell ref="C233:AC233"/>
    <mergeCell ref="AD233:AF233"/>
    <mergeCell ref="AG233:AX233"/>
    <mergeCell ref="C234:AC234"/>
    <mergeCell ref="AD234:AF234"/>
    <mergeCell ref="AG234:AX234"/>
    <mergeCell ref="C222:AC222"/>
    <mergeCell ref="AD222:AF222"/>
    <mergeCell ref="AG222:AX222"/>
    <mergeCell ref="C223:AC223"/>
    <mergeCell ref="AD223:AF223"/>
    <mergeCell ref="AG223:AX223"/>
    <mergeCell ref="C224:AC224"/>
    <mergeCell ref="AD224:AF224"/>
    <mergeCell ref="AG224:AX224"/>
    <mergeCell ref="C225:AC225"/>
    <mergeCell ref="AD225:AF225"/>
    <mergeCell ref="AG225:AX225"/>
    <mergeCell ref="C226:AC226"/>
    <mergeCell ref="AD226:AF226"/>
    <mergeCell ref="E227:AC227"/>
    <mergeCell ref="AD227:AF227"/>
    <mergeCell ref="E228:AC228"/>
    <mergeCell ref="AD228:AF228"/>
    <mergeCell ref="A214:AN214"/>
    <mergeCell ref="AO214:AQ214"/>
    <mergeCell ref="AS214:AX214"/>
    <mergeCell ref="E215:F215"/>
    <mergeCell ref="G215:AX215"/>
    <mergeCell ref="W216:AA216"/>
    <mergeCell ref="AB216:AX216"/>
    <mergeCell ref="W217:AA217"/>
    <mergeCell ref="AB217:AX217"/>
    <mergeCell ref="G218:I218"/>
    <mergeCell ref="J218:T218"/>
    <mergeCell ref="U218:AX218"/>
    <mergeCell ref="G219:T219"/>
    <mergeCell ref="U219:AX219"/>
    <mergeCell ref="G220:T220"/>
    <mergeCell ref="U220:AX220"/>
    <mergeCell ref="A221:AX221"/>
    <mergeCell ref="A215:B220"/>
    <mergeCell ref="C215:D217"/>
    <mergeCell ref="E216:F217"/>
    <mergeCell ref="G216:V217"/>
    <mergeCell ref="C218:D220"/>
    <mergeCell ref="E218:F220"/>
    <mergeCell ref="AQ211:AT211"/>
    <mergeCell ref="AU211:AX211"/>
    <mergeCell ref="Y212:AA212"/>
    <mergeCell ref="AB212:AD212"/>
    <mergeCell ref="AE212:AH212"/>
    <mergeCell ref="AI212:AL212"/>
    <mergeCell ref="AM212:AP212"/>
    <mergeCell ref="AQ212:AT212"/>
    <mergeCell ref="AU212:AX212"/>
    <mergeCell ref="A213:D213"/>
    <mergeCell ref="E213:F213"/>
    <mergeCell ref="H213:O213"/>
    <mergeCell ref="P213:X213"/>
    <mergeCell ref="Y213:AX213"/>
    <mergeCell ref="Y207:AA207"/>
    <mergeCell ref="AB207:AD207"/>
    <mergeCell ref="AE207:AH207"/>
    <mergeCell ref="AI207:AL207"/>
    <mergeCell ref="AM207:AP207"/>
    <mergeCell ref="AQ207:AT207"/>
    <mergeCell ref="AU207:AX207"/>
    <mergeCell ref="AQ208:AT208"/>
    <mergeCell ref="AU208:AX208"/>
    <mergeCell ref="AQ209:AR209"/>
    <mergeCell ref="AS209:AT209"/>
    <mergeCell ref="AU209:AV209"/>
    <mergeCell ref="AW209:AX209"/>
    <mergeCell ref="Y210:AA210"/>
    <mergeCell ref="AB210:AD210"/>
    <mergeCell ref="AE210:AH210"/>
    <mergeCell ref="AI210:AL210"/>
    <mergeCell ref="AM210:AP210"/>
    <mergeCell ref="AQ210:AT210"/>
    <mergeCell ref="AU210:AX210"/>
    <mergeCell ref="Y204:AA204"/>
    <mergeCell ref="AB204:AD204"/>
    <mergeCell ref="AE204:AH204"/>
    <mergeCell ref="AI204:AL204"/>
    <mergeCell ref="AM204:AP204"/>
    <mergeCell ref="AQ204:AT204"/>
    <mergeCell ref="AU204:AX204"/>
    <mergeCell ref="Y205:AA205"/>
    <mergeCell ref="AB205:AD205"/>
    <mergeCell ref="AE205:AH205"/>
    <mergeCell ref="AI205:AL205"/>
    <mergeCell ref="AM205:AP205"/>
    <mergeCell ref="AQ205:AT205"/>
    <mergeCell ref="AU205:AX205"/>
    <mergeCell ref="Y206:AA206"/>
    <mergeCell ref="AB206:AD206"/>
    <mergeCell ref="AE206:AH206"/>
    <mergeCell ref="AI206:AL206"/>
    <mergeCell ref="AM206:AP206"/>
    <mergeCell ref="AQ206:AT206"/>
    <mergeCell ref="AU206:AX206"/>
    <mergeCell ref="AQ200:AT200"/>
    <mergeCell ref="AU200:AX200"/>
    <mergeCell ref="AQ201:AR201"/>
    <mergeCell ref="AS201:AT201"/>
    <mergeCell ref="AU201:AV201"/>
    <mergeCell ref="AW201:AX201"/>
    <mergeCell ref="Y202:AA202"/>
    <mergeCell ref="AB202:AD202"/>
    <mergeCell ref="AE202:AH202"/>
    <mergeCell ref="AI202:AL202"/>
    <mergeCell ref="AM202:AP202"/>
    <mergeCell ref="AQ202:AT202"/>
    <mergeCell ref="AU202:AX202"/>
    <mergeCell ref="Y203:AA203"/>
    <mergeCell ref="AB203:AD203"/>
    <mergeCell ref="AE203:AH203"/>
    <mergeCell ref="AI203:AL203"/>
    <mergeCell ref="AM203:AP203"/>
    <mergeCell ref="AQ203:AT203"/>
    <mergeCell ref="AU203:AX203"/>
    <mergeCell ref="AB197:AD197"/>
    <mergeCell ref="AE197:AH197"/>
    <mergeCell ref="AI197:AL197"/>
    <mergeCell ref="AM197:AP197"/>
    <mergeCell ref="AQ197:AT197"/>
    <mergeCell ref="AU197:AX197"/>
    <mergeCell ref="Y198:AA198"/>
    <mergeCell ref="AB198:AD198"/>
    <mergeCell ref="AE198:AH198"/>
    <mergeCell ref="AI198:AL198"/>
    <mergeCell ref="AM198:AP198"/>
    <mergeCell ref="AQ198:AT198"/>
    <mergeCell ref="AU198:AX198"/>
    <mergeCell ref="Y199:AA199"/>
    <mergeCell ref="AB199:AD199"/>
    <mergeCell ref="AE199:AH199"/>
    <mergeCell ref="AI199:AL199"/>
    <mergeCell ref="AM199:AP199"/>
    <mergeCell ref="AQ199:AT199"/>
    <mergeCell ref="AU199:AX199"/>
    <mergeCell ref="AQ193:AT193"/>
    <mergeCell ref="AU193:AX193"/>
    <mergeCell ref="Y194:AA194"/>
    <mergeCell ref="AB194:AD194"/>
    <mergeCell ref="AE194:AH194"/>
    <mergeCell ref="AI194:AL194"/>
    <mergeCell ref="AM194:AP194"/>
    <mergeCell ref="AQ194:AT194"/>
    <mergeCell ref="AU194:AX194"/>
    <mergeCell ref="AQ195:AT195"/>
    <mergeCell ref="AU195:AX195"/>
    <mergeCell ref="AQ196:AR196"/>
    <mergeCell ref="AS196:AT196"/>
    <mergeCell ref="AU196:AV196"/>
    <mergeCell ref="AW196:AX196"/>
    <mergeCell ref="Y189:AA189"/>
    <mergeCell ref="AB189:AD189"/>
    <mergeCell ref="AE189:AH189"/>
    <mergeCell ref="AI189:AL189"/>
    <mergeCell ref="AM189:AP189"/>
    <mergeCell ref="AQ189:AT189"/>
    <mergeCell ref="AU189:AX189"/>
    <mergeCell ref="AQ190:AT190"/>
    <mergeCell ref="AU190:AX190"/>
    <mergeCell ref="AQ191:AR191"/>
    <mergeCell ref="AS191:AT191"/>
    <mergeCell ref="AU191:AV191"/>
    <mergeCell ref="AW191:AX191"/>
    <mergeCell ref="Y192:AA192"/>
    <mergeCell ref="AB192:AD192"/>
    <mergeCell ref="AE192:AH192"/>
    <mergeCell ref="AI192:AL192"/>
    <mergeCell ref="AQ173:AT173"/>
    <mergeCell ref="AU173:AX173"/>
    <mergeCell ref="AQ174:AR174"/>
    <mergeCell ref="AS174:AT174"/>
    <mergeCell ref="AU174:AV174"/>
    <mergeCell ref="AW174:AX174"/>
    <mergeCell ref="AQ192:AT192"/>
    <mergeCell ref="AU192:AX192"/>
    <mergeCell ref="AQ185:AT185"/>
    <mergeCell ref="AU185:AX185"/>
    <mergeCell ref="AQ186:AR186"/>
    <mergeCell ref="AS186:AT186"/>
    <mergeCell ref="AU186:AV186"/>
    <mergeCell ref="AW186:AX186"/>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AM169:AP169"/>
    <mergeCell ref="AQ169:AT169"/>
    <mergeCell ref="AU169:AX169"/>
    <mergeCell ref="G170:X170"/>
    <mergeCell ref="Y170:AA170"/>
    <mergeCell ref="AB170:AD170"/>
    <mergeCell ref="AE170:AH170"/>
    <mergeCell ref="AI170:AL170"/>
    <mergeCell ref="AM170:AP170"/>
    <mergeCell ref="AQ170:AX170"/>
    <mergeCell ref="G168:O169"/>
    <mergeCell ref="P168:X169"/>
    <mergeCell ref="AU176:AX176"/>
    <mergeCell ref="Y177:AA177"/>
    <mergeCell ref="AB177:AD177"/>
    <mergeCell ref="AE177:AH177"/>
    <mergeCell ref="AI177:AL177"/>
    <mergeCell ref="AM177:AP177"/>
    <mergeCell ref="AQ177:AT177"/>
    <mergeCell ref="AU177:AX177"/>
    <mergeCell ref="Y171:AA171"/>
    <mergeCell ref="AB171:AD171"/>
    <mergeCell ref="AE171:AH171"/>
    <mergeCell ref="AI171:AL171"/>
    <mergeCell ref="AM171:AP171"/>
    <mergeCell ref="AQ171:AX171"/>
    <mergeCell ref="Y172:AA172"/>
    <mergeCell ref="AB172:AD172"/>
    <mergeCell ref="AE172:AH172"/>
    <mergeCell ref="AI172:AL172"/>
    <mergeCell ref="AM172:AP172"/>
    <mergeCell ref="AQ172:AX172"/>
    <mergeCell ref="AQ164:AT164"/>
    <mergeCell ref="AU164:AX164"/>
    <mergeCell ref="Y165:AA165"/>
    <mergeCell ref="AB165:AD165"/>
    <mergeCell ref="AE165:AH165"/>
    <mergeCell ref="AI165:AL165"/>
    <mergeCell ref="AM165:AP165"/>
    <mergeCell ref="AQ165:AT165"/>
    <mergeCell ref="AU165:AX165"/>
    <mergeCell ref="A166:F166"/>
    <mergeCell ref="G166:AX166"/>
    <mergeCell ref="G167:O167"/>
    <mergeCell ref="P167:X167"/>
    <mergeCell ref="Y167:AA167"/>
    <mergeCell ref="AB167:AD167"/>
    <mergeCell ref="AE167:AH167"/>
    <mergeCell ref="AI167:AL167"/>
    <mergeCell ref="AM167:AP167"/>
    <mergeCell ref="AQ167:AT167"/>
    <mergeCell ref="AU167:AX167"/>
    <mergeCell ref="A167:F169"/>
    <mergeCell ref="Y168:AA168"/>
    <mergeCell ref="AB168:AD168"/>
    <mergeCell ref="AE168:AH168"/>
    <mergeCell ref="AI168:AL168"/>
    <mergeCell ref="AM168:AP168"/>
    <mergeCell ref="AQ168:AT168"/>
    <mergeCell ref="AU168:AX168"/>
    <mergeCell ref="Y169:AA169"/>
    <mergeCell ref="AB169:AD169"/>
    <mergeCell ref="AE169:AH169"/>
    <mergeCell ref="AI169:AL169"/>
    <mergeCell ref="AQ160:AT160"/>
    <mergeCell ref="AU160:AX160"/>
    <mergeCell ref="AQ161:AT161"/>
    <mergeCell ref="AU161:AX161"/>
    <mergeCell ref="AQ162:AR162"/>
    <mergeCell ref="AS162:AT162"/>
    <mergeCell ref="AU162:AV162"/>
    <mergeCell ref="AW162:AX162"/>
    <mergeCell ref="Y163:AA163"/>
    <mergeCell ref="AB163:AD163"/>
    <mergeCell ref="AE163:AH163"/>
    <mergeCell ref="AI163:AL163"/>
    <mergeCell ref="AM163:AP163"/>
    <mergeCell ref="AQ163:AT163"/>
    <mergeCell ref="AU163:AX163"/>
    <mergeCell ref="AQ156:AT156"/>
    <mergeCell ref="AU156:AX156"/>
    <mergeCell ref="AQ157:AR157"/>
    <mergeCell ref="AS157:AT157"/>
    <mergeCell ref="AU157:AV157"/>
    <mergeCell ref="AW157:AX157"/>
    <mergeCell ref="Y158:AA158"/>
    <mergeCell ref="AB158:AD158"/>
    <mergeCell ref="AE158:AH158"/>
    <mergeCell ref="AI158:AL158"/>
    <mergeCell ref="AM158:AP158"/>
    <mergeCell ref="AQ158:AT158"/>
    <mergeCell ref="AU158:AX158"/>
    <mergeCell ref="Y159:AA159"/>
    <mergeCell ref="AB159:AD159"/>
    <mergeCell ref="AE159:AH159"/>
    <mergeCell ref="AI159:AL159"/>
    <mergeCell ref="AQ159:AT159"/>
    <mergeCell ref="AU159:AX159"/>
    <mergeCell ref="Y153:AA153"/>
    <mergeCell ref="AB153:AD153"/>
    <mergeCell ref="AE153:AH153"/>
    <mergeCell ref="AI153:AL153"/>
    <mergeCell ref="AM153:AP153"/>
    <mergeCell ref="AQ153:AT153"/>
    <mergeCell ref="AU153:AX153"/>
    <mergeCell ref="Y154:AA154"/>
    <mergeCell ref="AB154:AD154"/>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AQ142:AT142"/>
    <mergeCell ref="AU142:AX142"/>
    <mergeCell ref="Y143:AA143"/>
    <mergeCell ref="AB143:AD143"/>
    <mergeCell ref="AE143:AH143"/>
    <mergeCell ref="AI143:AL143"/>
    <mergeCell ref="AM143:AP143"/>
    <mergeCell ref="AQ143:AT143"/>
    <mergeCell ref="AU143:AX143"/>
    <mergeCell ref="AQ151:AT151"/>
    <mergeCell ref="AU151:AX151"/>
    <mergeCell ref="AQ152:AR152"/>
    <mergeCell ref="AS152:AT152"/>
    <mergeCell ref="AU152:AV152"/>
    <mergeCell ref="AW152:AX152"/>
    <mergeCell ref="Y138:AA138"/>
    <mergeCell ref="AB138:AD138"/>
    <mergeCell ref="AE138:AH138"/>
    <mergeCell ref="AI138:AL138"/>
    <mergeCell ref="AM138:AP138"/>
    <mergeCell ref="AQ138:AX138"/>
    <mergeCell ref="AQ139:AT139"/>
    <mergeCell ref="AU139:AX139"/>
    <mergeCell ref="AQ140:AR140"/>
    <mergeCell ref="AS140:AT140"/>
    <mergeCell ref="AU140:AV140"/>
    <mergeCell ref="AW140:AX140"/>
    <mergeCell ref="Y141:AA141"/>
    <mergeCell ref="AB141:AD141"/>
    <mergeCell ref="AE141:AH141"/>
    <mergeCell ref="AI141:AL141"/>
    <mergeCell ref="AM141:AP141"/>
    <mergeCell ref="AQ141:AT141"/>
    <mergeCell ref="AU141:AX141"/>
    <mergeCell ref="Y135:AA135"/>
    <mergeCell ref="AB135:AD135"/>
    <mergeCell ref="AE135:AH135"/>
    <mergeCell ref="AI135:AL135"/>
    <mergeCell ref="AM135:AP135"/>
    <mergeCell ref="AQ135:AT135"/>
    <mergeCell ref="AU135:AX135"/>
    <mergeCell ref="G136:X136"/>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G133:O133"/>
    <mergeCell ref="P133:X133"/>
    <mergeCell ref="Y133:AA133"/>
    <mergeCell ref="AB133:AD133"/>
    <mergeCell ref="AE133:AH133"/>
    <mergeCell ref="AI133:AL133"/>
    <mergeCell ref="AM133:AP133"/>
    <mergeCell ref="AQ133:AT133"/>
    <mergeCell ref="AU133:AX133"/>
    <mergeCell ref="Y134:AA134"/>
    <mergeCell ref="AB134:AD134"/>
    <mergeCell ref="AE134:AH134"/>
    <mergeCell ref="AI134:AL134"/>
    <mergeCell ref="AM134:AP134"/>
    <mergeCell ref="AQ134:AT134"/>
    <mergeCell ref="AU134:AX134"/>
    <mergeCell ref="Y129:AA129"/>
    <mergeCell ref="AB129:AD129"/>
    <mergeCell ref="AE129:AH129"/>
    <mergeCell ref="AI129:AL129"/>
    <mergeCell ref="AM129:AP129"/>
    <mergeCell ref="AQ129:AT129"/>
    <mergeCell ref="AU129:AX129"/>
    <mergeCell ref="Y130:AA130"/>
    <mergeCell ref="AB130:AD130"/>
    <mergeCell ref="AE130:AH130"/>
    <mergeCell ref="AI130:AL130"/>
    <mergeCell ref="AM130:AP130"/>
    <mergeCell ref="AQ130:AT130"/>
    <mergeCell ref="AU130:AX130"/>
    <mergeCell ref="Y131:AA131"/>
    <mergeCell ref="AB131:AD131"/>
    <mergeCell ref="AE131:AH131"/>
    <mergeCell ref="AI131:AL131"/>
    <mergeCell ref="AM131:AP131"/>
    <mergeCell ref="AQ131:AT131"/>
    <mergeCell ref="AU131:AX131"/>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AQ127:AT127"/>
    <mergeCell ref="AU127:AX127"/>
    <mergeCell ref="AQ128:AR128"/>
    <mergeCell ref="AS128:AT128"/>
    <mergeCell ref="AU128:AV128"/>
    <mergeCell ref="AW128:AX128"/>
    <mergeCell ref="AQ121:AT121"/>
    <mergeCell ref="AU121:AX121"/>
    <mergeCell ref="AQ122:AT122"/>
    <mergeCell ref="AU122:AX122"/>
    <mergeCell ref="AQ123:AR123"/>
    <mergeCell ref="AS123:AT123"/>
    <mergeCell ref="AU123:AV123"/>
    <mergeCell ref="AW123:AX123"/>
    <mergeCell ref="Y124:AA124"/>
    <mergeCell ref="AB124:AD124"/>
    <mergeCell ref="AE124:AH124"/>
    <mergeCell ref="AI124:AL124"/>
    <mergeCell ref="AM124:AP124"/>
    <mergeCell ref="AQ124:AT124"/>
    <mergeCell ref="AU124:AX124"/>
    <mergeCell ref="AQ117:AT117"/>
    <mergeCell ref="AU117:AX117"/>
    <mergeCell ref="AQ118:AR118"/>
    <mergeCell ref="AS118:AT118"/>
    <mergeCell ref="AU118:AV118"/>
    <mergeCell ref="AW118:AX118"/>
    <mergeCell ref="Y119:AA119"/>
    <mergeCell ref="AB119:AD119"/>
    <mergeCell ref="AE119:AH119"/>
    <mergeCell ref="AI119:AL119"/>
    <mergeCell ref="AM119:AP119"/>
    <mergeCell ref="AQ119:AT119"/>
    <mergeCell ref="AU119:AX119"/>
    <mergeCell ref="Y120:AA120"/>
    <mergeCell ref="AB120:AD120"/>
    <mergeCell ref="AE120:AH120"/>
    <mergeCell ref="AI120:AL120"/>
    <mergeCell ref="AQ120:AT120"/>
    <mergeCell ref="AU120:AX120"/>
    <mergeCell ref="Y107:AA107"/>
    <mergeCell ref="AB107:AD107"/>
    <mergeCell ref="AE107:AH107"/>
    <mergeCell ref="AI107:AL107"/>
    <mergeCell ref="AM107:AP107"/>
    <mergeCell ref="AQ107:AT107"/>
    <mergeCell ref="AU107:AX107"/>
    <mergeCell ref="Y108:AA108"/>
    <mergeCell ref="AB108:AD108"/>
    <mergeCell ref="AE108:AH108"/>
    <mergeCell ref="AI108:AL108"/>
    <mergeCell ref="AM108:AP108"/>
    <mergeCell ref="AQ108:AT108"/>
    <mergeCell ref="AU108:AX108"/>
    <mergeCell ref="Y109:AA109"/>
    <mergeCell ref="AB109:AD109"/>
    <mergeCell ref="AE109:AH109"/>
    <mergeCell ref="AI109:AL109"/>
    <mergeCell ref="AM109:AP109"/>
    <mergeCell ref="AQ109:AT109"/>
    <mergeCell ref="AU109:AX109"/>
    <mergeCell ref="AU105:AX105"/>
    <mergeCell ref="AQ106:AR106"/>
    <mergeCell ref="AS106:AT106"/>
    <mergeCell ref="AU106:AV106"/>
    <mergeCell ref="AW106:AX106"/>
    <mergeCell ref="Y100:AA100"/>
    <mergeCell ref="AB100:AD100"/>
    <mergeCell ref="AE100:AH100"/>
    <mergeCell ref="AI100:AL100"/>
    <mergeCell ref="AM100:AP100"/>
    <mergeCell ref="AQ100:AT100"/>
    <mergeCell ref="AU100:AX100"/>
    <mergeCell ref="Y101:AA101"/>
    <mergeCell ref="AB101:AD101"/>
    <mergeCell ref="AE101:AH101"/>
    <mergeCell ref="AI101:AL101"/>
    <mergeCell ref="AM101:AP101"/>
    <mergeCell ref="AQ101:AT101"/>
    <mergeCell ref="AU101:AX101"/>
    <mergeCell ref="G102:X102"/>
    <mergeCell ref="Y102:AA102"/>
    <mergeCell ref="AB102:AD102"/>
    <mergeCell ref="AE102:AH102"/>
    <mergeCell ref="AI102:AL102"/>
    <mergeCell ref="AM102:AP102"/>
    <mergeCell ref="AQ102:AX102"/>
    <mergeCell ref="G100:O101"/>
    <mergeCell ref="P100:X101"/>
    <mergeCell ref="Y96:AA96"/>
    <mergeCell ref="AB96:AD96"/>
    <mergeCell ref="AE96:AH96"/>
    <mergeCell ref="AI96:AL96"/>
    <mergeCell ref="AM96:AP96"/>
    <mergeCell ref="AQ96:AT96"/>
    <mergeCell ref="AU96:AX96"/>
    <mergeCell ref="Y97:AA97"/>
    <mergeCell ref="AB97:AD97"/>
    <mergeCell ref="AE97:AH97"/>
    <mergeCell ref="AI97:AL97"/>
    <mergeCell ref="AM97:AP97"/>
    <mergeCell ref="AQ97:AT97"/>
    <mergeCell ref="AU97:AX97"/>
    <mergeCell ref="A98:F98"/>
    <mergeCell ref="G98:AX98"/>
    <mergeCell ref="G99:O99"/>
    <mergeCell ref="P99:X99"/>
    <mergeCell ref="Y99:AA99"/>
    <mergeCell ref="AB99:AD99"/>
    <mergeCell ref="AE99:AH99"/>
    <mergeCell ref="AI99:AL99"/>
    <mergeCell ref="AM99:AP99"/>
    <mergeCell ref="AQ99:AT99"/>
    <mergeCell ref="AU99:AX99"/>
    <mergeCell ref="A99:F101"/>
    <mergeCell ref="Y92:AA92"/>
    <mergeCell ref="AB92:AD92"/>
    <mergeCell ref="AE92:AH92"/>
    <mergeCell ref="AI92:AL92"/>
    <mergeCell ref="AM92:AP92"/>
    <mergeCell ref="AQ92:AT92"/>
    <mergeCell ref="AU92:AX92"/>
    <mergeCell ref="AQ93:AT93"/>
    <mergeCell ref="AU93:AX93"/>
    <mergeCell ref="AQ94:AR94"/>
    <mergeCell ref="AS94:AT94"/>
    <mergeCell ref="AU94:AV94"/>
    <mergeCell ref="AW94:AX94"/>
    <mergeCell ref="Y95:AA95"/>
    <mergeCell ref="AB95:AD95"/>
    <mergeCell ref="AE95:AH95"/>
    <mergeCell ref="AI95:AL95"/>
    <mergeCell ref="AM95:AP95"/>
    <mergeCell ref="AQ95:AT95"/>
    <mergeCell ref="AU95:AX95"/>
    <mergeCell ref="AQ88:AT88"/>
    <mergeCell ref="AU88:AX88"/>
    <mergeCell ref="AQ89:AR89"/>
    <mergeCell ref="AS89:AT89"/>
    <mergeCell ref="AU89:AV89"/>
    <mergeCell ref="AW89:AX89"/>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AB87:AD87"/>
    <mergeCell ref="AE87:AH87"/>
    <mergeCell ref="AI87:AL87"/>
    <mergeCell ref="AM87:AP87"/>
    <mergeCell ref="AQ87:AT87"/>
    <mergeCell ref="AU87:AX87"/>
    <mergeCell ref="Y74:AA74"/>
    <mergeCell ref="AB74:AD74"/>
    <mergeCell ref="AE74:AH74"/>
    <mergeCell ref="AI74:AL74"/>
    <mergeCell ref="AM74:AP74"/>
    <mergeCell ref="AQ74:AT74"/>
    <mergeCell ref="AU74:AX74"/>
    <mergeCell ref="Y75:AA75"/>
    <mergeCell ref="AB75:AD75"/>
    <mergeCell ref="AE75:AH75"/>
    <mergeCell ref="AI75:AL75"/>
    <mergeCell ref="AM75:AP75"/>
    <mergeCell ref="AQ75:AT75"/>
    <mergeCell ref="AU75:AX75"/>
    <mergeCell ref="AQ83:AT83"/>
    <mergeCell ref="AU83:AX83"/>
    <mergeCell ref="AQ84:AR84"/>
    <mergeCell ref="AS84:AT84"/>
    <mergeCell ref="AU84:AV84"/>
    <mergeCell ref="AW84:AX84"/>
    <mergeCell ref="AQ70:AX70"/>
    <mergeCell ref="AQ71:AT71"/>
    <mergeCell ref="AU71:AX71"/>
    <mergeCell ref="AQ72:AR72"/>
    <mergeCell ref="AS72:AT72"/>
    <mergeCell ref="AU72:AV72"/>
    <mergeCell ref="AW72:AX72"/>
    <mergeCell ref="Y73:AA73"/>
    <mergeCell ref="AB73:AD73"/>
    <mergeCell ref="AE73:AH73"/>
    <mergeCell ref="AI73:AL73"/>
    <mergeCell ref="AM73:AP73"/>
    <mergeCell ref="AQ73:AT73"/>
    <mergeCell ref="AU73:AX73"/>
    <mergeCell ref="Y67:AA67"/>
    <mergeCell ref="AB67:AD67"/>
    <mergeCell ref="AE67:AH67"/>
    <mergeCell ref="AI67:AL67"/>
    <mergeCell ref="AM67:AP67"/>
    <mergeCell ref="AQ67:AT67"/>
    <mergeCell ref="AU67:AX67"/>
    <mergeCell ref="Y68:AA68"/>
    <mergeCell ref="AB68:AD68"/>
    <mergeCell ref="AE68:AH68"/>
    <mergeCell ref="AI68:AL68"/>
    <mergeCell ref="AM68:AP68"/>
    <mergeCell ref="AQ68:AX68"/>
    <mergeCell ref="Y69:AA69"/>
    <mergeCell ref="AB69:AD69"/>
    <mergeCell ref="AE69:AH69"/>
    <mergeCell ref="AI69:AL69"/>
    <mergeCell ref="AM69:AP69"/>
    <mergeCell ref="AQ69:AX69"/>
    <mergeCell ref="A64:F64"/>
    <mergeCell ref="G64:AX64"/>
    <mergeCell ref="G65:O65"/>
    <mergeCell ref="P65:X65"/>
    <mergeCell ref="Y65:AA65"/>
    <mergeCell ref="AB65:AD65"/>
    <mergeCell ref="AE65:AH65"/>
    <mergeCell ref="AI65:AL65"/>
    <mergeCell ref="AM65:AP65"/>
    <mergeCell ref="AQ65:AT65"/>
    <mergeCell ref="AU65:AX65"/>
    <mergeCell ref="Y66:AA66"/>
    <mergeCell ref="AB66:AD66"/>
    <mergeCell ref="AE66:AH66"/>
    <mergeCell ref="AI66:AL66"/>
    <mergeCell ref="AM66:AP66"/>
    <mergeCell ref="AQ66:AT66"/>
    <mergeCell ref="AU66:AX66"/>
    <mergeCell ref="AB61:AD61"/>
    <mergeCell ref="AE61:AH61"/>
    <mergeCell ref="AI61:AL61"/>
    <mergeCell ref="AM61:AP61"/>
    <mergeCell ref="AQ61:AT61"/>
    <mergeCell ref="AU61:AX61"/>
    <mergeCell ref="Y62:AA62"/>
    <mergeCell ref="AB62:AD62"/>
    <mergeCell ref="AE62:AH62"/>
    <mergeCell ref="AI62:AL62"/>
    <mergeCell ref="AM62:AP62"/>
    <mergeCell ref="AQ62:AT62"/>
    <mergeCell ref="AU62:AX62"/>
    <mergeCell ref="Y63:AA63"/>
    <mergeCell ref="AB63:AD63"/>
    <mergeCell ref="AE63:AH63"/>
    <mergeCell ref="AI63:AL63"/>
    <mergeCell ref="AM63:AP63"/>
    <mergeCell ref="AQ63:AT63"/>
    <mergeCell ref="AU63:AX63"/>
    <mergeCell ref="Y58:AA58"/>
    <mergeCell ref="AB58:AD58"/>
    <mergeCell ref="AE58:AH58"/>
    <mergeCell ref="AI58:AL58"/>
    <mergeCell ref="AM58:AP58"/>
    <mergeCell ref="AQ58:AT58"/>
    <mergeCell ref="AU58:AX58"/>
    <mergeCell ref="AQ59:AT59"/>
    <mergeCell ref="AU59:AX59"/>
    <mergeCell ref="AQ60:AR60"/>
    <mergeCell ref="AS60:AT60"/>
    <mergeCell ref="AU60:AV60"/>
    <mergeCell ref="AW60:AX60"/>
    <mergeCell ref="Y53:AA53"/>
    <mergeCell ref="AB53:AD53"/>
    <mergeCell ref="AE53:AH53"/>
    <mergeCell ref="AI53:AL53"/>
    <mergeCell ref="AM53:AP53"/>
    <mergeCell ref="AQ53:AT53"/>
    <mergeCell ref="AU53:AX53"/>
    <mergeCell ref="AQ54:AT54"/>
    <mergeCell ref="AU54:AX54"/>
    <mergeCell ref="AQ55:AR55"/>
    <mergeCell ref="AS55:AT55"/>
    <mergeCell ref="AU55:AV55"/>
    <mergeCell ref="AW55:AX55"/>
    <mergeCell ref="Y56:AA56"/>
    <mergeCell ref="AB56:AD56"/>
    <mergeCell ref="AE56:AH56"/>
    <mergeCell ref="AI56:AL56"/>
    <mergeCell ref="AM56:AP56"/>
    <mergeCell ref="AQ56:AT56"/>
    <mergeCell ref="AU56:AX56"/>
    <mergeCell ref="AQ49:AT49"/>
    <mergeCell ref="AU49:AX49"/>
    <mergeCell ref="AQ50:AR50"/>
    <mergeCell ref="AS50:AT50"/>
    <mergeCell ref="AU50:AV50"/>
    <mergeCell ref="AW50:AX50"/>
    <mergeCell ref="Y51:AA51"/>
    <mergeCell ref="AB51:AD51"/>
    <mergeCell ref="AE51:AH51"/>
    <mergeCell ref="AI51:AL51"/>
    <mergeCell ref="AM51:AP51"/>
    <mergeCell ref="AQ51:AT51"/>
    <mergeCell ref="AU51:AX51"/>
    <mergeCell ref="Y52:AA52"/>
    <mergeCell ref="AB52:AD52"/>
    <mergeCell ref="AE52:AH52"/>
    <mergeCell ref="AI52:AL52"/>
    <mergeCell ref="AM52:AP52"/>
    <mergeCell ref="AQ52:AT52"/>
    <mergeCell ref="AU52:AX52"/>
    <mergeCell ref="Y41:AA41"/>
    <mergeCell ref="AB41:AD41"/>
    <mergeCell ref="AE41:AH41"/>
    <mergeCell ref="AI41:AL41"/>
    <mergeCell ref="AM41:AP41"/>
    <mergeCell ref="AQ41:AT41"/>
    <mergeCell ref="AU41:AX41"/>
    <mergeCell ref="Y35:AA35"/>
    <mergeCell ref="AB35:AD35"/>
    <mergeCell ref="AE35:AH35"/>
    <mergeCell ref="AI35:AL35"/>
    <mergeCell ref="AM35:AP35"/>
    <mergeCell ref="AQ35:AX35"/>
    <mergeCell ref="Y36:AA36"/>
    <mergeCell ref="AB36:AD36"/>
    <mergeCell ref="AE36:AH36"/>
    <mergeCell ref="AI36:AL36"/>
    <mergeCell ref="AM36:AP36"/>
    <mergeCell ref="AQ36:AX36"/>
    <mergeCell ref="AQ37:AT37"/>
    <mergeCell ref="AU37:AX37"/>
    <mergeCell ref="AQ38:AR38"/>
    <mergeCell ref="AS38:AT38"/>
    <mergeCell ref="AU38:AV38"/>
    <mergeCell ref="AW38:AX38"/>
    <mergeCell ref="Y32:AA32"/>
    <mergeCell ref="AB32:AD32"/>
    <mergeCell ref="AE32:AH32"/>
    <mergeCell ref="AI32:AL32"/>
    <mergeCell ref="AM32:AP32"/>
    <mergeCell ref="AQ32:AT32"/>
    <mergeCell ref="AU32:AX32"/>
    <mergeCell ref="Y33:AA33"/>
    <mergeCell ref="AB33:AD33"/>
    <mergeCell ref="AE33:AH33"/>
    <mergeCell ref="AI33:AL33"/>
    <mergeCell ref="AM33:AP33"/>
    <mergeCell ref="AQ33:AT33"/>
    <mergeCell ref="AU33:AX33"/>
    <mergeCell ref="G34:X34"/>
    <mergeCell ref="Y34:AA34"/>
    <mergeCell ref="AB34:AD34"/>
    <mergeCell ref="AE34:AH34"/>
    <mergeCell ref="AI34:AL34"/>
    <mergeCell ref="AM34:AP34"/>
    <mergeCell ref="AQ34:AX34"/>
    <mergeCell ref="G28:O28"/>
    <mergeCell ref="P28:V28"/>
    <mergeCell ref="W28:AC28"/>
    <mergeCell ref="G29:O29"/>
    <mergeCell ref="P29:V29"/>
    <mergeCell ref="W29:AC29"/>
    <mergeCell ref="A30:F30"/>
    <mergeCell ref="G30:AX30"/>
    <mergeCell ref="G31:O31"/>
    <mergeCell ref="P31:X31"/>
    <mergeCell ref="Y31:AA31"/>
    <mergeCell ref="AB31:AD31"/>
    <mergeCell ref="AE31:AH31"/>
    <mergeCell ref="AI31:AL31"/>
    <mergeCell ref="AM31:AP31"/>
    <mergeCell ref="AQ31:AT31"/>
    <mergeCell ref="AU31:AX31"/>
    <mergeCell ref="G22:O22"/>
    <mergeCell ref="P22:V22"/>
    <mergeCell ref="W22:AC22"/>
    <mergeCell ref="AD22:AX22"/>
    <mergeCell ref="G23:O23"/>
    <mergeCell ref="P23:V23"/>
    <mergeCell ref="W23:AC23"/>
    <mergeCell ref="G24:O24"/>
    <mergeCell ref="P24:V24"/>
    <mergeCell ref="W24:AC24"/>
    <mergeCell ref="G25:O25"/>
    <mergeCell ref="P25:V25"/>
    <mergeCell ref="W25:AC25"/>
    <mergeCell ref="G26:O26"/>
    <mergeCell ref="P26:V26"/>
    <mergeCell ref="W26:AC26"/>
    <mergeCell ref="G27:O27"/>
    <mergeCell ref="P27:V27"/>
    <mergeCell ref="W27:AC27"/>
    <mergeCell ref="G19:O19"/>
    <mergeCell ref="P19:V19"/>
    <mergeCell ref="W19:AC19"/>
    <mergeCell ref="AD19:AJ19"/>
    <mergeCell ref="AK19:AQ19"/>
    <mergeCell ref="AR19:AX19"/>
    <mergeCell ref="G20:O20"/>
    <mergeCell ref="P20:V20"/>
    <mergeCell ref="W20:AC20"/>
    <mergeCell ref="AD20:AJ20"/>
    <mergeCell ref="AK20:AQ20"/>
    <mergeCell ref="AR20:AX20"/>
    <mergeCell ref="G21:O21"/>
    <mergeCell ref="P21:V21"/>
    <mergeCell ref="W21:AC21"/>
    <mergeCell ref="AD21:AJ21"/>
    <mergeCell ref="AK21:AQ21"/>
    <mergeCell ref="AR21:AX21"/>
    <mergeCell ref="I16:O16"/>
    <mergeCell ref="P16:V16"/>
    <mergeCell ref="W16:AC16"/>
    <mergeCell ref="AD16:AJ16"/>
    <mergeCell ref="AK16:AQ16"/>
    <mergeCell ref="AR16:AX16"/>
    <mergeCell ref="I17:O17"/>
    <mergeCell ref="P17:V17"/>
    <mergeCell ref="W17:AC17"/>
    <mergeCell ref="AD17:AJ17"/>
    <mergeCell ref="AK17:AQ17"/>
    <mergeCell ref="AR17:AX17"/>
    <mergeCell ref="I18:O18"/>
    <mergeCell ref="P18:V18"/>
    <mergeCell ref="W18:AC18"/>
    <mergeCell ref="AD18:AJ18"/>
    <mergeCell ref="AK18:AQ18"/>
    <mergeCell ref="AR18:AX18"/>
    <mergeCell ref="I13:O13"/>
    <mergeCell ref="P13:V13"/>
    <mergeCell ref="W13:AC13"/>
    <mergeCell ref="AD13:AJ13"/>
    <mergeCell ref="AK13:AQ13"/>
    <mergeCell ref="AR13:AX13"/>
    <mergeCell ref="I14:O14"/>
    <mergeCell ref="P14:V14"/>
    <mergeCell ref="W14:AC14"/>
    <mergeCell ref="AD14:AJ14"/>
    <mergeCell ref="AK14:AQ14"/>
    <mergeCell ref="AR14:AX14"/>
    <mergeCell ref="I15:O15"/>
    <mergeCell ref="P15:V15"/>
    <mergeCell ref="W15:AC15"/>
    <mergeCell ref="AD15:AJ15"/>
    <mergeCell ref="AK15:AQ15"/>
    <mergeCell ref="AR15:AX15"/>
    <mergeCell ref="A6:F6"/>
    <mergeCell ref="G6:AX6"/>
    <mergeCell ref="A7:F7"/>
    <mergeCell ref="G7:X7"/>
    <mergeCell ref="Y7:AD7"/>
    <mergeCell ref="AE7:AX7"/>
    <mergeCell ref="A8:F8"/>
    <mergeCell ref="G8:X8"/>
    <mergeCell ref="Y8:AD8"/>
    <mergeCell ref="AE8:AX8"/>
    <mergeCell ref="A9:F9"/>
    <mergeCell ref="G9:AX9"/>
    <mergeCell ref="A10:F10"/>
    <mergeCell ref="G10:AX10"/>
    <mergeCell ref="A11:F11"/>
    <mergeCell ref="G11:AX11"/>
    <mergeCell ref="G12:O12"/>
    <mergeCell ref="P12:V12"/>
    <mergeCell ref="W12:AC12"/>
    <mergeCell ref="AD12:AJ12"/>
    <mergeCell ref="AK12:AQ12"/>
    <mergeCell ref="AR12:AX12"/>
    <mergeCell ref="AD2:AH2"/>
    <mergeCell ref="AJ2:AM2"/>
    <mergeCell ref="AO2:AQ2"/>
    <mergeCell ref="AS2:AU2"/>
    <mergeCell ref="AW2:AX2"/>
    <mergeCell ref="A3:AH3"/>
    <mergeCell ref="AJ3:AW3"/>
    <mergeCell ref="A4:F4"/>
    <mergeCell ref="G4:X4"/>
    <mergeCell ref="Y4:AD4"/>
    <mergeCell ref="AE4:AP4"/>
    <mergeCell ref="AQ4:AX4"/>
    <mergeCell ref="A5:F5"/>
    <mergeCell ref="G5:L5"/>
    <mergeCell ref="M5:R5"/>
    <mergeCell ref="S5:X5"/>
    <mergeCell ref="Y5:AD5"/>
    <mergeCell ref="AE5:AP5"/>
    <mergeCell ref="AQ5:AX5"/>
  </mergeCells>
  <phoneticPr fontId="4"/>
  <conditionalFormatting sqref="P14:AQ14">
    <cfRule type="expression" dxfId="803" priority="905">
      <formula>IF(RIGHT(TEXT(P14,"0.#"),1)=".",FALSE,TRUE)</formula>
    </cfRule>
    <cfRule type="expression" dxfId="802" priority="906">
      <formula>IF(RIGHT(TEXT(P14,"0.#"),1)=".",TRUE,FALSE)</formula>
    </cfRule>
  </conditionalFormatting>
  <conditionalFormatting sqref="P18:AX18">
    <cfRule type="expression" dxfId="801" priority="903">
      <formula>IF(RIGHT(TEXT(P18,"0.#"),1)=".",FALSE,TRUE)</formula>
    </cfRule>
    <cfRule type="expression" dxfId="800" priority="904">
      <formula>IF(RIGHT(TEXT(P18,"0.#"),1)=".",TRUE,FALSE)</formula>
    </cfRule>
  </conditionalFormatting>
  <conditionalFormatting sqref="Y311">
    <cfRule type="expression" dxfId="799" priority="901">
      <formula>IF(RIGHT(TEXT(Y311,"0.#"),1)=".",FALSE,TRUE)</formula>
    </cfRule>
    <cfRule type="expression" dxfId="798" priority="902">
      <formula>IF(RIGHT(TEXT(Y311,"0.#"),1)=".",TRUE,FALSE)</formula>
    </cfRule>
  </conditionalFormatting>
  <conditionalFormatting sqref="Y320">
    <cfRule type="expression" dxfId="797" priority="899">
      <formula>IF(RIGHT(TEXT(Y320,"0.#"),1)=".",FALSE,TRUE)</formula>
    </cfRule>
    <cfRule type="expression" dxfId="796" priority="900">
      <formula>IF(RIGHT(TEXT(Y320,"0.#"),1)=".",TRUE,FALSE)</formula>
    </cfRule>
  </conditionalFormatting>
  <conditionalFormatting sqref="Y351:Y358 Y349 Y338:Y345 Y336 Y325:Y332 Y323">
    <cfRule type="expression" dxfId="795" priority="879">
      <formula>IF(RIGHT(TEXT(Y323,"0.#"),1)=".",FALSE,TRUE)</formula>
    </cfRule>
    <cfRule type="expression" dxfId="794" priority="880">
      <formula>IF(RIGHT(TEXT(Y323,"0.#"),1)=".",TRUE,FALSE)</formula>
    </cfRule>
  </conditionalFormatting>
  <conditionalFormatting sqref="P16:AQ17 P15:AX15 P13:AX13">
    <cfRule type="expression" dxfId="793" priority="897">
      <formula>IF(RIGHT(TEXT(P13,"0.#"),1)=".",FALSE,TRUE)</formula>
    </cfRule>
    <cfRule type="expression" dxfId="792" priority="898">
      <formula>IF(RIGHT(TEXT(P13,"0.#"),1)=".",TRUE,FALSE)</formula>
    </cfRule>
  </conditionalFormatting>
  <conditionalFormatting sqref="P19:AJ19">
    <cfRule type="expression" dxfId="791" priority="895">
      <formula>IF(RIGHT(TEXT(P19,"0.#"),1)=".",FALSE,TRUE)</formula>
    </cfRule>
    <cfRule type="expression" dxfId="790" priority="896">
      <formula>IF(RIGHT(TEXT(P19,"0.#"),1)=".",TRUE,FALSE)</formula>
    </cfRule>
  </conditionalFormatting>
  <conditionalFormatting sqref="AE32 AQ32">
    <cfRule type="expression" dxfId="789" priority="893">
      <formula>IF(RIGHT(TEXT(AE32,"0.#"),1)=".",FALSE,TRUE)</formula>
    </cfRule>
    <cfRule type="expression" dxfId="788" priority="894">
      <formula>IF(RIGHT(TEXT(AE32,"0.#"),1)=".",TRUE,FALSE)</formula>
    </cfRule>
  </conditionalFormatting>
  <conditionalFormatting sqref="Y312:Y319 Y310">
    <cfRule type="expression" dxfId="787" priority="891">
      <formula>IF(RIGHT(TEXT(Y310,"0.#"),1)=".",FALSE,TRUE)</formula>
    </cfRule>
    <cfRule type="expression" dxfId="786" priority="892">
      <formula>IF(RIGHT(TEXT(Y310,"0.#"),1)=".",TRUE,FALSE)</formula>
    </cfRule>
  </conditionalFormatting>
  <conditionalFormatting sqref="AU311">
    <cfRule type="expression" dxfId="785" priority="889">
      <formula>IF(RIGHT(TEXT(AU311,"0.#"),1)=".",FALSE,TRUE)</formula>
    </cfRule>
    <cfRule type="expression" dxfId="784" priority="890">
      <formula>IF(RIGHT(TEXT(AU311,"0.#"),1)=".",TRUE,FALSE)</formula>
    </cfRule>
  </conditionalFormatting>
  <conditionalFormatting sqref="AU320">
    <cfRule type="expression" dxfId="783" priority="887">
      <formula>IF(RIGHT(TEXT(AU320,"0.#"),1)=".",FALSE,TRUE)</formula>
    </cfRule>
    <cfRule type="expression" dxfId="782" priority="888">
      <formula>IF(RIGHT(TEXT(AU320,"0.#"),1)=".",TRUE,FALSE)</formula>
    </cfRule>
  </conditionalFormatting>
  <conditionalFormatting sqref="AU312:AU319 AU310">
    <cfRule type="expression" dxfId="781" priority="885">
      <formula>IF(RIGHT(TEXT(AU310,"0.#"),1)=".",FALSE,TRUE)</formula>
    </cfRule>
    <cfRule type="expression" dxfId="780" priority="886">
      <formula>IF(RIGHT(TEXT(AU310,"0.#"),1)=".",TRUE,FALSE)</formula>
    </cfRule>
  </conditionalFormatting>
  <conditionalFormatting sqref="Y350 Y337 Y324">
    <cfRule type="expression" dxfId="779" priority="883">
      <formula>IF(RIGHT(TEXT(Y324,"0.#"),1)=".",FALSE,TRUE)</formula>
    </cfRule>
    <cfRule type="expression" dxfId="778" priority="884">
      <formula>IF(RIGHT(TEXT(Y324,"0.#"),1)=".",TRUE,FALSE)</formula>
    </cfRule>
  </conditionalFormatting>
  <conditionalFormatting sqref="Y359 Y346 Y333">
    <cfRule type="expression" dxfId="777" priority="881">
      <formula>IF(RIGHT(TEXT(Y333,"0.#"),1)=".",FALSE,TRUE)</formula>
    </cfRule>
    <cfRule type="expression" dxfId="776" priority="882">
      <formula>IF(RIGHT(TEXT(Y333,"0.#"),1)=".",TRUE,FALSE)</formula>
    </cfRule>
  </conditionalFormatting>
  <conditionalFormatting sqref="AU350 AU337 AU324">
    <cfRule type="expression" dxfId="775" priority="877">
      <formula>IF(RIGHT(TEXT(AU324,"0.#"),1)=".",FALSE,TRUE)</formula>
    </cfRule>
    <cfRule type="expression" dxfId="774" priority="878">
      <formula>IF(RIGHT(TEXT(AU324,"0.#"),1)=".",TRUE,FALSE)</formula>
    </cfRule>
  </conditionalFormatting>
  <conditionalFormatting sqref="AU359 AU346 AU333">
    <cfRule type="expression" dxfId="773" priority="875">
      <formula>IF(RIGHT(TEXT(AU333,"0.#"),1)=".",FALSE,TRUE)</formula>
    </cfRule>
    <cfRule type="expression" dxfId="772" priority="876">
      <formula>IF(RIGHT(TEXT(AU333,"0.#"),1)=".",TRUE,FALSE)</formula>
    </cfRule>
  </conditionalFormatting>
  <conditionalFormatting sqref="AU351:AU358 AU349 AU338:AU345 AU336 AU325:AU332 AU323">
    <cfRule type="expression" dxfId="771" priority="873">
      <formula>IF(RIGHT(TEXT(AU323,"0.#"),1)=".",FALSE,TRUE)</formula>
    </cfRule>
    <cfRule type="expression" dxfId="770" priority="874">
      <formula>IF(RIGHT(TEXT(AU323,"0.#"),1)=".",TRUE,FALSE)</formula>
    </cfRule>
  </conditionalFormatting>
  <conditionalFormatting sqref="AI32">
    <cfRule type="expression" dxfId="769" priority="871">
      <formula>IF(RIGHT(TEXT(AI32,"0.#"),1)=".",FALSE,TRUE)</formula>
    </cfRule>
    <cfRule type="expression" dxfId="768" priority="872">
      <formula>IF(RIGHT(TEXT(AI32,"0.#"),1)=".",TRUE,FALSE)</formula>
    </cfRule>
  </conditionalFormatting>
  <conditionalFormatting sqref="AM32">
    <cfRule type="expression" dxfId="767" priority="869">
      <formula>IF(RIGHT(TEXT(AM32,"0.#"),1)=".",FALSE,TRUE)</formula>
    </cfRule>
    <cfRule type="expression" dxfId="766" priority="870">
      <formula>IF(RIGHT(TEXT(AM32,"0.#"),1)=".",TRUE,FALSE)</formula>
    </cfRule>
  </conditionalFormatting>
  <conditionalFormatting sqref="AE33">
    <cfRule type="expression" dxfId="765" priority="867">
      <formula>IF(RIGHT(TEXT(AE33,"0.#"),1)=".",FALSE,TRUE)</formula>
    </cfRule>
    <cfRule type="expression" dxfId="764" priority="868">
      <formula>IF(RIGHT(TEXT(AE33,"0.#"),1)=".",TRUE,FALSE)</formula>
    </cfRule>
  </conditionalFormatting>
  <conditionalFormatting sqref="AI33">
    <cfRule type="expression" dxfId="763" priority="865">
      <formula>IF(RIGHT(TEXT(AI33,"0.#"),1)=".",FALSE,TRUE)</formula>
    </cfRule>
    <cfRule type="expression" dxfId="762" priority="866">
      <formula>IF(RIGHT(TEXT(AI33,"0.#"),1)=".",TRUE,FALSE)</formula>
    </cfRule>
  </conditionalFormatting>
  <conditionalFormatting sqref="AM33">
    <cfRule type="expression" dxfId="761" priority="863">
      <formula>IF(RIGHT(TEXT(AM33,"0.#"),1)=".",FALSE,TRUE)</formula>
    </cfRule>
    <cfRule type="expression" dxfId="760" priority="864">
      <formula>IF(RIGHT(TEXT(AM33,"0.#"),1)=".",TRUE,FALSE)</formula>
    </cfRule>
  </conditionalFormatting>
  <conditionalFormatting sqref="AQ33">
    <cfRule type="expression" dxfId="759" priority="861">
      <formula>IF(RIGHT(TEXT(AQ33,"0.#"),1)=".",FALSE,TRUE)</formula>
    </cfRule>
    <cfRule type="expression" dxfId="758" priority="862">
      <formula>IF(RIGHT(TEXT(AQ33,"0.#"),1)=".",TRUE,FALSE)</formula>
    </cfRule>
  </conditionalFormatting>
  <conditionalFormatting sqref="AE210">
    <cfRule type="expression" dxfId="757" priority="859">
      <formula>IF(RIGHT(TEXT(AE210,"0.#"),1)=".",FALSE,TRUE)</formula>
    </cfRule>
    <cfRule type="expression" dxfId="756" priority="860">
      <formula>IF(RIGHT(TEXT(AE210,"0.#"),1)=".",TRUE,FALSE)</formula>
    </cfRule>
  </conditionalFormatting>
  <conditionalFormatting sqref="AE211">
    <cfRule type="expression" dxfId="755" priority="857">
      <formula>IF(RIGHT(TEXT(AE211,"0.#"),1)=".",FALSE,TRUE)</formula>
    </cfRule>
    <cfRule type="expression" dxfId="754" priority="858">
      <formula>IF(RIGHT(TEXT(AE211,"0.#"),1)=".",TRUE,FALSE)</formula>
    </cfRule>
  </conditionalFormatting>
  <conditionalFormatting sqref="AE212">
    <cfRule type="expression" dxfId="753" priority="855">
      <formula>IF(RIGHT(TEXT(AE212,"0.#"),1)=".",FALSE,TRUE)</formula>
    </cfRule>
    <cfRule type="expression" dxfId="752" priority="856">
      <formula>IF(RIGHT(TEXT(AE212,"0.#"),1)=".",TRUE,FALSE)</formula>
    </cfRule>
  </conditionalFormatting>
  <conditionalFormatting sqref="AI212">
    <cfRule type="expression" dxfId="751" priority="853">
      <formula>IF(RIGHT(TEXT(AI212,"0.#"),1)=".",FALSE,TRUE)</formula>
    </cfRule>
    <cfRule type="expression" dxfId="750" priority="854">
      <formula>IF(RIGHT(TEXT(AI212,"0.#"),1)=".",TRUE,FALSE)</formula>
    </cfRule>
  </conditionalFormatting>
  <conditionalFormatting sqref="AI211">
    <cfRule type="expression" dxfId="749" priority="851">
      <formula>IF(RIGHT(TEXT(AI211,"0.#"),1)=".",FALSE,TRUE)</formula>
    </cfRule>
    <cfRule type="expression" dxfId="748" priority="852">
      <formula>IF(RIGHT(TEXT(AI211,"0.#"),1)=".",TRUE,FALSE)</formula>
    </cfRule>
  </conditionalFormatting>
  <conditionalFormatting sqref="AI210">
    <cfRule type="expression" dxfId="747" priority="849">
      <formula>IF(RIGHT(TEXT(AI210,"0.#"),1)=".",FALSE,TRUE)</formula>
    </cfRule>
    <cfRule type="expression" dxfId="746" priority="850">
      <formula>IF(RIGHT(TEXT(AI210,"0.#"),1)=".",TRUE,FALSE)</formula>
    </cfRule>
  </conditionalFormatting>
  <conditionalFormatting sqref="AM210">
    <cfRule type="expression" dxfId="745" priority="847">
      <formula>IF(RIGHT(TEXT(AM210,"0.#"),1)=".",FALSE,TRUE)</formula>
    </cfRule>
    <cfRule type="expression" dxfId="744" priority="848">
      <formula>IF(RIGHT(TEXT(AM210,"0.#"),1)=".",TRUE,FALSE)</formula>
    </cfRule>
  </conditionalFormatting>
  <conditionalFormatting sqref="AM211">
    <cfRule type="expression" dxfId="743" priority="845">
      <formula>IF(RIGHT(TEXT(AM211,"0.#"),1)=".",FALSE,TRUE)</formula>
    </cfRule>
    <cfRule type="expression" dxfId="742" priority="846">
      <formula>IF(RIGHT(TEXT(AM211,"0.#"),1)=".",TRUE,FALSE)</formula>
    </cfRule>
  </conditionalFormatting>
  <conditionalFormatting sqref="AM212">
    <cfRule type="expression" dxfId="741" priority="843">
      <formula>IF(RIGHT(TEXT(AM212,"0.#"),1)=".",FALSE,TRUE)</formula>
    </cfRule>
    <cfRule type="expression" dxfId="740" priority="844">
      <formula>IF(RIGHT(TEXT(AM212,"0.#"),1)=".",TRUE,FALSE)</formula>
    </cfRule>
  </conditionalFormatting>
  <conditionalFormatting sqref="AL368:AO395">
    <cfRule type="expression" dxfId="739" priority="839">
      <formula>IF(AND(AL368&gt;=0,RIGHT(TEXT(AL368,"0.#"),1)&lt;&gt;"."),TRUE,FALSE)</formula>
    </cfRule>
    <cfRule type="expression" dxfId="738" priority="840">
      <formula>IF(AND(AL368&gt;=0,RIGHT(TEXT(AL368,"0.#"),1)="."),TRUE,FALSE)</formula>
    </cfRule>
    <cfRule type="expression" dxfId="737" priority="841">
      <formula>IF(AND(AL368&lt;0,RIGHT(TEXT(AL368,"0.#"),1)&lt;&gt;"."),TRUE,FALSE)</formula>
    </cfRule>
    <cfRule type="expression" dxfId="736" priority="842">
      <formula>IF(AND(AL368&lt;0,RIGHT(TEXT(AL368,"0.#"),1)="."),TRUE,FALSE)</formula>
    </cfRule>
  </conditionalFormatting>
  <conditionalFormatting sqref="AQ210:AQ212">
    <cfRule type="expression" dxfId="735" priority="837">
      <formula>IF(RIGHT(TEXT(AQ210,"0.#"),1)=".",FALSE,TRUE)</formula>
    </cfRule>
    <cfRule type="expression" dxfId="734" priority="838">
      <formula>IF(RIGHT(TEXT(AQ210,"0.#"),1)=".",TRUE,FALSE)</formula>
    </cfRule>
  </conditionalFormatting>
  <conditionalFormatting sqref="AU210:AU212">
    <cfRule type="expression" dxfId="733" priority="835">
      <formula>IF(RIGHT(TEXT(AU210,"0.#"),1)=".",FALSE,TRUE)</formula>
    </cfRule>
    <cfRule type="expression" dxfId="732" priority="836">
      <formula>IF(RIGHT(TEXT(AU210,"0.#"),1)=".",TRUE,FALSE)</formula>
    </cfRule>
  </conditionalFormatting>
  <conditionalFormatting sqref="Y368:Y395">
    <cfRule type="expression" dxfId="731" priority="833">
      <formula>IF(RIGHT(TEXT(Y368,"0.#"),1)=".",FALSE,TRUE)</formula>
    </cfRule>
    <cfRule type="expression" dxfId="730" priority="834">
      <formula>IF(RIGHT(TEXT(Y368,"0.#"),1)=".",TRUE,FALSE)</formula>
    </cfRule>
  </conditionalFormatting>
  <conditionalFormatting sqref="AL631:AO660">
    <cfRule type="expression" dxfId="729" priority="829">
      <formula>IF(AND(AL631&gt;=0,RIGHT(TEXT(AL631,"0.#"),1)&lt;&gt;"."),TRUE,FALSE)</formula>
    </cfRule>
    <cfRule type="expression" dxfId="728" priority="830">
      <formula>IF(AND(AL631&gt;=0,RIGHT(TEXT(AL631,"0.#"),1)="."),TRUE,FALSE)</formula>
    </cfRule>
    <cfRule type="expression" dxfId="727" priority="831">
      <formula>IF(AND(AL631&lt;0,RIGHT(TEXT(AL631,"0.#"),1)&lt;&gt;"."),TRUE,FALSE)</formula>
    </cfRule>
    <cfRule type="expression" dxfId="726" priority="832">
      <formula>IF(AND(AL631&lt;0,RIGHT(TEXT(AL631,"0.#"),1)="."),TRUE,FALSE)</formula>
    </cfRule>
  </conditionalFormatting>
  <conditionalFormatting sqref="Y631:Y660">
    <cfRule type="expression" dxfId="725" priority="827">
      <formula>IF(RIGHT(TEXT(Y631,"0.#"),1)=".",FALSE,TRUE)</formula>
    </cfRule>
    <cfRule type="expression" dxfId="724" priority="828">
      <formula>IF(RIGHT(TEXT(Y631,"0.#"),1)=".",TRUE,FALSE)</formula>
    </cfRule>
  </conditionalFormatting>
  <conditionalFormatting sqref="AL366:AO367">
    <cfRule type="expression" dxfId="723" priority="823">
      <formula>IF(AND(AL366&gt;=0,RIGHT(TEXT(AL366,"0.#"),1)&lt;&gt;"."),TRUE,FALSE)</formula>
    </cfRule>
    <cfRule type="expression" dxfId="722" priority="824">
      <formula>IF(AND(AL366&gt;=0,RIGHT(TEXT(AL366,"0.#"),1)="."),TRUE,FALSE)</formula>
    </cfRule>
    <cfRule type="expression" dxfId="721" priority="825">
      <formula>IF(AND(AL366&lt;0,RIGHT(TEXT(AL366,"0.#"),1)&lt;&gt;"."),TRUE,FALSE)</formula>
    </cfRule>
    <cfRule type="expression" dxfId="720" priority="826">
      <formula>IF(AND(AL366&lt;0,RIGHT(TEXT(AL366,"0.#"),1)="."),TRUE,FALSE)</formula>
    </cfRule>
  </conditionalFormatting>
  <conditionalFormatting sqref="Y366:Y367">
    <cfRule type="expression" dxfId="719" priority="821">
      <formula>IF(RIGHT(TEXT(Y366,"0.#"),1)=".",FALSE,TRUE)</formula>
    </cfRule>
    <cfRule type="expression" dxfId="718" priority="822">
      <formula>IF(RIGHT(TEXT(Y366,"0.#"),1)=".",TRUE,FALSE)</formula>
    </cfRule>
  </conditionalFormatting>
  <conditionalFormatting sqref="Y401:Y428">
    <cfRule type="expression" dxfId="717" priority="759">
      <formula>IF(RIGHT(TEXT(Y401,"0.#"),1)=".",FALSE,TRUE)</formula>
    </cfRule>
    <cfRule type="expression" dxfId="716" priority="760">
      <formula>IF(RIGHT(TEXT(Y401,"0.#"),1)=".",TRUE,FALSE)</formula>
    </cfRule>
  </conditionalFormatting>
  <conditionalFormatting sqref="Y399:Y400">
    <cfRule type="expression" dxfId="715" priority="753">
      <formula>IF(RIGHT(TEXT(Y399,"0.#"),1)=".",FALSE,TRUE)</formula>
    </cfRule>
    <cfRule type="expression" dxfId="714" priority="754">
      <formula>IF(RIGHT(TEXT(Y399,"0.#"),1)=".",TRUE,FALSE)</formula>
    </cfRule>
  </conditionalFormatting>
  <conditionalFormatting sqref="Y434:Y461">
    <cfRule type="expression" dxfId="713" priority="747">
      <formula>IF(RIGHT(TEXT(Y434,"0.#"),1)=".",FALSE,TRUE)</formula>
    </cfRule>
    <cfRule type="expression" dxfId="712" priority="748">
      <formula>IF(RIGHT(TEXT(Y434,"0.#"),1)=".",TRUE,FALSE)</formula>
    </cfRule>
  </conditionalFormatting>
  <conditionalFormatting sqref="Y432:Y433">
    <cfRule type="expression" dxfId="711" priority="741">
      <formula>IF(RIGHT(TEXT(Y432,"0.#"),1)=".",FALSE,TRUE)</formula>
    </cfRule>
    <cfRule type="expression" dxfId="710" priority="742">
      <formula>IF(RIGHT(TEXT(Y432,"0.#"),1)=".",TRUE,FALSE)</formula>
    </cfRule>
  </conditionalFormatting>
  <conditionalFormatting sqref="Y467:Y494">
    <cfRule type="expression" dxfId="709" priority="735">
      <formula>IF(RIGHT(TEXT(Y467,"0.#"),1)=".",FALSE,TRUE)</formula>
    </cfRule>
    <cfRule type="expression" dxfId="708" priority="736">
      <formula>IF(RIGHT(TEXT(Y467,"0.#"),1)=".",TRUE,FALSE)</formula>
    </cfRule>
  </conditionalFormatting>
  <conditionalFormatting sqref="Y465:Y466">
    <cfRule type="expression" dxfId="707" priority="729">
      <formula>IF(RIGHT(TEXT(Y465,"0.#"),1)=".",FALSE,TRUE)</formula>
    </cfRule>
    <cfRule type="expression" dxfId="706" priority="730">
      <formula>IF(RIGHT(TEXT(Y465,"0.#"),1)=".",TRUE,FALSE)</formula>
    </cfRule>
  </conditionalFormatting>
  <conditionalFormatting sqref="Y500:Y527">
    <cfRule type="expression" dxfId="705" priority="723">
      <formula>IF(RIGHT(TEXT(Y500,"0.#"),1)=".",FALSE,TRUE)</formula>
    </cfRule>
    <cfRule type="expression" dxfId="704" priority="724">
      <formula>IF(RIGHT(TEXT(Y500,"0.#"),1)=".",TRUE,FALSE)</formula>
    </cfRule>
  </conditionalFormatting>
  <conditionalFormatting sqref="Y498:Y499">
    <cfRule type="expression" dxfId="703" priority="717">
      <formula>IF(RIGHT(TEXT(Y498,"0.#"),1)=".",FALSE,TRUE)</formula>
    </cfRule>
    <cfRule type="expression" dxfId="702" priority="718">
      <formula>IF(RIGHT(TEXT(Y498,"0.#"),1)=".",TRUE,FALSE)</formula>
    </cfRule>
  </conditionalFormatting>
  <conditionalFormatting sqref="Y533:Y560">
    <cfRule type="expression" dxfId="701" priority="711">
      <formula>IF(RIGHT(TEXT(Y533,"0.#"),1)=".",FALSE,TRUE)</formula>
    </cfRule>
    <cfRule type="expression" dxfId="700" priority="712">
      <formula>IF(RIGHT(TEXT(Y533,"0.#"),1)=".",TRUE,FALSE)</formula>
    </cfRule>
  </conditionalFormatting>
  <conditionalFormatting sqref="W23">
    <cfRule type="expression" dxfId="699" priority="819">
      <formula>IF(RIGHT(TEXT(W23,"0.#"),1)=".",FALSE,TRUE)</formula>
    </cfRule>
    <cfRule type="expression" dxfId="698" priority="820">
      <formula>IF(RIGHT(TEXT(W23,"0.#"),1)=".",TRUE,FALSE)</formula>
    </cfRule>
  </conditionalFormatting>
  <conditionalFormatting sqref="W24:W27">
    <cfRule type="expression" dxfId="697" priority="817">
      <formula>IF(RIGHT(TEXT(W24,"0.#"),1)=".",FALSE,TRUE)</formula>
    </cfRule>
    <cfRule type="expression" dxfId="696" priority="818">
      <formula>IF(RIGHT(TEXT(W24,"0.#"),1)=".",TRUE,FALSE)</formula>
    </cfRule>
  </conditionalFormatting>
  <conditionalFormatting sqref="W28">
    <cfRule type="expression" dxfId="695" priority="815">
      <formula>IF(RIGHT(TEXT(W28,"0.#"),1)=".",FALSE,TRUE)</formula>
    </cfRule>
    <cfRule type="expression" dxfId="694" priority="816">
      <formula>IF(RIGHT(TEXT(W28,"0.#"),1)=".",TRUE,FALSE)</formula>
    </cfRule>
  </conditionalFormatting>
  <conditionalFormatting sqref="P23">
    <cfRule type="expression" dxfId="693" priority="813">
      <formula>IF(RIGHT(TEXT(P23,"0.#"),1)=".",FALSE,TRUE)</formula>
    </cfRule>
    <cfRule type="expression" dxfId="692" priority="814">
      <formula>IF(RIGHT(TEXT(P23,"0.#"),1)=".",TRUE,FALSE)</formula>
    </cfRule>
  </conditionalFormatting>
  <conditionalFormatting sqref="P24:P27">
    <cfRule type="expression" dxfId="691" priority="811">
      <formula>IF(RIGHT(TEXT(P24,"0.#"),1)=".",FALSE,TRUE)</formula>
    </cfRule>
    <cfRule type="expression" dxfId="690" priority="812">
      <formula>IF(RIGHT(TEXT(P24,"0.#"),1)=".",TRUE,FALSE)</formula>
    </cfRule>
  </conditionalFormatting>
  <conditionalFormatting sqref="P28">
    <cfRule type="expression" dxfId="689" priority="809">
      <formula>IF(RIGHT(TEXT(P28,"0.#"),1)=".",FALSE,TRUE)</formula>
    </cfRule>
    <cfRule type="expression" dxfId="688" priority="810">
      <formula>IF(RIGHT(TEXT(P28,"0.#"),1)=".",TRUE,FALSE)</formula>
    </cfRule>
  </conditionalFormatting>
  <conditionalFormatting sqref="AE202">
    <cfRule type="expression" dxfId="687" priority="807">
      <formula>IF(RIGHT(TEXT(AE202,"0.#"),1)=".",FALSE,TRUE)</formula>
    </cfRule>
    <cfRule type="expression" dxfId="686" priority="808">
      <formula>IF(RIGHT(TEXT(AE202,"0.#"),1)=".",TRUE,FALSE)</formula>
    </cfRule>
  </conditionalFormatting>
  <conditionalFormatting sqref="AE203">
    <cfRule type="expression" dxfId="685" priority="805">
      <formula>IF(RIGHT(TEXT(AE203,"0.#"),1)=".",FALSE,TRUE)</formula>
    </cfRule>
    <cfRule type="expression" dxfId="684" priority="806">
      <formula>IF(RIGHT(TEXT(AE203,"0.#"),1)=".",TRUE,FALSE)</formula>
    </cfRule>
  </conditionalFormatting>
  <conditionalFormatting sqref="AE204">
    <cfRule type="expression" dxfId="683" priority="803">
      <formula>IF(RIGHT(TEXT(AE204,"0.#"),1)=".",FALSE,TRUE)</formula>
    </cfRule>
    <cfRule type="expression" dxfId="682" priority="804">
      <formula>IF(RIGHT(TEXT(AE204,"0.#"),1)=".",TRUE,FALSE)</formula>
    </cfRule>
  </conditionalFormatting>
  <conditionalFormatting sqref="AI204">
    <cfRule type="expression" dxfId="681" priority="801">
      <formula>IF(RIGHT(TEXT(AI204,"0.#"),1)=".",FALSE,TRUE)</formula>
    </cfRule>
    <cfRule type="expression" dxfId="680" priority="802">
      <formula>IF(RIGHT(TEXT(AI204,"0.#"),1)=".",TRUE,FALSE)</formula>
    </cfRule>
  </conditionalFormatting>
  <conditionalFormatting sqref="AI203">
    <cfRule type="expression" dxfId="679" priority="799">
      <formula>IF(RIGHT(TEXT(AI203,"0.#"),1)=".",FALSE,TRUE)</formula>
    </cfRule>
    <cfRule type="expression" dxfId="678" priority="800">
      <formula>IF(RIGHT(TEXT(AI203,"0.#"),1)=".",TRUE,FALSE)</formula>
    </cfRule>
  </conditionalFormatting>
  <conditionalFormatting sqref="AI202">
    <cfRule type="expression" dxfId="677" priority="797">
      <formula>IF(RIGHT(TEXT(AI202,"0.#"),1)=".",FALSE,TRUE)</formula>
    </cfRule>
    <cfRule type="expression" dxfId="676" priority="798">
      <formula>IF(RIGHT(TEXT(AI202,"0.#"),1)=".",TRUE,FALSE)</formula>
    </cfRule>
  </conditionalFormatting>
  <conditionalFormatting sqref="AM202">
    <cfRule type="expression" dxfId="675" priority="795">
      <formula>IF(RIGHT(TEXT(AM202,"0.#"),1)=".",FALSE,TRUE)</formula>
    </cfRule>
    <cfRule type="expression" dxfId="674" priority="796">
      <formula>IF(RIGHT(TEXT(AM202,"0.#"),1)=".",TRUE,FALSE)</formula>
    </cfRule>
  </conditionalFormatting>
  <conditionalFormatting sqref="AM203">
    <cfRule type="expression" dxfId="673" priority="793">
      <formula>IF(RIGHT(TEXT(AM203,"0.#"),1)=".",FALSE,TRUE)</formula>
    </cfRule>
    <cfRule type="expression" dxfId="672" priority="794">
      <formula>IF(RIGHT(TEXT(AM203,"0.#"),1)=".",TRUE,FALSE)</formula>
    </cfRule>
  </conditionalFormatting>
  <conditionalFormatting sqref="AM204">
    <cfRule type="expression" dxfId="671" priority="791">
      <formula>IF(RIGHT(TEXT(AM204,"0.#"),1)=".",FALSE,TRUE)</formula>
    </cfRule>
    <cfRule type="expression" dxfId="670" priority="792">
      <formula>IF(RIGHT(TEXT(AM204,"0.#"),1)=".",TRUE,FALSE)</formula>
    </cfRule>
  </conditionalFormatting>
  <conditionalFormatting sqref="AQ202:AQ204">
    <cfRule type="expression" dxfId="669" priority="789">
      <formula>IF(RIGHT(TEXT(AQ202,"0.#"),1)=".",FALSE,TRUE)</formula>
    </cfRule>
    <cfRule type="expression" dxfId="668" priority="790">
      <formula>IF(RIGHT(TEXT(AQ202,"0.#"),1)=".",TRUE,FALSE)</formula>
    </cfRule>
  </conditionalFormatting>
  <conditionalFormatting sqref="AU202:AU204">
    <cfRule type="expression" dxfId="667" priority="787">
      <formula>IF(RIGHT(TEXT(AU202,"0.#"),1)=".",FALSE,TRUE)</formula>
    </cfRule>
    <cfRule type="expression" dxfId="666" priority="788">
      <formula>IF(RIGHT(TEXT(AU202,"0.#"),1)=".",TRUE,FALSE)</formula>
    </cfRule>
  </conditionalFormatting>
  <conditionalFormatting sqref="AE205">
    <cfRule type="expression" dxfId="665" priority="785">
      <formula>IF(RIGHT(TEXT(AE205,"0.#"),1)=".",FALSE,TRUE)</formula>
    </cfRule>
    <cfRule type="expression" dxfId="664" priority="786">
      <formula>IF(RIGHT(TEXT(AE205,"0.#"),1)=".",TRUE,FALSE)</formula>
    </cfRule>
  </conditionalFormatting>
  <conditionalFormatting sqref="AE206">
    <cfRule type="expression" dxfId="663" priority="783">
      <formula>IF(RIGHT(TEXT(AE206,"0.#"),1)=".",FALSE,TRUE)</formula>
    </cfRule>
    <cfRule type="expression" dxfId="662" priority="784">
      <formula>IF(RIGHT(TEXT(AE206,"0.#"),1)=".",TRUE,FALSE)</formula>
    </cfRule>
  </conditionalFormatting>
  <conditionalFormatting sqref="AE207">
    <cfRule type="expression" dxfId="661" priority="781">
      <formula>IF(RIGHT(TEXT(AE207,"0.#"),1)=".",FALSE,TRUE)</formula>
    </cfRule>
    <cfRule type="expression" dxfId="660" priority="782">
      <formula>IF(RIGHT(TEXT(AE207,"0.#"),1)=".",TRUE,FALSE)</formula>
    </cfRule>
  </conditionalFormatting>
  <conditionalFormatting sqref="AI207">
    <cfRule type="expression" dxfId="659" priority="779">
      <formula>IF(RIGHT(TEXT(AI207,"0.#"),1)=".",FALSE,TRUE)</formula>
    </cfRule>
    <cfRule type="expression" dxfId="658" priority="780">
      <formula>IF(RIGHT(TEXT(AI207,"0.#"),1)=".",TRUE,FALSE)</formula>
    </cfRule>
  </conditionalFormatting>
  <conditionalFormatting sqref="AI206">
    <cfRule type="expression" dxfId="657" priority="777">
      <formula>IF(RIGHT(TEXT(AI206,"0.#"),1)=".",FALSE,TRUE)</formula>
    </cfRule>
    <cfRule type="expression" dxfId="656" priority="778">
      <formula>IF(RIGHT(TEXT(AI206,"0.#"),1)=".",TRUE,FALSE)</formula>
    </cfRule>
  </conditionalFormatting>
  <conditionalFormatting sqref="AI205">
    <cfRule type="expression" dxfId="655" priority="775">
      <formula>IF(RIGHT(TEXT(AI205,"0.#"),1)=".",FALSE,TRUE)</formula>
    </cfRule>
    <cfRule type="expression" dxfId="654" priority="776">
      <formula>IF(RIGHT(TEXT(AI205,"0.#"),1)=".",TRUE,FALSE)</formula>
    </cfRule>
  </conditionalFormatting>
  <conditionalFormatting sqref="AM205">
    <cfRule type="expression" dxfId="653" priority="773">
      <formula>IF(RIGHT(TEXT(AM205,"0.#"),1)=".",FALSE,TRUE)</formula>
    </cfRule>
    <cfRule type="expression" dxfId="652" priority="774">
      <formula>IF(RIGHT(TEXT(AM205,"0.#"),1)=".",TRUE,FALSE)</formula>
    </cfRule>
  </conditionalFormatting>
  <conditionalFormatting sqref="AM206">
    <cfRule type="expression" dxfId="651" priority="771">
      <formula>IF(RIGHT(TEXT(AM206,"0.#"),1)=".",FALSE,TRUE)</formula>
    </cfRule>
    <cfRule type="expression" dxfId="650" priority="772">
      <formula>IF(RIGHT(TEXT(AM206,"0.#"),1)=".",TRUE,FALSE)</formula>
    </cfRule>
  </conditionalFormatting>
  <conditionalFormatting sqref="AM207">
    <cfRule type="expression" dxfId="649" priority="769">
      <formula>IF(RIGHT(TEXT(AM207,"0.#"),1)=".",FALSE,TRUE)</formula>
    </cfRule>
    <cfRule type="expression" dxfId="648" priority="770">
      <formula>IF(RIGHT(TEXT(AM207,"0.#"),1)=".",TRUE,FALSE)</formula>
    </cfRule>
  </conditionalFormatting>
  <conditionalFormatting sqref="AQ205:AQ207">
    <cfRule type="expression" dxfId="647" priority="767">
      <formula>IF(RIGHT(TEXT(AQ205,"0.#"),1)=".",FALSE,TRUE)</formula>
    </cfRule>
    <cfRule type="expression" dxfId="646" priority="768">
      <formula>IF(RIGHT(TEXT(AQ205,"0.#"),1)=".",TRUE,FALSE)</formula>
    </cfRule>
  </conditionalFormatting>
  <conditionalFormatting sqref="AU205:AU207">
    <cfRule type="expression" dxfId="645" priority="765">
      <formula>IF(RIGHT(TEXT(AU205,"0.#"),1)=".",FALSE,TRUE)</formula>
    </cfRule>
    <cfRule type="expression" dxfId="644" priority="766">
      <formula>IF(RIGHT(TEXT(AU205,"0.#"),1)=".",TRUE,FALSE)</formula>
    </cfRule>
  </conditionalFormatting>
  <conditionalFormatting sqref="AL401:AO428">
    <cfRule type="expression" dxfId="643" priority="761">
      <formula>IF(AND(AL401&gt;=0,RIGHT(TEXT(AL401,"0.#"),1)&lt;&gt;"."),TRUE,FALSE)</formula>
    </cfRule>
    <cfRule type="expression" dxfId="642" priority="762">
      <formula>IF(AND(AL401&gt;=0,RIGHT(TEXT(AL401,"0.#"),1)="."),TRUE,FALSE)</formula>
    </cfRule>
    <cfRule type="expression" dxfId="641" priority="763">
      <formula>IF(AND(AL401&lt;0,RIGHT(TEXT(AL401,"0.#"),1)&lt;&gt;"."),TRUE,FALSE)</formula>
    </cfRule>
    <cfRule type="expression" dxfId="640" priority="764">
      <formula>IF(AND(AL401&lt;0,RIGHT(TEXT(AL401,"0.#"),1)="."),TRUE,FALSE)</formula>
    </cfRule>
  </conditionalFormatting>
  <conditionalFormatting sqref="AL399:AO400">
    <cfRule type="expression" dxfId="639" priority="755">
      <formula>IF(AND(AL399&gt;=0,RIGHT(TEXT(AL399,"0.#"),1)&lt;&gt;"."),TRUE,FALSE)</formula>
    </cfRule>
    <cfRule type="expression" dxfId="638" priority="756">
      <formula>IF(AND(AL399&gt;=0,RIGHT(TEXT(AL399,"0.#"),1)="."),TRUE,FALSE)</formula>
    </cfRule>
    <cfRule type="expression" dxfId="637" priority="757">
      <formula>IF(AND(AL399&lt;0,RIGHT(TEXT(AL399,"0.#"),1)&lt;&gt;"."),TRUE,FALSE)</formula>
    </cfRule>
    <cfRule type="expression" dxfId="636" priority="758">
      <formula>IF(AND(AL399&lt;0,RIGHT(TEXT(AL399,"0.#"),1)="."),TRUE,FALSE)</formula>
    </cfRule>
  </conditionalFormatting>
  <conditionalFormatting sqref="AL434:AO461">
    <cfRule type="expression" dxfId="635" priority="749">
      <formula>IF(AND(AL434&gt;=0,RIGHT(TEXT(AL434,"0.#"),1)&lt;&gt;"."),TRUE,FALSE)</formula>
    </cfRule>
    <cfRule type="expression" dxfId="634" priority="750">
      <formula>IF(AND(AL434&gt;=0,RIGHT(TEXT(AL434,"0.#"),1)="."),TRUE,FALSE)</formula>
    </cfRule>
    <cfRule type="expression" dxfId="633" priority="751">
      <formula>IF(AND(AL434&lt;0,RIGHT(TEXT(AL434,"0.#"),1)&lt;&gt;"."),TRUE,FALSE)</formula>
    </cfRule>
    <cfRule type="expression" dxfId="632" priority="752">
      <formula>IF(AND(AL434&lt;0,RIGHT(TEXT(AL434,"0.#"),1)="."),TRUE,FALSE)</formula>
    </cfRule>
  </conditionalFormatting>
  <conditionalFormatting sqref="AL432:AO433">
    <cfRule type="expression" dxfId="631" priority="743">
      <formula>IF(AND(AL432&gt;=0,RIGHT(TEXT(AL432,"0.#"),1)&lt;&gt;"."),TRUE,FALSE)</formula>
    </cfRule>
    <cfRule type="expression" dxfId="630" priority="744">
      <formula>IF(AND(AL432&gt;=0,RIGHT(TEXT(AL432,"0.#"),1)="."),TRUE,FALSE)</formula>
    </cfRule>
    <cfRule type="expression" dxfId="629" priority="745">
      <formula>IF(AND(AL432&lt;0,RIGHT(TEXT(AL432,"0.#"),1)&lt;&gt;"."),TRUE,FALSE)</formula>
    </cfRule>
    <cfRule type="expression" dxfId="628" priority="746">
      <formula>IF(AND(AL432&lt;0,RIGHT(TEXT(AL432,"0.#"),1)="."),TRUE,FALSE)</formula>
    </cfRule>
  </conditionalFormatting>
  <conditionalFormatting sqref="AL467:AO494">
    <cfRule type="expression" dxfId="627" priority="737">
      <formula>IF(AND(AL467&gt;=0,RIGHT(TEXT(AL467,"0.#"),1)&lt;&gt;"."),TRUE,FALSE)</formula>
    </cfRule>
    <cfRule type="expression" dxfId="626" priority="738">
      <formula>IF(AND(AL467&gt;=0,RIGHT(TEXT(AL467,"0.#"),1)="."),TRUE,FALSE)</formula>
    </cfRule>
    <cfRule type="expression" dxfId="625" priority="739">
      <formula>IF(AND(AL467&lt;0,RIGHT(TEXT(AL467,"0.#"),1)&lt;&gt;"."),TRUE,FALSE)</formula>
    </cfRule>
    <cfRule type="expression" dxfId="624" priority="740">
      <formula>IF(AND(AL467&lt;0,RIGHT(TEXT(AL467,"0.#"),1)="."),TRUE,FALSE)</formula>
    </cfRule>
  </conditionalFormatting>
  <conditionalFormatting sqref="AL465:AO466">
    <cfRule type="expression" dxfId="623" priority="731">
      <formula>IF(AND(AL465&gt;=0,RIGHT(TEXT(AL465,"0.#"),1)&lt;&gt;"."),TRUE,FALSE)</formula>
    </cfRule>
    <cfRule type="expression" dxfId="622" priority="732">
      <formula>IF(AND(AL465&gt;=0,RIGHT(TEXT(AL465,"0.#"),1)="."),TRUE,FALSE)</formula>
    </cfRule>
    <cfRule type="expression" dxfId="621" priority="733">
      <formula>IF(AND(AL465&lt;0,RIGHT(TEXT(AL465,"0.#"),1)&lt;&gt;"."),TRUE,FALSE)</formula>
    </cfRule>
    <cfRule type="expression" dxfId="620" priority="734">
      <formula>IF(AND(AL465&lt;0,RIGHT(TEXT(AL465,"0.#"),1)="."),TRUE,FALSE)</formula>
    </cfRule>
  </conditionalFormatting>
  <conditionalFormatting sqref="AL500:AO527">
    <cfRule type="expression" dxfId="619" priority="725">
      <formula>IF(AND(AL500&gt;=0,RIGHT(TEXT(AL500,"0.#"),1)&lt;&gt;"."),TRUE,FALSE)</formula>
    </cfRule>
    <cfRule type="expression" dxfId="618" priority="726">
      <formula>IF(AND(AL500&gt;=0,RIGHT(TEXT(AL500,"0.#"),1)="."),TRUE,FALSE)</formula>
    </cfRule>
    <cfRule type="expression" dxfId="617" priority="727">
      <formula>IF(AND(AL500&lt;0,RIGHT(TEXT(AL500,"0.#"),1)&lt;&gt;"."),TRUE,FALSE)</formula>
    </cfRule>
    <cfRule type="expression" dxfId="616" priority="728">
      <formula>IF(AND(AL500&lt;0,RIGHT(TEXT(AL500,"0.#"),1)="."),TRUE,FALSE)</formula>
    </cfRule>
  </conditionalFormatting>
  <conditionalFormatting sqref="AL498:AO499">
    <cfRule type="expression" dxfId="615" priority="719">
      <formula>IF(AND(AL498&gt;=0,RIGHT(TEXT(AL498,"0.#"),1)&lt;&gt;"."),TRUE,FALSE)</formula>
    </cfRule>
    <cfRule type="expression" dxfId="614" priority="720">
      <formula>IF(AND(AL498&gt;=0,RIGHT(TEXT(AL498,"0.#"),1)="."),TRUE,FALSE)</formula>
    </cfRule>
    <cfRule type="expression" dxfId="613" priority="721">
      <formula>IF(AND(AL498&lt;0,RIGHT(TEXT(AL498,"0.#"),1)&lt;&gt;"."),TRUE,FALSE)</formula>
    </cfRule>
    <cfRule type="expression" dxfId="612" priority="722">
      <formula>IF(AND(AL498&lt;0,RIGHT(TEXT(AL498,"0.#"),1)="."),TRUE,FALSE)</formula>
    </cfRule>
  </conditionalFormatting>
  <conditionalFormatting sqref="AL533:AO560">
    <cfRule type="expression" dxfId="611" priority="713">
      <formula>IF(AND(AL533&gt;=0,RIGHT(TEXT(AL533,"0.#"),1)&lt;&gt;"."),TRUE,FALSE)</formula>
    </cfRule>
    <cfRule type="expression" dxfId="610" priority="714">
      <formula>IF(AND(AL533&gt;=0,RIGHT(TEXT(AL533,"0.#"),1)="."),TRUE,FALSE)</formula>
    </cfRule>
    <cfRule type="expression" dxfId="609" priority="715">
      <formula>IF(AND(AL533&lt;0,RIGHT(TEXT(AL533,"0.#"),1)&lt;&gt;"."),TRUE,FALSE)</formula>
    </cfRule>
    <cfRule type="expression" dxfId="608" priority="716">
      <formula>IF(AND(AL533&lt;0,RIGHT(TEXT(AL533,"0.#"),1)="."),TRUE,FALSE)</formula>
    </cfRule>
  </conditionalFormatting>
  <conditionalFormatting sqref="AL531:AO532">
    <cfRule type="expression" dxfId="607" priority="707">
      <formula>IF(AND(AL531&gt;=0,RIGHT(TEXT(AL531,"0.#"),1)&lt;&gt;"."),TRUE,FALSE)</formula>
    </cfRule>
    <cfRule type="expression" dxfId="606" priority="708">
      <formula>IF(AND(AL531&gt;=0,RIGHT(TEXT(AL531,"0.#"),1)="."),TRUE,FALSE)</formula>
    </cfRule>
    <cfRule type="expression" dxfId="605" priority="709">
      <formula>IF(AND(AL531&lt;0,RIGHT(TEXT(AL531,"0.#"),1)&lt;&gt;"."),TRUE,FALSE)</formula>
    </cfRule>
    <cfRule type="expression" dxfId="604" priority="710">
      <formula>IF(AND(AL531&lt;0,RIGHT(TEXT(AL531,"0.#"),1)="."),TRUE,FALSE)</formula>
    </cfRule>
  </conditionalFormatting>
  <conditionalFormatting sqref="Y531:Y532">
    <cfRule type="expression" dxfId="603" priority="705">
      <formula>IF(RIGHT(TEXT(Y531,"0.#"),1)=".",FALSE,TRUE)</formula>
    </cfRule>
    <cfRule type="expression" dxfId="602" priority="706">
      <formula>IF(RIGHT(TEXT(Y531,"0.#"),1)=".",TRUE,FALSE)</formula>
    </cfRule>
  </conditionalFormatting>
  <conditionalFormatting sqref="AL566:AO593">
    <cfRule type="expression" dxfId="601" priority="701">
      <formula>IF(AND(AL566&gt;=0,RIGHT(TEXT(AL566,"0.#"),1)&lt;&gt;"."),TRUE,FALSE)</formula>
    </cfRule>
    <cfRule type="expression" dxfId="600" priority="702">
      <formula>IF(AND(AL566&gt;=0,RIGHT(TEXT(AL566,"0.#"),1)="."),TRUE,FALSE)</formula>
    </cfRule>
    <cfRule type="expression" dxfId="599" priority="703">
      <formula>IF(AND(AL566&lt;0,RIGHT(TEXT(AL566,"0.#"),1)&lt;&gt;"."),TRUE,FALSE)</formula>
    </cfRule>
    <cfRule type="expression" dxfId="598" priority="704">
      <formula>IF(AND(AL566&lt;0,RIGHT(TEXT(AL566,"0.#"),1)="."),TRUE,FALSE)</formula>
    </cfRule>
  </conditionalFormatting>
  <conditionalFormatting sqref="Y566:Y593">
    <cfRule type="expression" dxfId="597" priority="699">
      <formula>IF(RIGHT(TEXT(Y566,"0.#"),1)=".",FALSE,TRUE)</formula>
    </cfRule>
    <cfRule type="expression" dxfId="596" priority="700">
      <formula>IF(RIGHT(TEXT(Y566,"0.#"),1)=".",TRUE,FALSE)</formula>
    </cfRule>
  </conditionalFormatting>
  <conditionalFormatting sqref="AL564:AO565">
    <cfRule type="expression" dxfId="595" priority="695">
      <formula>IF(AND(AL564&gt;=0,RIGHT(TEXT(AL564,"0.#"),1)&lt;&gt;"."),TRUE,FALSE)</formula>
    </cfRule>
    <cfRule type="expression" dxfId="594" priority="696">
      <formula>IF(AND(AL564&gt;=0,RIGHT(TEXT(AL564,"0.#"),1)="."),TRUE,FALSE)</formula>
    </cfRule>
    <cfRule type="expression" dxfId="593" priority="697">
      <formula>IF(AND(AL564&lt;0,RIGHT(TEXT(AL564,"0.#"),1)&lt;&gt;"."),TRUE,FALSE)</formula>
    </cfRule>
    <cfRule type="expression" dxfId="592" priority="698">
      <formula>IF(AND(AL564&lt;0,RIGHT(TEXT(AL564,"0.#"),1)="."),TRUE,FALSE)</formula>
    </cfRule>
  </conditionalFormatting>
  <conditionalFormatting sqref="Y564:Y565">
    <cfRule type="expression" dxfId="591" priority="693">
      <formula>IF(RIGHT(TEXT(Y564,"0.#"),1)=".",FALSE,TRUE)</formula>
    </cfRule>
    <cfRule type="expression" dxfId="590" priority="694">
      <formula>IF(RIGHT(TEXT(Y564,"0.#"),1)=".",TRUE,FALSE)</formula>
    </cfRule>
  </conditionalFormatting>
  <conditionalFormatting sqref="AL599:AO626">
    <cfRule type="expression" dxfId="589" priority="689">
      <formula>IF(AND(AL599&gt;=0,RIGHT(TEXT(AL599,"0.#"),1)&lt;&gt;"."),TRUE,FALSE)</formula>
    </cfRule>
    <cfRule type="expression" dxfId="588" priority="690">
      <formula>IF(AND(AL599&gt;=0,RIGHT(TEXT(AL599,"0.#"),1)="."),TRUE,FALSE)</formula>
    </cfRule>
    <cfRule type="expression" dxfId="587" priority="691">
      <formula>IF(AND(AL599&lt;0,RIGHT(TEXT(AL599,"0.#"),1)&lt;&gt;"."),TRUE,FALSE)</formula>
    </cfRule>
    <cfRule type="expression" dxfId="586" priority="692">
      <formula>IF(AND(AL599&lt;0,RIGHT(TEXT(AL599,"0.#"),1)="."),TRUE,FALSE)</formula>
    </cfRule>
  </conditionalFormatting>
  <conditionalFormatting sqref="Y599:Y626">
    <cfRule type="expression" dxfId="585" priority="687">
      <formula>IF(RIGHT(TEXT(Y599,"0.#"),1)=".",FALSE,TRUE)</formula>
    </cfRule>
    <cfRule type="expression" dxfId="584" priority="688">
      <formula>IF(RIGHT(TEXT(Y599,"0.#"),1)=".",TRUE,FALSE)</formula>
    </cfRule>
  </conditionalFormatting>
  <conditionalFormatting sqref="AL597:AO598">
    <cfRule type="expression" dxfId="583" priority="683">
      <formula>IF(AND(AL597&gt;=0,RIGHT(TEXT(AL597,"0.#"),1)&lt;&gt;"."),TRUE,FALSE)</formula>
    </cfRule>
    <cfRule type="expression" dxfId="582" priority="684">
      <formula>IF(AND(AL597&gt;=0,RIGHT(TEXT(AL597,"0.#"),1)="."),TRUE,FALSE)</formula>
    </cfRule>
    <cfRule type="expression" dxfId="581" priority="685">
      <formula>IF(AND(AL597&lt;0,RIGHT(TEXT(AL597,"0.#"),1)&lt;&gt;"."),TRUE,FALSE)</formula>
    </cfRule>
    <cfRule type="expression" dxfId="580" priority="686">
      <formula>IF(AND(AL597&lt;0,RIGHT(TEXT(AL597,"0.#"),1)="."),TRUE,FALSE)</formula>
    </cfRule>
  </conditionalFormatting>
  <conditionalFormatting sqref="Y597:Y598">
    <cfRule type="expression" dxfId="579" priority="681">
      <formula>IF(RIGHT(TEXT(Y597,"0.#"),1)=".",FALSE,TRUE)</formula>
    </cfRule>
    <cfRule type="expression" dxfId="578" priority="682">
      <formula>IF(RIGHT(TEXT(Y597,"0.#"),1)=".",TRUE,FALSE)</formula>
    </cfRule>
  </conditionalFormatting>
  <conditionalFormatting sqref="AU33">
    <cfRule type="expression" dxfId="577" priority="677">
      <formula>IF(RIGHT(TEXT(AU33,"0.#"),1)=".",FALSE,TRUE)</formula>
    </cfRule>
    <cfRule type="expression" dxfId="576" priority="678">
      <formula>IF(RIGHT(TEXT(AU33,"0.#"),1)=".",TRUE,FALSE)</formula>
    </cfRule>
  </conditionalFormatting>
  <conditionalFormatting sqref="AU32">
    <cfRule type="expression" dxfId="575" priority="679">
      <formula>IF(RIGHT(TEXT(AU32,"0.#"),1)=".",FALSE,TRUE)</formula>
    </cfRule>
    <cfRule type="expression" dxfId="574" priority="680">
      <formula>IF(RIGHT(TEXT(AU32,"0.#"),1)=".",TRUE,FALSE)</formula>
    </cfRule>
  </conditionalFormatting>
  <conditionalFormatting sqref="P29:AC29">
    <cfRule type="expression" dxfId="573" priority="675">
      <formula>IF(RIGHT(TEXT(P29,"0.#"),1)=".",FALSE,TRUE)</formula>
    </cfRule>
    <cfRule type="expression" dxfId="572" priority="676">
      <formula>IF(RIGHT(TEXT(P29,"0.#"),1)=".",TRUE,FALSE)</formula>
    </cfRule>
  </conditionalFormatting>
  <conditionalFormatting sqref="AM41">
    <cfRule type="expression" dxfId="571" priority="657">
      <formula>IF(RIGHT(TEXT(AM41,"0.#"),1)=".",FALSE,TRUE)</formula>
    </cfRule>
    <cfRule type="expression" dxfId="570" priority="658">
      <formula>IF(RIGHT(TEXT(AM41,"0.#"),1)=".",TRUE,FALSE)</formula>
    </cfRule>
  </conditionalFormatting>
  <conditionalFormatting sqref="AM40">
    <cfRule type="expression" dxfId="569" priority="659">
      <formula>IF(RIGHT(TEXT(AM40,"0.#"),1)=".",FALSE,TRUE)</formula>
    </cfRule>
    <cfRule type="expression" dxfId="568" priority="660">
      <formula>IF(RIGHT(TEXT(AM40,"0.#"),1)=".",TRUE,FALSE)</formula>
    </cfRule>
  </conditionalFormatting>
  <conditionalFormatting sqref="AE39">
    <cfRule type="expression" dxfId="567" priority="673">
      <formula>IF(RIGHT(TEXT(AE39,"0.#"),1)=".",FALSE,TRUE)</formula>
    </cfRule>
    <cfRule type="expression" dxfId="566" priority="674">
      <formula>IF(RIGHT(TEXT(AE39,"0.#"),1)=".",TRUE,FALSE)</formula>
    </cfRule>
  </conditionalFormatting>
  <conditionalFormatting sqref="AQ39:AQ41">
    <cfRule type="expression" dxfId="565" priority="655">
      <formula>IF(RIGHT(TEXT(AQ39,"0.#"),1)=".",FALSE,TRUE)</formula>
    </cfRule>
    <cfRule type="expression" dxfId="564" priority="656">
      <formula>IF(RIGHT(TEXT(AQ39,"0.#"),1)=".",TRUE,FALSE)</formula>
    </cfRule>
  </conditionalFormatting>
  <conditionalFormatting sqref="AU39:AU41">
    <cfRule type="expression" dxfId="563" priority="653">
      <formula>IF(RIGHT(TEXT(AU39,"0.#"),1)=".",FALSE,TRUE)</formula>
    </cfRule>
    <cfRule type="expression" dxfId="562" priority="654">
      <formula>IF(RIGHT(TEXT(AU39,"0.#"),1)=".",TRUE,FALSE)</formula>
    </cfRule>
  </conditionalFormatting>
  <conditionalFormatting sqref="AI41">
    <cfRule type="expression" dxfId="561" priority="667">
      <formula>IF(RIGHT(TEXT(AI41,"0.#"),1)=".",FALSE,TRUE)</formula>
    </cfRule>
    <cfRule type="expression" dxfId="560" priority="668">
      <formula>IF(RIGHT(TEXT(AI41,"0.#"),1)=".",TRUE,FALSE)</formula>
    </cfRule>
  </conditionalFormatting>
  <conditionalFormatting sqref="AE40">
    <cfRule type="expression" dxfId="559" priority="671">
      <formula>IF(RIGHT(TEXT(AE40,"0.#"),1)=".",FALSE,TRUE)</formula>
    </cfRule>
    <cfRule type="expression" dxfId="558" priority="672">
      <formula>IF(RIGHT(TEXT(AE40,"0.#"),1)=".",TRUE,FALSE)</formula>
    </cfRule>
  </conditionalFormatting>
  <conditionalFormatting sqref="AE41">
    <cfRule type="expression" dxfId="557" priority="669">
      <formula>IF(RIGHT(TEXT(AE41,"0.#"),1)=".",FALSE,TRUE)</formula>
    </cfRule>
    <cfRule type="expression" dxfId="556" priority="670">
      <formula>IF(RIGHT(TEXT(AE41,"0.#"),1)=".",TRUE,FALSE)</formula>
    </cfRule>
  </conditionalFormatting>
  <conditionalFormatting sqref="AM39">
    <cfRule type="expression" dxfId="555" priority="661">
      <formula>IF(RIGHT(TEXT(AM39,"0.#"),1)=".",FALSE,TRUE)</formula>
    </cfRule>
    <cfRule type="expression" dxfId="554" priority="662">
      <formula>IF(RIGHT(TEXT(AM39,"0.#"),1)=".",TRUE,FALSE)</formula>
    </cfRule>
  </conditionalFormatting>
  <conditionalFormatting sqref="AI39">
    <cfRule type="expression" dxfId="553" priority="663">
      <formula>IF(RIGHT(TEXT(AI39,"0.#"),1)=".",FALSE,TRUE)</formula>
    </cfRule>
    <cfRule type="expression" dxfId="552" priority="664">
      <formula>IF(RIGHT(TEXT(AI39,"0.#"),1)=".",TRUE,FALSE)</formula>
    </cfRule>
  </conditionalFormatting>
  <conditionalFormatting sqref="AI40">
    <cfRule type="expression" dxfId="551" priority="665">
      <formula>IF(RIGHT(TEXT(AI40,"0.#"),1)=".",FALSE,TRUE)</formula>
    </cfRule>
    <cfRule type="expression" dxfId="550" priority="666">
      <formula>IF(RIGHT(TEXT(AI40,"0.#"),1)=".",TRUE,FALSE)</formula>
    </cfRule>
  </conditionalFormatting>
  <conditionalFormatting sqref="AM69">
    <cfRule type="expression" dxfId="549" priority="625">
      <formula>IF(RIGHT(TEXT(AM69,"0.#"),1)=".",FALSE,TRUE)</formula>
    </cfRule>
    <cfRule type="expression" dxfId="548" priority="626">
      <formula>IF(RIGHT(TEXT(AM69,"0.#"),1)=".",TRUE,FALSE)</formula>
    </cfRule>
  </conditionalFormatting>
  <conditionalFormatting sqref="AE70 AM70">
    <cfRule type="expression" dxfId="547" priority="623">
      <formula>IF(RIGHT(TEXT(AE70,"0.#"),1)=".",FALSE,TRUE)</formula>
    </cfRule>
    <cfRule type="expression" dxfId="546" priority="624">
      <formula>IF(RIGHT(TEXT(AE70,"0.#"),1)=".",TRUE,FALSE)</formula>
    </cfRule>
  </conditionalFormatting>
  <conditionalFormatting sqref="AI70">
    <cfRule type="expression" dxfId="545" priority="621">
      <formula>IF(RIGHT(TEXT(AI70,"0.#"),1)=".",FALSE,TRUE)</formula>
    </cfRule>
    <cfRule type="expression" dxfId="544" priority="622">
      <formula>IF(RIGHT(TEXT(AI70,"0.#"),1)=".",TRUE,FALSE)</formula>
    </cfRule>
  </conditionalFormatting>
  <conditionalFormatting sqref="AQ70">
    <cfRule type="expression" dxfId="543" priority="619">
      <formula>IF(RIGHT(TEXT(AQ70,"0.#"),1)=".",FALSE,TRUE)</formula>
    </cfRule>
    <cfRule type="expression" dxfId="542" priority="620">
      <formula>IF(RIGHT(TEXT(AQ70,"0.#"),1)=".",TRUE,FALSE)</formula>
    </cfRule>
  </conditionalFormatting>
  <conditionalFormatting sqref="AE69 AQ69">
    <cfRule type="expression" dxfId="541" priority="629">
      <formula>IF(RIGHT(TEXT(AE69,"0.#"),1)=".",FALSE,TRUE)</formula>
    </cfRule>
    <cfRule type="expression" dxfId="540" priority="630">
      <formula>IF(RIGHT(TEXT(AE69,"0.#"),1)=".",TRUE,FALSE)</formula>
    </cfRule>
  </conditionalFormatting>
  <conditionalFormatting sqref="AI69">
    <cfRule type="expression" dxfId="539" priority="627">
      <formula>IF(RIGHT(TEXT(AI69,"0.#"),1)=".",FALSE,TRUE)</formula>
    </cfRule>
    <cfRule type="expression" dxfId="538" priority="628">
      <formula>IF(RIGHT(TEXT(AI69,"0.#"),1)=".",TRUE,FALSE)</formula>
    </cfRule>
  </conditionalFormatting>
  <conditionalFormatting sqref="AE66 AQ66">
    <cfRule type="expression" dxfId="537" priority="617">
      <formula>IF(RIGHT(TEXT(AE66,"0.#"),1)=".",FALSE,TRUE)</formula>
    </cfRule>
    <cfRule type="expression" dxfId="536" priority="618">
      <formula>IF(RIGHT(TEXT(AE66,"0.#"),1)=".",TRUE,FALSE)</formula>
    </cfRule>
  </conditionalFormatting>
  <conditionalFormatting sqref="AI66">
    <cfRule type="expression" dxfId="535" priority="615">
      <formula>IF(RIGHT(TEXT(AI66,"0.#"),1)=".",FALSE,TRUE)</formula>
    </cfRule>
    <cfRule type="expression" dxfId="534" priority="616">
      <formula>IF(RIGHT(TEXT(AI66,"0.#"),1)=".",TRUE,FALSE)</formula>
    </cfRule>
  </conditionalFormatting>
  <conditionalFormatting sqref="AM66">
    <cfRule type="expression" dxfId="533" priority="613">
      <formula>IF(RIGHT(TEXT(AM66,"0.#"),1)=".",FALSE,TRUE)</formula>
    </cfRule>
    <cfRule type="expression" dxfId="532" priority="614">
      <formula>IF(RIGHT(TEXT(AM66,"0.#"),1)=".",TRUE,FALSE)</formula>
    </cfRule>
  </conditionalFormatting>
  <conditionalFormatting sqref="AE67">
    <cfRule type="expression" dxfId="531" priority="611">
      <formula>IF(RIGHT(TEXT(AE67,"0.#"),1)=".",FALSE,TRUE)</formula>
    </cfRule>
    <cfRule type="expression" dxfId="530" priority="612">
      <formula>IF(RIGHT(TEXT(AE67,"0.#"),1)=".",TRUE,FALSE)</formula>
    </cfRule>
  </conditionalFormatting>
  <conditionalFormatting sqref="AI67">
    <cfRule type="expression" dxfId="529" priority="609">
      <formula>IF(RIGHT(TEXT(AI67,"0.#"),1)=".",FALSE,TRUE)</formula>
    </cfRule>
    <cfRule type="expression" dxfId="528" priority="610">
      <formula>IF(RIGHT(TEXT(AI67,"0.#"),1)=".",TRUE,FALSE)</formula>
    </cfRule>
  </conditionalFormatting>
  <conditionalFormatting sqref="AM67">
    <cfRule type="expression" dxfId="527" priority="607">
      <formula>IF(RIGHT(TEXT(AM67,"0.#"),1)=".",FALSE,TRUE)</formula>
    </cfRule>
    <cfRule type="expression" dxfId="526" priority="608">
      <formula>IF(RIGHT(TEXT(AM67,"0.#"),1)=".",TRUE,FALSE)</formula>
    </cfRule>
  </conditionalFormatting>
  <conditionalFormatting sqref="AQ67">
    <cfRule type="expression" dxfId="525" priority="605">
      <formula>IF(RIGHT(TEXT(AQ67,"0.#"),1)=".",FALSE,TRUE)</formula>
    </cfRule>
    <cfRule type="expression" dxfId="524" priority="606">
      <formula>IF(RIGHT(TEXT(AQ67,"0.#"),1)=".",TRUE,FALSE)</formula>
    </cfRule>
  </conditionalFormatting>
  <conditionalFormatting sqref="AU66">
    <cfRule type="expression" dxfId="523" priority="603">
      <formula>IF(RIGHT(TEXT(AU66,"0.#"),1)=".",FALSE,TRUE)</formula>
    </cfRule>
    <cfRule type="expression" dxfId="522" priority="604">
      <formula>IF(RIGHT(TEXT(AU66,"0.#"),1)=".",TRUE,FALSE)</formula>
    </cfRule>
  </conditionalFormatting>
  <conditionalFormatting sqref="AU67">
    <cfRule type="expression" dxfId="521" priority="601">
      <formula>IF(RIGHT(TEXT(AU67,"0.#"),1)=".",FALSE,TRUE)</formula>
    </cfRule>
    <cfRule type="expression" dxfId="520" priority="602">
      <formula>IF(RIGHT(TEXT(AU67,"0.#"),1)=".",TRUE,FALSE)</formula>
    </cfRule>
  </conditionalFormatting>
  <conditionalFormatting sqref="AE100 AQ100">
    <cfRule type="expression" dxfId="519" priority="563">
      <formula>IF(RIGHT(TEXT(AE100,"0.#"),1)=".",FALSE,TRUE)</formula>
    </cfRule>
    <cfRule type="expression" dxfId="518" priority="564">
      <formula>IF(RIGHT(TEXT(AE100,"0.#"),1)=".",TRUE,FALSE)</formula>
    </cfRule>
  </conditionalFormatting>
  <conditionalFormatting sqref="AI100">
    <cfRule type="expression" dxfId="517" priority="561">
      <formula>IF(RIGHT(TEXT(AI100,"0.#"),1)=".",FALSE,TRUE)</formula>
    </cfRule>
    <cfRule type="expression" dxfId="516" priority="562">
      <formula>IF(RIGHT(TEXT(AI100,"0.#"),1)=".",TRUE,FALSE)</formula>
    </cfRule>
  </conditionalFormatting>
  <conditionalFormatting sqref="AM100">
    <cfRule type="expression" dxfId="515" priority="559">
      <formula>IF(RIGHT(TEXT(AM100,"0.#"),1)=".",FALSE,TRUE)</formula>
    </cfRule>
    <cfRule type="expression" dxfId="514" priority="560">
      <formula>IF(RIGHT(TEXT(AM100,"0.#"),1)=".",TRUE,FALSE)</formula>
    </cfRule>
  </conditionalFormatting>
  <conditionalFormatting sqref="AE101">
    <cfRule type="expression" dxfId="513" priority="557">
      <formula>IF(RIGHT(TEXT(AE101,"0.#"),1)=".",FALSE,TRUE)</formula>
    </cfRule>
    <cfRule type="expression" dxfId="512" priority="558">
      <formula>IF(RIGHT(TEXT(AE101,"0.#"),1)=".",TRUE,FALSE)</formula>
    </cfRule>
  </conditionalFormatting>
  <conditionalFormatting sqref="AI101">
    <cfRule type="expression" dxfId="511" priority="555">
      <formula>IF(RIGHT(TEXT(AI101,"0.#"),1)=".",FALSE,TRUE)</formula>
    </cfRule>
    <cfRule type="expression" dxfId="510" priority="556">
      <formula>IF(RIGHT(TEXT(AI101,"0.#"),1)=".",TRUE,FALSE)</formula>
    </cfRule>
  </conditionalFormatting>
  <conditionalFormatting sqref="AM101">
    <cfRule type="expression" dxfId="509" priority="553">
      <formula>IF(RIGHT(TEXT(AM101,"0.#"),1)=".",FALSE,TRUE)</formula>
    </cfRule>
    <cfRule type="expression" dxfId="508" priority="554">
      <formula>IF(RIGHT(TEXT(AM101,"0.#"),1)=".",TRUE,FALSE)</formula>
    </cfRule>
  </conditionalFormatting>
  <conditionalFormatting sqref="AQ101">
    <cfRule type="expression" dxfId="507" priority="551">
      <formula>IF(RIGHT(TEXT(AQ101,"0.#"),1)=".",FALSE,TRUE)</formula>
    </cfRule>
    <cfRule type="expression" dxfId="506" priority="552">
      <formula>IF(RIGHT(TEXT(AQ101,"0.#"),1)=".",TRUE,FALSE)</formula>
    </cfRule>
  </conditionalFormatting>
  <conditionalFormatting sqref="AU100">
    <cfRule type="expression" dxfId="505" priority="549">
      <formula>IF(RIGHT(TEXT(AU100,"0.#"),1)=".",FALSE,TRUE)</formula>
    </cfRule>
    <cfRule type="expression" dxfId="504" priority="550">
      <formula>IF(RIGHT(TEXT(AU100,"0.#"),1)=".",TRUE,FALSE)</formula>
    </cfRule>
  </conditionalFormatting>
  <conditionalFormatting sqref="AU101">
    <cfRule type="expression" dxfId="503" priority="547">
      <formula>IF(RIGHT(TEXT(AU101,"0.#"),1)=".",FALSE,TRUE)</formula>
    </cfRule>
    <cfRule type="expression" dxfId="502" priority="548">
      <formula>IF(RIGHT(TEXT(AU101,"0.#"),1)=".",TRUE,FALSE)</formula>
    </cfRule>
  </conditionalFormatting>
  <conditionalFormatting sqref="AM35">
    <cfRule type="expression" dxfId="501" priority="541">
      <formula>IF(RIGHT(TEXT(AM35,"0.#"),1)=".",FALSE,TRUE)</formula>
    </cfRule>
    <cfRule type="expression" dxfId="500" priority="542">
      <formula>IF(RIGHT(TEXT(AM35,"0.#"),1)=".",TRUE,FALSE)</formula>
    </cfRule>
  </conditionalFormatting>
  <conditionalFormatting sqref="AE36 AM36">
    <cfRule type="expression" dxfId="499" priority="539">
      <formula>IF(RIGHT(TEXT(AE36,"0.#"),1)=".",FALSE,TRUE)</formula>
    </cfRule>
    <cfRule type="expression" dxfId="498" priority="540">
      <formula>IF(RIGHT(TEXT(AE36,"0.#"),1)=".",TRUE,FALSE)</formula>
    </cfRule>
  </conditionalFormatting>
  <conditionalFormatting sqref="AI36">
    <cfRule type="expression" dxfId="497" priority="537">
      <formula>IF(RIGHT(TEXT(AI36,"0.#"),1)=".",FALSE,TRUE)</formula>
    </cfRule>
    <cfRule type="expression" dxfId="496" priority="538">
      <formula>IF(RIGHT(TEXT(AI36,"0.#"),1)=".",TRUE,FALSE)</formula>
    </cfRule>
  </conditionalFormatting>
  <conditionalFormatting sqref="AQ36">
    <cfRule type="expression" dxfId="495" priority="535">
      <formula>IF(RIGHT(TEXT(AQ36,"0.#"),1)=".",FALSE,TRUE)</formula>
    </cfRule>
    <cfRule type="expression" dxfId="494" priority="536">
      <formula>IF(RIGHT(TEXT(AQ36,"0.#"),1)=".",TRUE,FALSE)</formula>
    </cfRule>
  </conditionalFormatting>
  <conditionalFormatting sqref="AE35 AQ35">
    <cfRule type="expression" dxfId="493" priority="545">
      <formula>IF(RIGHT(TEXT(AE35,"0.#"),1)=".",FALSE,TRUE)</formula>
    </cfRule>
    <cfRule type="expression" dxfId="492" priority="546">
      <formula>IF(RIGHT(TEXT(AE35,"0.#"),1)=".",TRUE,FALSE)</formula>
    </cfRule>
  </conditionalFormatting>
  <conditionalFormatting sqref="AI35">
    <cfRule type="expression" dxfId="491" priority="543">
      <formula>IF(RIGHT(TEXT(AI35,"0.#"),1)=".",FALSE,TRUE)</formula>
    </cfRule>
    <cfRule type="expression" dxfId="490" priority="544">
      <formula>IF(RIGHT(TEXT(AI35,"0.#"),1)=".",TRUE,FALSE)</formula>
    </cfRule>
  </conditionalFormatting>
  <conditionalFormatting sqref="AM103">
    <cfRule type="expression" dxfId="489" priority="529">
      <formula>IF(RIGHT(TEXT(AM103,"0.#"),1)=".",FALSE,TRUE)</formula>
    </cfRule>
    <cfRule type="expression" dxfId="488" priority="530">
      <formula>IF(RIGHT(TEXT(AM103,"0.#"),1)=".",TRUE,FALSE)</formula>
    </cfRule>
  </conditionalFormatting>
  <conditionalFormatting sqref="AE104 AM104">
    <cfRule type="expression" dxfId="487" priority="527">
      <formula>IF(RIGHT(TEXT(AE104,"0.#"),1)=".",FALSE,TRUE)</formula>
    </cfRule>
    <cfRule type="expression" dxfId="486" priority="528">
      <formula>IF(RIGHT(TEXT(AE104,"0.#"),1)=".",TRUE,FALSE)</formula>
    </cfRule>
  </conditionalFormatting>
  <conditionalFormatting sqref="AI104">
    <cfRule type="expression" dxfId="485" priority="525">
      <formula>IF(RIGHT(TEXT(AI104,"0.#"),1)=".",FALSE,TRUE)</formula>
    </cfRule>
    <cfRule type="expression" dxfId="484" priority="526">
      <formula>IF(RIGHT(TEXT(AI104,"0.#"),1)=".",TRUE,FALSE)</formula>
    </cfRule>
  </conditionalFormatting>
  <conditionalFormatting sqref="AQ104">
    <cfRule type="expression" dxfId="483" priority="523">
      <formula>IF(RIGHT(TEXT(AQ104,"0.#"),1)=".",FALSE,TRUE)</formula>
    </cfRule>
    <cfRule type="expression" dxfId="482" priority="524">
      <formula>IF(RIGHT(TEXT(AQ104,"0.#"),1)=".",TRUE,FALSE)</formula>
    </cfRule>
  </conditionalFormatting>
  <conditionalFormatting sqref="AE103 AQ103">
    <cfRule type="expression" dxfId="481" priority="533">
      <formula>IF(RIGHT(TEXT(AE103,"0.#"),1)=".",FALSE,TRUE)</formula>
    </cfRule>
    <cfRule type="expression" dxfId="480" priority="534">
      <formula>IF(RIGHT(TEXT(AE103,"0.#"),1)=".",TRUE,FALSE)</formula>
    </cfRule>
  </conditionalFormatting>
  <conditionalFormatting sqref="AI103">
    <cfRule type="expression" dxfId="479" priority="531">
      <formula>IF(RIGHT(TEXT(AI103,"0.#"),1)=".",FALSE,TRUE)</formula>
    </cfRule>
    <cfRule type="expression" dxfId="478" priority="532">
      <formula>IF(RIGHT(TEXT(AI103,"0.#"),1)=".",TRUE,FALSE)</formula>
    </cfRule>
  </conditionalFormatting>
  <conditionalFormatting sqref="AM137">
    <cfRule type="expression" dxfId="477" priority="517">
      <formula>IF(RIGHT(TEXT(AM137,"0.#"),1)=".",FALSE,TRUE)</formula>
    </cfRule>
    <cfRule type="expression" dxfId="476" priority="518">
      <formula>IF(RIGHT(TEXT(AM137,"0.#"),1)=".",TRUE,FALSE)</formula>
    </cfRule>
  </conditionalFormatting>
  <conditionalFormatting sqref="AE138 AM138">
    <cfRule type="expression" dxfId="475" priority="515">
      <formula>IF(RIGHT(TEXT(AE138,"0.#"),1)=".",FALSE,TRUE)</formula>
    </cfRule>
    <cfRule type="expression" dxfId="474" priority="516">
      <formula>IF(RIGHT(TEXT(AE138,"0.#"),1)=".",TRUE,FALSE)</formula>
    </cfRule>
  </conditionalFormatting>
  <conditionalFormatting sqref="AI138">
    <cfRule type="expression" dxfId="473" priority="513">
      <formula>IF(RIGHT(TEXT(AI138,"0.#"),1)=".",FALSE,TRUE)</formula>
    </cfRule>
    <cfRule type="expression" dxfId="472" priority="514">
      <formula>IF(RIGHT(TEXT(AI138,"0.#"),1)=".",TRUE,FALSE)</formula>
    </cfRule>
  </conditionalFormatting>
  <conditionalFormatting sqref="AQ138">
    <cfRule type="expression" dxfId="471" priority="511">
      <formula>IF(RIGHT(TEXT(AQ138,"0.#"),1)=".",FALSE,TRUE)</formula>
    </cfRule>
    <cfRule type="expression" dxfId="470" priority="512">
      <formula>IF(RIGHT(TEXT(AQ138,"0.#"),1)=".",TRUE,FALSE)</formula>
    </cfRule>
  </conditionalFormatting>
  <conditionalFormatting sqref="AE137 AQ137">
    <cfRule type="expression" dxfId="469" priority="521">
      <formula>IF(RIGHT(TEXT(AE137,"0.#"),1)=".",FALSE,TRUE)</formula>
    </cfRule>
    <cfRule type="expression" dxfId="468" priority="522">
      <formula>IF(RIGHT(TEXT(AE137,"0.#"),1)=".",TRUE,FALSE)</formula>
    </cfRule>
  </conditionalFormatting>
  <conditionalFormatting sqref="AI137">
    <cfRule type="expression" dxfId="467" priority="519">
      <formula>IF(RIGHT(TEXT(AI137,"0.#"),1)=".",FALSE,TRUE)</formula>
    </cfRule>
    <cfRule type="expression" dxfId="466" priority="520">
      <formula>IF(RIGHT(TEXT(AI137,"0.#"),1)=".",TRUE,FALSE)</formula>
    </cfRule>
  </conditionalFormatting>
  <conditionalFormatting sqref="AM171">
    <cfRule type="expression" dxfId="465" priority="505">
      <formula>IF(RIGHT(TEXT(AM171,"0.#"),1)=".",FALSE,TRUE)</formula>
    </cfRule>
    <cfRule type="expression" dxfId="464" priority="506">
      <formula>IF(RIGHT(TEXT(AM171,"0.#"),1)=".",TRUE,FALSE)</formula>
    </cfRule>
  </conditionalFormatting>
  <conditionalFormatting sqref="AE172 AM172">
    <cfRule type="expression" dxfId="463" priority="503">
      <formula>IF(RIGHT(TEXT(AE172,"0.#"),1)=".",FALSE,TRUE)</formula>
    </cfRule>
    <cfRule type="expression" dxfId="462" priority="504">
      <formula>IF(RIGHT(TEXT(AE172,"0.#"),1)=".",TRUE,FALSE)</formula>
    </cfRule>
  </conditionalFormatting>
  <conditionalFormatting sqref="AI172">
    <cfRule type="expression" dxfId="461" priority="501">
      <formula>IF(RIGHT(TEXT(AI172,"0.#"),1)=".",FALSE,TRUE)</formula>
    </cfRule>
    <cfRule type="expression" dxfId="460" priority="502">
      <formula>IF(RIGHT(TEXT(AI172,"0.#"),1)=".",TRUE,FALSE)</formula>
    </cfRule>
  </conditionalFormatting>
  <conditionalFormatting sqref="AQ172">
    <cfRule type="expression" dxfId="459" priority="499">
      <formula>IF(RIGHT(TEXT(AQ172,"0.#"),1)=".",FALSE,TRUE)</formula>
    </cfRule>
    <cfRule type="expression" dxfId="458" priority="500">
      <formula>IF(RIGHT(TEXT(AQ172,"0.#"),1)=".",TRUE,FALSE)</formula>
    </cfRule>
  </conditionalFormatting>
  <conditionalFormatting sqref="AE171 AQ171">
    <cfRule type="expression" dxfId="457" priority="509">
      <formula>IF(RIGHT(TEXT(AE171,"0.#"),1)=".",FALSE,TRUE)</formula>
    </cfRule>
    <cfRule type="expression" dxfId="456" priority="510">
      <formula>IF(RIGHT(TEXT(AE171,"0.#"),1)=".",TRUE,FALSE)</formula>
    </cfRule>
  </conditionalFormatting>
  <conditionalFormatting sqref="AI171">
    <cfRule type="expression" dxfId="455" priority="507">
      <formula>IF(RIGHT(TEXT(AI171,"0.#"),1)=".",FALSE,TRUE)</formula>
    </cfRule>
    <cfRule type="expression" dxfId="454" priority="508">
      <formula>IF(RIGHT(TEXT(AI171,"0.#"),1)=".",TRUE,FALSE)</formula>
    </cfRule>
  </conditionalFormatting>
  <conditionalFormatting sqref="AE73">
    <cfRule type="expression" dxfId="453" priority="497">
      <formula>IF(RIGHT(TEXT(AE73,"0.#"),1)=".",FALSE,TRUE)</formula>
    </cfRule>
    <cfRule type="expression" dxfId="452" priority="498">
      <formula>IF(RIGHT(TEXT(AE73,"0.#"),1)=".",TRUE,FALSE)</formula>
    </cfRule>
  </conditionalFormatting>
  <conditionalFormatting sqref="AM75">
    <cfRule type="expression" dxfId="451" priority="481">
      <formula>IF(RIGHT(TEXT(AM75,"0.#"),1)=".",FALSE,TRUE)</formula>
    </cfRule>
    <cfRule type="expression" dxfId="450" priority="482">
      <formula>IF(RIGHT(TEXT(AM75,"0.#"),1)=".",TRUE,FALSE)</formula>
    </cfRule>
  </conditionalFormatting>
  <conditionalFormatting sqref="AE74">
    <cfRule type="expression" dxfId="449" priority="495">
      <formula>IF(RIGHT(TEXT(AE74,"0.#"),1)=".",FALSE,TRUE)</formula>
    </cfRule>
    <cfRule type="expression" dxfId="448" priority="496">
      <formula>IF(RIGHT(TEXT(AE74,"0.#"),1)=".",TRUE,FALSE)</formula>
    </cfRule>
  </conditionalFormatting>
  <conditionalFormatting sqref="AE75">
    <cfRule type="expression" dxfId="447" priority="493">
      <formula>IF(RIGHT(TEXT(AE75,"0.#"),1)=".",FALSE,TRUE)</formula>
    </cfRule>
    <cfRule type="expression" dxfId="446" priority="494">
      <formula>IF(RIGHT(TEXT(AE75,"0.#"),1)=".",TRUE,FALSE)</formula>
    </cfRule>
  </conditionalFormatting>
  <conditionalFormatting sqref="AI75">
    <cfRule type="expression" dxfId="445" priority="491">
      <formula>IF(RIGHT(TEXT(AI75,"0.#"),1)=".",FALSE,TRUE)</formula>
    </cfRule>
    <cfRule type="expression" dxfId="444" priority="492">
      <formula>IF(RIGHT(TEXT(AI75,"0.#"),1)=".",TRUE,FALSE)</formula>
    </cfRule>
  </conditionalFormatting>
  <conditionalFormatting sqref="AI74">
    <cfRule type="expression" dxfId="443" priority="489">
      <formula>IF(RIGHT(TEXT(AI74,"0.#"),1)=".",FALSE,TRUE)</formula>
    </cfRule>
    <cfRule type="expression" dxfId="442" priority="490">
      <formula>IF(RIGHT(TEXT(AI74,"0.#"),1)=".",TRUE,FALSE)</formula>
    </cfRule>
  </conditionalFormatting>
  <conditionalFormatting sqref="AI73">
    <cfRule type="expression" dxfId="441" priority="487">
      <formula>IF(RIGHT(TEXT(AI73,"0.#"),1)=".",FALSE,TRUE)</formula>
    </cfRule>
    <cfRule type="expression" dxfId="440" priority="488">
      <formula>IF(RIGHT(TEXT(AI73,"0.#"),1)=".",TRUE,FALSE)</formula>
    </cfRule>
  </conditionalFormatting>
  <conditionalFormatting sqref="AM73">
    <cfRule type="expression" dxfId="439" priority="485">
      <formula>IF(RIGHT(TEXT(AM73,"0.#"),1)=".",FALSE,TRUE)</formula>
    </cfRule>
    <cfRule type="expression" dxfId="438" priority="486">
      <formula>IF(RIGHT(TEXT(AM73,"0.#"),1)=".",TRUE,FALSE)</formula>
    </cfRule>
  </conditionalFormatting>
  <conditionalFormatting sqref="AM74">
    <cfRule type="expression" dxfId="437" priority="483">
      <formula>IF(RIGHT(TEXT(AM74,"0.#"),1)=".",FALSE,TRUE)</formula>
    </cfRule>
    <cfRule type="expression" dxfId="436" priority="484">
      <formula>IF(RIGHT(TEXT(AM74,"0.#"),1)=".",TRUE,FALSE)</formula>
    </cfRule>
  </conditionalFormatting>
  <conditionalFormatting sqref="AQ73:AQ75">
    <cfRule type="expression" dxfId="435" priority="479">
      <formula>IF(RIGHT(TEXT(AQ73,"0.#"),1)=".",FALSE,TRUE)</formula>
    </cfRule>
    <cfRule type="expression" dxfId="434" priority="480">
      <formula>IF(RIGHT(TEXT(AQ73,"0.#"),1)=".",TRUE,FALSE)</formula>
    </cfRule>
  </conditionalFormatting>
  <conditionalFormatting sqref="AU73:AU75">
    <cfRule type="expression" dxfId="433" priority="477">
      <formula>IF(RIGHT(TEXT(AU73,"0.#"),1)=".",FALSE,TRUE)</formula>
    </cfRule>
    <cfRule type="expression" dxfId="432" priority="478">
      <formula>IF(RIGHT(TEXT(AU73,"0.#"),1)=".",TRUE,FALSE)</formula>
    </cfRule>
  </conditionalFormatting>
  <conditionalFormatting sqref="AE107">
    <cfRule type="expression" dxfId="431" priority="475">
      <formula>IF(RIGHT(TEXT(AE107,"0.#"),1)=".",FALSE,TRUE)</formula>
    </cfRule>
    <cfRule type="expression" dxfId="430" priority="476">
      <formula>IF(RIGHT(TEXT(AE107,"0.#"),1)=".",TRUE,FALSE)</formula>
    </cfRule>
  </conditionalFormatting>
  <conditionalFormatting sqref="AM109">
    <cfRule type="expression" dxfId="429" priority="459">
      <formula>IF(RIGHT(TEXT(AM109,"0.#"),1)=".",FALSE,TRUE)</formula>
    </cfRule>
    <cfRule type="expression" dxfId="428" priority="460">
      <formula>IF(RIGHT(TEXT(AM109,"0.#"),1)=".",TRUE,FALSE)</formula>
    </cfRule>
  </conditionalFormatting>
  <conditionalFormatting sqref="AE108">
    <cfRule type="expression" dxfId="427" priority="473">
      <formula>IF(RIGHT(TEXT(AE108,"0.#"),1)=".",FALSE,TRUE)</formula>
    </cfRule>
    <cfRule type="expression" dxfId="426" priority="474">
      <formula>IF(RIGHT(TEXT(AE108,"0.#"),1)=".",TRUE,FALSE)</formula>
    </cfRule>
  </conditionalFormatting>
  <conditionalFormatting sqref="AE109">
    <cfRule type="expression" dxfId="425" priority="471">
      <formula>IF(RIGHT(TEXT(AE109,"0.#"),1)=".",FALSE,TRUE)</formula>
    </cfRule>
    <cfRule type="expression" dxfId="424" priority="472">
      <formula>IF(RIGHT(TEXT(AE109,"0.#"),1)=".",TRUE,FALSE)</formula>
    </cfRule>
  </conditionalFormatting>
  <conditionalFormatting sqref="AI109">
    <cfRule type="expression" dxfId="423" priority="469">
      <formula>IF(RIGHT(TEXT(AI109,"0.#"),1)=".",FALSE,TRUE)</formula>
    </cfRule>
    <cfRule type="expression" dxfId="422" priority="470">
      <formula>IF(RIGHT(TEXT(AI109,"0.#"),1)=".",TRUE,FALSE)</formula>
    </cfRule>
  </conditionalFormatting>
  <conditionalFormatting sqref="AI108">
    <cfRule type="expression" dxfId="421" priority="467">
      <formula>IF(RIGHT(TEXT(AI108,"0.#"),1)=".",FALSE,TRUE)</formula>
    </cfRule>
    <cfRule type="expression" dxfId="420" priority="468">
      <formula>IF(RIGHT(TEXT(AI108,"0.#"),1)=".",TRUE,FALSE)</formula>
    </cfRule>
  </conditionalFormatting>
  <conditionalFormatting sqref="AI107">
    <cfRule type="expression" dxfId="419" priority="465">
      <formula>IF(RIGHT(TEXT(AI107,"0.#"),1)=".",FALSE,TRUE)</formula>
    </cfRule>
    <cfRule type="expression" dxfId="418" priority="466">
      <formula>IF(RIGHT(TEXT(AI107,"0.#"),1)=".",TRUE,FALSE)</formula>
    </cfRule>
  </conditionalFormatting>
  <conditionalFormatting sqref="AM107">
    <cfRule type="expression" dxfId="417" priority="463">
      <formula>IF(RIGHT(TEXT(AM107,"0.#"),1)=".",FALSE,TRUE)</formula>
    </cfRule>
    <cfRule type="expression" dxfId="416" priority="464">
      <formula>IF(RIGHT(TEXT(AM107,"0.#"),1)=".",TRUE,FALSE)</formula>
    </cfRule>
  </conditionalFormatting>
  <conditionalFormatting sqref="AM108">
    <cfRule type="expression" dxfId="415" priority="461">
      <formula>IF(RIGHT(TEXT(AM108,"0.#"),1)=".",FALSE,TRUE)</formula>
    </cfRule>
    <cfRule type="expression" dxfId="414" priority="462">
      <formula>IF(RIGHT(TEXT(AM108,"0.#"),1)=".",TRUE,FALSE)</formula>
    </cfRule>
  </conditionalFormatting>
  <conditionalFormatting sqref="AQ107:AQ109">
    <cfRule type="expression" dxfId="413" priority="457">
      <formula>IF(RIGHT(TEXT(AQ107,"0.#"),1)=".",FALSE,TRUE)</formula>
    </cfRule>
    <cfRule type="expression" dxfId="412" priority="458">
      <formula>IF(RIGHT(TEXT(AQ107,"0.#"),1)=".",TRUE,FALSE)</formula>
    </cfRule>
  </conditionalFormatting>
  <conditionalFormatting sqref="AU107:AU109">
    <cfRule type="expression" dxfId="411" priority="455">
      <formula>IF(RIGHT(TEXT(AU107,"0.#"),1)=".",FALSE,TRUE)</formula>
    </cfRule>
    <cfRule type="expression" dxfId="410" priority="456">
      <formula>IF(RIGHT(TEXT(AU107,"0.#"),1)=".",TRUE,FALSE)</formula>
    </cfRule>
  </conditionalFormatting>
  <conditionalFormatting sqref="AE141">
    <cfRule type="expression" dxfId="409" priority="453">
      <formula>IF(RIGHT(TEXT(AE141,"0.#"),1)=".",FALSE,TRUE)</formula>
    </cfRule>
    <cfRule type="expression" dxfId="408" priority="454">
      <formula>IF(RIGHT(TEXT(AE141,"0.#"),1)=".",TRUE,FALSE)</formula>
    </cfRule>
  </conditionalFormatting>
  <conditionalFormatting sqref="AM143">
    <cfRule type="expression" dxfId="407" priority="437">
      <formula>IF(RIGHT(TEXT(AM143,"0.#"),1)=".",FALSE,TRUE)</formula>
    </cfRule>
    <cfRule type="expression" dxfId="406" priority="438">
      <formula>IF(RIGHT(TEXT(AM143,"0.#"),1)=".",TRUE,FALSE)</formula>
    </cfRule>
  </conditionalFormatting>
  <conditionalFormatting sqref="AE142">
    <cfRule type="expression" dxfId="405" priority="451">
      <formula>IF(RIGHT(TEXT(AE142,"0.#"),1)=".",FALSE,TRUE)</formula>
    </cfRule>
    <cfRule type="expression" dxfId="404" priority="452">
      <formula>IF(RIGHT(TEXT(AE142,"0.#"),1)=".",TRUE,FALSE)</formula>
    </cfRule>
  </conditionalFormatting>
  <conditionalFormatting sqref="AE143">
    <cfRule type="expression" dxfId="403" priority="449">
      <formula>IF(RIGHT(TEXT(AE143,"0.#"),1)=".",FALSE,TRUE)</formula>
    </cfRule>
    <cfRule type="expression" dxfId="402" priority="450">
      <formula>IF(RIGHT(TEXT(AE143,"0.#"),1)=".",TRUE,FALSE)</formula>
    </cfRule>
  </conditionalFormatting>
  <conditionalFormatting sqref="AI143">
    <cfRule type="expression" dxfId="401" priority="447">
      <formula>IF(RIGHT(TEXT(AI143,"0.#"),1)=".",FALSE,TRUE)</formula>
    </cfRule>
    <cfRule type="expression" dxfId="400" priority="448">
      <formula>IF(RIGHT(TEXT(AI143,"0.#"),1)=".",TRUE,FALSE)</formula>
    </cfRule>
  </conditionalFormatting>
  <conditionalFormatting sqref="AI142">
    <cfRule type="expression" dxfId="399" priority="445">
      <formula>IF(RIGHT(TEXT(AI142,"0.#"),1)=".",FALSE,TRUE)</formula>
    </cfRule>
    <cfRule type="expression" dxfId="398" priority="446">
      <formula>IF(RIGHT(TEXT(AI142,"0.#"),1)=".",TRUE,FALSE)</formula>
    </cfRule>
  </conditionalFormatting>
  <conditionalFormatting sqref="AI141">
    <cfRule type="expression" dxfId="397" priority="443">
      <formula>IF(RIGHT(TEXT(AI141,"0.#"),1)=".",FALSE,TRUE)</formula>
    </cfRule>
    <cfRule type="expression" dxfId="396" priority="444">
      <formula>IF(RIGHT(TEXT(AI141,"0.#"),1)=".",TRUE,FALSE)</formula>
    </cfRule>
  </conditionalFormatting>
  <conditionalFormatting sqref="AM141">
    <cfRule type="expression" dxfId="395" priority="441">
      <formula>IF(RIGHT(TEXT(AM141,"0.#"),1)=".",FALSE,TRUE)</formula>
    </cfRule>
    <cfRule type="expression" dxfId="394" priority="442">
      <formula>IF(RIGHT(TEXT(AM141,"0.#"),1)=".",TRUE,FALSE)</formula>
    </cfRule>
  </conditionalFormatting>
  <conditionalFormatting sqref="AM142">
    <cfRule type="expression" dxfId="393" priority="439">
      <formula>IF(RIGHT(TEXT(AM142,"0.#"),1)=".",FALSE,TRUE)</formula>
    </cfRule>
    <cfRule type="expression" dxfId="392" priority="440">
      <formula>IF(RIGHT(TEXT(AM142,"0.#"),1)=".",TRUE,FALSE)</formula>
    </cfRule>
  </conditionalFormatting>
  <conditionalFormatting sqref="AQ141:AQ143">
    <cfRule type="expression" dxfId="391" priority="435">
      <formula>IF(RIGHT(TEXT(AQ141,"0.#"),1)=".",FALSE,TRUE)</formula>
    </cfRule>
    <cfRule type="expression" dxfId="390" priority="436">
      <formula>IF(RIGHT(TEXT(AQ141,"0.#"),1)=".",TRUE,FALSE)</formula>
    </cfRule>
  </conditionalFormatting>
  <conditionalFormatting sqref="AU141:AU143">
    <cfRule type="expression" dxfId="389" priority="433">
      <formula>IF(RIGHT(TEXT(AU141,"0.#"),1)=".",FALSE,TRUE)</formula>
    </cfRule>
    <cfRule type="expression" dxfId="388" priority="434">
      <formula>IF(RIGHT(TEXT(AU141,"0.#"),1)=".",TRUE,FALSE)</formula>
    </cfRule>
  </conditionalFormatting>
  <conditionalFormatting sqref="AE175">
    <cfRule type="expression" dxfId="387" priority="431">
      <formula>IF(RIGHT(TEXT(AE175,"0.#"),1)=".",FALSE,TRUE)</formula>
    </cfRule>
    <cfRule type="expression" dxfId="386" priority="432">
      <formula>IF(RIGHT(TEXT(AE175,"0.#"),1)=".",TRUE,FALSE)</formula>
    </cfRule>
  </conditionalFormatting>
  <conditionalFormatting sqref="AM177">
    <cfRule type="expression" dxfId="385" priority="415">
      <formula>IF(RIGHT(TEXT(AM177,"0.#"),1)=".",FALSE,TRUE)</formula>
    </cfRule>
    <cfRule type="expression" dxfId="384" priority="416">
      <formula>IF(RIGHT(TEXT(AM177,"0.#"),1)=".",TRUE,FALSE)</formula>
    </cfRule>
  </conditionalFormatting>
  <conditionalFormatting sqref="AE176">
    <cfRule type="expression" dxfId="383" priority="429">
      <formula>IF(RIGHT(TEXT(AE176,"0.#"),1)=".",FALSE,TRUE)</formula>
    </cfRule>
    <cfRule type="expression" dxfId="382" priority="430">
      <formula>IF(RIGHT(TEXT(AE176,"0.#"),1)=".",TRUE,FALSE)</formula>
    </cfRule>
  </conditionalFormatting>
  <conditionalFormatting sqref="AE177">
    <cfRule type="expression" dxfId="381" priority="427">
      <formula>IF(RIGHT(TEXT(AE177,"0.#"),1)=".",FALSE,TRUE)</formula>
    </cfRule>
    <cfRule type="expression" dxfId="380" priority="428">
      <formula>IF(RIGHT(TEXT(AE177,"0.#"),1)=".",TRUE,FALSE)</formula>
    </cfRule>
  </conditionalFormatting>
  <conditionalFormatting sqref="AI177">
    <cfRule type="expression" dxfId="379" priority="425">
      <formula>IF(RIGHT(TEXT(AI177,"0.#"),1)=".",FALSE,TRUE)</formula>
    </cfRule>
    <cfRule type="expression" dxfId="378" priority="426">
      <formula>IF(RIGHT(TEXT(AI177,"0.#"),1)=".",TRUE,FALSE)</formula>
    </cfRule>
  </conditionalFormatting>
  <conditionalFormatting sqref="AI176">
    <cfRule type="expression" dxfId="377" priority="423">
      <formula>IF(RIGHT(TEXT(AI176,"0.#"),1)=".",FALSE,TRUE)</formula>
    </cfRule>
    <cfRule type="expression" dxfId="376" priority="424">
      <formula>IF(RIGHT(TEXT(AI176,"0.#"),1)=".",TRUE,FALSE)</formula>
    </cfRule>
  </conditionalFormatting>
  <conditionalFormatting sqref="AI175">
    <cfRule type="expression" dxfId="375" priority="421">
      <formula>IF(RIGHT(TEXT(AI175,"0.#"),1)=".",FALSE,TRUE)</formula>
    </cfRule>
    <cfRule type="expression" dxfId="374" priority="422">
      <formula>IF(RIGHT(TEXT(AI175,"0.#"),1)=".",TRUE,FALSE)</formula>
    </cfRule>
  </conditionalFormatting>
  <conditionalFormatting sqref="AM175">
    <cfRule type="expression" dxfId="373" priority="419">
      <formula>IF(RIGHT(TEXT(AM175,"0.#"),1)=".",FALSE,TRUE)</formula>
    </cfRule>
    <cfRule type="expression" dxfId="372" priority="420">
      <formula>IF(RIGHT(TEXT(AM175,"0.#"),1)=".",TRUE,FALSE)</formula>
    </cfRule>
  </conditionalFormatting>
  <conditionalFormatting sqref="AM176">
    <cfRule type="expression" dxfId="371" priority="417">
      <formula>IF(RIGHT(TEXT(AM176,"0.#"),1)=".",FALSE,TRUE)</formula>
    </cfRule>
    <cfRule type="expression" dxfId="370" priority="418">
      <formula>IF(RIGHT(TEXT(AM176,"0.#"),1)=".",TRUE,FALSE)</formula>
    </cfRule>
  </conditionalFormatting>
  <conditionalFormatting sqref="AQ175:AQ177">
    <cfRule type="expression" dxfId="369" priority="413">
      <formula>IF(RIGHT(TEXT(AQ175,"0.#"),1)=".",FALSE,TRUE)</formula>
    </cfRule>
    <cfRule type="expression" dxfId="368" priority="414">
      <formula>IF(RIGHT(TEXT(AQ175,"0.#"),1)=".",TRUE,FALSE)</formula>
    </cfRule>
  </conditionalFormatting>
  <conditionalFormatting sqref="AU175:AU177">
    <cfRule type="expression" dxfId="367" priority="411">
      <formula>IF(RIGHT(TEXT(AU175,"0.#"),1)=".",FALSE,TRUE)</formula>
    </cfRule>
    <cfRule type="expression" dxfId="366" priority="412">
      <formula>IF(RIGHT(TEXT(AU175,"0.#"),1)=".",TRUE,FALSE)</formula>
    </cfRule>
  </conditionalFormatting>
  <conditionalFormatting sqref="AE61">
    <cfRule type="expression" dxfId="365" priority="365">
      <formula>IF(RIGHT(TEXT(AE61,"0.#"),1)=".",FALSE,TRUE)</formula>
    </cfRule>
    <cfRule type="expression" dxfId="364" priority="366">
      <formula>IF(RIGHT(TEXT(AE61,"0.#"),1)=".",TRUE,FALSE)</formula>
    </cfRule>
  </conditionalFormatting>
  <conditionalFormatting sqref="AE62">
    <cfRule type="expression" dxfId="363" priority="363">
      <formula>IF(RIGHT(TEXT(AE62,"0.#"),1)=".",FALSE,TRUE)</formula>
    </cfRule>
    <cfRule type="expression" dxfId="362" priority="364">
      <formula>IF(RIGHT(TEXT(AE62,"0.#"),1)=".",TRUE,FALSE)</formula>
    </cfRule>
  </conditionalFormatting>
  <conditionalFormatting sqref="AM61">
    <cfRule type="expression" dxfId="361" priority="353">
      <formula>IF(RIGHT(TEXT(AM61,"0.#"),1)=".",FALSE,TRUE)</formula>
    </cfRule>
    <cfRule type="expression" dxfId="360" priority="354">
      <formula>IF(RIGHT(TEXT(AM61,"0.#"),1)=".",TRUE,FALSE)</formula>
    </cfRule>
  </conditionalFormatting>
  <conditionalFormatting sqref="AE63">
    <cfRule type="expression" dxfId="359" priority="361">
      <formula>IF(RIGHT(TEXT(AE63,"0.#"),1)=".",FALSE,TRUE)</formula>
    </cfRule>
    <cfRule type="expression" dxfId="358" priority="362">
      <formula>IF(RIGHT(TEXT(AE63,"0.#"),1)=".",TRUE,FALSE)</formula>
    </cfRule>
  </conditionalFormatting>
  <conditionalFormatting sqref="AI63">
    <cfRule type="expression" dxfId="357" priority="359">
      <formula>IF(RIGHT(TEXT(AI63,"0.#"),1)=".",FALSE,TRUE)</formula>
    </cfRule>
    <cfRule type="expression" dxfId="356" priority="360">
      <formula>IF(RIGHT(TEXT(AI63,"0.#"),1)=".",TRUE,FALSE)</formula>
    </cfRule>
  </conditionalFormatting>
  <conditionalFormatting sqref="AI62">
    <cfRule type="expression" dxfId="355" priority="357">
      <formula>IF(RIGHT(TEXT(AI62,"0.#"),1)=".",FALSE,TRUE)</formula>
    </cfRule>
    <cfRule type="expression" dxfId="354" priority="358">
      <formula>IF(RIGHT(TEXT(AI62,"0.#"),1)=".",TRUE,FALSE)</formula>
    </cfRule>
  </conditionalFormatting>
  <conditionalFormatting sqref="AI61">
    <cfRule type="expression" dxfId="353" priority="355">
      <formula>IF(RIGHT(TEXT(AI61,"0.#"),1)=".",FALSE,TRUE)</formula>
    </cfRule>
    <cfRule type="expression" dxfId="352" priority="356">
      <formula>IF(RIGHT(TEXT(AI61,"0.#"),1)=".",TRUE,FALSE)</formula>
    </cfRule>
  </conditionalFormatting>
  <conditionalFormatting sqref="AM62">
    <cfRule type="expression" dxfId="351" priority="351">
      <formula>IF(RIGHT(TEXT(AM62,"0.#"),1)=".",FALSE,TRUE)</formula>
    </cfRule>
    <cfRule type="expression" dxfId="350" priority="352">
      <formula>IF(RIGHT(TEXT(AM62,"0.#"),1)=".",TRUE,FALSE)</formula>
    </cfRule>
  </conditionalFormatting>
  <conditionalFormatting sqref="AM63">
    <cfRule type="expression" dxfId="349" priority="349">
      <formula>IF(RIGHT(TEXT(AM63,"0.#"),1)=".",FALSE,TRUE)</formula>
    </cfRule>
    <cfRule type="expression" dxfId="348" priority="350">
      <formula>IF(RIGHT(TEXT(AM63,"0.#"),1)=".",TRUE,FALSE)</formula>
    </cfRule>
  </conditionalFormatting>
  <conditionalFormatting sqref="AQ61:AQ63">
    <cfRule type="expression" dxfId="347" priority="347">
      <formula>IF(RIGHT(TEXT(AQ61,"0.#"),1)=".",FALSE,TRUE)</formula>
    </cfRule>
    <cfRule type="expression" dxfId="346" priority="348">
      <formula>IF(RIGHT(TEXT(AQ61,"0.#"),1)=".",TRUE,FALSE)</formula>
    </cfRule>
  </conditionalFormatting>
  <conditionalFormatting sqref="AU61:AU63">
    <cfRule type="expression" dxfId="345" priority="345">
      <formula>IF(RIGHT(TEXT(AU61,"0.#"),1)=".",FALSE,TRUE)</formula>
    </cfRule>
    <cfRule type="expression" dxfId="344" priority="346">
      <formula>IF(RIGHT(TEXT(AU61,"0.#"),1)=".",TRUE,FALSE)</formula>
    </cfRule>
  </conditionalFormatting>
  <conditionalFormatting sqref="AE95">
    <cfRule type="expression" dxfId="343" priority="343">
      <formula>IF(RIGHT(TEXT(AE95,"0.#"),1)=".",FALSE,TRUE)</formula>
    </cfRule>
    <cfRule type="expression" dxfId="342" priority="344">
      <formula>IF(RIGHT(TEXT(AE95,"0.#"),1)=".",TRUE,FALSE)</formula>
    </cfRule>
  </conditionalFormatting>
  <conditionalFormatting sqref="AE96">
    <cfRule type="expression" dxfId="341" priority="341">
      <formula>IF(RIGHT(TEXT(AE96,"0.#"),1)=".",FALSE,TRUE)</formula>
    </cfRule>
    <cfRule type="expression" dxfId="340" priority="342">
      <formula>IF(RIGHT(TEXT(AE96,"0.#"),1)=".",TRUE,FALSE)</formula>
    </cfRule>
  </conditionalFormatting>
  <conditionalFormatting sqref="AM95">
    <cfRule type="expression" dxfId="339" priority="331">
      <formula>IF(RIGHT(TEXT(AM95,"0.#"),1)=".",FALSE,TRUE)</formula>
    </cfRule>
    <cfRule type="expression" dxfId="338" priority="332">
      <formula>IF(RIGHT(TEXT(AM95,"0.#"),1)=".",TRUE,FALSE)</formula>
    </cfRule>
  </conditionalFormatting>
  <conditionalFormatting sqref="AE97">
    <cfRule type="expression" dxfId="337" priority="339">
      <formula>IF(RIGHT(TEXT(AE97,"0.#"),1)=".",FALSE,TRUE)</formula>
    </cfRule>
    <cfRule type="expression" dxfId="336" priority="340">
      <formula>IF(RIGHT(TEXT(AE97,"0.#"),1)=".",TRUE,FALSE)</formula>
    </cfRule>
  </conditionalFormatting>
  <conditionalFormatting sqref="AI97">
    <cfRule type="expression" dxfId="335" priority="337">
      <formula>IF(RIGHT(TEXT(AI97,"0.#"),1)=".",FALSE,TRUE)</formula>
    </cfRule>
    <cfRule type="expression" dxfId="334" priority="338">
      <formula>IF(RIGHT(TEXT(AI97,"0.#"),1)=".",TRUE,FALSE)</formula>
    </cfRule>
  </conditionalFormatting>
  <conditionalFormatting sqref="AI96">
    <cfRule type="expression" dxfId="333" priority="335">
      <formula>IF(RIGHT(TEXT(AI96,"0.#"),1)=".",FALSE,TRUE)</formula>
    </cfRule>
    <cfRule type="expression" dxfId="332" priority="336">
      <formula>IF(RIGHT(TEXT(AI96,"0.#"),1)=".",TRUE,FALSE)</formula>
    </cfRule>
  </conditionalFormatting>
  <conditionalFormatting sqref="AI95">
    <cfRule type="expression" dxfId="331" priority="333">
      <formula>IF(RIGHT(TEXT(AI95,"0.#"),1)=".",FALSE,TRUE)</formula>
    </cfRule>
    <cfRule type="expression" dxfId="330" priority="334">
      <formula>IF(RIGHT(TEXT(AI95,"0.#"),1)=".",TRUE,FALSE)</formula>
    </cfRule>
  </conditionalFormatting>
  <conditionalFormatting sqref="AM96">
    <cfRule type="expression" dxfId="329" priority="329">
      <formula>IF(RIGHT(TEXT(AM96,"0.#"),1)=".",FALSE,TRUE)</formula>
    </cfRule>
    <cfRule type="expression" dxfId="328" priority="330">
      <formula>IF(RIGHT(TEXT(AM96,"0.#"),1)=".",TRUE,FALSE)</formula>
    </cfRule>
  </conditionalFormatting>
  <conditionalFormatting sqref="AM97">
    <cfRule type="expression" dxfId="327" priority="327">
      <formula>IF(RIGHT(TEXT(AM97,"0.#"),1)=".",FALSE,TRUE)</formula>
    </cfRule>
    <cfRule type="expression" dxfId="326" priority="328">
      <formula>IF(RIGHT(TEXT(AM97,"0.#"),1)=".",TRUE,FALSE)</formula>
    </cfRule>
  </conditionalFormatting>
  <conditionalFormatting sqref="AQ95:AQ97">
    <cfRule type="expression" dxfId="325" priority="325">
      <formula>IF(RIGHT(TEXT(AQ95,"0.#"),1)=".",FALSE,TRUE)</formula>
    </cfRule>
    <cfRule type="expression" dxfId="324" priority="326">
      <formula>IF(RIGHT(TEXT(AQ95,"0.#"),1)=".",TRUE,FALSE)</formula>
    </cfRule>
  </conditionalFormatting>
  <conditionalFormatting sqref="AU95:AU97">
    <cfRule type="expression" dxfId="323" priority="323">
      <formula>IF(RIGHT(TEXT(AU95,"0.#"),1)=".",FALSE,TRUE)</formula>
    </cfRule>
    <cfRule type="expression" dxfId="322" priority="324">
      <formula>IF(RIGHT(TEXT(AU95,"0.#"),1)=".",TRUE,FALSE)</formula>
    </cfRule>
  </conditionalFormatting>
  <conditionalFormatting sqref="AE129">
    <cfRule type="expression" dxfId="321" priority="321">
      <formula>IF(RIGHT(TEXT(AE129,"0.#"),1)=".",FALSE,TRUE)</formula>
    </cfRule>
    <cfRule type="expression" dxfId="320" priority="322">
      <formula>IF(RIGHT(TEXT(AE129,"0.#"),1)=".",TRUE,FALSE)</formula>
    </cfRule>
  </conditionalFormatting>
  <conditionalFormatting sqref="AE130">
    <cfRule type="expression" dxfId="319" priority="319">
      <formula>IF(RIGHT(TEXT(AE130,"0.#"),1)=".",FALSE,TRUE)</formula>
    </cfRule>
    <cfRule type="expression" dxfId="318" priority="320">
      <formula>IF(RIGHT(TEXT(AE130,"0.#"),1)=".",TRUE,FALSE)</formula>
    </cfRule>
  </conditionalFormatting>
  <conditionalFormatting sqref="AM129">
    <cfRule type="expression" dxfId="317" priority="309">
      <formula>IF(RIGHT(TEXT(AM129,"0.#"),1)=".",FALSE,TRUE)</formula>
    </cfRule>
    <cfRule type="expression" dxfId="316" priority="310">
      <formula>IF(RIGHT(TEXT(AM129,"0.#"),1)=".",TRUE,FALSE)</formula>
    </cfRule>
  </conditionalFormatting>
  <conditionalFormatting sqref="AE131">
    <cfRule type="expression" dxfId="315" priority="317">
      <formula>IF(RIGHT(TEXT(AE131,"0.#"),1)=".",FALSE,TRUE)</formula>
    </cfRule>
    <cfRule type="expression" dxfId="314" priority="318">
      <formula>IF(RIGHT(TEXT(AE131,"0.#"),1)=".",TRUE,FALSE)</formula>
    </cfRule>
  </conditionalFormatting>
  <conditionalFormatting sqref="AI131">
    <cfRule type="expression" dxfId="313" priority="315">
      <formula>IF(RIGHT(TEXT(AI131,"0.#"),1)=".",FALSE,TRUE)</formula>
    </cfRule>
    <cfRule type="expression" dxfId="312" priority="316">
      <formula>IF(RIGHT(TEXT(AI131,"0.#"),1)=".",TRUE,FALSE)</formula>
    </cfRule>
  </conditionalFormatting>
  <conditionalFormatting sqref="AI130">
    <cfRule type="expression" dxfId="311" priority="313">
      <formula>IF(RIGHT(TEXT(AI130,"0.#"),1)=".",FALSE,TRUE)</formula>
    </cfRule>
    <cfRule type="expression" dxfId="310" priority="314">
      <formula>IF(RIGHT(TEXT(AI130,"0.#"),1)=".",TRUE,FALSE)</formula>
    </cfRule>
  </conditionalFormatting>
  <conditionalFormatting sqref="AI129">
    <cfRule type="expression" dxfId="309" priority="311">
      <formula>IF(RIGHT(TEXT(AI129,"0.#"),1)=".",FALSE,TRUE)</formula>
    </cfRule>
    <cfRule type="expression" dxfId="308" priority="312">
      <formula>IF(RIGHT(TEXT(AI129,"0.#"),1)=".",TRUE,FALSE)</formula>
    </cfRule>
  </conditionalFormatting>
  <conditionalFormatting sqref="AM130">
    <cfRule type="expression" dxfId="307" priority="307">
      <formula>IF(RIGHT(TEXT(AM130,"0.#"),1)=".",FALSE,TRUE)</formula>
    </cfRule>
    <cfRule type="expression" dxfId="306" priority="308">
      <formula>IF(RIGHT(TEXT(AM130,"0.#"),1)=".",TRUE,FALSE)</formula>
    </cfRule>
  </conditionalFormatting>
  <conditionalFormatting sqref="AM131">
    <cfRule type="expression" dxfId="305" priority="305">
      <formula>IF(RIGHT(TEXT(AM131,"0.#"),1)=".",FALSE,TRUE)</formula>
    </cfRule>
    <cfRule type="expression" dxfId="304" priority="306">
      <formula>IF(RIGHT(TEXT(AM131,"0.#"),1)=".",TRUE,FALSE)</formula>
    </cfRule>
  </conditionalFormatting>
  <conditionalFormatting sqref="AQ129:AQ131">
    <cfRule type="expression" dxfId="303" priority="303">
      <formula>IF(RIGHT(TEXT(AQ129,"0.#"),1)=".",FALSE,TRUE)</formula>
    </cfRule>
    <cfRule type="expression" dxfId="302" priority="304">
      <formula>IF(RIGHT(TEXT(AQ129,"0.#"),1)=".",TRUE,FALSE)</formula>
    </cfRule>
  </conditionalFormatting>
  <conditionalFormatting sqref="AU129:AU131">
    <cfRule type="expression" dxfId="301" priority="301">
      <formula>IF(RIGHT(TEXT(AU129,"0.#"),1)=".",FALSE,TRUE)</formula>
    </cfRule>
    <cfRule type="expression" dxfId="300" priority="302">
      <formula>IF(RIGHT(TEXT(AU129,"0.#"),1)=".",TRUE,FALSE)</formula>
    </cfRule>
  </conditionalFormatting>
  <conditionalFormatting sqref="AE163">
    <cfRule type="expression" dxfId="299" priority="299">
      <formula>IF(RIGHT(TEXT(AE163,"0.#"),1)=".",FALSE,TRUE)</formula>
    </cfRule>
    <cfRule type="expression" dxfId="298" priority="300">
      <formula>IF(RIGHT(TEXT(AE163,"0.#"),1)=".",TRUE,FALSE)</formula>
    </cfRule>
  </conditionalFormatting>
  <conditionalFormatting sqref="AE164">
    <cfRule type="expression" dxfId="297" priority="297">
      <formula>IF(RIGHT(TEXT(AE164,"0.#"),1)=".",FALSE,TRUE)</formula>
    </cfRule>
    <cfRule type="expression" dxfId="296" priority="298">
      <formula>IF(RIGHT(TEXT(AE164,"0.#"),1)=".",TRUE,FALSE)</formula>
    </cfRule>
  </conditionalFormatting>
  <conditionalFormatting sqref="AM163">
    <cfRule type="expression" dxfId="295" priority="287">
      <formula>IF(RIGHT(TEXT(AM163,"0.#"),1)=".",FALSE,TRUE)</formula>
    </cfRule>
    <cfRule type="expression" dxfId="294" priority="288">
      <formula>IF(RIGHT(TEXT(AM163,"0.#"),1)=".",TRUE,FALSE)</formula>
    </cfRule>
  </conditionalFormatting>
  <conditionalFormatting sqref="AE165">
    <cfRule type="expression" dxfId="293" priority="295">
      <formula>IF(RIGHT(TEXT(AE165,"0.#"),1)=".",FALSE,TRUE)</formula>
    </cfRule>
    <cfRule type="expression" dxfId="292" priority="296">
      <formula>IF(RIGHT(TEXT(AE165,"0.#"),1)=".",TRUE,FALSE)</formula>
    </cfRule>
  </conditionalFormatting>
  <conditionalFormatting sqref="AI165">
    <cfRule type="expression" dxfId="291" priority="293">
      <formula>IF(RIGHT(TEXT(AI165,"0.#"),1)=".",FALSE,TRUE)</formula>
    </cfRule>
    <cfRule type="expression" dxfId="290" priority="294">
      <formula>IF(RIGHT(TEXT(AI165,"0.#"),1)=".",TRUE,FALSE)</formula>
    </cfRule>
  </conditionalFormatting>
  <conditionalFormatting sqref="AI164">
    <cfRule type="expression" dxfId="289" priority="291">
      <formula>IF(RIGHT(TEXT(AI164,"0.#"),1)=".",FALSE,TRUE)</formula>
    </cfRule>
    <cfRule type="expression" dxfId="288" priority="292">
      <formula>IF(RIGHT(TEXT(AI164,"0.#"),1)=".",TRUE,FALSE)</formula>
    </cfRule>
  </conditionalFormatting>
  <conditionalFormatting sqref="AI163">
    <cfRule type="expression" dxfId="287" priority="289">
      <formula>IF(RIGHT(TEXT(AI163,"0.#"),1)=".",FALSE,TRUE)</formula>
    </cfRule>
    <cfRule type="expression" dxfId="286" priority="290">
      <formula>IF(RIGHT(TEXT(AI163,"0.#"),1)=".",TRUE,FALSE)</formula>
    </cfRule>
  </conditionalFormatting>
  <conditionalFormatting sqref="AM164">
    <cfRule type="expression" dxfId="285" priority="285">
      <formula>IF(RIGHT(TEXT(AM164,"0.#"),1)=".",FALSE,TRUE)</formula>
    </cfRule>
    <cfRule type="expression" dxfId="284" priority="286">
      <formula>IF(RIGHT(TEXT(AM164,"0.#"),1)=".",TRUE,FALSE)</formula>
    </cfRule>
  </conditionalFormatting>
  <conditionalFormatting sqref="AM165">
    <cfRule type="expression" dxfId="283" priority="283">
      <formula>IF(RIGHT(TEXT(AM165,"0.#"),1)=".",FALSE,TRUE)</formula>
    </cfRule>
    <cfRule type="expression" dxfId="282" priority="284">
      <formula>IF(RIGHT(TEXT(AM165,"0.#"),1)=".",TRUE,FALSE)</formula>
    </cfRule>
  </conditionalFormatting>
  <conditionalFormatting sqref="AQ163:AQ165">
    <cfRule type="expression" dxfId="281" priority="281">
      <formula>IF(RIGHT(TEXT(AQ163,"0.#"),1)=".",FALSE,TRUE)</formula>
    </cfRule>
    <cfRule type="expression" dxfId="280" priority="282">
      <formula>IF(RIGHT(TEXT(AQ163,"0.#"),1)=".",TRUE,FALSE)</formula>
    </cfRule>
  </conditionalFormatting>
  <conditionalFormatting sqref="AU163:AU165">
    <cfRule type="expression" dxfId="279" priority="279">
      <formula>IF(RIGHT(TEXT(AU163,"0.#"),1)=".",FALSE,TRUE)</formula>
    </cfRule>
    <cfRule type="expression" dxfId="278" priority="280">
      <formula>IF(RIGHT(TEXT(AU163,"0.#"),1)=".",TRUE,FALSE)</formula>
    </cfRule>
  </conditionalFormatting>
  <conditionalFormatting sqref="AE197">
    <cfRule type="expression" dxfId="277" priority="277">
      <formula>IF(RIGHT(TEXT(AE197,"0.#"),1)=".",FALSE,TRUE)</formula>
    </cfRule>
    <cfRule type="expression" dxfId="276" priority="278">
      <formula>IF(RIGHT(TEXT(AE197,"0.#"),1)=".",TRUE,FALSE)</formula>
    </cfRule>
  </conditionalFormatting>
  <conditionalFormatting sqref="AE198">
    <cfRule type="expression" dxfId="275" priority="275">
      <formula>IF(RIGHT(TEXT(AE198,"0.#"),1)=".",FALSE,TRUE)</formula>
    </cfRule>
    <cfRule type="expression" dxfId="274" priority="276">
      <formula>IF(RIGHT(TEXT(AE198,"0.#"),1)=".",TRUE,FALSE)</formula>
    </cfRule>
  </conditionalFormatting>
  <conditionalFormatting sqref="AM197">
    <cfRule type="expression" dxfId="273" priority="265">
      <formula>IF(RIGHT(TEXT(AM197,"0.#"),1)=".",FALSE,TRUE)</formula>
    </cfRule>
    <cfRule type="expression" dxfId="272" priority="266">
      <formula>IF(RIGHT(TEXT(AM197,"0.#"),1)=".",TRUE,FALSE)</formula>
    </cfRule>
  </conditionalFormatting>
  <conditionalFormatting sqref="AE199">
    <cfRule type="expression" dxfId="271" priority="273">
      <formula>IF(RIGHT(TEXT(AE199,"0.#"),1)=".",FALSE,TRUE)</formula>
    </cfRule>
    <cfRule type="expression" dxfId="270" priority="274">
      <formula>IF(RIGHT(TEXT(AE199,"0.#"),1)=".",TRUE,FALSE)</formula>
    </cfRule>
  </conditionalFormatting>
  <conditionalFormatting sqref="AI199">
    <cfRule type="expression" dxfId="269" priority="271">
      <formula>IF(RIGHT(TEXT(AI199,"0.#"),1)=".",FALSE,TRUE)</formula>
    </cfRule>
    <cfRule type="expression" dxfId="268" priority="272">
      <formula>IF(RIGHT(TEXT(AI199,"0.#"),1)=".",TRUE,FALSE)</formula>
    </cfRule>
  </conditionalFormatting>
  <conditionalFormatting sqref="AI198">
    <cfRule type="expression" dxfId="267" priority="269">
      <formula>IF(RIGHT(TEXT(AI198,"0.#"),1)=".",FALSE,TRUE)</formula>
    </cfRule>
    <cfRule type="expression" dxfId="266" priority="270">
      <formula>IF(RIGHT(TEXT(AI198,"0.#"),1)=".",TRUE,FALSE)</formula>
    </cfRule>
  </conditionalFormatting>
  <conditionalFormatting sqref="AI197">
    <cfRule type="expression" dxfId="265" priority="267">
      <formula>IF(RIGHT(TEXT(AI197,"0.#"),1)=".",FALSE,TRUE)</formula>
    </cfRule>
    <cfRule type="expression" dxfId="264" priority="268">
      <formula>IF(RIGHT(TEXT(AI197,"0.#"),1)=".",TRUE,FALSE)</formula>
    </cfRule>
  </conditionalFormatting>
  <conditionalFormatting sqref="AM198">
    <cfRule type="expression" dxfId="263" priority="263">
      <formula>IF(RIGHT(TEXT(AM198,"0.#"),1)=".",FALSE,TRUE)</formula>
    </cfRule>
    <cfRule type="expression" dxfId="262" priority="264">
      <formula>IF(RIGHT(TEXT(AM198,"0.#"),1)=".",TRUE,FALSE)</formula>
    </cfRule>
  </conditionalFormatting>
  <conditionalFormatting sqref="AM199">
    <cfRule type="expression" dxfId="261" priority="261">
      <formula>IF(RIGHT(TEXT(AM199,"0.#"),1)=".",FALSE,TRUE)</formula>
    </cfRule>
    <cfRule type="expression" dxfId="260" priority="262">
      <formula>IF(RIGHT(TEXT(AM199,"0.#"),1)=".",TRUE,FALSE)</formula>
    </cfRule>
  </conditionalFormatting>
  <conditionalFormatting sqref="AQ197:AQ199">
    <cfRule type="expression" dxfId="259" priority="259">
      <formula>IF(RIGHT(TEXT(AQ197,"0.#"),1)=".",FALSE,TRUE)</formula>
    </cfRule>
    <cfRule type="expression" dxfId="258" priority="260">
      <formula>IF(RIGHT(TEXT(AQ197,"0.#"),1)=".",TRUE,FALSE)</formula>
    </cfRule>
  </conditionalFormatting>
  <conditionalFormatting sqref="AU197:AU199">
    <cfRule type="expression" dxfId="257" priority="257">
      <formula>IF(RIGHT(TEXT(AU197,"0.#"),1)=".",FALSE,TRUE)</formula>
    </cfRule>
    <cfRule type="expression" dxfId="256" priority="258">
      <formula>IF(RIGHT(TEXT(AU197,"0.#"),1)=".",TRUE,FALSE)</formula>
    </cfRule>
  </conditionalFormatting>
  <conditionalFormatting sqref="AE134 AQ134">
    <cfRule type="expression" dxfId="255" priority="255">
      <formula>IF(RIGHT(TEXT(AE134,"0.#"),1)=".",FALSE,TRUE)</formula>
    </cfRule>
    <cfRule type="expression" dxfId="254" priority="256">
      <formula>IF(RIGHT(TEXT(AE134,"0.#"),1)=".",TRUE,FALSE)</formula>
    </cfRule>
  </conditionalFormatting>
  <conditionalFormatting sqref="AI134">
    <cfRule type="expression" dxfId="253" priority="253">
      <formula>IF(RIGHT(TEXT(AI134,"0.#"),1)=".",FALSE,TRUE)</formula>
    </cfRule>
    <cfRule type="expression" dxfId="252" priority="254">
      <formula>IF(RIGHT(TEXT(AI134,"0.#"),1)=".",TRUE,FALSE)</formula>
    </cfRule>
  </conditionalFormatting>
  <conditionalFormatting sqref="AM134">
    <cfRule type="expression" dxfId="251" priority="251">
      <formula>IF(RIGHT(TEXT(AM134,"0.#"),1)=".",FALSE,TRUE)</formula>
    </cfRule>
    <cfRule type="expression" dxfId="250" priority="252">
      <formula>IF(RIGHT(TEXT(AM134,"0.#"),1)=".",TRUE,FALSE)</formula>
    </cfRule>
  </conditionalFormatting>
  <conditionalFormatting sqref="AE135">
    <cfRule type="expression" dxfId="249" priority="249">
      <formula>IF(RIGHT(TEXT(AE135,"0.#"),1)=".",FALSE,TRUE)</formula>
    </cfRule>
    <cfRule type="expression" dxfId="248" priority="250">
      <formula>IF(RIGHT(TEXT(AE135,"0.#"),1)=".",TRUE,FALSE)</formula>
    </cfRule>
  </conditionalFormatting>
  <conditionalFormatting sqref="AI135">
    <cfRule type="expression" dxfId="247" priority="247">
      <formula>IF(RIGHT(TEXT(AI135,"0.#"),1)=".",FALSE,TRUE)</formula>
    </cfRule>
    <cfRule type="expression" dxfId="246" priority="248">
      <formula>IF(RIGHT(TEXT(AI135,"0.#"),1)=".",TRUE,FALSE)</formula>
    </cfRule>
  </conditionalFormatting>
  <conditionalFormatting sqref="AM135">
    <cfRule type="expression" dxfId="245" priority="245">
      <formula>IF(RIGHT(TEXT(AM135,"0.#"),1)=".",FALSE,TRUE)</formula>
    </cfRule>
    <cfRule type="expression" dxfId="244" priority="246">
      <formula>IF(RIGHT(TEXT(AM135,"0.#"),1)=".",TRUE,FALSE)</formula>
    </cfRule>
  </conditionalFormatting>
  <conditionalFormatting sqref="AQ135">
    <cfRule type="expression" dxfId="243" priority="243">
      <formula>IF(RIGHT(TEXT(AQ135,"0.#"),1)=".",FALSE,TRUE)</formula>
    </cfRule>
    <cfRule type="expression" dxfId="242" priority="244">
      <formula>IF(RIGHT(TEXT(AQ135,"0.#"),1)=".",TRUE,FALSE)</formula>
    </cfRule>
  </conditionalFormatting>
  <conditionalFormatting sqref="AU134">
    <cfRule type="expression" dxfId="241" priority="241">
      <formula>IF(RIGHT(TEXT(AU134,"0.#"),1)=".",FALSE,TRUE)</formula>
    </cfRule>
    <cfRule type="expression" dxfId="240" priority="242">
      <formula>IF(RIGHT(TEXT(AU134,"0.#"),1)=".",TRUE,FALSE)</formula>
    </cfRule>
  </conditionalFormatting>
  <conditionalFormatting sqref="AU135">
    <cfRule type="expression" dxfId="239" priority="239">
      <formula>IF(RIGHT(TEXT(AU135,"0.#"),1)=".",FALSE,TRUE)</formula>
    </cfRule>
    <cfRule type="expression" dxfId="238" priority="240">
      <formula>IF(RIGHT(TEXT(AU135,"0.#"),1)=".",TRUE,FALSE)</formula>
    </cfRule>
  </conditionalFormatting>
  <conditionalFormatting sqref="AE168 AQ168">
    <cfRule type="expression" dxfId="237" priority="237">
      <formula>IF(RIGHT(TEXT(AE168,"0.#"),1)=".",FALSE,TRUE)</formula>
    </cfRule>
    <cfRule type="expression" dxfId="236" priority="238">
      <formula>IF(RIGHT(TEXT(AE168,"0.#"),1)=".",TRUE,FALSE)</formula>
    </cfRule>
  </conditionalFormatting>
  <conditionalFormatting sqref="AI168">
    <cfRule type="expression" dxfId="235" priority="235">
      <formula>IF(RIGHT(TEXT(AI168,"0.#"),1)=".",FALSE,TRUE)</formula>
    </cfRule>
    <cfRule type="expression" dxfId="234" priority="236">
      <formula>IF(RIGHT(TEXT(AI168,"0.#"),1)=".",TRUE,FALSE)</formula>
    </cfRule>
  </conditionalFormatting>
  <conditionalFormatting sqref="AM168">
    <cfRule type="expression" dxfId="233" priority="233">
      <formula>IF(RIGHT(TEXT(AM168,"0.#"),1)=".",FALSE,TRUE)</formula>
    </cfRule>
    <cfRule type="expression" dxfId="232" priority="234">
      <formula>IF(RIGHT(TEXT(AM168,"0.#"),1)=".",TRUE,FALSE)</formula>
    </cfRule>
  </conditionalFormatting>
  <conditionalFormatting sqref="AE169">
    <cfRule type="expression" dxfId="231" priority="231">
      <formula>IF(RIGHT(TEXT(AE169,"0.#"),1)=".",FALSE,TRUE)</formula>
    </cfRule>
    <cfRule type="expression" dxfId="230" priority="232">
      <formula>IF(RIGHT(TEXT(AE169,"0.#"),1)=".",TRUE,FALSE)</formula>
    </cfRule>
  </conditionalFormatting>
  <conditionalFormatting sqref="AI169">
    <cfRule type="expression" dxfId="229" priority="229">
      <formula>IF(RIGHT(TEXT(AI169,"0.#"),1)=".",FALSE,TRUE)</formula>
    </cfRule>
    <cfRule type="expression" dxfId="228" priority="230">
      <formula>IF(RIGHT(TEXT(AI169,"0.#"),1)=".",TRUE,FALSE)</formula>
    </cfRule>
  </conditionalFormatting>
  <conditionalFormatting sqref="AM169">
    <cfRule type="expression" dxfId="227" priority="227">
      <formula>IF(RIGHT(TEXT(AM169,"0.#"),1)=".",FALSE,TRUE)</formula>
    </cfRule>
    <cfRule type="expression" dxfId="226" priority="228">
      <formula>IF(RIGHT(TEXT(AM169,"0.#"),1)=".",TRUE,FALSE)</formula>
    </cfRule>
  </conditionalFormatting>
  <conditionalFormatting sqref="AQ169">
    <cfRule type="expression" dxfId="225" priority="225">
      <formula>IF(RIGHT(TEXT(AQ169,"0.#"),1)=".",FALSE,TRUE)</formula>
    </cfRule>
    <cfRule type="expression" dxfId="224" priority="226">
      <formula>IF(RIGHT(TEXT(AQ169,"0.#"),1)=".",TRUE,FALSE)</formula>
    </cfRule>
  </conditionalFormatting>
  <conditionalFormatting sqref="AU168">
    <cfRule type="expression" dxfId="223" priority="223">
      <formula>IF(RIGHT(TEXT(AU168,"0.#"),1)=".",FALSE,TRUE)</formula>
    </cfRule>
    <cfRule type="expression" dxfId="222" priority="224">
      <formula>IF(RIGHT(TEXT(AU168,"0.#"),1)=".",TRUE,FALSE)</formula>
    </cfRule>
  </conditionalFormatting>
  <conditionalFormatting sqref="AU169">
    <cfRule type="expression" dxfId="221" priority="221">
      <formula>IF(RIGHT(TEXT(AU169,"0.#"),1)=".",FALSE,TRUE)</formula>
    </cfRule>
    <cfRule type="expression" dxfId="220" priority="222">
      <formula>IF(RIGHT(TEXT(AU169,"0.#"),1)=".",TRUE,FALSE)</formula>
    </cfRule>
  </conditionalFormatting>
  <conditionalFormatting sqref="AE90">
    <cfRule type="expression" dxfId="219" priority="219">
      <formula>IF(RIGHT(TEXT(AE90,"0.#"),1)=".",FALSE,TRUE)</formula>
    </cfRule>
    <cfRule type="expression" dxfId="218" priority="220">
      <formula>IF(RIGHT(TEXT(AE90,"0.#"),1)=".",TRUE,FALSE)</formula>
    </cfRule>
  </conditionalFormatting>
  <conditionalFormatting sqref="AE91">
    <cfRule type="expression" dxfId="217" priority="217">
      <formula>IF(RIGHT(TEXT(AE91,"0.#"),1)=".",FALSE,TRUE)</formula>
    </cfRule>
    <cfRule type="expression" dxfId="216" priority="218">
      <formula>IF(RIGHT(TEXT(AE91,"0.#"),1)=".",TRUE,FALSE)</formula>
    </cfRule>
  </conditionalFormatting>
  <conditionalFormatting sqref="AM90">
    <cfRule type="expression" dxfId="215" priority="207">
      <formula>IF(RIGHT(TEXT(AM90,"0.#"),1)=".",FALSE,TRUE)</formula>
    </cfRule>
    <cfRule type="expression" dxfId="214" priority="208">
      <formula>IF(RIGHT(TEXT(AM90,"0.#"),1)=".",TRUE,FALSE)</formula>
    </cfRule>
  </conditionalFormatting>
  <conditionalFormatting sqref="AE92">
    <cfRule type="expression" dxfId="213" priority="215">
      <formula>IF(RIGHT(TEXT(AE92,"0.#"),1)=".",FALSE,TRUE)</formula>
    </cfRule>
    <cfRule type="expression" dxfId="212" priority="216">
      <formula>IF(RIGHT(TEXT(AE92,"0.#"),1)=".",TRUE,FALSE)</formula>
    </cfRule>
  </conditionalFormatting>
  <conditionalFormatting sqref="AI92">
    <cfRule type="expression" dxfId="211" priority="213">
      <formula>IF(RIGHT(TEXT(AI92,"0.#"),1)=".",FALSE,TRUE)</formula>
    </cfRule>
    <cfRule type="expression" dxfId="210" priority="214">
      <formula>IF(RIGHT(TEXT(AI92,"0.#"),1)=".",TRUE,FALSE)</formula>
    </cfRule>
  </conditionalFormatting>
  <conditionalFormatting sqref="AI91">
    <cfRule type="expression" dxfId="209" priority="211">
      <formula>IF(RIGHT(TEXT(AI91,"0.#"),1)=".",FALSE,TRUE)</formula>
    </cfRule>
    <cfRule type="expression" dxfId="208" priority="212">
      <formula>IF(RIGHT(TEXT(AI91,"0.#"),1)=".",TRUE,FALSE)</formula>
    </cfRule>
  </conditionalFormatting>
  <conditionalFormatting sqref="AI90">
    <cfRule type="expression" dxfId="207" priority="209">
      <formula>IF(RIGHT(TEXT(AI90,"0.#"),1)=".",FALSE,TRUE)</formula>
    </cfRule>
    <cfRule type="expression" dxfId="206" priority="210">
      <formula>IF(RIGHT(TEXT(AI90,"0.#"),1)=".",TRUE,FALSE)</formula>
    </cfRule>
  </conditionalFormatting>
  <conditionalFormatting sqref="AM91">
    <cfRule type="expression" dxfId="205" priority="205">
      <formula>IF(RIGHT(TEXT(AM91,"0.#"),1)=".",FALSE,TRUE)</formula>
    </cfRule>
    <cfRule type="expression" dxfId="204" priority="206">
      <formula>IF(RIGHT(TEXT(AM91,"0.#"),1)=".",TRUE,FALSE)</formula>
    </cfRule>
  </conditionalFormatting>
  <conditionalFormatting sqref="AM92">
    <cfRule type="expression" dxfId="203" priority="203">
      <formula>IF(RIGHT(TEXT(AM92,"0.#"),1)=".",FALSE,TRUE)</formula>
    </cfRule>
    <cfRule type="expression" dxfId="202" priority="204">
      <formula>IF(RIGHT(TEXT(AM92,"0.#"),1)=".",TRUE,FALSE)</formula>
    </cfRule>
  </conditionalFormatting>
  <conditionalFormatting sqref="AQ90:AQ92">
    <cfRule type="expression" dxfId="201" priority="201">
      <formula>IF(RIGHT(TEXT(AQ90,"0.#"),1)=".",FALSE,TRUE)</formula>
    </cfRule>
    <cfRule type="expression" dxfId="200" priority="202">
      <formula>IF(RIGHT(TEXT(AQ90,"0.#"),1)=".",TRUE,FALSE)</formula>
    </cfRule>
  </conditionalFormatting>
  <conditionalFormatting sqref="AU90:AU92">
    <cfRule type="expression" dxfId="199" priority="199">
      <formula>IF(RIGHT(TEXT(AU90,"0.#"),1)=".",FALSE,TRUE)</formula>
    </cfRule>
    <cfRule type="expression" dxfId="198" priority="200">
      <formula>IF(RIGHT(TEXT(AU90,"0.#"),1)=".",TRUE,FALSE)</formula>
    </cfRule>
  </conditionalFormatting>
  <conditionalFormatting sqref="AE85">
    <cfRule type="expression" dxfId="197" priority="197">
      <formula>IF(RIGHT(TEXT(AE85,"0.#"),1)=".",FALSE,TRUE)</formula>
    </cfRule>
    <cfRule type="expression" dxfId="196" priority="198">
      <formula>IF(RIGHT(TEXT(AE85,"0.#"),1)=".",TRUE,FALSE)</formula>
    </cfRule>
  </conditionalFormatting>
  <conditionalFormatting sqref="AE86">
    <cfRule type="expression" dxfId="195" priority="195">
      <formula>IF(RIGHT(TEXT(AE86,"0.#"),1)=".",FALSE,TRUE)</formula>
    </cfRule>
    <cfRule type="expression" dxfId="194" priority="196">
      <formula>IF(RIGHT(TEXT(AE86,"0.#"),1)=".",TRUE,FALSE)</formula>
    </cfRule>
  </conditionalFormatting>
  <conditionalFormatting sqref="AM85">
    <cfRule type="expression" dxfId="193" priority="185">
      <formula>IF(RIGHT(TEXT(AM85,"0.#"),1)=".",FALSE,TRUE)</formula>
    </cfRule>
    <cfRule type="expression" dxfId="192" priority="186">
      <formula>IF(RIGHT(TEXT(AM85,"0.#"),1)=".",TRUE,FALSE)</formula>
    </cfRule>
  </conditionalFormatting>
  <conditionalFormatting sqref="AE87">
    <cfRule type="expression" dxfId="191" priority="193">
      <formula>IF(RIGHT(TEXT(AE87,"0.#"),1)=".",FALSE,TRUE)</formula>
    </cfRule>
    <cfRule type="expression" dxfId="190" priority="194">
      <formula>IF(RIGHT(TEXT(AE87,"0.#"),1)=".",TRUE,FALSE)</formula>
    </cfRule>
  </conditionalFormatting>
  <conditionalFormatting sqref="AI87">
    <cfRule type="expression" dxfId="189" priority="191">
      <formula>IF(RIGHT(TEXT(AI87,"0.#"),1)=".",FALSE,TRUE)</formula>
    </cfRule>
    <cfRule type="expression" dxfId="188" priority="192">
      <formula>IF(RIGHT(TEXT(AI87,"0.#"),1)=".",TRUE,FALSE)</formula>
    </cfRule>
  </conditionalFormatting>
  <conditionalFormatting sqref="AI86">
    <cfRule type="expression" dxfId="187" priority="189">
      <formula>IF(RIGHT(TEXT(AI86,"0.#"),1)=".",FALSE,TRUE)</formula>
    </cfRule>
    <cfRule type="expression" dxfId="186" priority="190">
      <formula>IF(RIGHT(TEXT(AI86,"0.#"),1)=".",TRUE,FALSE)</formula>
    </cfRule>
  </conditionalFormatting>
  <conditionalFormatting sqref="AI85">
    <cfRule type="expression" dxfId="185" priority="187">
      <formula>IF(RIGHT(TEXT(AI85,"0.#"),1)=".",FALSE,TRUE)</formula>
    </cfRule>
    <cfRule type="expression" dxfId="184" priority="188">
      <formula>IF(RIGHT(TEXT(AI85,"0.#"),1)=".",TRUE,FALSE)</formula>
    </cfRule>
  </conditionalFormatting>
  <conditionalFormatting sqref="AM86">
    <cfRule type="expression" dxfId="183" priority="183">
      <formula>IF(RIGHT(TEXT(AM86,"0.#"),1)=".",FALSE,TRUE)</formula>
    </cfRule>
    <cfRule type="expression" dxfId="182" priority="184">
      <formula>IF(RIGHT(TEXT(AM86,"0.#"),1)=".",TRUE,FALSE)</formula>
    </cfRule>
  </conditionalFormatting>
  <conditionalFormatting sqref="AM87">
    <cfRule type="expression" dxfId="181" priority="181">
      <formula>IF(RIGHT(TEXT(AM87,"0.#"),1)=".",FALSE,TRUE)</formula>
    </cfRule>
    <cfRule type="expression" dxfId="180" priority="182">
      <formula>IF(RIGHT(TEXT(AM87,"0.#"),1)=".",TRUE,FALSE)</formula>
    </cfRule>
  </conditionalFormatting>
  <conditionalFormatting sqref="AQ85:AQ87">
    <cfRule type="expression" dxfId="179" priority="179">
      <formula>IF(RIGHT(TEXT(AQ85,"0.#"),1)=".",FALSE,TRUE)</formula>
    </cfRule>
    <cfRule type="expression" dxfId="178" priority="180">
      <formula>IF(RIGHT(TEXT(AQ85,"0.#"),1)=".",TRUE,FALSE)</formula>
    </cfRule>
  </conditionalFormatting>
  <conditionalFormatting sqref="AU85:AU87">
    <cfRule type="expression" dxfId="177" priority="177">
      <formula>IF(RIGHT(TEXT(AU85,"0.#"),1)=".",FALSE,TRUE)</formula>
    </cfRule>
    <cfRule type="expression" dxfId="176" priority="178">
      <formula>IF(RIGHT(TEXT(AU85,"0.#"),1)=".",TRUE,FALSE)</formula>
    </cfRule>
  </conditionalFormatting>
  <conditionalFormatting sqref="AE124">
    <cfRule type="expression" dxfId="175" priority="175">
      <formula>IF(RIGHT(TEXT(AE124,"0.#"),1)=".",FALSE,TRUE)</formula>
    </cfRule>
    <cfRule type="expression" dxfId="174" priority="176">
      <formula>IF(RIGHT(TEXT(AE124,"0.#"),1)=".",TRUE,FALSE)</formula>
    </cfRule>
  </conditionalFormatting>
  <conditionalFormatting sqref="AE125">
    <cfRule type="expression" dxfId="173" priority="173">
      <formula>IF(RIGHT(TEXT(AE125,"0.#"),1)=".",FALSE,TRUE)</formula>
    </cfRule>
    <cfRule type="expression" dxfId="172" priority="174">
      <formula>IF(RIGHT(TEXT(AE125,"0.#"),1)=".",TRUE,FALSE)</formula>
    </cfRule>
  </conditionalFormatting>
  <conditionalFormatting sqref="AM124">
    <cfRule type="expression" dxfId="171" priority="163">
      <formula>IF(RIGHT(TEXT(AM124,"0.#"),1)=".",FALSE,TRUE)</formula>
    </cfRule>
    <cfRule type="expression" dxfId="170" priority="164">
      <formula>IF(RIGHT(TEXT(AM124,"0.#"),1)=".",TRUE,FALSE)</formula>
    </cfRule>
  </conditionalFormatting>
  <conditionalFormatting sqref="AE126">
    <cfRule type="expression" dxfId="169" priority="171">
      <formula>IF(RIGHT(TEXT(AE126,"0.#"),1)=".",FALSE,TRUE)</formula>
    </cfRule>
    <cfRule type="expression" dxfId="168" priority="172">
      <formula>IF(RIGHT(TEXT(AE126,"0.#"),1)=".",TRUE,FALSE)</formula>
    </cfRule>
  </conditionalFormatting>
  <conditionalFormatting sqref="AI126">
    <cfRule type="expression" dxfId="167" priority="169">
      <formula>IF(RIGHT(TEXT(AI126,"0.#"),1)=".",FALSE,TRUE)</formula>
    </cfRule>
    <cfRule type="expression" dxfId="166" priority="170">
      <formula>IF(RIGHT(TEXT(AI126,"0.#"),1)=".",TRUE,FALSE)</formula>
    </cfRule>
  </conditionalFormatting>
  <conditionalFormatting sqref="AI125">
    <cfRule type="expression" dxfId="165" priority="167">
      <formula>IF(RIGHT(TEXT(AI125,"0.#"),1)=".",FALSE,TRUE)</formula>
    </cfRule>
    <cfRule type="expression" dxfId="164" priority="168">
      <formula>IF(RIGHT(TEXT(AI125,"0.#"),1)=".",TRUE,FALSE)</formula>
    </cfRule>
  </conditionalFormatting>
  <conditionalFormatting sqref="AI124">
    <cfRule type="expression" dxfId="163" priority="165">
      <formula>IF(RIGHT(TEXT(AI124,"0.#"),1)=".",FALSE,TRUE)</formula>
    </cfRule>
    <cfRule type="expression" dxfId="162" priority="166">
      <formula>IF(RIGHT(TEXT(AI124,"0.#"),1)=".",TRUE,FALSE)</formula>
    </cfRule>
  </conditionalFormatting>
  <conditionalFormatting sqref="AM125">
    <cfRule type="expression" dxfId="161" priority="161">
      <formula>IF(RIGHT(TEXT(AM125,"0.#"),1)=".",FALSE,TRUE)</formula>
    </cfRule>
    <cfRule type="expression" dxfId="160" priority="162">
      <formula>IF(RIGHT(TEXT(AM125,"0.#"),1)=".",TRUE,FALSE)</formula>
    </cfRule>
  </conditionalFormatting>
  <conditionalFormatting sqref="AM126">
    <cfRule type="expression" dxfId="159" priority="159">
      <formula>IF(RIGHT(TEXT(AM126,"0.#"),1)=".",FALSE,TRUE)</formula>
    </cfRule>
    <cfRule type="expression" dxfId="158" priority="160">
      <formula>IF(RIGHT(TEXT(AM126,"0.#"),1)=".",TRUE,FALSE)</formula>
    </cfRule>
  </conditionalFormatting>
  <conditionalFormatting sqref="AQ124:AQ126">
    <cfRule type="expression" dxfId="157" priority="157">
      <formula>IF(RIGHT(TEXT(AQ124,"0.#"),1)=".",FALSE,TRUE)</formula>
    </cfRule>
    <cfRule type="expression" dxfId="156" priority="158">
      <formula>IF(RIGHT(TEXT(AQ124,"0.#"),1)=".",TRUE,FALSE)</formula>
    </cfRule>
  </conditionalFormatting>
  <conditionalFormatting sqref="AU124:AU126">
    <cfRule type="expression" dxfId="155" priority="155">
      <formula>IF(RIGHT(TEXT(AU124,"0.#"),1)=".",FALSE,TRUE)</formula>
    </cfRule>
    <cfRule type="expression" dxfId="154" priority="156">
      <formula>IF(RIGHT(TEXT(AU124,"0.#"),1)=".",TRUE,FALSE)</formula>
    </cfRule>
  </conditionalFormatting>
  <conditionalFormatting sqref="AE119">
    <cfRule type="expression" dxfId="153" priority="153">
      <formula>IF(RIGHT(TEXT(AE119,"0.#"),1)=".",FALSE,TRUE)</formula>
    </cfRule>
    <cfRule type="expression" dxfId="152" priority="154">
      <formula>IF(RIGHT(TEXT(AE119,"0.#"),1)=".",TRUE,FALSE)</formula>
    </cfRule>
  </conditionalFormatting>
  <conditionalFormatting sqref="AE120">
    <cfRule type="expression" dxfId="151" priority="151">
      <formula>IF(RIGHT(TEXT(AE120,"0.#"),1)=".",FALSE,TRUE)</formula>
    </cfRule>
    <cfRule type="expression" dxfId="150" priority="152">
      <formula>IF(RIGHT(TEXT(AE120,"0.#"),1)=".",TRUE,FALSE)</formula>
    </cfRule>
  </conditionalFormatting>
  <conditionalFormatting sqref="AM119">
    <cfRule type="expression" dxfId="149" priority="141">
      <formula>IF(RIGHT(TEXT(AM119,"0.#"),1)=".",FALSE,TRUE)</formula>
    </cfRule>
    <cfRule type="expression" dxfId="148" priority="142">
      <formula>IF(RIGHT(TEXT(AM119,"0.#"),1)=".",TRUE,FALSE)</formula>
    </cfRule>
  </conditionalFormatting>
  <conditionalFormatting sqref="AE121">
    <cfRule type="expression" dxfId="147" priority="149">
      <formula>IF(RIGHT(TEXT(AE121,"0.#"),1)=".",FALSE,TRUE)</formula>
    </cfRule>
    <cfRule type="expression" dxfId="146" priority="150">
      <formula>IF(RIGHT(TEXT(AE121,"0.#"),1)=".",TRUE,FALSE)</formula>
    </cfRule>
  </conditionalFormatting>
  <conditionalFormatting sqref="AI121">
    <cfRule type="expression" dxfId="145" priority="147">
      <formula>IF(RIGHT(TEXT(AI121,"0.#"),1)=".",FALSE,TRUE)</formula>
    </cfRule>
    <cfRule type="expression" dxfId="144" priority="148">
      <formula>IF(RIGHT(TEXT(AI121,"0.#"),1)=".",TRUE,FALSE)</formula>
    </cfRule>
  </conditionalFormatting>
  <conditionalFormatting sqref="AI120">
    <cfRule type="expression" dxfId="143" priority="145">
      <formula>IF(RIGHT(TEXT(AI120,"0.#"),1)=".",FALSE,TRUE)</formula>
    </cfRule>
    <cfRule type="expression" dxfId="142" priority="146">
      <formula>IF(RIGHT(TEXT(AI120,"0.#"),1)=".",TRUE,FALSE)</formula>
    </cfRule>
  </conditionalFormatting>
  <conditionalFormatting sqref="AI119">
    <cfRule type="expression" dxfId="141" priority="143">
      <formula>IF(RIGHT(TEXT(AI119,"0.#"),1)=".",FALSE,TRUE)</formula>
    </cfRule>
    <cfRule type="expression" dxfId="140" priority="144">
      <formula>IF(RIGHT(TEXT(AI119,"0.#"),1)=".",TRUE,FALSE)</formula>
    </cfRule>
  </conditionalFormatting>
  <conditionalFormatting sqref="AM120">
    <cfRule type="expression" dxfId="139" priority="139">
      <formula>IF(RIGHT(TEXT(AM120,"0.#"),1)=".",FALSE,TRUE)</formula>
    </cfRule>
    <cfRule type="expression" dxfId="138" priority="140">
      <formula>IF(RIGHT(TEXT(AM120,"0.#"),1)=".",TRUE,FALSE)</formula>
    </cfRule>
  </conditionalFormatting>
  <conditionalFormatting sqref="AM121">
    <cfRule type="expression" dxfId="137" priority="137">
      <formula>IF(RIGHT(TEXT(AM121,"0.#"),1)=".",FALSE,TRUE)</formula>
    </cfRule>
    <cfRule type="expression" dxfId="136" priority="138">
      <formula>IF(RIGHT(TEXT(AM121,"0.#"),1)=".",TRUE,FALSE)</formula>
    </cfRule>
  </conditionalFormatting>
  <conditionalFormatting sqref="AQ119:AQ121">
    <cfRule type="expression" dxfId="135" priority="135">
      <formula>IF(RIGHT(TEXT(AQ119,"0.#"),1)=".",FALSE,TRUE)</formula>
    </cfRule>
    <cfRule type="expression" dxfId="134" priority="136">
      <formula>IF(RIGHT(TEXT(AQ119,"0.#"),1)=".",TRUE,FALSE)</formula>
    </cfRule>
  </conditionalFormatting>
  <conditionalFormatting sqref="AU119:AU121">
    <cfRule type="expression" dxfId="133" priority="133">
      <formula>IF(RIGHT(TEXT(AU119,"0.#"),1)=".",FALSE,TRUE)</formula>
    </cfRule>
    <cfRule type="expression" dxfId="132" priority="134">
      <formula>IF(RIGHT(TEXT(AU119,"0.#"),1)=".",TRUE,FALSE)</formula>
    </cfRule>
  </conditionalFormatting>
  <conditionalFormatting sqref="AE158">
    <cfRule type="expression" dxfId="131" priority="131">
      <formula>IF(RIGHT(TEXT(AE158,"0.#"),1)=".",FALSE,TRUE)</formula>
    </cfRule>
    <cfRule type="expression" dxfId="130" priority="132">
      <formula>IF(RIGHT(TEXT(AE158,"0.#"),1)=".",TRUE,FALSE)</formula>
    </cfRule>
  </conditionalFormatting>
  <conditionalFormatting sqref="AE159">
    <cfRule type="expression" dxfId="129" priority="129">
      <formula>IF(RIGHT(TEXT(AE159,"0.#"),1)=".",FALSE,TRUE)</formula>
    </cfRule>
    <cfRule type="expression" dxfId="128" priority="130">
      <formula>IF(RIGHT(TEXT(AE159,"0.#"),1)=".",TRUE,FALSE)</formula>
    </cfRule>
  </conditionalFormatting>
  <conditionalFormatting sqref="AM158">
    <cfRule type="expression" dxfId="127" priority="119">
      <formula>IF(RIGHT(TEXT(AM158,"0.#"),1)=".",FALSE,TRUE)</formula>
    </cfRule>
    <cfRule type="expression" dxfId="126" priority="120">
      <formula>IF(RIGHT(TEXT(AM158,"0.#"),1)=".",TRUE,FALSE)</formula>
    </cfRule>
  </conditionalFormatting>
  <conditionalFormatting sqref="AE160">
    <cfRule type="expression" dxfId="125" priority="127">
      <formula>IF(RIGHT(TEXT(AE160,"0.#"),1)=".",FALSE,TRUE)</formula>
    </cfRule>
    <cfRule type="expression" dxfId="124" priority="128">
      <formula>IF(RIGHT(TEXT(AE160,"0.#"),1)=".",TRUE,FALSE)</formula>
    </cfRule>
  </conditionalFormatting>
  <conditionalFormatting sqref="AI160">
    <cfRule type="expression" dxfId="123" priority="125">
      <formula>IF(RIGHT(TEXT(AI160,"0.#"),1)=".",FALSE,TRUE)</formula>
    </cfRule>
    <cfRule type="expression" dxfId="122" priority="126">
      <formula>IF(RIGHT(TEXT(AI160,"0.#"),1)=".",TRUE,FALSE)</formula>
    </cfRule>
  </conditionalFormatting>
  <conditionalFormatting sqref="AI159">
    <cfRule type="expression" dxfId="121" priority="123">
      <formula>IF(RIGHT(TEXT(AI159,"0.#"),1)=".",FALSE,TRUE)</formula>
    </cfRule>
    <cfRule type="expression" dxfId="120" priority="124">
      <formula>IF(RIGHT(TEXT(AI159,"0.#"),1)=".",TRUE,FALSE)</formula>
    </cfRule>
  </conditionalFormatting>
  <conditionalFormatting sqref="AI158">
    <cfRule type="expression" dxfId="119" priority="121">
      <formula>IF(RIGHT(TEXT(AI158,"0.#"),1)=".",FALSE,TRUE)</formula>
    </cfRule>
    <cfRule type="expression" dxfId="118" priority="122">
      <formula>IF(RIGHT(TEXT(AI158,"0.#"),1)=".",TRUE,FALSE)</formula>
    </cfRule>
  </conditionalFormatting>
  <conditionalFormatting sqref="AM159">
    <cfRule type="expression" dxfId="117" priority="117">
      <formula>IF(RIGHT(TEXT(AM159,"0.#"),1)=".",FALSE,TRUE)</formula>
    </cfRule>
    <cfRule type="expression" dxfId="116" priority="118">
      <formula>IF(RIGHT(TEXT(AM159,"0.#"),1)=".",TRUE,FALSE)</formula>
    </cfRule>
  </conditionalFormatting>
  <conditionalFormatting sqref="AM160">
    <cfRule type="expression" dxfId="115" priority="115">
      <formula>IF(RIGHT(TEXT(AM160,"0.#"),1)=".",FALSE,TRUE)</formula>
    </cfRule>
    <cfRule type="expression" dxfId="114" priority="116">
      <formula>IF(RIGHT(TEXT(AM160,"0.#"),1)=".",TRUE,FALSE)</formula>
    </cfRule>
  </conditionalFormatting>
  <conditionalFormatting sqref="AQ158:AQ160">
    <cfRule type="expression" dxfId="113" priority="113">
      <formula>IF(RIGHT(TEXT(AQ158,"0.#"),1)=".",FALSE,TRUE)</formula>
    </cfRule>
    <cfRule type="expression" dxfId="112" priority="114">
      <formula>IF(RIGHT(TEXT(AQ158,"0.#"),1)=".",TRUE,FALSE)</formula>
    </cfRule>
  </conditionalFormatting>
  <conditionalFormatting sqref="AU158:AU160">
    <cfRule type="expression" dxfId="111" priority="111">
      <formula>IF(RIGHT(TEXT(AU158,"0.#"),1)=".",FALSE,TRUE)</formula>
    </cfRule>
    <cfRule type="expression" dxfId="110" priority="112">
      <formula>IF(RIGHT(TEXT(AU158,"0.#"),1)=".",TRUE,FALSE)</formula>
    </cfRule>
  </conditionalFormatting>
  <conditionalFormatting sqref="AE153">
    <cfRule type="expression" dxfId="109" priority="109">
      <formula>IF(RIGHT(TEXT(AE153,"0.#"),1)=".",FALSE,TRUE)</formula>
    </cfRule>
    <cfRule type="expression" dxfId="108" priority="110">
      <formula>IF(RIGHT(TEXT(AE153,"0.#"),1)=".",TRUE,FALSE)</formula>
    </cfRule>
  </conditionalFormatting>
  <conditionalFormatting sqref="AE154">
    <cfRule type="expression" dxfId="107" priority="107">
      <formula>IF(RIGHT(TEXT(AE154,"0.#"),1)=".",FALSE,TRUE)</formula>
    </cfRule>
    <cfRule type="expression" dxfId="106" priority="108">
      <formula>IF(RIGHT(TEXT(AE154,"0.#"),1)=".",TRUE,FALSE)</formula>
    </cfRule>
  </conditionalFormatting>
  <conditionalFormatting sqref="AM153">
    <cfRule type="expression" dxfId="105" priority="97">
      <formula>IF(RIGHT(TEXT(AM153,"0.#"),1)=".",FALSE,TRUE)</formula>
    </cfRule>
    <cfRule type="expression" dxfId="104" priority="98">
      <formula>IF(RIGHT(TEXT(AM153,"0.#"),1)=".",TRUE,FALSE)</formula>
    </cfRule>
  </conditionalFormatting>
  <conditionalFormatting sqref="AE155">
    <cfRule type="expression" dxfId="103" priority="105">
      <formula>IF(RIGHT(TEXT(AE155,"0.#"),1)=".",FALSE,TRUE)</formula>
    </cfRule>
    <cfRule type="expression" dxfId="102" priority="106">
      <formula>IF(RIGHT(TEXT(AE155,"0.#"),1)=".",TRUE,FALSE)</formula>
    </cfRule>
  </conditionalFormatting>
  <conditionalFormatting sqref="AI155">
    <cfRule type="expression" dxfId="101" priority="103">
      <formula>IF(RIGHT(TEXT(AI155,"0.#"),1)=".",FALSE,TRUE)</formula>
    </cfRule>
    <cfRule type="expression" dxfId="100" priority="104">
      <formula>IF(RIGHT(TEXT(AI155,"0.#"),1)=".",TRUE,FALSE)</formula>
    </cfRule>
  </conditionalFormatting>
  <conditionalFormatting sqref="AI154">
    <cfRule type="expression" dxfId="99" priority="101">
      <formula>IF(RIGHT(TEXT(AI154,"0.#"),1)=".",FALSE,TRUE)</formula>
    </cfRule>
    <cfRule type="expression" dxfId="98" priority="102">
      <formula>IF(RIGHT(TEXT(AI154,"0.#"),1)=".",TRUE,FALSE)</formula>
    </cfRule>
  </conditionalFormatting>
  <conditionalFormatting sqref="AI153">
    <cfRule type="expression" dxfId="97" priority="99">
      <formula>IF(RIGHT(TEXT(AI153,"0.#"),1)=".",FALSE,TRUE)</formula>
    </cfRule>
    <cfRule type="expression" dxfId="96" priority="100">
      <formula>IF(RIGHT(TEXT(AI153,"0.#"),1)=".",TRUE,FALSE)</formula>
    </cfRule>
  </conditionalFormatting>
  <conditionalFormatting sqref="AM154">
    <cfRule type="expression" dxfId="95" priority="95">
      <formula>IF(RIGHT(TEXT(AM154,"0.#"),1)=".",FALSE,TRUE)</formula>
    </cfRule>
    <cfRule type="expression" dxfId="94" priority="96">
      <formula>IF(RIGHT(TEXT(AM154,"0.#"),1)=".",TRUE,FALSE)</formula>
    </cfRule>
  </conditionalFormatting>
  <conditionalFormatting sqref="AM155">
    <cfRule type="expression" dxfId="93" priority="93">
      <formula>IF(RIGHT(TEXT(AM155,"0.#"),1)=".",FALSE,TRUE)</formula>
    </cfRule>
    <cfRule type="expression" dxfId="92" priority="94">
      <formula>IF(RIGHT(TEXT(AM155,"0.#"),1)=".",TRUE,FALSE)</formula>
    </cfRule>
  </conditionalFormatting>
  <conditionalFormatting sqref="AQ153:AQ155">
    <cfRule type="expression" dxfId="91" priority="91">
      <formula>IF(RIGHT(TEXT(AQ153,"0.#"),1)=".",FALSE,TRUE)</formula>
    </cfRule>
    <cfRule type="expression" dxfId="90" priority="92">
      <formula>IF(RIGHT(TEXT(AQ153,"0.#"),1)=".",TRUE,FALSE)</formula>
    </cfRule>
  </conditionalFormatting>
  <conditionalFormatting sqref="AU153:AU155">
    <cfRule type="expression" dxfId="89" priority="89">
      <formula>IF(RIGHT(TEXT(AU153,"0.#"),1)=".",FALSE,TRUE)</formula>
    </cfRule>
    <cfRule type="expression" dxfId="88" priority="90">
      <formula>IF(RIGHT(TEXT(AU153,"0.#"),1)=".",TRUE,FALSE)</formula>
    </cfRule>
  </conditionalFormatting>
  <conditionalFormatting sqref="AE192">
    <cfRule type="expression" dxfId="87" priority="87">
      <formula>IF(RIGHT(TEXT(AE192,"0.#"),1)=".",FALSE,TRUE)</formula>
    </cfRule>
    <cfRule type="expression" dxfId="86" priority="88">
      <formula>IF(RIGHT(TEXT(AE192,"0.#"),1)=".",TRUE,FALSE)</formula>
    </cfRule>
  </conditionalFormatting>
  <conditionalFormatting sqref="AE193">
    <cfRule type="expression" dxfId="85" priority="85">
      <formula>IF(RIGHT(TEXT(AE193,"0.#"),1)=".",FALSE,TRUE)</formula>
    </cfRule>
    <cfRule type="expression" dxfId="84" priority="86">
      <formula>IF(RIGHT(TEXT(AE193,"0.#"),1)=".",TRUE,FALSE)</formula>
    </cfRule>
  </conditionalFormatting>
  <conditionalFormatting sqref="AM192">
    <cfRule type="expression" dxfId="83" priority="75">
      <formula>IF(RIGHT(TEXT(AM192,"0.#"),1)=".",FALSE,TRUE)</formula>
    </cfRule>
    <cfRule type="expression" dxfId="82" priority="76">
      <formula>IF(RIGHT(TEXT(AM192,"0.#"),1)=".",TRUE,FALSE)</formula>
    </cfRule>
  </conditionalFormatting>
  <conditionalFormatting sqref="AE194">
    <cfRule type="expression" dxfId="81" priority="83">
      <formula>IF(RIGHT(TEXT(AE194,"0.#"),1)=".",FALSE,TRUE)</formula>
    </cfRule>
    <cfRule type="expression" dxfId="80" priority="84">
      <formula>IF(RIGHT(TEXT(AE194,"0.#"),1)=".",TRUE,FALSE)</formula>
    </cfRule>
  </conditionalFormatting>
  <conditionalFormatting sqref="AI194">
    <cfRule type="expression" dxfId="79" priority="81">
      <formula>IF(RIGHT(TEXT(AI194,"0.#"),1)=".",FALSE,TRUE)</formula>
    </cfRule>
    <cfRule type="expression" dxfId="78" priority="82">
      <formula>IF(RIGHT(TEXT(AI194,"0.#"),1)=".",TRUE,FALSE)</formula>
    </cfRule>
  </conditionalFormatting>
  <conditionalFormatting sqref="AI193">
    <cfRule type="expression" dxfId="77" priority="79">
      <formula>IF(RIGHT(TEXT(AI193,"0.#"),1)=".",FALSE,TRUE)</formula>
    </cfRule>
    <cfRule type="expression" dxfId="76" priority="80">
      <formula>IF(RIGHT(TEXT(AI193,"0.#"),1)=".",TRUE,FALSE)</formula>
    </cfRule>
  </conditionalFormatting>
  <conditionalFormatting sqref="AI192">
    <cfRule type="expression" dxfId="75" priority="77">
      <formula>IF(RIGHT(TEXT(AI192,"0.#"),1)=".",FALSE,TRUE)</formula>
    </cfRule>
    <cfRule type="expression" dxfId="74" priority="78">
      <formula>IF(RIGHT(TEXT(AI192,"0.#"),1)=".",TRUE,FALSE)</formula>
    </cfRule>
  </conditionalFormatting>
  <conditionalFormatting sqref="AM193">
    <cfRule type="expression" dxfId="73" priority="73">
      <formula>IF(RIGHT(TEXT(AM193,"0.#"),1)=".",FALSE,TRUE)</formula>
    </cfRule>
    <cfRule type="expression" dxfId="72" priority="74">
      <formula>IF(RIGHT(TEXT(AM193,"0.#"),1)=".",TRUE,FALSE)</formula>
    </cfRule>
  </conditionalFormatting>
  <conditionalFormatting sqref="AM194">
    <cfRule type="expression" dxfId="71" priority="71">
      <formula>IF(RIGHT(TEXT(AM194,"0.#"),1)=".",FALSE,TRUE)</formula>
    </cfRule>
    <cfRule type="expression" dxfId="70" priority="72">
      <formula>IF(RIGHT(TEXT(AM194,"0.#"),1)=".",TRUE,FALSE)</formula>
    </cfRule>
  </conditionalFormatting>
  <conditionalFormatting sqref="AQ192:AQ194">
    <cfRule type="expression" dxfId="69" priority="69">
      <formula>IF(RIGHT(TEXT(AQ192,"0.#"),1)=".",FALSE,TRUE)</formula>
    </cfRule>
    <cfRule type="expression" dxfId="68" priority="70">
      <formula>IF(RIGHT(TEXT(AQ192,"0.#"),1)=".",TRUE,FALSE)</formula>
    </cfRule>
  </conditionalFormatting>
  <conditionalFormatting sqref="AU192:AU194">
    <cfRule type="expression" dxfId="67" priority="67">
      <formula>IF(RIGHT(TEXT(AU192,"0.#"),1)=".",FALSE,TRUE)</formula>
    </cfRule>
    <cfRule type="expression" dxfId="66" priority="68">
      <formula>IF(RIGHT(TEXT(AU192,"0.#"),1)=".",TRUE,FALSE)</formula>
    </cfRule>
  </conditionalFormatting>
  <conditionalFormatting sqref="AE187">
    <cfRule type="expression" dxfId="65" priority="65">
      <formula>IF(RIGHT(TEXT(AE187,"0.#"),1)=".",FALSE,TRUE)</formula>
    </cfRule>
    <cfRule type="expression" dxfId="64" priority="66">
      <formula>IF(RIGHT(TEXT(AE187,"0.#"),1)=".",TRUE,FALSE)</formula>
    </cfRule>
  </conditionalFormatting>
  <conditionalFormatting sqref="AE188">
    <cfRule type="expression" dxfId="63" priority="63">
      <formula>IF(RIGHT(TEXT(AE188,"0.#"),1)=".",FALSE,TRUE)</formula>
    </cfRule>
    <cfRule type="expression" dxfId="62" priority="64">
      <formula>IF(RIGHT(TEXT(AE188,"0.#"),1)=".",TRUE,FALSE)</formula>
    </cfRule>
  </conditionalFormatting>
  <conditionalFormatting sqref="AM187">
    <cfRule type="expression" dxfId="61" priority="53">
      <formula>IF(RIGHT(TEXT(AM187,"0.#"),1)=".",FALSE,TRUE)</formula>
    </cfRule>
    <cfRule type="expression" dxfId="60" priority="54">
      <formula>IF(RIGHT(TEXT(AM187,"0.#"),1)=".",TRUE,FALSE)</formula>
    </cfRule>
  </conditionalFormatting>
  <conditionalFormatting sqref="AE189">
    <cfRule type="expression" dxfId="59" priority="61">
      <formula>IF(RIGHT(TEXT(AE189,"0.#"),1)=".",FALSE,TRUE)</formula>
    </cfRule>
    <cfRule type="expression" dxfId="58" priority="62">
      <formula>IF(RIGHT(TEXT(AE189,"0.#"),1)=".",TRUE,FALSE)</formula>
    </cfRule>
  </conditionalFormatting>
  <conditionalFormatting sqref="AI189">
    <cfRule type="expression" dxfId="57" priority="59">
      <formula>IF(RIGHT(TEXT(AI189,"0.#"),1)=".",FALSE,TRUE)</formula>
    </cfRule>
    <cfRule type="expression" dxfId="56" priority="60">
      <formula>IF(RIGHT(TEXT(AI189,"0.#"),1)=".",TRUE,FALSE)</formula>
    </cfRule>
  </conditionalFormatting>
  <conditionalFormatting sqref="AI188">
    <cfRule type="expression" dxfId="55" priority="57">
      <formula>IF(RIGHT(TEXT(AI188,"0.#"),1)=".",FALSE,TRUE)</formula>
    </cfRule>
    <cfRule type="expression" dxfId="54" priority="58">
      <formula>IF(RIGHT(TEXT(AI188,"0.#"),1)=".",TRUE,FALSE)</formula>
    </cfRule>
  </conditionalFormatting>
  <conditionalFormatting sqref="AI187">
    <cfRule type="expression" dxfId="53" priority="55">
      <formula>IF(RIGHT(TEXT(AI187,"0.#"),1)=".",FALSE,TRUE)</formula>
    </cfRule>
    <cfRule type="expression" dxfId="52" priority="56">
      <formula>IF(RIGHT(TEXT(AI187,"0.#"),1)=".",TRUE,FALSE)</formula>
    </cfRule>
  </conditionalFormatting>
  <conditionalFormatting sqref="AM188">
    <cfRule type="expression" dxfId="51" priority="51">
      <formula>IF(RIGHT(TEXT(AM188,"0.#"),1)=".",FALSE,TRUE)</formula>
    </cfRule>
    <cfRule type="expression" dxfId="50" priority="52">
      <formula>IF(RIGHT(TEXT(AM188,"0.#"),1)=".",TRUE,FALSE)</formula>
    </cfRule>
  </conditionalFormatting>
  <conditionalFormatting sqref="AM189">
    <cfRule type="expression" dxfId="49" priority="49">
      <formula>IF(RIGHT(TEXT(AM189,"0.#"),1)=".",FALSE,TRUE)</formula>
    </cfRule>
    <cfRule type="expression" dxfId="48" priority="50">
      <formula>IF(RIGHT(TEXT(AM189,"0.#"),1)=".",TRUE,FALSE)</formula>
    </cfRule>
  </conditionalFormatting>
  <conditionalFormatting sqref="AQ187:AQ189">
    <cfRule type="expression" dxfId="47" priority="47">
      <formula>IF(RIGHT(TEXT(AQ187,"0.#"),1)=".",FALSE,TRUE)</formula>
    </cfRule>
    <cfRule type="expression" dxfId="46" priority="48">
      <formula>IF(RIGHT(TEXT(AQ187,"0.#"),1)=".",TRUE,FALSE)</formula>
    </cfRule>
  </conditionalFormatting>
  <conditionalFormatting sqref="AU187:AU189">
    <cfRule type="expression" dxfId="45" priority="45">
      <formula>IF(RIGHT(TEXT(AU187,"0.#"),1)=".",FALSE,TRUE)</formula>
    </cfRule>
    <cfRule type="expression" dxfId="44" priority="46">
      <formula>IF(RIGHT(TEXT(AU187,"0.#"),1)=".",TRUE,FALSE)</formula>
    </cfRule>
  </conditionalFormatting>
  <conditionalFormatting sqref="AE56">
    <cfRule type="expression" dxfId="43" priority="43">
      <formula>IF(RIGHT(TEXT(AE56,"0.#"),1)=".",FALSE,TRUE)</formula>
    </cfRule>
    <cfRule type="expression" dxfId="42" priority="44">
      <formula>IF(RIGHT(TEXT(AE56,"0.#"),1)=".",TRUE,FALSE)</formula>
    </cfRule>
  </conditionalFormatting>
  <conditionalFormatting sqref="AE57">
    <cfRule type="expression" dxfId="41" priority="41">
      <formula>IF(RIGHT(TEXT(AE57,"0.#"),1)=".",FALSE,TRUE)</formula>
    </cfRule>
    <cfRule type="expression" dxfId="40" priority="42">
      <formula>IF(RIGHT(TEXT(AE57,"0.#"),1)=".",TRUE,FALSE)</formula>
    </cfRule>
  </conditionalFormatting>
  <conditionalFormatting sqref="AM56">
    <cfRule type="expression" dxfId="39" priority="31">
      <formula>IF(RIGHT(TEXT(AM56,"0.#"),1)=".",FALSE,TRUE)</formula>
    </cfRule>
    <cfRule type="expression" dxfId="38" priority="32">
      <formula>IF(RIGHT(TEXT(AM56,"0.#"),1)=".",TRUE,FALSE)</formula>
    </cfRule>
  </conditionalFormatting>
  <conditionalFormatting sqref="AE58">
    <cfRule type="expression" dxfId="37" priority="39">
      <formula>IF(RIGHT(TEXT(AE58,"0.#"),1)=".",FALSE,TRUE)</formula>
    </cfRule>
    <cfRule type="expression" dxfId="36" priority="40">
      <formula>IF(RIGHT(TEXT(AE58,"0.#"),1)=".",TRUE,FALSE)</formula>
    </cfRule>
  </conditionalFormatting>
  <conditionalFormatting sqref="AI58">
    <cfRule type="expression" dxfId="35" priority="37">
      <formula>IF(RIGHT(TEXT(AI58,"0.#"),1)=".",FALSE,TRUE)</formula>
    </cfRule>
    <cfRule type="expression" dxfId="34" priority="38">
      <formula>IF(RIGHT(TEXT(AI58,"0.#"),1)=".",TRUE,FALSE)</formula>
    </cfRule>
  </conditionalFormatting>
  <conditionalFormatting sqref="AI57">
    <cfRule type="expression" dxfId="33" priority="35">
      <formula>IF(RIGHT(TEXT(AI57,"0.#"),1)=".",FALSE,TRUE)</formula>
    </cfRule>
    <cfRule type="expression" dxfId="32" priority="36">
      <formula>IF(RIGHT(TEXT(AI57,"0.#"),1)=".",TRUE,FALSE)</formula>
    </cfRule>
  </conditionalFormatting>
  <conditionalFormatting sqref="AI56">
    <cfRule type="expression" dxfId="31" priority="33">
      <formula>IF(RIGHT(TEXT(AI56,"0.#"),1)=".",FALSE,TRUE)</formula>
    </cfRule>
    <cfRule type="expression" dxfId="30" priority="34">
      <formula>IF(RIGHT(TEXT(AI56,"0.#"),1)=".",TRUE,FALSE)</formula>
    </cfRule>
  </conditionalFormatting>
  <conditionalFormatting sqref="AM57">
    <cfRule type="expression" dxfId="29" priority="29">
      <formula>IF(RIGHT(TEXT(AM57,"0.#"),1)=".",FALSE,TRUE)</formula>
    </cfRule>
    <cfRule type="expression" dxfId="28" priority="30">
      <formula>IF(RIGHT(TEXT(AM57,"0.#"),1)=".",TRUE,FALSE)</formula>
    </cfRule>
  </conditionalFormatting>
  <conditionalFormatting sqref="AM58">
    <cfRule type="expression" dxfId="27" priority="27">
      <formula>IF(RIGHT(TEXT(AM58,"0.#"),1)=".",FALSE,TRUE)</formula>
    </cfRule>
    <cfRule type="expression" dxfId="26" priority="28">
      <formula>IF(RIGHT(TEXT(AM58,"0.#"),1)=".",TRUE,FALSE)</formula>
    </cfRule>
  </conditionalFormatting>
  <conditionalFormatting sqref="AQ56:AQ58">
    <cfRule type="expression" dxfId="25" priority="25">
      <formula>IF(RIGHT(TEXT(AQ56,"0.#"),1)=".",FALSE,TRUE)</formula>
    </cfRule>
    <cfRule type="expression" dxfId="24" priority="26">
      <formula>IF(RIGHT(TEXT(AQ56,"0.#"),1)=".",TRUE,FALSE)</formula>
    </cfRule>
  </conditionalFormatting>
  <conditionalFormatting sqref="AU56:AU58">
    <cfRule type="expression" dxfId="23" priority="23">
      <formula>IF(RIGHT(TEXT(AU56,"0.#"),1)=".",FALSE,TRUE)</formula>
    </cfRule>
    <cfRule type="expression" dxfId="22" priority="24">
      <formula>IF(RIGHT(TEXT(AU56,"0.#"),1)=".",TRUE,FALSE)</formula>
    </cfRule>
  </conditionalFormatting>
  <conditionalFormatting sqref="AE51">
    <cfRule type="expression" dxfId="21" priority="21">
      <formula>IF(RIGHT(TEXT(AE51,"0.#"),1)=".",FALSE,TRUE)</formula>
    </cfRule>
    <cfRule type="expression" dxfId="20" priority="22">
      <formula>IF(RIGHT(TEXT(AE51,"0.#"),1)=".",TRUE,FALSE)</formula>
    </cfRule>
  </conditionalFormatting>
  <conditionalFormatting sqref="AE52">
    <cfRule type="expression" dxfId="19" priority="19">
      <formula>IF(RIGHT(TEXT(AE52,"0.#"),1)=".",FALSE,TRUE)</formula>
    </cfRule>
    <cfRule type="expression" dxfId="18" priority="20">
      <formula>IF(RIGHT(TEXT(AE52,"0.#"),1)=".",TRUE,FALSE)</formula>
    </cfRule>
  </conditionalFormatting>
  <conditionalFormatting sqref="AM51">
    <cfRule type="expression" dxfId="17" priority="9">
      <formula>IF(RIGHT(TEXT(AM51,"0.#"),1)=".",FALSE,TRUE)</formula>
    </cfRule>
    <cfRule type="expression" dxfId="16" priority="10">
      <formula>IF(RIGHT(TEXT(AM51,"0.#"),1)=".",TRUE,FALSE)</formula>
    </cfRule>
  </conditionalFormatting>
  <conditionalFormatting sqref="AE53">
    <cfRule type="expression" dxfId="15" priority="17">
      <formula>IF(RIGHT(TEXT(AE53,"0.#"),1)=".",FALSE,TRUE)</formula>
    </cfRule>
    <cfRule type="expression" dxfId="14" priority="18">
      <formula>IF(RIGHT(TEXT(AE53,"0.#"),1)=".",TRUE,FALSE)</formula>
    </cfRule>
  </conditionalFormatting>
  <conditionalFormatting sqref="AI53">
    <cfRule type="expression" dxfId="13" priority="15">
      <formula>IF(RIGHT(TEXT(AI53,"0.#"),1)=".",FALSE,TRUE)</formula>
    </cfRule>
    <cfRule type="expression" dxfId="12" priority="16">
      <formula>IF(RIGHT(TEXT(AI53,"0.#"),1)=".",TRUE,FALSE)</formula>
    </cfRule>
  </conditionalFormatting>
  <conditionalFormatting sqref="AI52">
    <cfRule type="expression" dxfId="11" priority="13">
      <formula>IF(RIGHT(TEXT(AI52,"0.#"),1)=".",FALSE,TRUE)</formula>
    </cfRule>
    <cfRule type="expression" dxfId="10" priority="14">
      <formula>IF(RIGHT(TEXT(AI52,"0.#"),1)=".",TRUE,FALSE)</formula>
    </cfRule>
  </conditionalFormatting>
  <conditionalFormatting sqref="AI51">
    <cfRule type="expression" dxfId="9" priority="11">
      <formula>IF(RIGHT(TEXT(AI51,"0.#"),1)=".",FALSE,TRUE)</formula>
    </cfRule>
    <cfRule type="expression" dxfId="8" priority="12">
      <formula>IF(RIGHT(TEXT(AI51,"0.#"),1)=".",TRUE,FALSE)</formula>
    </cfRule>
  </conditionalFormatting>
  <conditionalFormatting sqref="AM52">
    <cfRule type="expression" dxfId="7" priority="7">
      <formula>IF(RIGHT(TEXT(AM52,"0.#"),1)=".",FALSE,TRUE)</formula>
    </cfRule>
    <cfRule type="expression" dxfId="6" priority="8">
      <formula>IF(RIGHT(TEXT(AM52,"0.#"),1)=".",TRUE,FALSE)</formula>
    </cfRule>
  </conditionalFormatting>
  <conditionalFormatting sqref="AM53">
    <cfRule type="expression" dxfId="5" priority="5">
      <formula>IF(RIGHT(TEXT(AM53,"0.#"),1)=".",FALSE,TRUE)</formula>
    </cfRule>
    <cfRule type="expression" dxfId="4" priority="6">
      <formula>IF(RIGHT(TEXT(AM53,"0.#"),1)=".",TRUE,FALSE)</formula>
    </cfRule>
  </conditionalFormatting>
  <conditionalFormatting sqref="AQ51:AQ53">
    <cfRule type="expression" dxfId="3" priority="3">
      <formula>IF(RIGHT(TEXT(AQ51,"0.#"),1)=".",FALSE,TRUE)</formula>
    </cfRule>
    <cfRule type="expression" dxfId="2" priority="4">
      <formula>IF(RIGHT(TEXT(AQ51,"0.#"),1)=".",TRUE,FALSE)</formula>
    </cfRule>
  </conditionalFormatting>
  <conditionalFormatting sqref="AU51:AU53">
    <cfRule type="expression" dxfId="1" priority="1">
      <formula>IF(RIGHT(TEXT(AU51,"0.#"),1)=".",FALSE,TRUE)</formula>
    </cfRule>
    <cfRule type="expression" dxfId="0" priority="2">
      <formula>IF(RIGHT(TEXT(AU51,"0.#"),1)=".",TRUE,FALSE)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OR(AND(MOD(IF(ISNUMBER(AH366),AH366,0.5),1)=0,0&lt;=AH366),AH366="-")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drawing r:id="rId2"/>
  <extLst>
    <ext xmlns:x14="http://schemas.microsoft.com/office/spreadsheetml/2009/9/main" uri="{CCE6A557-97BC-4b89-ADB6-D9C93CAAB3DF}">
      <x14:dataValidations xmlns:xm="http://schemas.microsoft.com/office/excel/2006/main" count="12">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 S268:U268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heetViews>
  <sheetFormatPr defaultColWidth="9" defaultRowHeight="13.5" x14ac:dyDescent="0.15"/>
  <cols>
    <col min="1" max="1" width="21.75" customWidth="1"/>
    <col min="2" max="2" width="8.75" customWidth="1"/>
    <col min="3" max="3" width="17" style="47" hidden="1" customWidth="1"/>
    <col min="4" max="4" width="4" style="47" hidden="1" customWidth="1"/>
    <col min="5" max="5" width="4" style="47" customWidth="1"/>
    <col min="6" max="6" width="32.5" customWidth="1"/>
    <col min="7" max="7" width="10.125" style="1" customWidth="1"/>
    <col min="8" max="8" width="17" style="47" hidden="1" customWidth="1"/>
    <col min="9" max="9" width="4" style="47" hidden="1" customWidth="1"/>
    <col min="10" max="10" width="4" style="47" customWidth="1"/>
    <col min="11" max="11" width="15.375" customWidth="1"/>
    <col min="12" max="12" width="8.75" customWidth="1"/>
    <col min="13" max="13" width="12" style="47" hidden="1" customWidth="1"/>
    <col min="14" max="14" width="4" style="47" hidden="1" customWidth="1"/>
    <col min="15" max="15" width="3.625" customWidth="1"/>
    <col min="16" max="16" width="8.375" customWidth="1"/>
    <col min="17" max="17" width="8.75" style="1" customWidth="1"/>
    <col min="18" max="18" width="9.5" style="47" hidden="1" customWidth="1"/>
    <col min="19" max="19" width="4" style="47" hidden="1" customWidth="1"/>
    <col min="20" max="20" width="8.75" customWidth="1"/>
    <col min="21" max="21" width="9" style="48"/>
    <col min="22" max="22" width="3.375" style="48" customWidth="1"/>
    <col min="23" max="23" width="12.5" style="48" bestFit="1" customWidth="1"/>
    <col min="24" max="24" width="3.625" style="48" customWidth="1"/>
    <col min="25" max="25" width="12.5" style="49" bestFit="1" customWidth="1"/>
    <col min="26" max="26" width="12.125" style="48" customWidth="1"/>
    <col min="27" max="27" width="11.375" style="49" bestFit="1" customWidth="1"/>
    <col min="28" max="28" width="12.25" style="49" customWidth="1"/>
    <col min="29" max="29" width="24.125" style="49" bestFit="1" customWidth="1"/>
    <col min="30" max="30" width="3.75" style="49" customWidth="1"/>
    <col min="31" max="31" width="33.75" style="49" bestFit="1" customWidth="1"/>
    <col min="32" max="32" width="3" style="48" customWidth="1"/>
    <col min="33" max="33" width="30.625" style="48" customWidth="1"/>
    <col min="34" max="34" width="9" style="48"/>
    <col min="35" max="35" width="14.625" style="48" customWidth="1"/>
    <col min="36" max="41" width="9" style="48"/>
    <col min="42" max="42" width="13" style="48" customWidth="1"/>
    <col min="43" max="16384" width="9" style="48"/>
  </cols>
  <sheetData>
    <row r="1" spans="1:42" x14ac:dyDescent="0.15">
      <c r="A1" s="50" t="s">
        <v>155</v>
      </c>
      <c r="B1" s="50" t="s">
        <v>139</v>
      </c>
      <c r="F1" s="56" t="s">
        <v>31</v>
      </c>
      <c r="G1" s="56" t="s">
        <v>139</v>
      </c>
      <c r="K1" s="61" t="s">
        <v>176</v>
      </c>
      <c r="L1" s="50" t="s">
        <v>139</v>
      </c>
      <c r="O1" s="47"/>
      <c r="P1" s="56" t="s">
        <v>23</v>
      </c>
      <c r="Q1" s="56" t="s">
        <v>139</v>
      </c>
      <c r="T1" s="47"/>
      <c r="U1" s="62" t="s">
        <v>284</v>
      </c>
      <c r="W1" s="62" t="s">
        <v>282</v>
      </c>
      <c r="Y1" s="62" t="s">
        <v>36</v>
      </c>
      <c r="Z1" s="62" t="s">
        <v>521</v>
      </c>
      <c r="AA1" s="62" t="s">
        <v>150</v>
      </c>
      <c r="AB1" s="62" t="s">
        <v>522</v>
      </c>
      <c r="AC1" s="62" t="s">
        <v>70</v>
      </c>
      <c r="AD1" s="48"/>
      <c r="AE1" s="62" t="s">
        <v>117</v>
      </c>
      <c r="AF1" s="69"/>
      <c r="AG1" s="70" t="s">
        <v>306</v>
      </c>
      <c r="AI1" s="70" t="s">
        <v>309</v>
      </c>
      <c r="AK1" s="70" t="s">
        <v>320</v>
      </c>
      <c r="AM1" s="73"/>
      <c r="AN1" s="73"/>
      <c r="AP1" s="48" t="s">
        <v>378</v>
      </c>
    </row>
    <row r="2" spans="1:42" ht="13.5" customHeight="1" x14ac:dyDescent="0.15">
      <c r="A2" s="51" t="s">
        <v>157</v>
      </c>
      <c r="B2" s="54"/>
      <c r="C2" s="47" t="str">
        <f t="shared" ref="C2:C23" si="0">IF(B2="","",A2)</f>
        <v/>
      </c>
      <c r="D2" s="47" t="str">
        <f>IF(C2="","",IF(D1&lt;&gt;"",CONCATENATE(D1,"、",C2),C2))</f>
        <v/>
      </c>
      <c r="F2" s="57" t="s">
        <v>137</v>
      </c>
      <c r="G2" s="59" t="s">
        <v>630</v>
      </c>
      <c r="H2" s="47" t="str">
        <f t="shared" ref="H2:H37" si="1">IF(G2="","",F2)</f>
        <v>一般会計</v>
      </c>
      <c r="I2" s="47" t="str">
        <f>IF(H2="","",IF(I1&lt;&gt;"",CONCATENATE(I1,"、",H2),H2))</f>
        <v>一般会計</v>
      </c>
      <c r="K2" s="51" t="s">
        <v>177</v>
      </c>
      <c r="L2" s="54"/>
      <c r="M2" s="47" t="str">
        <f t="shared" ref="M2:M11" si="2">IF(L2="","",K2)</f>
        <v/>
      </c>
      <c r="N2" s="47" t="str">
        <f>IF(M2="","",IF(N1&lt;&gt;"",CONCATENATE(N1,"、",M2),M2))</f>
        <v/>
      </c>
      <c r="O2" s="47"/>
      <c r="P2" s="57" t="s">
        <v>140</v>
      </c>
      <c r="Q2" s="59"/>
      <c r="R2" s="47" t="str">
        <f t="shared" ref="R2:R8" si="3">IF(Q2="","",P2)</f>
        <v/>
      </c>
      <c r="S2" s="47" t="str">
        <f>IF(R2="","",IF(S1&lt;&gt;"",CONCATENATE(S1,"、",R2),R2))</f>
        <v/>
      </c>
      <c r="T2" s="47"/>
      <c r="U2" s="63">
        <v>21</v>
      </c>
      <c r="W2" s="64" t="s">
        <v>193</v>
      </c>
      <c r="Y2" s="64" t="s">
        <v>134</v>
      </c>
      <c r="Z2" s="64" t="s">
        <v>134</v>
      </c>
      <c r="AA2" s="66" t="s">
        <v>414</v>
      </c>
      <c r="AB2" s="66" t="s">
        <v>482</v>
      </c>
      <c r="AC2" s="68" t="s">
        <v>239</v>
      </c>
      <c r="AD2" s="48"/>
      <c r="AE2" s="64" t="s">
        <v>171</v>
      </c>
      <c r="AF2" s="69"/>
      <c r="AG2" s="71" t="s">
        <v>30</v>
      </c>
      <c r="AI2" s="70" t="s">
        <v>413</v>
      </c>
      <c r="AK2" s="70" t="s">
        <v>322</v>
      </c>
      <c r="AM2" s="73"/>
      <c r="AN2" s="73"/>
      <c r="AP2" s="71" t="s">
        <v>30</v>
      </c>
    </row>
    <row r="3" spans="1:42" ht="13.5" customHeight="1" x14ac:dyDescent="0.15">
      <c r="A3" s="51" t="s">
        <v>160</v>
      </c>
      <c r="B3" s="54"/>
      <c r="C3" s="47" t="str">
        <f t="shared" si="0"/>
        <v/>
      </c>
      <c r="D3" s="47" t="str">
        <f t="shared" ref="D3:D23" si="4">IF(C3="",D2,IF(D2&lt;&gt;"",CONCATENATE(D2,"、",C3),C3))</f>
        <v/>
      </c>
      <c r="F3" s="58" t="s">
        <v>196</v>
      </c>
      <c r="G3" s="59"/>
      <c r="H3" s="47" t="str">
        <f t="shared" si="1"/>
        <v/>
      </c>
      <c r="I3" s="47" t="str">
        <f t="shared" ref="I3:I37" si="5">IF(H3="",I2,IF(I2&lt;&gt;"",CONCATENATE(I2,"、",H3),H3))</f>
        <v>一般会計</v>
      </c>
      <c r="K3" s="51" t="s">
        <v>180</v>
      </c>
      <c r="L3" s="54"/>
      <c r="M3" s="47" t="str">
        <f t="shared" si="2"/>
        <v/>
      </c>
      <c r="N3" s="47" t="str">
        <f t="shared" ref="N3:N11" si="6">IF(M3="",N2,IF(N2&lt;&gt;"",CONCATENATE(N2,"、",M3),M3))</f>
        <v/>
      </c>
      <c r="O3" s="47"/>
      <c r="P3" s="57" t="s">
        <v>141</v>
      </c>
      <c r="Q3" s="59"/>
      <c r="R3" s="47" t="str">
        <f t="shared" si="3"/>
        <v/>
      </c>
      <c r="S3" s="47" t="str">
        <f t="shared" ref="S3:S8" si="7">IF(R3="",S2,IF(S2&lt;&gt;"",CONCATENATE(S2,"、",R3),R3))</f>
        <v/>
      </c>
      <c r="T3" s="47"/>
      <c r="U3" s="64" t="s">
        <v>586</v>
      </c>
      <c r="W3" s="64" t="s">
        <v>253</v>
      </c>
      <c r="Y3" s="64" t="s">
        <v>59</v>
      </c>
      <c r="Z3" s="64" t="s">
        <v>525</v>
      </c>
      <c r="AA3" s="66" t="s">
        <v>502</v>
      </c>
      <c r="AB3" s="66" t="s">
        <v>560</v>
      </c>
      <c r="AC3" s="68" t="s">
        <v>224</v>
      </c>
      <c r="AD3" s="48"/>
      <c r="AE3" s="64" t="s">
        <v>285</v>
      </c>
      <c r="AF3" s="69"/>
      <c r="AG3" s="71" t="s">
        <v>335</v>
      </c>
      <c r="AI3" s="70" t="s">
        <v>105</v>
      </c>
      <c r="AK3" s="70" t="str">
        <f t="shared" ref="AK3:AK27" si="8">CHAR(CODE(AK2)+1)</f>
        <v>B</v>
      </c>
      <c r="AM3" s="73"/>
      <c r="AN3" s="73"/>
      <c r="AP3" s="71" t="s">
        <v>335</v>
      </c>
    </row>
    <row r="4" spans="1:42" ht="13.5" customHeight="1" x14ac:dyDescent="0.15">
      <c r="A4" s="51" t="s">
        <v>161</v>
      </c>
      <c r="B4" s="54"/>
      <c r="C4" s="47" t="str">
        <f t="shared" si="0"/>
        <v/>
      </c>
      <c r="D4" s="47" t="str">
        <f t="shared" si="4"/>
        <v/>
      </c>
      <c r="F4" s="58" t="s">
        <v>197</v>
      </c>
      <c r="G4" s="59"/>
      <c r="H4" s="47" t="str">
        <f t="shared" si="1"/>
        <v/>
      </c>
      <c r="I4" s="47" t="str">
        <f t="shared" si="5"/>
        <v>一般会計</v>
      </c>
      <c r="K4" s="51" t="s">
        <v>83</v>
      </c>
      <c r="L4" s="54"/>
      <c r="M4" s="47" t="str">
        <f t="shared" si="2"/>
        <v/>
      </c>
      <c r="N4" s="47" t="str">
        <f t="shared" si="6"/>
        <v/>
      </c>
      <c r="O4" s="47"/>
      <c r="P4" s="57" t="s">
        <v>145</v>
      </c>
      <c r="Q4" s="59" t="s">
        <v>630</v>
      </c>
      <c r="R4" s="47" t="str">
        <f t="shared" si="3"/>
        <v>補助</v>
      </c>
      <c r="S4" s="47" t="str">
        <f t="shared" si="7"/>
        <v>補助</v>
      </c>
      <c r="T4" s="47"/>
      <c r="U4" s="64" t="s">
        <v>26</v>
      </c>
      <c r="W4" s="64" t="s">
        <v>257</v>
      </c>
      <c r="Y4" s="64" t="s">
        <v>420</v>
      </c>
      <c r="Z4" s="64" t="s">
        <v>526</v>
      </c>
      <c r="AA4" s="66" t="s">
        <v>129</v>
      </c>
      <c r="AB4" s="66" t="s">
        <v>562</v>
      </c>
      <c r="AC4" s="66" t="s">
        <v>199</v>
      </c>
      <c r="AD4" s="48"/>
      <c r="AE4" s="64" t="s">
        <v>244</v>
      </c>
      <c r="AF4" s="69"/>
      <c r="AG4" s="71" t="s">
        <v>208</v>
      </c>
      <c r="AI4" s="70" t="s">
        <v>311</v>
      </c>
      <c r="AK4" s="70" t="str">
        <f t="shared" si="8"/>
        <v>C</v>
      </c>
      <c r="AM4" s="73"/>
      <c r="AN4" s="73"/>
      <c r="AP4" s="71" t="s">
        <v>208</v>
      </c>
    </row>
    <row r="5" spans="1:42" ht="13.5" customHeight="1" x14ac:dyDescent="0.15">
      <c r="A5" s="51" t="s">
        <v>162</v>
      </c>
      <c r="B5" s="54"/>
      <c r="C5" s="47" t="str">
        <f t="shared" si="0"/>
        <v/>
      </c>
      <c r="D5" s="47" t="str">
        <f t="shared" si="4"/>
        <v/>
      </c>
      <c r="F5" s="58" t="s">
        <v>62</v>
      </c>
      <c r="G5" s="59"/>
      <c r="H5" s="47" t="str">
        <f t="shared" si="1"/>
        <v/>
      </c>
      <c r="I5" s="47" t="str">
        <f t="shared" si="5"/>
        <v>一般会計</v>
      </c>
      <c r="K5" s="51" t="s">
        <v>186</v>
      </c>
      <c r="L5" s="54"/>
      <c r="M5" s="47" t="str">
        <f t="shared" si="2"/>
        <v/>
      </c>
      <c r="N5" s="47" t="str">
        <f t="shared" si="6"/>
        <v/>
      </c>
      <c r="O5" s="47"/>
      <c r="P5" s="57" t="s">
        <v>146</v>
      </c>
      <c r="Q5" s="59"/>
      <c r="R5" s="47" t="str">
        <f t="shared" si="3"/>
        <v/>
      </c>
      <c r="S5" s="47" t="str">
        <f t="shared" si="7"/>
        <v>補助</v>
      </c>
      <c r="T5" s="47"/>
      <c r="W5" s="64" t="s">
        <v>603</v>
      </c>
      <c r="Y5" s="64" t="s">
        <v>327</v>
      </c>
      <c r="Z5" s="64" t="s">
        <v>61</v>
      </c>
      <c r="AA5" s="66" t="s">
        <v>268</v>
      </c>
      <c r="AB5" s="66" t="s">
        <v>566</v>
      </c>
      <c r="AC5" s="66" t="s">
        <v>40</v>
      </c>
      <c r="AD5" s="67"/>
      <c r="AE5" s="64" t="s">
        <v>385</v>
      </c>
      <c r="AF5" s="69"/>
      <c r="AG5" s="71" t="s">
        <v>393</v>
      </c>
      <c r="AI5" s="70" t="s">
        <v>352</v>
      </c>
      <c r="AK5" s="70" t="str">
        <f t="shared" si="8"/>
        <v>D</v>
      </c>
      <c r="AP5" s="71" t="s">
        <v>393</v>
      </c>
    </row>
    <row r="6" spans="1:42" ht="13.5" customHeight="1" x14ac:dyDescent="0.15">
      <c r="A6" s="51" t="s">
        <v>163</v>
      </c>
      <c r="B6" s="54"/>
      <c r="C6" s="47" t="str">
        <f t="shared" si="0"/>
        <v/>
      </c>
      <c r="D6" s="47" t="str">
        <f t="shared" si="4"/>
        <v/>
      </c>
      <c r="F6" s="58" t="s">
        <v>198</v>
      </c>
      <c r="G6" s="59"/>
      <c r="H6" s="47" t="str">
        <f t="shared" si="1"/>
        <v/>
      </c>
      <c r="I6" s="47" t="str">
        <f t="shared" si="5"/>
        <v>一般会計</v>
      </c>
      <c r="K6" s="51" t="s">
        <v>188</v>
      </c>
      <c r="L6" s="54"/>
      <c r="M6" s="47" t="str">
        <f t="shared" si="2"/>
        <v/>
      </c>
      <c r="N6" s="47" t="str">
        <f t="shared" si="6"/>
        <v/>
      </c>
      <c r="O6" s="47"/>
      <c r="P6" s="57" t="s">
        <v>147</v>
      </c>
      <c r="Q6" s="59"/>
      <c r="R6" s="47" t="str">
        <f t="shared" si="3"/>
        <v/>
      </c>
      <c r="S6" s="47" t="str">
        <f t="shared" si="7"/>
        <v>補助</v>
      </c>
      <c r="T6" s="47"/>
      <c r="U6" s="64" t="s">
        <v>401</v>
      </c>
      <c r="W6" s="64" t="s">
        <v>604</v>
      </c>
      <c r="Y6" s="64" t="s">
        <v>421</v>
      </c>
      <c r="Z6" s="64" t="s">
        <v>422</v>
      </c>
      <c r="AA6" s="66" t="s">
        <v>503</v>
      </c>
      <c r="AB6" s="66" t="s">
        <v>567</v>
      </c>
      <c r="AC6" s="66" t="s">
        <v>241</v>
      </c>
      <c r="AD6" s="67"/>
      <c r="AE6" s="64" t="s">
        <v>397</v>
      </c>
      <c r="AF6" s="69"/>
      <c r="AG6" s="71" t="s">
        <v>394</v>
      </c>
      <c r="AI6" s="70" t="s">
        <v>418</v>
      </c>
      <c r="AK6" s="70" t="str">
        <f t="shared" si="8"/>
        <v>E</v>
      </c>
      <c r="AP6" s="71" t="s">
        <v>394</v>
      </c>
    </row>
    <row r="7" spans="1:42" ht="13.5" customHeight="1" x14ac:dyDescent="0.15">
      <c r="A7" s="51" t="s">
        <v>131</v>
      </c>
      <c r="B7" s="54"/>
      <c r="C7" s="47" t="str">
        <f t="shared" si="0"/>
        <v/>
      </c>
      <c r="D7" s="47" t="str">
        <f t="shared" si="4"/>
        <v/>
      </c>
      <c r="F7" s="58" t="s">
        <v>50</v>
      </c>
      <c r="G7" s="59"/>
      <c r="H7" s="47" t="str">
        <f t="shared" si="1"/>
        <v/>
      </c>
      <c r="I7" s="47" t="str">
        <f t="shared" si="5"/>
        <v>一般会計</v>
      </c>
      <c r="K7" s="51" t="s">
        <v>153</v>
      </c>
      <c r="L7" s="54"/>
      <c r="M7" s="47" t="str">
        <f t="shared" si="2"/>
        <v/>
      </c>
      <c r="N7" s="47" t="str">
        <f t="shared" si="6"/>
        <v/>
      </c>
      <c r="O7" s="47"/>
      <c r="P7" s="57" t="s">
        <v>148</v>
      </c>
      <c r="Q7" s="59"/>
      <c r="R7" s="47" t="str">
        <f t="shared" si="3"/>
        <v/>
      </c>
      <c r="S7" s="47" t="str">
        <f t="shared" si="7"/>
        <v>補助</v>
      </c>
      <c r="T7" s="47"/>
      <c r="U7" s="64"/>
      <c r="W7" s="64" t="s">
        <v>258</v>
      </c>
      <c r="Y7" s="64" t="s">
        <v>387</v>
      </c>
      <c r="Z7" s="64" t="s">
        <v>391</v>
      </c>
      <c r="AA7" s="66" t="s">
        <v>341</v>
      </c>
      <c r="AB7" s="66" t="s">
        <v>568</v>
      </c>
      <c r="AC7" s="67"/>
      <c r="AD7" s="67"/>
      <c r="AE7" s="64" t="s">
        <v>241</v>
      </c>
      <c r="AF7" s="69"/>
      <c r="AG7" s="71" t="s">
        <v>395</v>
      </c>
      <c r="AH7" s="74"/>
      <c r="AI7" s="71" t="s">
        <v>411</v>
      </c>
      <c r="AK7" s="70" t="str">
        <f t="shared" si="8"/>
        <v>F</v>
      </c>
      <c r="AP7" s="71" t="s">
        <v>395</v>
      </c>
    </row>
    <row r="8" spans="1:42" ht="13.5" customHeight="1" x14ac:dyDescent="0.15">
      <c r="A8" s="51" t="s">
        <v>68</v>
      </c>
      <c r="B8" s="54"/>
      <c r="C8" s="47" t="str">
        <f t="shared" si="0"/>
        <v/>
      </c>
      <c r="D8" s="47" t="str">
        <f t="shared" si="4"/>
        <v/>
      </c>
      <c r="F8" s="58" t="s">
        <v>200</v>
      </c>
      <c r="G8" s="59"/>
      <c r="H8" s="47" t="str">
        <f t="shared" si="1"/>
        <v/>
      </c>
      <c r="I8" s="47" t="str">
        <f t="shared" si="5"/>
        <v>一般会計</v>
      </c>
      <c r="K8" s="51" t="s">
        <v>191</v>
      </c>
      <c r="L8" s="54"/>
      <c r="M8" s="47" t="str">
        <f t="shared" si="2"/>
        <v/>
      </c>
      <c r="N8" s="47" t="str">
        <f t="shared" si="6"/>
        <v/>
      </c>
      <c r="O8" s="47"/>
      <c r="P8" s="57" t="s">
        <v>149</v>
      </c>
      <c r="Q8" s="59"/>
      <c r="R8" s="47" t="str">
        <f t="shared" si="3"/>
        <v/>
      </c>
      <c r="S8" s="47" t="str">
        <f t="shared" si="7"/>
        <v>補助</v>
      </c>
      <c r="T8" s="47"/>
      <c r="U8" s="64" t="s">
        <v>417</v>
      </c>
      <c r="W8" s="64" t="s">
        <v>259</v>
      </c>
      <c r="Y8" s="64" t="s">
        <v>423</v>
      </c>
      <c r="Z8" s="64" t="s">
        <v>54</v>
      </c>
      <c r="AA8" s="66" t="s">
        <v>440</v>
      </c>
      <c r="AB8" s="66" t="s">
        <v>34</v>
      </c>
      <c r="AC8" s="67"/>
      <c r="AD8" s="67"/>
      <c r="AE8" s="67"/>
      <c r="AF8" s="69"/>
      <c r="AG8" s="71" t="s">
        <v>263</v>
      </c>
      <c r="AI8" s="70" t="s">
        <v>350</v>
      </c>
      <c r="AK8" s="70" t="str">
        <f t="shared" si="8"/>
        <v>G</v>
      </c>
      <c r="AP8" s="71" t="s">
        <v>263</v>
      </c>
    </row>
    <row r="9" spans="1:42" ht="13.5" customHeight="1" x14ac:dyDescent="0.15">
      <c r="A9" s="51" t="s">
        <v>164</v>
      </c>
      <c r="B9" s="54"/>
      <c r="C9" s="47" t="str">
        <f t="shared" si="0"/>
        <v/>
      </c>
      <c r="D9" s="47" t="str">
        <f t="shared" si="4"/>
        <v/>
      </c>
      <c r="F9" s="58" t="s">
        <v>337</v>
      </c>
      <c r="G9" s="59"/>
      <c r="H9" s="47" t="str">
        <f t="shared" si="1"/>
        <v/>
      </c>
      <c r="I9" s="47" t="str">
        <f t="shared" si="5"/>
        <v>一般会計</v>
      </c>
      <c r="K9" s="51" t="s">
        <v>192</v>
      </c>
      <c r="L9" s="54"/>
      <c r="M9" s="47" t="str">
        <f t="shared" si="2"/>
        <v/>
      </c>
      <c r="N9" s="47" t="str">
        <f t="shared" si="6"/>
        <v/>
      </c>
      <c r="O9" s="47"/>
      <c r="P9" s="47"/>
      <c r="Q9" s="60"/>
      <c r="T9" s="47"/>
      <c r="U9" s="64" t="s">
        <v>182</v>
      </c>
      <c r="W9" s="64" t="s">
        <v>261</v>
      </c>
      <c r="Y9" s="64" t="s">
        <v>424</v>
      </c>
      <c r="Z9" s="64" t="s">
        <v>360</v>
      </c>
      <c r="AA9" s="66" t="s">
        <v>504</v>
      </c>
      <c r="AB9" s="66" t="s">
        <v>536</v>
      </c>
      <c r="AC9" s="67"/>
      <c r="AD9" s="67"/>
      <c r="AE9" s="67"/>
      <c r="AF9" s="69"/>
      <c r="AG9" s="71" t="s">
        <v>396</v>
      </c>
      <c r="AI9" s="72"/>
      <c r="AK9" s="70" t="str">
        <f t="shared" si="8"/>
        <v>H</v>
      </c>
      <c r="AP9" s="71" t="s">
        <v>396</v>
      </c>
    </row>
    <row r="10" spans="1:42" ht="13.5" customHeight="1" x14ac:dyDescent="0.15">
      <c r="A10" s="51" t="s">
        <v>366</v>
      </c>
      <c r="B10" s="54"/>
      <c r="C10" s="47" t="str">
        <f t="shared" si="0"/>
        <v/>
      </c>
      <c r="D10" s="47" t="str">
        <f t="shared" si="4"/>
        <v/>
      </c>
      <c r="F10" s="58" t="s">
        <v>201</v>
      </c>
      <c r="G10" s="59"/>
      <c r="H10" s="47" t="str">
        <f t="shared" si="1"/>
        <v/>
      </c>
      <c r="I10" s="47" t="str">
        <f t="shared" si="5"/>
        <v>一般会計</v>
      </c>
      <c r="K10" s="51" t="s">
        <v>371</v>
      </c>
      <c r="L10" s="54"/>
      <c r="M10" s="47" t="str">
        <f t="shared" si="2"/>
        <v/>
      </c>
      <c r="N10" s="47" t="str">
        <f t="shared" si="6"/>
        <v/>
      </c>
      <c r="O10" s="47"/>
      <c r="P10" s="47" t="str">
        <f>S8</f>
        <v>補助</v>
      </c>
      <c r="Q10" s="60"/>
      <c r="T10" s="47"/>
      <c r="W10" s="64" t="s">
        <v>262</v>
      </c>
      <c r="Y10" s="64" t="s">
        <v>425</v>
      </c>
      <c r="Z10" s="64" t="s">
        <v>232</v>
      </c>
      <c r="AA10" s="66" t="s">
        <v>506</v>
      </c>
      <c r="AB10" s="66" t="s">
        <v>101</v>
      </c>
      <c r="AC10" s="67"/>
      <c r="AD10" s="67"/>
      <c r="AE10" s="67"/>
      <c r="AF10" s="69"/>
      <c r="AG10" s="71" t="s">
        <v>380</v>
      </c>
      <c r="AK10" s="70" t="str">
        <f t="shared" si="8"/>
        <v>I</v>
      </c>
      <c r="AP10" s="70" t="s">
        <v>149</v>
      </c>
    </row>
    <row r="11" spans="1:42" ht="13.5" customHeight="1" x14ac:dyDescent="0.15">
      <c r="A11" s="51" t="s">
        <v>166</v>
      </c>
      <c r="B11" s="54"/>
      <c r="C11" s="47" t="str">
        <f t="shared" si="0"/>
        <v/>
      </c>
      <c r="D11" s="47" t="str">
        <f t="shared" si="4"/>
        <v/>
      </c>
      <c r="F11" s="58" t="s">
        <v>202</v>
      </c>
      <c r="G11" s="59"/>
      <c r="H11" s="47" t="str">
        <f t="shared" si="1"/>
        <v/>
      </c>
      <c r="I11" s="47" t="str">
        <f t="shared" si="5"/>
        <v>一般会計</v>
      </c>
      <c r="K11" s="51" t="s">
        <v>194</v>
      </c>
      <c r="L11" s="54" t="s">
        <v>630</v>
      </c>
      <c r="M11" s="47" t="str">
        <f t="shared" si="2"/>
        <v>その他の事項経費</v>
      </c>
      <c r="N11" s="47" t="str">
        <f t="shared" si="6"/>
        <v>その他の事項経費</v>
      </c>
      <c r="O11" s="47"/>
      <c r="P11" s="47"/>
      <c r="Q11" s="60"/>
      <c r="T11" s="47"/>
      <c r="W11" s="64" t="s">
        <v>624</v>
      </c>
      <c r="Y11" s="64" t="s">
        <v>7</v>
      </c>
      <c r="Z11" s="64" t="s">
        <v>527</v>
      </c>
      <c r="AA11" s="66" t="s">
        <v>509</v>
      </c>
      <c r="AB11" s="66" t="s">
        <v>569</v>
      </c>
      <c r="AC11" s="67"/>
      <c r="AD11" s="67"/>
      <c r="AE11" s="67"/>
      <c r="AF11" s="69"/>
      <c r="AG11" s="70" t="s">
        <v>383</v>
      </c>
      <c r="AK11" s="70" t="str">
        <f t="shared" si="8"/>
        <v>J</v>
      </c>
    </row>
    <row r="12" spans="1:42" ht="13.5" customHeight="1" x14ac:dyDescent="0.15">
      <c r="A12" s="51" t="s">
        <v>168</v>
      </c>
      <c r="B12" s="54"/>
      <c r="C12" s="47" t="str">
        <f t="shared" si="0"/>
        <v/>
      </c>
      <c r="D12" s="47" t="str">
        <f t="shared" si="4"/>
        <v/>
      </c>
      <c r="F12" s="58" t="s">
        <v>65</v>
      </c>
      <c r="G12" s="59"/>
      <c r="H12" s="47" t="str">
        <f t="shared" si="1"/>
        <v/>
      </c>
      <c r="I12" s="47" t="str">
        <f t="shared" si="5"/>
        <v>一般会計</v>
      </c>
      <c r="K12" s="47"/>
      <c r="L12" s="47"/>
      <c r="O12" s="47"/>
      <c r="P12" s="47"/>
      <c r="Q12" s="60"/>
      <c r="T12" s="47"/>
      <c r="U12" s="62" t="s">
        <v>587</v>
      </c>
      <c r="W12" s="64" t="s">
        <v>265</v>
      </c>
      <c r="Y12" s="64" t="s">
        <v>428</v>
      </c>
      <c r="Z12" s="64" t="s">
        <v>528</v>
      </c>
      <c r="AA12" s="66" t="s">
        <v>355</v>
      </c>
      <c r="AB12" s="66" t="s">
        <v>491</v>
      </c>
      <c r="AC12" s="67"/>
      <c r="AD12" s="67"/>
      <c r="AE12" s="67"/>
      <c r="AF12" s="69"/>
      <c r="AG12" s="70" t="s">
        <v>382</v>
      </c>
      <c r="AK12" s="70" t="str">
        <f t="shared" si="8"/>
        <v>K</v>
      </c>
    </row>
    <row r="13" spans="1:42" ht="13.5" customHeight="1" x14ac:dyDescent="0.15">
      <c r="A13" s="51" t="s">
        <v>172</v>
      </c>
      <c r="B13" s="54"/>
      <c r="C13" s="47" t="str">
        <f t="shared" si="0"/>
        <v/>
      </c>
      <c r="D13" s="47" t="str">
        <f t="shared" si="4"/>
        <v/>
      </c>
      <c r="F13" s="58" t="s">
        <v>205</v>
      </c>
      <c r="G13" s="59"/>
      <c r="H13" s="47" t="str">
        <f t="shared" si="1"/>
        <v/>
      </c>
      <c r="I13" s="47" t="str">
        <f t="shared" si="5"/>
        <v>一般会計</v>
      </c>
      <c r="K13" s="47" t="str">
        <f>N11</f>
        <v>その他の事項経費</v>
      </c>
      <c r="L13" s="47"/>
      <c r="O13" s="47"/>
      <c r="P13" s="47"/>
      <c r="Q13" s="60"/>
      <c r="T13" s="47"/>
      <c r="U13" s="64" t="s">
        <v>193</v>
      </c>
      <c r="W13" s="64" t="s">
        <v>266</v>
      </c>
      <c r="Y13" s="64" t="s">
        <v>429</v>
      </c>
      <c r="Z13" s="64" t="s">
        <v>445</v>
      </c>
      <c r="AA13" s="66" t="s">
        <v>449</v>
      </c>
      <c r="AB13" s="66" t="s">
        <v>55</v>
      </c>
      <c r="AC13" s="67"/>
      <c r="AD13" s="67"/>
      <c r="AE13" s="67"/>
      <c r="AF13" s="69"/>
      <c r="AG13" s="70" t="s">
        <v>149</v>
      </c>
      <c r="AK13" s="70" t="str">
        <f t="shared" si="8"/>
        <v>L</v>
      </c>
    </row>
    <row r="14" spans="1:42" ht="13.5" customHeight="1" x14ac:dyDescent="0.15">
      <c r="A14" s="51" t="s">
        <v>11</v>
      </c>
      <c r="B14" s="54"/>
      <c r="C14" s="47" t="str">
        <f t="shared" si="0"/>
        <v/>
      </c>
      <c r="D14" s="47" t="str">
        <f t="shared" si="4"/>
        <v/>
      </c>
      <c r="F14" s="58" t="s">
        <v>206</v>
      </c>
      <c r="G14" s="59"/>
      <c r="H14" s="47" t="str">
        <f t="shared" si="1"/>
        <v/>
      </c>
      <c r="I14" s="47" t="str">
        <f t="shared" si="5"/>
        <v>一般会計</v>
      </c>
      <c r="K14" s="47"/>
      <c r="L14" s="47"/>
      <c r="O14" s="47"/>
      <c r="P14" s="47"/>
      <c r="Q14" s="60"/>
      <c r="T14" s="47"/>
      <c r="U14" s="64" t="s">
        <v>553</v>
      </c>
      <c r="W14" s="64" t="s">
        <v>154</v>
      </c>
      <c r="Y14" s="64" t="s">
        <v>432</v>
      </c>
      <c r="Z14" s="64" t="s">
        <v>529</v>
      </c>
      <c r="AA14" s="66" t="s">
        <v>497</v>
      </c>
      <c r="AB14" s="66" t="s">
        <v>570</v>
      </c>
      <c r="AC14" s="67"/>
      <c r="AD14" s="67"/>
      <c r="AE14" s="67"/>
      <c r="AF14" s="69"/>
      <c r="AG14" s="72"/>
      <c r="AK14" s="70" t="str">
        <f t="shared" si="8"/>
        <v>M</v>
      </c>
    </row>
    <row r="15" spans="1:42" ht="13.5" customHeight="1" x14ac:dyDescent="0.15">
      <c r="A15" s="51" t="s">
        <v>173</v>
      </c>
      <c r="B15" s="54"/>
      <c r="C15" s="47" t="str">
        <f t="shared" si="0"/>
        <v/>
      </c>
      <c r="D15" s="47" t="str">
        <f t="shared" si="4"/>
        <v/>
      </c>
      <c r="F15" s="58" t="s">
        <v>207</v>
      </c>
      <c r="G15" s="59"/>
      <c r="H15" s="47" t="str">
        <f t="shared" si="1"/>
        <v/>
      </c>
      <c r="I15" s="47" t="str">
        <f t="shared" si="5"/>
        <v>一般会計</v>
      </c>
      <c r="K15" s="47"/>
      <c r="L15" s="47"/>
      <c r="O15" s="47"/>
      <c r="P15" s="47"/>
      <c r="Q15" s="60"/>
      <c r="T15" s="47"/>
      <c r="U15" s="64" t="s">
        <v>588</v>
      </c>
      <c r="W15" s="64" t="s">
        <v>267</v>
      </c>
      <c r="Y15" s="64" t="s">
        <v>210</v>
      </c>
      <c r="Z15" s="64" t="s">
        <v>530</v>
      </c>
      <c r="AA15" s="66" t="s">
        <v>510</v>
      </c>
      <c r="AB15" s="66" t="s">
        <v>571</v>
      </c>
      <c r="AC15" s="67"/>
      <c r="AD15" s="67"/>
      <c r="AE15" s="67"/>
      <c r="AF15" s="69"/>
      <c r="AG15" s="73"/>
      <c r="AK15" s="70" t="str">
        <f t="shared" si="8"/>
        <v>N</v>
      </c>
    </row>
    <row r="16" spans="1:42" ht="13.5" customHeight="1" x14ac:dyDescent="0.15">
      <c r="A16" s="51" t="s">
        <v>174</v>
      </c>
      <c r="B16" s="54"/>
      <c r="C16" s="47" t="str">
        <f t="shared" si="0"/>
        <v/>
      </c>
      <c r="D16" s="47" t="str">
        <f t="shared" si="4"/>
        <v/>
      </c>
      <c r="F16" s="58" t="s">
        <v>211</v>
      </c>
      <c r="G16" s="59"/>
      <c r="H16" s="47" t="str">
        <f t="shared" si="1"/>
        <v/>
      </c>
      <c r="I16" s="47" t="str">
        <f t="shared" si="5"/>
        <v>一般会計</v>
      </c>
      <c r="K16" s="47"/>
      <c r="L16" s="47"/>
      <c r="O16" s="47"/>
      <c r="P16" s="47"/>
      <c r="Q16" s="60"/>
      <c r="T16" s="47"/>
      <c r="U16" s="64" t="s">
        <v>589</v>
      </c>
      <c r="W16" s="64" t="s">
        <v>269</v>
      </c>
      <c r="Y16" s="64" t="s">
        <v>111</v>
      </c>
      <c r="Z16" s="64" t="s">
        <v>19</v>
      </c>
      <c r="AA16" s="66" t="s">
        <v>511</v>
      </c>
      <c r="AB16" s="66" t="s">
        <v>572</v>
      </c>
      <c r="AC16" s="67"/>
      <c r="AD16" s="67"/>
      <c r="AE16" s="67"/>
      <c r="AF16" s="69"/>
      <c r="AG16" s="73"/>
      <c r="AK16" s="70" t="str">
        <f t="shared" si="8"/>
        <v>O</v>
      </c>
    </row>
    <row r="17" spans="1:37" ht="13.5" customHeight="1" x14ac:dyDescent="0.15">
      <c r="A17" s="51" t="s">
        <v>0</v>
      </c>
      <c r="B17" s="54"/>
      <c r="C17" s="47" t="str">
        <f t="shared" si="0"/>
        <v/>
      </c>
      <c r="D17" s="47" t="str">
        <f t="shared" si="4"/>
        <v/>
      </c>
      <c r="F17" s="58" t="s">
        <v>215</v>
      </c>
      <c r="G17" s="59"/>
      <c r="H17" s="47" t="str">
        <f t="shared" si="1"/>
        <v/>
      </c>
      <c r="I17" s="47" t="str">
        <f t="shared" si="5"/>
        <v>一般会計</v>
      </c>
      <c r="K17" s="47"/>
      <c r="L17" s="47"/>
      <c r="O17" s="47"/>
      <c r="P17" s="47"/>
      <c r="Q17" s="60"/>
      <c r="T17" s="47"/>
      <c r="U17" s="64" t="s">
        <v>601</v>
      </c>
      <c r="W17" s="64" t="s">
        <v>270</v>
      </c>
      <c r="Y17" s="64" t="s">
        <v>433</v>
      </c>
      <c r="Z17" s="64" t="s">
        <v>531</v>
      </c>
      <c r="AA17" s="66" t="s">
        <v>293</v>
      </c>
      <c r="AB17" s="66" t="s">
        <v>573</v>
      </c>
      <c r="AC17" s="67"/>
      <c r="AD17" s="67"/>
      <c r="AE17" s="67"/>
      <c r="AF17" s="69"/>
      <c r="AG17" s="73"/>
      <c r="AK17" s="70" t="str">
        <f t="shared" si="8"/>
        <v>P</v>
      </c>
    </row>
    <row r="18" spans="1:37" ht="13.5" customHeight="1" x14ac:dyDescent="0.15">
      <c r="A18" s="51" t="s">
        <v>159</v>
      </c>
      <c r="B18" s="54"/>
      <c r="C18" s="47" t="str">
        <f t="shared" si="0"/>
        <v/>
      </c>
      <c r="D18" s="47" t="str">
        <f t="shared" si="4"/>
        <v/>
      </c>
      <c r="F18" s="58" t="s">
        <v>216</v>
      </c>
      <c r="G18" s="59"/>
      <c r="H18" s="47" t="str">
        <f t="shared" si="1"/>
        <v/>
      </c>
      <c r="I18" s="47" t="str">
        <f t="shared" si="5"/>
        <v>一般会計</v>
      </c>
      <c r="K18" s="47"/>
      <c r="L18" s="47"/>
      <c r="O18" s="47"/>
      <c r="P18" s="47"/>
      <c r="Q18" s="60"/>
      <c r="T18" s="47"/>
      <c r="U18" s="64" t="s">
        <v>590</v>
      </c>
      <c r="W18" s="64" t="s">
        <v>273</v>
      </c>
      <c r="Y18" s="64" t="s">
        <v>403</v>
      </c>
      <c r="Z18" s="64" t="s">
        <v>532</v>
      </c>
      <c r="AA18" s="66" t="s">
        <v>214</v>
      </c>
      <c r="AB18" s="66" t="s">
        <v>388</v>
      </c>
      <c r="AC18" s="67"/>
      <c r="AD18" s="67"/>
      <c r="AE18" s="67"/>
      <c r="AF18" s="69"/>
      <c r="AK18" s="70" t="str">
        <f t="shared" si="8"/>
        <v>Q</v>
      </c>
    </row>
    <row r="19" spans="1:37" ht="13.5" customHeight="1" x14ac:dyDescent="0.15">
      <c r="A19" s="51" t="s">
        <v>344</v>
      </c>
      <c r="B19" s="54"/>
      <c r="C19" s="47" t="str">
        <f t="shared" si="0"/>
        <v/>
      </c>
      <c r="D19" s="47" t="str">
        <f t="shared" si="4"/>
        <v/>
      </c>
      <c r="F19" s="58" t="s">
        <v>221</v>
      </c>
      <c r="G19" s="59"/>
      <c r="H19" s="47" t="str">
        <f t="shared" si="1"/>
        <v/>
      </c>
      <c r="I19" s="47" t="str">
        <f t="shared" si="5"/>
        <v>一般会計</v>
      </c>
      <c r="K19" s="47"/>
      <c r="L19" s="47"/>
      <c r="O19" s="47"/>
      <c r="P19" s="47"/>
      <c r="Q19" s="60"/>
      <c r="T19" s="47"/>
      <c r="U19" s="64" t="s">
        <v>333</v>
      </c>
      <c r="W19" s="64" t="s">
        <v>274</v>
      </c>
      <c r="Y19" s="64" t="s">
        <v>307</v>
      </c>
      <c r="Z19" s="64" t="s">
        <v>533</v>
      </c>
      <c r="AA19" s="66" t="s">
        <v>512</v>
      </c>
      <c r="AB19" s="66" t="s">
        <v>574</v>
      </c>
      <c r="AC19" s="67"/>
      <c r="AD19" s="67"/>
      <c r="AE19" s="67"/>
      <c r="AF19" s="69"/>
      <c r="AK19" s="70" t="str">
        <f t="shared" si="8"/>
        <v>R</v>
      </c>
    </row>
    <row r="20" spans="1:37" ht="13.5" customHeight="1" x14ac:dyDescent="0.15">
      <c r="A20" s="51" t="s">
        <v>345</v>
      </c>
      <c r="B20" s="54"/>
      <c r="C20" s="47" t="str">
        <f t="shared" si="0"/>
        <v/>
      </c>
      <c r="D20" s="47" t="str">
        <f t="shared" si="4"/>
        <v/>
      </c>
      <c r="F20" s="58" t="s">
        <v>28</v>
      </c>
      <c r="G20" s="59"/>
      <c r="H20" s="47" t="str">
        <f t="shared" si="1"/>
        <v/>
      </c>
      <c r="I20" s="47" t="str">
        <f t="shared" si="5"/>
        <v>一般会計</v>
      </c>
      <c r="K20" s="47"/>
      <c r="L20" s="47"/>
      <c r="O20" s="47"/>
      <c r="P20" s="47"/>
      <c r="Q20" s="60"/>
      <c r="T20" s="47"/>
      <c r="U20" s="64" t="s">
        <v>591</v>
      </c>
      <c r="W20" s="64" t="s">
        <v>33</v>
      </c>
      <c r="Y20" s="64" t="s">
        <v>275</v>
      </c>
      <c r="Z20" s="64" t="s">
        <v>535</v>
      </c>
      <c r="AA20" s="66" t="s">
        <v>514</v>
      </c>
      <c r="AB20" s="66" t="s">
        <v>577</v>
      </c>
      <c r="AC20" s="67"/>
      <c r="AD20" s="67"/>
      <c r="AE20" s="67"/>
      <c r="AF20" s="69"/>
      <c r="AK20" s="70" t="str">
        <f t="shared" si="8"/>
        <v>S</v>
      </c>
    </row>
    <row r="21" spans="1:37" ht="13.5" customHeight="1" x14ac:dyDescent="0.15">
      <c r="A21" s="51" t="s">
        <v>346</v>
      </c>
      <c r="B21" s="54"/>
      <c r="C21" s="47" t="str">
        <f t="shared" si="0"/>
        <v/>
      </c>
      <c r="D21" s="47" t="str">
        <f t="shared" si="4"/>
        <v/>
      </c>
      <c r="F21" s="58" t="s">
        <v>225</v>
      </c>
      <c r="G21" s="59"/>
      <c r="H21" s="47" t="str">
        <f t="shared" si="1"/>
        <v/>
      </c>
      <c r="I21" s="47" t="str">
        <f t="shared" si="5"/>
        <v>一般会計</v>
      </c>
      <c r="K21" s="47"/>
      <c r="L21" s="47"/>
      <c r="O21" s="47"/>
      <c r="P21" s="47"/>
      <c r="Q21" s="60"/>
      <c r="T21" s="47"/>
      <c r="U21" s="64" t="s">
        <v>592</v>
      </c>
      <c r="W21" s="64" t="s">
        <v>276</v>
      </c>
      <c r="Y21" s="64" t="s">
        <v>434</v>
      </c>
      <c r="Z21" s="64" t="s">
        <v>537</v>
      </c>
      <c r="AA21" s="66" t="s">
        <v>314</v>
      </c>
      <c r="AB21" s="66" t="s">
        <v>578</v>
      </c>
      <c r="AC21" s="67"/>
      <c r="AD21" s="67"/>
      <c r="AE21" s="67"/>
      <c r="AF21" s="69"/>
      <c r="AK21" s="70" t="str">
        <f t="shared" si="8"/>
        <v>T</v>
      </c>
    </row>
    <row r="22" spans="1:37" ht="13.5" customHeight="1" x14ac:dyDescent="0.15">
      <c r="A22" s="51" t="s">
        <v>348</v>
      </c>
      <c r="B22" s="54"/>
      <c r="C22" s="47" t="str">
        <f t="shared" si="0"/>
        <v/>
      </c>
      <c r="D22" s="47" t="str">
        <f t="shared" si="4"/>
        <v/>
      </c>
      <c r="F22" s="58" t="s">
        <v>138</v>
      </c>
      <c r="G22" s="59"/>
      <c r="H22" s="47" t="str">
        <f t="shared" si="1"/>
        <v/>
      </c>
      <c r="I22" s="47" t="str">
        <f t="shared" si="5"/>
        <v>一般会計</v>
      </c>
      <c r="K22" s="47"/>
      <c r="L22" s="47"/>
      <c r="O22" s="47"/>
      <c r="P22" s="47"/>
      <c r="Q22" s="60"/>
      <c r="T22" s="47"/>
      <c r="U22" s="64" t="s">
        <v>626</v>
      </c>
      <c r="W22" s="64" t="s">
        <v>277</v>
      </c>
      <c r="Y22" s="64" t="s">
        <v>436</v>
      </c>
      <c r="Z22" s="64" t="s">
        <v>539</v>
      </c>
      <c r="AA22" s="66" t="s">
        <v>95</v>
      </c>
      <c r="AB22" s="66" t="s">
        <v>354</v>
      </c>
      <c r="AC22" s="67"/>
      <c r="AD22" s="67"/>
      <c r="AE22" s="67"/>
      <c r="AF22" s="69"/>
      <c r="AK22" s="70" t="str">
        <f t="shared" si="8"/>
        <v>U</v>
      </c>
    </row>
    <row r="23" spans="1:37" ht="13.5" customHeight="1" x14ac:dyDescent="0.15">
      <c r="A23" s="51" t="s">
        <v>412</v>
      </c>
      <c r="B23" s="54"/>
      <c r="C23" s="47" t="str">
        <f t="shared" si="0"/>
        <v/>
      </c>
      <c r="D23" s="47" t="str">
        <f t="shared" si="4"/>
        <v/>
      </c>
      <c r="F23" s="58" t="s">
        <v>142</v>
      </c>
      <c r="G23" s="59"/>
      <c r="H23" s="47" t="str">
        <f t="shared" si="1"/>
        <v/>
      </c>
      <c r="I23" s="47" t="str">
        <f t="shared" si="5"/>
        <v>一般会計</v>
      </c>
      <c r="K23" s="47"/>
      <c r="L23" s="47"/>
      <c r="O23" s="47"/>
      <c r="P23" s="47"/>
      <c r="Q23" s="60"/>
      <c r="T23" s="47"/>
      <c r="U23" s="64" t="s">
        <v>593</v>
      </c>
      <c r="W23" s="64" t="s">
        <v>99</v>
      </c>
      <c r="Y23" s="64" t="s">
        <v>438</v>
      </c>
      <c r="Z23" s="64" t="s">
        <v>75</v>
      </c>
      <c r="AA23" s="66" t="s">
        <v>513</v>
      </c>
      <c r="AB23" s="66" t="s">
        <v>90</v>
      </c>
      <c r="AC23" s="67"/>
      <c r="AD23" s="67"/>
      <c r="AE23" s="67"/>
      <c r="AF23" s="69"/>
      <c r="AK23" s="70" t="str">
        <f t="shared" si="8"/>
        <v>V</v>
      </c>
    </row>
    <row r="24" spans="1:37" ht="13.5" customHeight="1" x14ac:dyDescent="0.15">
      <c r="A24" s="52"/>
      <c r="B24" s="55"/>
      <c r="F24" s="58" t="s">
        <v>368</v>
      </c>
      <c r="G24" s="59"/>
      <c r="H24" s="47" t="str">
        <f t="shared" si="1"/>
        <v/>
      </c>
      <c r="I24" s="47" t="str">
        <f t="shared" si="5"/>
        <v>一般会計</v>
      </c>
      <c r="K24" s="47"/>
      <c r="L24" s="47"/>
      <c r="O24" s="47"/>
      <c r="P24" s="47"/>
      <c r="Q24" s="60"/>
      <c r="T24" s="47"/>
      <c r="U24" s="64" t="s">
        <v>594</v>
      </c>
      <c r="W24" s="64" t="s">
        <v>280</v>
      </c>
      <c r="Y24" s="64" t="s">
        <v>439</v>
      </c>
      <c r="Z24" s="64" t="s">
        <v>321</v>
      </c>
      <c r="AA24" s="66" t="s">
        <v>515</v>
      </c>
      <c r="AB24" s="66" t="s">
        <v>579</v>
      </c>
      <c r="AC24" s="67"/>
      <c r="AD24" s="67"/>
      <c r="AE24" s="67"/>
      <c r="AF24" s="69"/>
      <c r="AK24" s="70" t="str">
        <f t="shared" si="8"/>
        <v>W</v>
      </c>
    </row>
    <row r="25" spans="1:37" ht="13.5" customHeight="1" x14ac:dyDescent="0.15">
      <c r="A25" s="53"/>
      <c r="B25" s="55"/>
      <c r="F25" s="58" t="s">
        <v>229</v>
      </c>
      <c r="G25" s="59"/>
      <c r="H25" s="47" t="str">
        <f t="shared" si="1"/>
        <v/>
      </c>
      <c r="I25" s="47" t="str">
        <f t="shared" si="5"/>
        <v>一般会計</v>
      </c>
      <c r="K25" s="47"/>
      <c r="L25" s="47"/>
      <c r="O25" s="47"/>
      <c r="P25" s="47"/>
      <c r="Q25" s="60"/>
      <c r="T25" s="47"/>
      <c r="U25" s="64" t="s">
        <v>558</v>
      </c>
      <c r="W25" s="65"/>
      <c r="Y25" s="64" t="s">
        <v>441</v>
      </c>
      <c r="Z25" s="64" t="s">
        <v>505</v>
      </c>
      <c r="AA25" s="66" t="s">
        <v>516</v>
      </c>
      <c r="AB25" s="66" t="s">
        <v>580</v>
      </c>
      <c r="AC25" s="67"/>
      <c r="AD25" s="67"/>
      <c r="AE25" s="67"/>
      <c r="AF25" s="69"/>
      <c r="AK25" s="70" t="str">
        <f t="shared" si="8"/>
        <v>X</v>
      </c>
    </row>
    <row r="26" spans="1:37" ht="13.5" customHeight="1" x14ac:dyDescent="0.15">
      <c r="A26" s="53"/>
      <c r="B26" s="55"/>
      <c r="F26" s="58" t="s">
        <v>230</v>
      </c>
      <c r="G26" s="59"/>
      <c r="H26" s="47" t="str">
        <f t="shared" si="1"/>
        <v/>
      </c>
      <c r="I26" s="47" t="str">
        <f t="shared" si="5"/>
        <v>一般会計</v>
      </c>
      <c r="K26" s="47"/>
      <c r="L26" s="47"/>
      <c r="O26" s="47"/>
      <c r="P26" s="47"/>
      <c r="Q26" s="60"/>
      <c r="T26" s="47"/>
      <c r="U26" s="64" t="s">
        <v>595</v>
      </c>
      <c r="Y26" s="64" t="s">
        <v>442</v>
      </c>
      <c r="Z26" s="64" t="s">
        <v>66</v>
      </c>
      <c r="AA26" s="66" t="s">
        <v>517</v>
      </c>
      <c r="AB26" s="66" t="s">
        <v>226</v>
      </c>
      <c r="AC26" s="67"/>
      <c r="AD26" s="67"/>
      <c r="AE26" s="67"/>
      <c r="AF26" s="69"/>
      <c r="AK26" s="70" t="str">
        <f t="shared" si="8"/>
        <v>Y</v>
      </c>
    </row>
    <row r="27" spans="1:37" ht="13.5" customHeight="1" x14ac:dyDescent="0.15">
      <c r="A27" s="47" t="str">
        <f>IF(D23="","-",D23)</f>
        <v>-</v>
      </c>
      <c r="B27" s="47"/>
      <c r="F27" s="58" t="s">
        <v>231</v>
      </c>
      <c r="G27" s="59"/>
      <c r="H27" s="47" t="str">
        <f t="shared" si="1"/>
        <v/>
      </c>
      <c r="I27" s="47" t="str">
        <f t="shared" si="5"/>
        <v>一般会計</v>
      </c>
      <c r="K27" s="47"/>
      <c r="L27" s="47"/>
      <c r="O27" s="47"/>
      <c r="P27" s="47"/>
      <c r="Q27" s="60"/>
      <c r="T27" s="47"/>
      <c r="U27" s="64" t="s">
        <v>596</v>
      </c>
      <c r="Y27" s="64" t="s">
        <v>443</v>
      </c>
      <c r="Z27" s="64" t="s">
        <v>18</v>
      </c>
      <c r="AA27" s="66" t="s">
        <v>288</v>
      </c>
      <c r="AB27" s="66" t="s">
        <v>581</v>
      </c>
      <c r="AC27" s="67"/>
      <c r="AD27" s="67"/>
      <c r="AE27" s="67"/>
      <c r="AF27" s="69"/>
      <c r="AK27" s="70" t="str">
        <f t="shared" si="8"/>
        <v>Z</v>
      </c>
    </row>
    <row r="28" spans="1:37" ht="13.5" customHeight="1" x14ac:dyDescent="0.15">
      <c r="B28" s="47"/>
      <c r="F28" s="58" t="s">
        <v>235</v>
      </c>
      <c r="G28" s="59"/>
      <c r="H28" s="47" t="str">
        <f t="shared" si="1"/>
        <v/>
      </c>
      <c r="I28" s="47" t="str">
        <f t="shared" si="5"/>
        <v>一般会計</v>
      </c>
      <c r="K28" s="47"/>
      <c r="L28" s="47"/>
      <c r="O28" s="47"/>
      <c r="P28" s="47"/>
      <c r="Q28" s="60"/>
      <c r="T28" s="47"/>
      <c r="U28" s="64" t="s">
        <v>597</v>
      </c>
      <c r="Y28" s="64" t="s">
        <v>426</v>
      </c>
      <c r="Z28" s="64" t="s">
        <v>540</v>
      </c>
      <c r="AA28" s="66" t="s">
        <v>518</v>
      </c>
      <c r="AB28" s="66" t="s">
        <v>12</v>
      </c>
      <c r="AC28" s="67"/>
      <c r="AD28" s="67"/>
      <c r="AE28" s="67"/>
      <c r="AF28" s="69"/>
      <c r="AK28" s="70" t="s">
        <v>324</v>
      </c>
    </row>
    <row r="29" spans="1:37" ht="13.5" customHeight="1" x14ac:dyDescent="0.15">
      <c r="A29" s="47"/>
      <c r="B29" s="47"/>
      <c r="F29" s="58" t="s">
        <v>219</v>
      </c>
      <c r="G29" s="59"/>
      <c r="H29" s="47" t="str">
        <f t="shared" si="1"/>
        <v/>
      </c>
      <c r="I29" s="47" t="str">
        <f t="shared" si="5"/>
        <v>一般会計</v>
      </c>
      <c r="K29" s="47"/>
      <c r="L29" s="47"/>
      <c r="O29" s="47"/>
      <c r="P29" s="47"/>
      <c r="Q29" s="60"/>
      <c r="T29" s="47"/>
      <c r="U29" s="64" t="s">
        <v>204</v>
      </c>
      <c r="Y29" s="64" t="s">
        <v>435</v>
      </c>
      <c r="Z29" s="64" t="s">
        <v>541</v>
      </c>
      <c r="AA29" s="66" t="s">
        <v>236</v>
      </c>
      <c r="AB29" s="66" t="s">
        <v>582</v>
      </c>
      <c r="AC29" s="67"/>
      <c r="AD29" s="67"/>
      <c r="AE29" s="67"/>
      <c r="AF29" s="69"/>
      <c r="AK29" s="70" t="str">
        <f t="shared" ref="AK29:AK49" si="9">CHAR(CODE(AK28)+1)</f>
        <v>b</v>
      </c>
    </row>
    <row r="30" spans="1:37" ht="13.5" customHeight="1" x14ac:dyDescent="0.15">
      <c r="A30" s="47"/>
      <c r="B30" s="47"/>
      <c r="F30" s="58" t="s">
        <v>133</v>
      </c>
      <c r="G30" s="59"/>
      <c r="H30" s="47" t="str">
        <f t="shared" si="1"/>
        <v/>
      </c>
      <c r="I30" s="47" t="str">
        <f t="shared" si="5"/>
        <v>一般会計</v>
      </c>
      <c r="K30" s="47"/>
      <c r="L30" s="47"/>
      <c r="O30" s="47"/>
      <c r="P30" s="47"/>
      <c r="Q30" s="60"/>
      <c r="T30" s="47"/>
      <c r="U30" s="64" t="s">
        <v>598</v>
      </c>
      <c r="Y30" s="64" t="s">
        <v>357</v>
      </c>
      <c r="Z30" s="64" t="s">
        <v>130</v>
      </c>
      <c r="AA30" s="66" t="s">
        <v>325</v>
      </c>
      <c r="AB30" s="66" t="s">
        <v>584</v>
      </c>
      <c r="AC30" s="67"/>
      <c r="AD30" s="67"/>
      <c r="AE30" s="67"/>
      <c r="AF30" s="69"/>
      <c r="AK30" s="70" t="str">
        <f t="shared" si="9"/>
        <v>c</v>
      </c>
    </row>
    <row r="31" spans="1:37" ht="13.5" customHeight="1" x14ac:dyDescent="0.15">
      <c r="A31" s="47"/>
      <c r="B31" s="47"/>
      <c r="F31" s="58" t="s">
        <v>187</v>
      </c>
      <c r="G31" s="59"/>
      <c r="H31" s="47" t="str">
        <f t="shared" si="1"/>
        <v/>
      </c>
      <c r="I31" s="47" t="str">
        <f t="shared" si="5"/>
        <v>一般会計</v>
      </c>
      <c r="K31" s="47"/>
      <c r="L31" s="47"/>
      <c r="O31" s="47"/>
      <c r="P31" s="47"/>
      <c r="Q31" s="60"/>
      <c r="T31" s="47"/>
      <c r="U31" s="64" t="s">
        <v>599</v>
      </c>
      <c r="Y31" s="64" t="s">
        <v>86</v>
      </c>
      <c r="Z31" s="64" t="s">
        <v>252</v>
      </c>
      <c r="AA31" s="66" t="s">
        <v>466</v>
      </c>
      <c r="AB31" s="66" t="s">
        <v>255</v>
      </c>
      <c r="AC31" s="67"/>
      <c r="AD31" s="67"/>
      <c r="AE31" s="67"/>
      <c r="AF31" s="69"/>
      <c r="AK31" s="70" t="str">
        <f t="shared" si="9"/>
        <v>d</v>
      </c>
    </row>
    <row r="32" spans="1:37" ht="13.5" customHeight="1" x14ac:dyDescent="0.15">
      <c r="A32" s="47"/>
      <c r="B32" s="47"/>
      <c r="F32" s="58" t="s">
        <v>338</v>
      </c>
      <c r="G32" s="59"/>
      <c r="H32" s="47" t="str">
        <f t="shared" si="1"/>
        <v/>
      </c>
      <c r="I32" s="47" t="str">
        <f t="shared" si="5"/>
        <v>一般会計</v>
      </c>
      <c r="K32" s="47"/>
      <c r="L32" s="47"/>
      <c r="O32" s="47"/>
      <c r="P32" s="47"/>
      <c r="Q32" s="60"/>
      <c r="T32" s="47"/>
      <c r="U32" s="64" t="s">
        <v>600</v>
      </c>
      <c r="Y32" s="64" t="s">
        <v>410</v>
      </c>
      <c r="Z32" s="64" t="s">
        <v>323</v>
      </c>
      <c r="AA32" s="66" t="s">
        <v>37</v>
      </c>
      <c r="AB32" s="66" t="s">
        <v>37</v>
      </c>
      <c r="AC32" s="67"/>
      <c r="AD32" s="67"/>
      <c r="AE32" s="67"/>
      <c r="AF32" s="69"/>
      <c r="AK32" s="70" t="str">
        <f t="shared" si="9"/>
        <v>e</v>
      </c>
    </row>
    <row r="33" spans="1:37" ht="13.5" customHeight="1" x14ac:dyDescent="0.15">
      <c r="A33" s="47"/>
      <c r="B33" s="47"/>
      <c r="F33" s="58" t="s">
        <v>339</v>
      </c>
      <c r="G33" s="59"/>
      <c r="H33" s="47" t="str">
        <f t="shared" si="1"/>
        <v/>
      </c>
      <c r="I33" s="47" t="str">
        <f t="shared" si="5"/>
        <v>一般会計</v>
      </c>
      <c r="K33" s="47"/>
      <c r="L33" s="47"/>
      <c r="O33" s="47"/>
      <c r="P33" s="47"/>
      <c r="Q33" s="60"/>
      <c r="T33" s="47"/>
      <c r="U33" s="64" t="s">
        <v>121</v>
      </c>
      <c r="Y33" s="64" t="s">
        <v>446</v>
      </c>
      <c r="Z33" s="64" t="s">
        <v>76</v>
      </c>
      <c r="AA33" s="65"/>
      <c r="AB33" s="67"/>
      <c r="AC33" s="67"/>
      <c r="AD33" s="67"/>
      <c r="AE33" s="67"/>
      <c r="AF33" s="69"/>
      <c r="AK33" s="70" t="str">
        <f t="shared" si="9"/>
        <v>f</v>
      </c>
    </row>
    <row r="34" spans="1:37" ht="13.5" customHeight="1" x14ac:dyDescent="0.15">
      <c r="A34" s="47"/>
      <c r="B34" s="47"/>
      <c r="F34" s="58" t="s">
        <v>340</v>
      </c>
      <c r="G34" s="59"/>
      <c r="H34" s="47" t="str">
        <f t="shared" si="1"/>
        <v/>
      </c>
      <c r="I34" s="47" t="str">
        <f t="shared" si="5"/>
        <v>一般会計</v>
      </c>
      <c r="K34" s="47"/>
      <c r="L34" s="47"/>
      <c r="O34" s="47"/>
      <c r="P34" s="47"/>
      <c r="Q34" s="60"/>
      <c r="T34" s="47"/>
      <c r="U34" s="64" t="s">
        <v>32</v>
      </c>
      <c r="Y34" s="64" t="s">
        <v>381</v>
      </c>
      <c r="Z34" s="64" t="s">
        <v>181</v>
      </c>
      <c r="AB34" s="67"/>
      <c r="AC34" s="67"/>
      <c r="AD34" s="67"/>
      <c r="AE34" s="67"/>
      <c r="AF34" s="69"/>
      <c r="AK34" s="70" t="str">
        <f t="shared" si="9"/>
        <v>g</v>
      </c>
    </row>
    <row r="35" spans="1:37" ht="13.5" customHeight="1" x14ac:dyDescent="0.15">
      <c r="A35" s="47"/>
      <c r="B35" s="47"/>
      <c r="F35" s="58" t="s">
        <v>342</v>
      </c>
      <c r="G35" s="59"/>
      <c r="H35" s="47" t="str">
        <f t="shared" si="1"/>
        <v/>
      </c>
      <c r="I35" s="47" t="str">
        <f t="shared" si="5"/>
        <v>一般会計</v>
      </c>
      <c r="K35" s="47"/>
      <c r="L35" s="47"/>
      <c r="O35" s="47"/>
      <c r="P35" s="47"/>
      <c r="Q35" s="60"/>
      <c r="T35" s="47"/>
      <c r="U35" s="64" t="s">
        <v>576</v>
      </c>
      <c r="Y35" s="64" t="s">
        <v>447</v>
      </c>
      <c r="Z35" s="64" t="s">
        <v>487</v>
      </c>
      <c r="AC35" s="67"/>
      <c r="AF35" s="69"/>
      <c r="AK35" s="70" t="str">
        <f t="shared" si="9"/>
        <v>h</v>
      </c>
    </row>
    <row r="36" spans="1:37" ht="13.5" customHeight="1" x14ac:dyDescent="0.15">
      <c r="A36" s="47"/>
      <c r="B36" s="47"/>
      <c r="F36" s="58" t="s">
        <v>343</v>
      </c>
      <c r="G36" s="59"/>
      <c r="H36" s="47" t="str">
        <f t="shared" si="1"/>
        <v/>
      </c>
      <c r="I36" s="47" t="str">
        <f t="shared" si="5"/>
        <v>一般会計</v>
      </c>
      <c r="K36" s="47"/>
      <c r="L36" s="47"/>
      <c r="O36" s="47"/>
      <c r="P36" s="47"/>
      <c r="Q36" s="60"/>
      <c r="T36" s="47"/>
      <c r="Y36" s="64" t="s">
        <v>450</v>
      </c>
      <c r="Z36" s="64" t="s">
        <v>364</v>
      </c>
      <c r="AF36" s="69"/>
      <c r="AK36" s="70" t="str">
        <f t="shared" si="9"/>
        <v>i</v>
      </c>
    </row>
    <row r="37" spans="1:37" ht="13.5" customHeight="1" x14ac:dyDescent="0.15">
      <c r="A37" s="47"/>
      <c r="B37" s="47"/>
      <c r="F37" s="47"/>
      <c r="G37" s="60"/>
      <c r="H37" s="47" t="str">
        <f t="shared" si="1"/>
        <v/>
      </c>
      <c r="I37" s="47" t="str">
        <f t="shared" si="5"/>
        <v>一般会計</v>
      </c>
      <c r="K37" s="47"/>
      <c r="L37" s="47"/>
      <c r="O37" s="47"/>
      <c r="P37" s="47"/>
      <c r="Q37" s="60"/>
      <c r="T37" s="47"/>
      <c r="Y37" s="64" t="s">
        <v>451</v>
      </c>
      <c r="Z37" s="64" t="s">
        <v>507</v>
      </c>
      <c r="AF37" s="69"/>
      <c r="AK37" s="70" t="str">
        <f t="shared" si="9"/>
        <v>j</v>
      </c>
    </row>
    <row r="38" spans="1:37" x14ac:dyDescent="0.15">
      <c r="A38" s="47"/>
      <c r="B38" s="47"/>
      <c r="F38" s="47"/>
      <c r="G38" s="60"/>
      <c r="K38" s="47"/>
      <c r="L38" s="47"/>
      <c r="O38" s="47"/>
      <c r="P38" s="47"/>
      <c r="Q38" s="60"/>
      <c r="T38" s="47"/>
      <c r="Y38" s="64" t="s">
        <v>427</v>
      </c>
      <c r="Z38" s="64" t="s">
        <v>256</v>
      </c>
      <c r="AF38" s="69"/>
      <c r="AK38" s="70" t="str">
        <f t="shared" si="9"/>
        <v>k</v>
      </c>
    </row>
    <row r="39" spans="1:37" x14ac:dyDescent="0.15">
      <c r="A39" s="47"/>
      <c r="B39" s="47"/>
      <c r="F39" s="47" t="str">
        <f>I37</f>
        <v>一般会計</v>
      </c>
      <c r="G39" s="60"/>
      <c r="K39" s="47"/>
      <c r="L39" s="47"/>
      <c r="O39" s="47"/>
      <c r="P39" s="47"/>
      <c r="Q39" s="60"/>
      <c r="T39" s="47"/>
      <c r="U39" s="64" t="s">
        <v>602</v>
      </c>
      <c r="Y39" s="64" t="s">
        <v>453</v>
      </c>
      <c r="Z39" s="64" t="s">
        <v>404</v>
      </c>
      <c r="AF39" s="69"/>
      <c r="AK39" s="70" t="str">
        <f t="shared" si="9"/>
        <v>l</v>
      </c>
    </row>
    <row r="40" spans="1:37" x14ac:dyDescent="0.15">
      <c r="A40" s="47"/>
      <c r="B40" s="47"/>
      <c r="F40" s="47"/>
      <c r="G40" s="60"/>
      <c r="K40" s="47"/>
      <c r="L40" s="47"/>
      <c r="O40" s="47"/>
      <c r="P40" s="47"/>
      <c r="Q40" s="60"/>
      <c r="T40" s="47"/>
      <c r="U40" s="64"/>
      <c r="Y40" s="64" t="s">
        <v>454</v>
      </c>
      <c r="Z40" s="64" t="s">
        <v>519</v>
      </c>
      <c r="AF40" s="69"/>
      <c r="AK40" s="70" t="str">
        <f t="shared" si="9"/>
        <v>m</v>
      </c>
    </row>
    <row r="41" spans="1:37" x14ac:dyDescent="0.15">
      <c r="A41" s="47"/>
      <c r="B41" s="47"/>
      <c r="F41" s="47"/>
      <c r="G41" s="60"/>
      <c r="K41" s="47"/>
      <c r="L41" s="47"/>
      <c r="O41" s="47"/>
      <c r="P41" s="47"/>
      <c r="Q41" s="60"/>
      <c r="T41" s="47"/>
      <c r="U41" s="64" t="s">
        <v>353</v>
      </c>
      <c r="Y41" s="64" t="s">
        <v>455</v>
      </c>
      <c r="Z41" s="64" t="s">
        <v>477</v>
      </c>
      <c r="AF41" s="69"/>
      <c r="AK41" s="70" t="str">
        <f t="shared" si="9"/>
        <v>n</v>
      </c>
    </row>
    <row r="42" spans="1:37" x14ac:dyDescent="0.15">
      <c r="A42" s="47"/>
      <c r="B42" s="47"/>
      <c r="F42" s="47"/>
      <c r="G42" s="60"/>
      <c r="K42" s="47"/>
      <c r="L42" s="47"/>
      <c r="O42" s="47"/>
      <c r="P42" s="47"/>
      <c r="Q42" s="60"/>
      <c r="T42" s="47"/>
      <c r="U42" s="64" t="s">
        <v>408</v>
      </c>
      <c r="Y42" s="64" t="s">
        <v>456</v>
      </c>
      <c r="Z42" s="64" t="s">
        <v>542</v>
      </c>
      <c r="AF42" s="69"/>
      <c r="AK42" s="70" t="str">
        <f t="shared" si="9"/>
        <v>o</v>
      </c>
    </row>
    <row r="43" spans="1:37" x14ac:dyDescent="0.15">
      <c r="A43" s="47"/>
      <c r="B43" s="47"/>
      <c r="F43" s="47"/>
      <c r="G43" s="60"/>
      <c r="K43" s="47"/>
      <c r="L43" s="47"/>
      <c r="O43" s="47"/>
      <c r="P43" s="47"/>
      <c r="Q43" s="60"/>
      <c r="T43" s="47"/>
      <c r="Y43" s="64" t="s">
        <v>457</v>
      </c>
      <c r="Z43" s="64" t="s">
        <v>544</v>
      </c>
      <c r="AF43" s="69"/>
      <c r="AK43" s="70" t="str">
        <f t="shared" si="9"/>
        <v>p</v>
      </c>
    </row>
    <row r="44" spans="1:37" x14ac:dyDescent="0.15">
      <c r="A44" s="47"/>
      <c r="B44" s="47"/>
      <c r="F44" s="47"/>
      <c r="G44" s="60"/>
      <c r="K44" s="47"/>
      <c r="L44" s="47"/>
      <c r="O44" s="47"/>
      <c r="P44" s="47"/>
      <c r="Q44" s="60"/>
      <c r="T44" s="47"/>
      <c r="Y44" s="64" t="s">
        <v>458</v>
      </c>
      <c r="Z44" s="64" t="s">
        <v>546</v>
      </c>
      <c r="AF44" s="69"/>
      <c r="AK44" s="70" t="str">
        <f t="shared" si="9"/>
        <v>q</v>
      </c>
    </row>
    <row r="45" spans="1:37" x14ac:dyDescent="0.15">
      <c r="A45" s="47"/>
      <c r="B45" s="47"/>
      <c r="F45" s="47"/>
      <c r="G45" s="60"/>
      <c r="K45" s="47"/>
      <c r="L45" s="47"/>
      <c r="O45" s="47"/>
      <c r="P45" s="47"/>
      <c r="Q45" s="60"/>
      <c r="T45" s="47"/>
      <c r="U45" s="62" t="s">
        <v>284</v>
      </c>
      <c r="Y45" s="64" t="s">
        <v>460</v>
      </c>
      <c r="Z45" s="64" t="s">
        <v>319</v>
      </c>
      <c r="AF45" s="69"/>
      <c r="AK45" s="70" t="str">
        <f t="shared" si="9"/>
        <v>r</v>
      </c>
    </row>
    <row r="46" spans="1:37" x14ac:dyDescent="0.15">
      <c r="A46" s="47"/>
      <c r="B46" s="47"/>
      <c r="F46" s="47"/>
      <c r="G46" s="60"/>
      <c r="K46" s="47"/>
      <c r="L46" s="47"/>
      <c r="O46" s="47"/>
      <c r="P46" s="47"/>
      <c r="Q46" s="60"/>
      <c r="T46" s="47"/>
      <c r="U46" s="63" t="s">
        <v>625</v>
      </c>
      <c r="Y46" s="64" t="s">
        <v>390</v>
      </c>
      <c r="Z46" s="64" t="s">
        <v>64</v>
      </c>
      <c r="AF46" s="69"/>
      <c r="AK46" s="70" t="str">
        <f t="shared" si="9"/>
        <v>s</v>
      </c>
    </row>
    <row r="47" spans="1:37" x14ac:dyDescent="0.15">
      <c r="A47" s="47"/>
      <c r="B47" s="47"/>
      <c r="F47" s="47"/>
      <c r="G47" s="60"/>
      <c r="K47" s="47"/>
      <c r="L47" s="47"/>
      <c r="O47" s="47"/>
      <c r="P47" s="47"/>
      <c r="Q47" s="60"/>
      <c r="T47" s="47"/>
      <c r="Y47" s="64" t="s">
        <v>234</v>
      </c>
      <c r="Z47" s="64" t="s">
        <v>419</v>
      </c>
      <c r="AF47" s="69"/>
      <c r="AK47" s="70" t="str">
        <f t="shared" si="9"/>
        <v>t</v>
      </c>
    </row>
    <row r="48" spans="1:37" x14ac:dyDescent="0.15">
      <c r="A48" s="47"/>
      <c r="B48" s="47"/>
      <c r="F48" s="47"/>
      <c r="G48" s="60"/>
      <c r="K48" s="47"/>
      <c r="L48" s="47"/>
      <c r="O48" s="47"/>
      <c r="P48" s="47"/>
      <c r="Q48" s="60"/>
      <c r="T48" s="47"/>
      <c r="U48" s="63">
        <v>2021</v>
      </c>
      <c r="Y48" s="64" t="s">
        <v>51</v>
      </c>
      <c r="Z48" s="64" t="s">
        <v>223</v>
      </c>
      <c r="AF48" s="69"/>
      <c r="AK48" s="70" t="str">
        <f t="shared" si="9"/>
        <v>u</v>
      </c>
    </row>
    <row r="49" spans="1:37" x14ac:dyDescent="0.15">
      <c r="A49" s="47"/>
      <c r="B49" s="47"/>
      <c r="F49" s="47"/>
      <c r="G49" s="60"/>
      <c r="K49" s="47"/>
      <c r="L49" s="47"/>
      <c r="O49" s="47"/>
      <c r="P49" s="47"/>
      <c r="Q49" s="60"/>
      <c r="T49" s="47"/>
      <c r="U49" s="63">
        <v>2022</v>
      </c>
      <c r="Y49" s="64" t="s">
        <v>462</v>
      </c>
      <c r="Z49" s="64" t="s">
        <v>264</v>
      </c>
      <c r="AF49" s="69"/>
      <c r="AK49" s="70" t="str">
        <f t="shared" si="9"/>
        <v>v</v>
      </c>
    </row>
    <row r="50" spans="1:37" x14ac:dyDescent="0.15">
      <c r="A50" s="47"/>
      <c r="B50" s="47"/>
      <c r="F50" s="47"/>
      <c r="G50" s="60"/>
      <c r="K50" s="47"/>
      <c r="L50" s="47"/>
      <c r="O50" s="47"/>
      <c r="P50" s="47"/>
      <c r="Q50" s="60"/>
      <c r="T50" s="47"/>
      <c r="U50" s="63">
        <v>2023</v>
      </c>
      <c r="Y50" s="64" t="s">
        <v>463</v>
      </c>
      <c r="Z50" s="64" t="s">
        <v>547</v>
      </c>
      <c r="AF50" s="69"/>
    </row>
    <row r="51" spans="1:37" x14ac:dyDescent="0.15">
      <c r="A51" s="47"/>
      <c r="B51" s="47"/>
      <c r="F51" s="47"/>
      <c r="G51" s="60"/>
      <c r="K51" s="47"/>
      <c r="L51" s="47"/>
      <c r="O51" s="47"/>
      <c r="P51" s="47"/>
      <c r="Q51" s="60"/>
      <c r="T51" s="47"/>
      <c r="U51" s="63">
        <v>2024</v>
      </c>
      <c r="Y51" s="64" t="s">
        <v>464</v>
      </c>
      <c r="Z51" s="64" t="s">
        <v>467</v>
      </c>
      <c r="AF51" s="69"/>
    </row>
    <row r="52" spans="1:37" x14ac:dyDescent="0.15">
      <c r="A52" s="47"/>
      <c r="B52" s="47"/>
      <c r="F52" s="47"/>
      <c r="G52" s="60"/>
      <c r="K52" s="47"/>
      <c r="L52" s="47"/>
      <c r="O52" s="47"/>
      <c r="P52" s="47"/>
      <c r="Q52" s="60"/>
      <c r="T52" s="47"/>
      <c r="U52" s="63">
        <v>2025</v>
      </c>
      <c r="Y52" s="64" t="s">
        <v>465</v>
      </c>
      <c r="Z52" s="64" t="s">
        <v>286</v>
      </c>
      <c r="AF52" s="69"/>
    </row>
    <row r="53" spans="1:37" x14ac:dyDescent="0.15">
      <c r="A53" s="47"/>
      <c r="B53" s="47"/>
      <c r="F53" s="47"/>
      <c r="G53" s="60"/>
      <c r="K53" s="47"/>
      <c r="L53" s="47"/>
      <c r="O53" s="47"/>
      <c r="P53" s="47"/>
      <c r="Q53" s="60"/>
      <c r="T53" s="47"/>
      <c r="U53" s="63">
        <v>2026</v>
      </c>
      <c r="Y53" s="64" t="s">
        <v>468</v>
      </c>
      <c r="Z53" s="64" t="s">
        <v>240</v>
      </c>
      <c r="AF53" s="69"/>
    </row>
    <row r="54" spans="1:37" x14ac:dyDescent="0.15">
      <c r="A54" s="47"/>
      <c r="B54" s="47"/>
      <c r="F54" s="47"/>
      <c r="G54" s="60"/>
      <c r="K54" s="47"/>
      <c r="L54" s="47"/>
      <c r="O54" s="47"/>
      <c r="P54" s="53"/>
      <c r="Q54" s="60"/>
      <c r="T54" s="47"/>
      <c r="Y54" s="64" t="s">
        <v>469</v>
      </c>
      <c r="Z54" s="64" t="s">
        <v>548</v>
      </c>
      <c r="AF54" s="69"/>
    </row>
    <row r="55" spans="1:37" x14ac:dyDescent="0.15">
      <c r="A55" s="47"/>
      <c r="B55" s="47"/>
      <c r="F55" s="47"/>
      <c r="G55" s="60"/>
      <c r="K55" s="47"/>
      <c r="L55" s="47"/>
      <c r="O55" s="47"/>
      <c r="P55" s="47"/>
      <c r="Q55" s="60"/>
      <c r="T55" s="47"/>
      <c r="Y55" s="64" t="s">
        <v>470</v>
      </c>
      <c r="Z55" s="64" t="s">
        <v>29</v>
      </c>
      <c r="AF55" s="69"/>
    </row>
    <row r="56" spans="1:37" x14ac:dyDescent="0.15">
      <c r="A56" s="47"/>
      <c r="B56" s="47"/>
      <c r="F56" s="47"/>
      <c r="G56" s="60"/>
      <c r="K56" s="47"/>
      <c r="L56" s="47"/>
      <c r="O56" s="47"/>
      <c r="P56" s="47"/>
      <c r="Q56" s="60"/>
      <c r="T56" s="47"/>
      <c r="U56" s="63">
        <v>20</v>
      </c>
      <c r="Y56" s="64" t="s">
        <v>472</v>
      </c>
      <c r="Z56" s="64" t="s">
        <v>407</v>
      </c>
      <c r="AF56" s="69"/>
    </row>
    <row r="57" spans="1:37" x14ac:dyDescent="0.15">
      <c r="A57" s="47"/>
      <c r="B57" s="47"/>
      <c r="F57" s="47"/>
      <c r="G57" s="60"/>
      <c r="K57" s="47"/>
      <c r="L57" s="47"/>
      <c r="O57" s="47"/>
      <c r="P57" s="47"/>
      <c r="Q57" s="60"/>
      <c r="T57" s="47"/>
      <c r="U57" s="64" t="s">
        <v>585</v>
      </c>
      <c r="Y57" s="64" t="s">
        <v>471</v>
      </c>
      <c r="Z57" s="64" t="s">
        <v>45</v>
      </c>
      <c r="AF57" s="69"/>
    </row>
    <row r="58" spans="1:37" x14ac:dyDescent="0.15">
      <c r="A58" s="47"/>
      <c r="B58" s="47"/>
      <c r="F58" s="47"/>
      <c r="G58" s="60"/>
      <c r="K58" s="47"/>
      <c r="L58" s="47"/>
      <c r="O58" s="47"/>
      <c r="P58" s="47"/>
      <c r="Q58" s="60"/>
      <c r="T58" s="47"/>
      <c r="U58" s="64" t="s">
        <v>586</v>
      </c>
      <c r="Y58" s="64" t="s">
        <v>473</v>
      </c>
      <c r="Z58" s="64" t="s">
        <v>399</v>
      </c>
      <c r="AF58" s="69"/>
    </row>
    <row r="59" spans="1:37" x14ac:dyDescent="0.15">
      <c r="A59" s="47"/>
      <c r="B59" s="47"/>
      <c r="F59" s="47"/>
      <c r="G59" s="60"/>
      <c r="K59" s="47"/>
      <c r="L59" s="47"/>
      <c r="O59" s="47"/>
      <c r="P59" s="47"/>
      <c r="Q59" s="60"/>
      <c r="T59" s="47"/>
      <c r="Y59" s="64" t="s">
        <v>475</v>
      </c>
      <c r="Z59" s="64" t="s">
        <v>283</v>
      </c>
      <c r="AF59" s="69"/>
    </row>
    <row r="60" spans="1:37" x14ac:dyDescent="0.15">
      <c r="A60" s="47"/>
      <c r="B60" s="47"/>
      <c r="F60" s="47"/>
      <c r="G60" s="60"/>
      <c r="K60" s="47"/>
      <c r="L60" s="47"/>
      <c r="O60" s="47"/>
      <c r="P60" s="47"/>
      <c r="Q60" s="60"/>
      <c r="T60" s="47"/>
      <c r="Y60" s="64" t="s">
        <v>379</v>
      </c>
      <c r="Z60" s="64" t="s">
        <v>551</v>
      </c>
      <c r="AF60" s="69"/>
    </row>
    <row r="61" spans="1:37" x14ac:dyDescent="0.15">
      <c r="A61" s="47"/>
      <c r="B61" s="47"/>
      <c r="F61" s="47"/>
      <c r="G61" s="60"/>
      <c r="K61" s="47"/>
      <c r="L61" s="47"/>
      <c r="O61" s="47"/>
      <c r="P61" s="47"/>
      <c r="Q61" s="60"/>
      <c r="T61" s="47"/>
      <c r="Y61" s="64" t="s">
        <v>38</v>
      </c>
      <c r="Z61" s="64" t="s">
        <v>109</v>
      </c>
      <c r="AF61" s="69"/>
    </row>
    <row r="62" spans="1:37" x14ac:dyDescent="0.15">
      <c r="A62" s="47"/>
      <c r="B62" s="47"/>
      <c r="F62" s="47"/>
      <c r="G62" s="60"/>
      <c r="K62" s="47"/>
      <c r="L62" s="47"/>
      <c r="O62" s="47"/>
      <c r="P62" s="47"/>
      <c r="Q62" s="60"/>
      <c r="T62" s="47"/>
      <c r="Y62" s="64" t="s">
        <v>72</v>
      </c>
      <c r="Z62" s="64" t="s">
        <v>305</v>
      </c>
      <c r="AF62" s="69"/>
    </row>
    <row r="63" spans="1:37" x14ac:dyDescent="0.15">
      <c r="A63" s="47"/>
      <c r="B63" s="47"/>
      <c r="F63" s="47"/>
      <c r="G63" s="60"/>
      <c r="K63" s="47"/>
      <c r="L63" s="47"/>
      <c r="O63" s="47"/>
      <c r="P63" s="47"/>
      <c r="Q63" s="60"/>
      <c r="T63" s="47"/>
      <c r="Y63" s="64" t="s">
        <v>248</v>
      </c>
      <c r="Z63" s="64" t="s">
        <v>552</v>
      </c>
      <c r="AF63" s="69"/>
    </row>
    <row r="64" spans="1:37" x14ac:dyDescent="0.15">
      <c r="A64" s="47"/>
      <c r="B64" s="47"/>
      <c r="F64" s="47"/>
      <c r="G64" s="60"/>
      <c r="K64" s="47"/>
      <c r="L64" s="47"/>
      <c r="O64" s="47"/>
      <c r="P64" s="47"/>
      <c r="Q64" s="60"/>
      <c r="T64" s="47"/>
      <c r="Y64" s="64" t="s">
        <v>330</v>
      </c>
      <c r="Z64" s="64" t="s">
        <v>49</v>
      </c>
      <c r="AF64" s="69"/>
    </row>
    <row r="65" spans="1:32" x14ac:dyDescent="0.15">
      <c r="A65" s="47"/>
      <c r="B65" s="47"/>
      <c r="F65" s="47"/>
      <c r="G65" s="60"/>
      <c r="K65" s="47"/>
      <c r="L65" s="47"/>
      <c r="O65" s="47"/>
      <c r="P65" s="47"/>
      <c r="Q65" s="60"/>
      <c r="T65" s="47"/>
      <c r="Y65" s="64" t="s">
        <v>476</v>
      </c>
      <c r="Z65" s="64" t="s">
        <v>554</v>
      </c>
      <c r="AF65" s="69"/>
    </row>
    <row r="66" spans="1:32" x14ac:dyDescent="0.15">
      <c r="A66" s="47"/>
      <c r="B66" s="47"/>
      <c r="F66" s="47"/>
      <c r="G66" s="60"/>
      <c r="K66" s="47"/>
      <c r="L66" s="47"/>
      <c r="O66" s="47"/>
      <c r="P66" s="47"/>
      <c r="Q66" s="60"/>
      <c r="T66" s="47"/>
      <c r="Y66" s="64" t="s">
        <v>136</v>
      </c>
      <c r="Z66" s="64" t="s">
        <v>555</v>
      </c>
      <c r="AF66" s="69"/>
    </row>
    <row r="67" spans="1:32" x14ac:dyDescent="0.15">
      <c r="A67" s="47"/>
      <c r="B67" s="47"/>
      <c r="F67" s="47"/>
      <c r="G67" s="60"/>
      <c r="K67" s="47"/>
      <c r="L67" s="47"/>
      <c r="O67" s="47"/>
      <c r="P67" s="47"/>
      <c r="Q67" s="60"/>
      <c r="T67" s="47"/>
      <c r="Y67" s="64" t="s">
        <v>478</v>
      </c>
      <c r="Z67" s="64" t="s">
        <v>25</v>
      </c>
      <c r="AF67" s="69"/>
    </row>
    <row r="68" spans="1:32" x14ac:dyDescent="0.15">
      <c r="A68" s="47"/>
      <c r="B68" s="47"/>
      <c r="F68" s="47"/>
      <c r="G68" s="60"/>
      <c r="K68" s="47"/>
      <c r="L68" s="47"/>
      <c r="O68" s="47"/>
      <c r="P68" s="47"/>
      <c r="Q68" s="60"/>
      <c r="T68" s="47"/>
      <c r="Y68" s="64" t="s">
        <v>310</v>
      </c>
      <c r="Z68" s="64" t="s">
        <v>227</v>
      </c>
      <c r="AF68" s="69"/>
    </row>
    <row r="69" spans="1:32" x14ac:dyDescent="0.15">
      <c r="A69" s="47"/>
      <c r="B69" s="47"/>
      <c r="F69" s="47"/>
      <c r="G69" s="60"/>
      <c r="K69" s="47"/>
      <c r="L69" s="47"/>
      <c r="O69" s="47"/>
      <c r="P69" s="47"/>
      <c r="Q69" s="60"/>
      <c r="T69" s="47"/>
      <c r="Y69" s="64" t="s">
        <v>400</v>
      </c>
      <c r="Z69" s="64" t="s">
        <v>556</v>
      </c>
      <c r="AF69" s="69"/>
    </row>
    <row r="70" spans="1:32" x14ac:dyDescent="0.15">
      <c r="A70" s="47"/>
      <c r="B70" s="47"/>
      <c r="Y70" s="64" t="s">
        <v>119</v>
      </c>
      <c r="Z70" s="64" t="s">
        <v>557</v>
      </c>
    </row>
    <row r="71" spans="1:32" x14ac:dyDescent="0.15">
      <c r="Y71" s="64" t="s">
        <v>479</v>
      </c>
      <c r="Z71" s="64" t="s">
        <v>175</v>
      </c>
    </row>
    <row r="72" spans="1:32" x14ac:dyDescent="0.15">
      <c r="Y72" s="64" t="s">
        <v>480</v>
      </c>
      <c r="Z72" s="64" t="s">
        <v>498</v>
      </c>
    </row>
    <row r="73" spans="1:32" x14ac:dyDescent="0.15">
      <c r="Y73" s="64" t="s">
        <v>448</v>
      </c>
      <c r="Z73" s="64" t="s">
        <v>524</v>
      </c>
    </row>
    <row r="74" spans="1:32" x14ac:dyDescent="0.15">
      <c r="Y74" s="64" t="s">
        <v>481</v>
      </c>
      <c r="Z74" s="64" t="s">
        <v>245</v>
      </c>
    </row>
    <row r="75" spans="1:32" x14ac:dyDescent="0.15">
      <c r="Y75" s="64" t="s">
        <v>375</v>
      </c>
      <c r="Z75" s="64" t="s">
        <v>549</v>
      </c>
    </row>
    <row r="76" spans="1:32" x14ac:dyDescent="0.15">
      <c r="Y76" s="64" t="s">
        <v>483</v>
      </c>
      <c r="Z76" s="64" t="s">
        <v>559</v>
      </c>
    </row>
    <row r="77" spans="1:32" x14ac:dyDescent="0.15">
      <c r="Y77" s="64" t="s">
        <v>484</v>
      </c>
      <c r="Z77" s="64" t="s">
        <v>365</v>
      </c>
    </row>
    <row r="78" spans="1:32" x14ac:dyDescent="0.15">
      <c r="Y78" s="64" t="s">
        <v>461</v>
      </c>
      <c r="Z78" s="64" t="s">
        <v>563</v>
      </c>
    </row>
    <row r="79" spans="1:32" x14ac:dyDescent="0.15">
      <c r="Y79" s="64" t="s">
        <v>486</v>
      </c>
      <c r="Z79" s="64" t="s">
        <v>543</v>
      </c>
    </row>
    <row r="80" spans="1:32" x14ac:dyDescent="0.15">
      <c r="Y80" s="64" t="s">
        <v>488</v>
      </c>
      <c r="Z80" s="64" t="s">
        <v>523</v>
      </c>
    </row>
    <row r="81" spans="25:26" x14ac:dyDescent="0.15">
      <c r="Y81" s="64" t="s">
        <v>102</v>
      </c>
      <c r="Z81" s="64" t="s">
        <v>271</v>
      </c>
    </row>
    <row r="82" spans="25:26" x14ac:dyDescent="0.15">
      <c r="Y82" s="64" t="s">
        <v>336</v>
      </c>
      <c r="Z82" s="64" t="s">
        <v>431</v>
      </c>
    </row>
    <row r="83" spans="25:26" x14ac:dyDescent="0.15">
      <c r="Y83" s="64" t="s">
        <v>183</v>
      </c>
      <c r="Z83" s="64" t="s">
        <v>222</v>
      </c>
    </row>
    <row r="84" spans="25:26" x14ac:dyDescent="0.15">
      <c r="Y84" s="64" t="s">
        <v>489</v>
      </c>
      <c r="Z84" s="64" t="s">
        <v>233</v>
      </c>
    </row>
    <row r="85" spans="25:26" x14ac:dyDescent="0.15">
      <c r="Y85" s="64" t="s">
        <v>490</v>
      </c>
      <c r="Z85" s="64" t="s">
        <v>15</v>
      </c>
    </row>
    <row r="86" spans="25:26" x14ac:dyDescent="0.15">
      <c r="Y86" s="64" t="s">
        <v>492</v>
      </c>
      <c r="Z86" s="64" t="s">
        <v>564</v>
      </c>
    </row>
    <row r="87" spans="25:26" x14ac:dyDescent="0.15">
      <c r="Y87" s="64" t="s">
        <v>493</v>
      </c>
      <c r="Z87" s="64" t="s">
        <v>281</v>
      </c>
    </row>
    <row r="88" spans="25:26" x14ac:dyDescent="0.15">
      <c r="Y88" s="64" t="s">
        <v>495</v>
      </c>
      <c r="Z88" s="64" t="s">
        <v>143</v>
      </c>
    </row>
    <row r="89" spans="25:26" x14ac:dyDescent="0.15">
      <c r="Y89" s="64" t="s">
        <v>317</v>
      </c>
      <c r="Z89" s="64" t="s">
        <v>565</v>
      </c>
    </row>
    <row r="90" spans="25:26" x14ac:dyDescent="0.15">
      <c r="Y90" s="64" t="s">
        <v>496</v>
      </c>
      <c r="Z90" s="64" t="s">
        <v>500</v>
      </c>
    </row>
    <row r="91" spans="25:26" x14ac:dyDescent="0.15">
      <c r="Y91" s="64" t="s">
        <v>246</v>
      </c>
      <c r="Z91" s="64" t="s">
        <v>135</v>
      </c>
    </row>
    <row r="92" spans="25:26" x14ac:dyDescent="0.15">
      <c r="Y92" s="64" t="s">
        <v>452</v>
      </c>
      <c r="Z92" s="64" t="s">
        <v>520</v>
      </c>
    </row>
    <row r="93" spans="25:26" x14ac:dyDescent="0.15">
      <c r="Y93" s="64" t="s">
        <v>499</v>
      </c>
      <c r="Z93" s="64" t="s">
        <v>189</v>
      </c>
    </row>
    <row r="94" spans="25:26" x14ac:dyDescent="0.15">
      <c r="Y94" s="64" t="s">
        <v>151</v>
      </c>
      <c r="Z94" s="64" t="s">
        <v>16</v>
      </c>
    </row>
    <row r="95" spans="25:26" x14ac:dyDescent="0.15">
      <c r="Y95" s="64" t="s">
        <v>349</v>
      </c>
      <c r="Z95" s="64" t="s">
        <v>534</v>
      </c>
    </row>
    <row r="96" spans="25:26" x14ac:dyDescent="0.15">
      <c r="Y96" s="64" t="s">
        <v>69</v>
      </c>
      <c r="Z96" s="64" t="s">
        <v>482</v>
      </c>
    </row>
    <row r="97" spans="25:26" x14ac:dyDescent="0.15">
      <c r="Y97" s="64" t="s">
        <v>501</v>
      </c>
      <c r="Z97" s="64" t="s">
        <v>560</v>
      </c>
    </row>
    <row r="98" spans="25:26" x14ac:dyDescent="0.15">
      <c r="Y98" s="64" t="s">
        <v>298</v>
      </c>
      <c r="Z98" s="64" t="s">
        <v>562</v>
      </c>
    </row>
    <row r="99" spans="25:26" x14ac:dyDescent="0.15">
      <c r="Y99" s="64" t="s">
        <v>278</v>
      </c>
      <c r="Z99" s="64" t="s">
        <v>566</v>
      </c>
    </row>
    <row r="100" spans="25:26" x14ac:dyDescent="0.15">
      <c r="Y100" s="64" t="s">
        <v>627</v>
      </c>
      <c r="Z100" s="64" t="s">
        <v>567</v>
      </c>
    </row>
  </sheetData>
  <sheetProtection algorithmName="SHA-512" hashValue="Mfw1aQhOAuuznckXm6QwaQc2HnYc0z48vv2SSQkHAPbDWqDo+YKRn3H9UiGvLo4Ey9Ml7ddfPNVgkXnH4r5KdA==" saltValue="njqMuXsiz9xddoFLiGEuSg==" spinCount="100000" sheet="1" formatRows="0"/>
  <phoneticPr fontId="4"/>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 </cp:lastModifiedBy>
  <cp:lastPrinted>2022-08-22T10:21:24Z</cp:lastPrinted>
  <dcterms:created xsi:type="dcterms:W3CDTF">2012-03-13T00:50:25Z</dcterms:created>
  <dcterms:modified xsi:type="dcterms:W3CDTF">2022-09-05T08:57:26Z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y fmtid="{DCFEDD21-7773-49B2-8022-6FC58DB5260B}" pid="2" name="SavedVersions">
    <vt:vector size="1" baseType="lpwstr">
      <vt:lpwstr>3.1.9.0</vt:lpwstr>
    </vt:vector>
  </property>
  <property fmtid="{DCFEDD21-7773-49B2-8022-6FC58DB5260B}" pid="3" name="LastSavedVersion">
    <vt:lpwstr>3.1.9.0</vt:lpwstr>
  </property>
  <property fmtid="{DCFEDD21-7773-49B2-8022-6FC58DB5260B}" pid="4" name="LastSavedDate">
    <vt:filetime>2022-06-01T03:11:07Z</vt:filetime>
  </property>
</Properties>
</file>