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0"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37" i="11"/>
  <c r="AY336" i="11"/>
  <c r="AY321" i="11"/>
  <c r="AY331" i="11"/>
  <c r="AY338" i="11"/>
  <c r="AY341" i="11"/>
  <c r="AY328" i="11"/>
  <c r="AY332" i="11"/>
  <c r="AY340" i="11"/>
  <c r="AY324" i="11"/>
  <c r="AY325" i="11"/>
  <c r="AY329" i="11"/>
  <c r="AY333" i="11"/>
  <c r="AY322" i="11"/>
  <c r="AY326" i="11"/>
  <c r="AY330" i="11"/>
  <c r="AY323" i="11"/>
  <c r="AY327" i="11"/>
  <c r="AY398" i="11"/>
  <c r="AY397" i="11"/>
  <c r="AY69" i="11"/>
  <c r="AY66" i="11"/>
  <c r="AY75" i="11"/>
  <c r="AY73" i="11"/>
  <c r="AY77" i="11"/>
  <c r="AY74" i="11"/>
  <c r="AY72" i="11"/>
  <c r="AY335" i="11"/>
  <c r="AY214" i="11"/>
  <c r="AY208" i="11"/>
  <c r="AY212" i="11"/>
  <c r="AY201" i="11"/>
  <c r="AY200" i="11"/>
  <c r="AY204" i="11"/>
  <c r="AY195" i="11"/>
  <c r="AY196" i="11"/>
  <c r="AY190" i="11"/>
  <c r="AY192" i="11"/>
  <c r="AY180" i="11"/>
  <c r="AY187" i="11"/>
  <c r="AY175" i="11"/>
  <c r="AY174" i="11"/>
  <c r="AY173" i="11"/>
  <c r="AY177" i="11"/>
  <c r="AY170" i="11"/>
  <c r="AY171" i="11"/>
  <c r="AY167" i="11"/>
  <c r="AY169" i="11"/>
  <c r="AY136" i="11"/>
  <c r="AY137" i="11"/>
  <c r="AY133" i="11"/>
  <c r="AY135" i="11"/>
  <c r="AY132" i="11"/>
  <c r="AY142" i="11"/>
  <c r="AY141" i="11"/>
  <c r="AY139" i="11"/>
  <c r="AY143" i="11"/>
  <c r="AY166" i="11"/>
  <c r="AY164" i="11"/>
  <c r="AY161" i="11"/>
  <c r="AY162" i="11"/>
  <c r="AY156" i="11"/>
  <c r="AY158" i="11"/>
  <c r="AY146" i="11"/>
  <c r="AY150" i="11"/>
  <c r="AY127" i="11"/>
  <c r="AY131" i="11"/>
  <c r="AY125" i="11"/>
  <c r="AY122" i="11"/>
  <c r="AY123" i="11"/>
  <c r="AY112" i="11"/>
  <c r="AY119" i="11"/>
  <c r="AY99" i="11"/>
  <c r="AY101" i="11"/>
  <c r="AY98" i="11"/>
  <c r="AY102" i="11"/>
  <c r="AY104" i="11"/>
  <c r="AY118" i="11"/>
  <c r="AY117" i="11"/>
  <c r="AY130" i="11"/>
  <c r="AY155" i="11"/>
  <c r="AY206" i="11"/>
  <c r="AY213" i="11"/>
  <c r="AY113" i="11"/>
  <c r="AY128" i="11"/>
  <c r="AY178" i="11"/>
  <c r="AY193" i="11"/>
  <c r="AY202" i="11"/>
  <c r="AY209" i="11"/>
  <c r="AY121" i="11"/>
  <c r="AY151" i="11"/>
  <c r="AY144" i="11"/>
  <c r="AY134" i="11"/>
  <c r="AY114" i="11"/>
  <c r="AY129" i="11"/>
  <c r="AY152" i="11"/>
  <c r="AY163" i="11"/>
  <c r="AY140" i="11"/>
  <c r="AY145" i="11"/>
  <c r="AY179" i="11"/>
  <c r="AY205" i="11"/>
  <c r="AY210" i="11"/>
  <c r="AY100" i="11"/>
  <c r="AY126" i="11"/>
  <c r="AY116" i="11"/>
  <c r="AY120" i="11"/>
  <c r="AY124" i="11"/>
  <c r="AY154" i="11"/>
  <c r="AY172" i="11"/>
  <c r="AY176"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105" i="11"/>
  <c r="AY111" i="11"/>
  <c r="AY93" i="11"/>
  <c r="AY95" i="11"/>
  <c r="AY88" i="11"/>
  <c r="AY91" i="11"/>
  <c r="AY78" i="11"/>
  <c r="AY87" i="11"/>
  <c r="AY44" i="11"/>
  <c r="AY52" i="11"/>
  <c r="AY85" i="11"/>
  <c r="AY80" i="11"/>
  <c r="AY81" i="11"/>
  <c r="AY89"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<sst xmlns="http://schemas.openxmlformats.org/spreadsheetml/2006/main" count="2071" uniqueCount="788">
  <si>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</si>
  <si>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</si>
  <si>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</si>
  <si>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</si>
  <si>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</si>
  <si>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</si>
  <si>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</si>
  <si>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</si>
  <si>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</si>
  <si>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</si>
  <si>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</si>
  <si>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</si>
  <si>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</si>
  <si>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</si>
  <si>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</si>
  <si>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</si>
  <si>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</si>
  <si>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</si>
  <si>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</si>
  <si>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</si>
  <si>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</si>
  <si>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</si>
  <si>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</si>
  <si>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</si>
  <si>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</si>
  <si>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</si>
  <si>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</si>
  <si>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</si>
  <si>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</si>
  <si>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</si>
  <si>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</si>
  <si>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</si>
  <si>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</si>
  <si>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</si>
  <si>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</si>
  <si>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</si>
  <si>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</si>
  <si>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</si>
  <si>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</si>
  <si>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</si>
  <si>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</si>
  <si>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</si>
  <si>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</si>
  <si>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</si>
  <si>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</si>
  <si>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</si>
  <si>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</si>
  <si>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</si>
  <si>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</si>
  <si>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</si>
  <si>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</si>
  <si>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</si>
  <si>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</si>
  <si>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</si>
  <si>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</si>
  <si>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</si>
  <si>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</si>
  <si>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</si>
  <si>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</si>
  <si>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</si>
  <si>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</si>
  <si>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</si>
  <si>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</si>
  <si>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</si>
  <si>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</si>
  <si>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</si>
  <si>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</si>
  <si>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</si>
  <si>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</si>
  <si>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</si>
  <si>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</si>
  <si>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</si>
  <si>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</si>
  <si>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</si>
  <si>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</si>
  <si>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</si>
  <si>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</si>
  <si>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</si>
  <si>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</si>
  <si>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</si>
  <si>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</si>
  <si>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</si>
  <si>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</si>
  <si>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</si>
  <si>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</si>
  <si>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</si>
  <si>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</si>
  <si>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</si>
  <si>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</si>
  <si>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</si>
  <si>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</si>
  <si>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</si>
  <si>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</si>
  <si>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</si>
  <si>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</si>
  <si>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</si>
  <si>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</si>
  <si>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</si>
  <si>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</si>
  <si>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</si>
  <si>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</si>
  <si>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</si>
  <si>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</si>
  <si>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</si>
  <si>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</si>
  <si>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</si>
  <si>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</si>
  <si>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</si>
  <si>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</si>
  <si>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</si>
  <si>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</si>
  <si>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</si>
  <si>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</si>
  <si>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</si>
  <si>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</si>
  <si>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</si>
  <si>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</si>
  <si>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</si>
  <si>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</si>
  <si>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</si>
  <si>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</si>
  <si>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</si>
  <si>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</si>
  <si>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</si>
  <si>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</si>
  <si>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</si>
  <si>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</si>
  <si>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</si>
  <si>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</si>
  <si>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</si>
  <si>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</si>
  <si>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</si>
  <si>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</si>
  <si>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</si>
  <si>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</si>
  <si>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</si>
  <si>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</si>
  <si>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</si>
  <si>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</si>
  <si>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</si>
  <si>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</si>
  <si>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</si>
  <si>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</si>
  <si>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</si>
  <si>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</si>
  <si>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</si>
  <si>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</si>
  <si>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</si>
  <si>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</si>
  <si>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</si>
  <si>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</si>
  <si>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</si>
  <si>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</si>
  <si>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</si>
  <si>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</si>
  <si>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</si>
  <si>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</si>
  <si>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</si>
  <si>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</si>
  <si>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</si>
  <si>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</si>
  <si>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</si>
  <si>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</si>
  <si>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</si>
  <si>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</si>
  <si>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</si>
  <si>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</si>
  <si>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</si>
  <si>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</si>
  <si>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</si>
  <si>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</si>
  <si>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</si>
  <si>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</si>
  <si>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</si>
  <si>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</si>
  <si>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</si>
  <si>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</si>
  <si>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</si>
  <si>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</si>
  <si>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</si>
  <si>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</si>
  <si>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</si>
  <si>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</si>
  <si>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</si>
  <si>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</si>
  <si>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</si>
  <si>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</si>
  <si>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</si>
  <si>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</si>
  <si>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</si>
  <si>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</si>
  <si>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</si>
  <si>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</si>
  <si>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</si>
  <si>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</si>
  <si>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</si>
  <si>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</si>
  <si>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</si>
  <si>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</si>
  <si>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</si>
  <si>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</si>
  <si>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</si>
  <si>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</si>
  <si>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</si>
  <si>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</si>
  <si>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</si>
  <si>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</si>
  <si>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</si>
  <si>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</si>
  <si>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</si>
  <si>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</si>
  <si>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</si>
  <si>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</si>
  <si>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</si>
  <si>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</si>
  <si>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</si>
  <si>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</si>
  <si>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</si>
  <si>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</si>
  <si>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</si>
  <si>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</si>
  <si>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</si>
  <si>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</si>
  <si>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</si>
  <si>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</si>
  <si>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</si>
  <si>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</si>
  <si>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</si>
  <si>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</si>
  <si>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</si>
  <si>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</si>
  <si>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</si>
  <si>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</si>
  <si>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</si>
  <si>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</si>
  <si>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</si>
  <si>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</si>
  <si>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</si>
  <si>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</si>
  <si>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</si>
  <si>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</si>
  <si>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</si>
  <si>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</si>
  <si>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</si>
  <si>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</si>
  <si>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</si>
  <si>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</si>
  <si>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</si>
  <si>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</si>
  <si>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</si>
  <si>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</si>
  <si>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</si>
  <si>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</si>
  <si>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</si>
  <si>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</si>
  <si>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</si>
  <si>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</si>
  <si>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</si>
  <si>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</si>
  <si>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</si>
  <si>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</si>
  <si>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</si>
  <si>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</si>
  <si>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</si>
  <si>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</si>
  <si>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</si>
  <si>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</si>
  <si>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</si>
  <si>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</si>
  <si>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</si>
  <si>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</si>
  <si>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</si>
  <si>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</si>
  <si>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</si>
  <si>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</si>
  <si>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</si>
  <si>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</si>
  <si>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</si>
  <si>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</si>
  <si>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</si>
  <si>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</si>
  <si>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</si>
  <si>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</si>
  <si>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</si>
  <si>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</si>
  <si>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</si>
  <si>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</si>
  <si>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</si>
  <si>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</si>
  <si>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</si>
  <si>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</si>
  <si>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</si>
  <si>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</si>
  <si>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</si>
  <si>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</si>
  <si>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</si>
  <si>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</si>
  <si>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</si>
  <si>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</si>
  <si>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</si>
  <si>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</si>
  <si>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</si>
  <si>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</si>
  <si>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</si>
  <si>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</si>
  <si>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</si>
  <si>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</si>
  <si>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</si>
  <si>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</si>
  <si>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</si>
  <si>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</si>
  <si>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</si>
  <si>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</si>
  <si>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</si>
  <si>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</si>
  <si>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</si>
  <si>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</si>
  <si>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</si>
  <si>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</si>
  <si>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</si>
  <si>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</si>
  <si>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</si>
  <si>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</si>
  <si>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</si>
  <si>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</si>
  <si>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</si>
  <si>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</si>
  <si>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</si>
  <si>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</si>
  <si>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</si>
  <si>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</si>
  <si>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</si>
  <si>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</si>
  <si>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</si>
  <si>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</si>
  <si>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</si>
  <si>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</si>
  <si>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</si>
  <si>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</si>
  <si>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</si>
  <si>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</si>
  <si>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</si>
  <si>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</si>
  <si>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</si>
  <si>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</si>
  <si>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</si>
  <si>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</si>
  <si>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</si>
  <si>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</si>
  <si>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</si>
  <si>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</si>
  <si>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</si>
  <si>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</si>
  <si>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</si>
  <si>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</si>
  <si>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</si>
  <si>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</si>
  <si>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</si>
  <si>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</si>
  <si>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</si>
  <si>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</si>
  <si>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</si>
  <si>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</si>
  <si>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</si>
  <si>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</si>
  <si>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</si>
  <si>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</si>
  <si>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</si>
  <si>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</si>
  <si>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</si>
  <si>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</si>
  <si>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</si>
  <si>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</si>
  <si>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</si>
  <si>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</si>
  <si>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</si>
  <si>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</si>
  <si>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</si>
  <si>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</si>
  <si>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</si>
  <si>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</si>
  <si>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</si>
  <si>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</si>
  <si>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</si>
  <si>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</si>
  <si>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</si>
  <si>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</si>
  <si>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</si>
  <si>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</si>
  <si>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</si>
  <si>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</si>
  <si>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</si>
  <si>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</si>
  <si>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</si>
  <si>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</si>
  <si>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</si>
  <si>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</si>
  <si>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</si>
  <si>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</si>
  <si>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</si>
  <si>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</si>
  <si>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</si>
  <si>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</si>
  <si>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</si>
  <si>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</si>
  <si>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</si>
  <si>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</si>
  <si>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</si>
  <si>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</si>
  <si>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</si>
  <si>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</si>
  <si>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</si>
  <si>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</si>
  <si>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</si>
  <si>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</si>
  <si>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</si>
  <si>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</si>
  <si>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</si>
  <si>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</si>
  <si>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</si>
  <si>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</si>
  <si>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</si>
  <si>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</si>
  <si>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</si>
  <si>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</si>
  <si>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</si>
  <si>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</si>
  <si>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</si>
  <si>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</si>
  <si>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</si>
  <si>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</si>
  <si>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</si>
  <si>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</si>
  <si>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</si>
  <si>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</si>
  <si>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</si>
  <si>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</si>
  <si>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</si>
  <si>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</si>
  <si>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</si>
  <si>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</si>
  <si>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</si>
  <si>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</si>
  <si>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</si>
  <si>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</si>
  <si>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</si>
  <si>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</si>
  <si>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</si>
  <si>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</si>
  <si>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</si>
  <si>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</si>
  <si>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</si>
  <si>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</si>
  <si>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</si>
  <si>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</si>
  <si>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</si>
  <si>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</si>
  <si>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</si>
  <si>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</si>
  <si>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</si>
  <si>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</si>
  <si>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</si>
  <si>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</si>
  <si>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</si>
  <si>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</si>
  <si>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</si>
  <si>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</si>
  <si>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</si>
  <si>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</si>
  <si>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</si>
  <si>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</si>
  <si>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</si>
  <si>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</si>
  <si>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</si>
  <si>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</si>
  <si>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</si>
  <si>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</si>
  <si>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</si>
  <si>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</si>
  <si>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</si>
  <si>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</si>
  <si>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</si>
  <si>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</si>
  <si>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</si>
  <si>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</si>
  <si>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</si>
  <si>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</si>
  <si>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</si>
  <si>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</si>
  <si>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</si>
  <si>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</si>
  <si>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</si>
  <si>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</si>
  <si>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</si>
  <si>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</si>
  <si>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</si>
  <si>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</si>
  <si>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</si>
  <si>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</si>
  <si>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</si>
  <si>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</si>
  <si>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</si>
  <si>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</si>
  <si>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</si>
  <si>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</si>
  <si>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</si>
  <si>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</si>
  <si>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</si>
  <si>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</si>
  <si>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</si>
  <si>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</si>
  <si>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</si>
  <si>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</si>
  <si>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</si>
  <si>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</si>
  <si>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</si>
  <si>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</si>
  <si>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</si>
  <si>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</si>
  <si>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</si>
  <si>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</si>
  <si>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</si>
  <si>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</si>
  <si>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</si>
  <si>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</si>
  <si>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</si>
  <si>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</si>
  <si>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</si>
  <si>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</si>
  <si>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</si>
  <si>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</si>
  <si>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</si>
  <si>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</si>
  <si>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</si>
  <si>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</si>
  <si>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</si>
  <si>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</si>
  <si>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</si>
  <si>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</si>
  <si>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</si>
  <si>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</si>
  <si>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</si>
  <si>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</si>
  <si>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</si>
  <si>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</si>
  <si>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</si>
  <si>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</si>
  <si>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</si>
  <si>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</si>
  <si>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</si>
  <si>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</si>
  <si>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</si>
  <si>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</si>
  <si>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</si>
  <si>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</si>
  <si>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</si>
  <si>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</si>
  <si>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</si>
  <si>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</si>
  <si>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</si>
  <si>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</si>
  <si>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</si>
  <si>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</si>
  <si>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</si>
  <si>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</si>
  <si>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</si>
  <si>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</si>
  <si>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</si>
  <si>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</si>
  <si>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</si>
  <si>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</si>
  <si>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</si>
  <si>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</si>
  <si>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</si>
  <si>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</si>
  <si>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</si>
  <si>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</si>
  <si>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</si>
  <si>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</si>
  <si>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</si>
  <si>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</si>
  <si>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</si>
  <si>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</si>
  <si>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</si>
  <si>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</si>
  <si>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</si>
  <si>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</si>
  <si>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</si>
  <si>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</si>
  <si>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</si>
  <si>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</si>
  <si>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</si>
  <si>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</si>
  <si>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</si>
  <si>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</si>
  <si>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</si>
  <si>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</si>
  <si>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</si>
  <si>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</si>
  <si>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</si>
  <si>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</si>
  <si>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</si>
  <si>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</si>
  <si>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</si>
  <si>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</si>
  <si>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</si>
  <si>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</si>
  <si>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</si>
  <si>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</si>
  <si>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</si>
  <si>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</si>
  <si>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</si>
  <si>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</si>
  <si>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</si>
  <si>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</si>
  <si>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</si>
  <si>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</si>
  <si>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</si>
  <si>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</si>
  <si>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</si>
  <si>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</si>
  <si>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</si>
  <si>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</si>
  <si>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</si>
  <si>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</si>
  <si>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</si>
  <si>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</si>
  <si>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</si>
  <si>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</si>
  <si>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</si>
  <si>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</si>
  <si>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</si>
  <si>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</si>
  <si>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</si>
  <si>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</si>
  <si>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</si>
  <si>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</si>
  <si>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</si>
  <si>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</si>
  <si>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</si>
  <si>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</si>
  <si>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</si>
  <si>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</si>
  <si>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</si>
  <si>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</si>
  <si>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</si>
  <si>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</si>
  <si>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</si>
  <si>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</si>
  <si>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</si>
  <si>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</si>
  <si>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</si>
  <si>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</si>
  <si>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</si>
  <si>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</si>
  <si>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</si>
  <si>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</si>
  <si>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</si>
  <si>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</si>
  <si>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</si>
  <si>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</si>
  <si>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</si>
  <si>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</si>
  <si>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</si>
  <si>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</si>
  <si>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</si>
  <si>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</si>
  <si>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</si>
  <si>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</si>
  <si>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</si>
  <si>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</si>
  <si>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</si>
  <si>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</si>
  <si>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</si>
  <si>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</si>
  <si>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</si>
  <si>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</si>
  <si>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</si>
  <si>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</si>
  <si>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</si>
  <si>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</si>
  <si>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</si>
  <si>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</si>
  <si>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</si>
  <si>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</si>
  <si>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</si>
  <si>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</si>
  <si>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</si>
  <si>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</si>
  <si>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</si>
  <si>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</si>
  <si>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</si>
  <si>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大臣官房</t>
  </si>
  <si>
    <t>平成13年度</t>
  </si>
  <si>
    <t>終了予定なし</t>
  </si>
  <si>
    <t>-</t>
  </si>
  <si>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</si>
  <si>
    <t>年度ごとの評価課題数</t>
  </si>
  <si>
    <t>建設技術研究開発助成制度 実績報告（作成主体：大臣官房技術調査課）</t>
  </si>
  <si>
    <t>年度ごとの採択課題数</t>
  </si>
  <si>
    <t>課題数</t>
  </si>
  <si>
    <t>単位当たりコスト＝Ｘ／Ｙ
Ｘ：執行額（単位：百万円）
Ｙ：評価課題数　　　　　</t>
    <phoneticPr fontId="5"/>
  </si>
  <si>
    <t>百万円</t>
  </si>
  <si>
    <t>190/22</t>
  </si>
  <si>
    <t>140/17</t>
  </si>
  <si>
    <t>／　</t>
    <phoneticPr fontId="5"/>
  </si>
  <si>
    <t>12</t>
  </si>
  <si>
    <t>13</t>
  </si>
  <si>
    <t>419</t>
  </si>
  <si>
    <t>398</t>
  </si>
  <si>
    <t>414</t>
  </si>
  <si>
    <t>429</t>
  </si>
  <si>
    <t>418</t>
  </si>
  <si>
    <t>0419</t>
  </si>
  <si>
    <t>○</t>
  </si>
  <si>
    <t>補助金等交付</t>
  </si>
  <si>
    <t>長崎大学
松田　浩</t>
    <phoneticPr fontId="5"/>
  </si>
  <si>
    <t>金沢大学
藤生　慎</t>
    <phoneticPr fontId="5"/>
  </si>
  <si>
    <t xml:space="preserve">超高解像度カメラ・赤外線カメラ・ LiDAR のハイブリッド活用と AIによる道路のり面の戦略的次世代型点検システムの開発 </t>
    <phoneticPr fontId="5"/>
  </si>
  <si>
    <t>中小スパン橋梁の点検・診断システムおよびインフラ維持管理プラットフォームの開発</t>
    <phoneticPr fontId="5"/>
  </si>
  <si>
    <t>東京都市大学
包　躍</t>
    <phoneticPr fontId="5"/>
  </si>
  <si>
    <t>三次元視覚データを活用したトンネル施工管理の高度化</t>
    <phoneticPr fontId="5"/>
  </si>
  <si>
    <t xml:space="preserve">50%省人化と品質を両立するデジタルツイン・コンクリート現場管理システムの確立 </t>
    <phoneticPr fontId="5"/>
  </si>
  <si>
    <t>愛知工業大学
瀬古　繁喜</t>
    <phoneticPr fontId="5"/>
  </si>
  <si>
    <t>法政大学
今井　龍一</t>
    <phoneticPr fontId="5"/>
  </si>
  <si>
    <t>3 次元点群データを用いた公共構造物デジタルツインの成長型 AI 基盤モデルの開発</t>
    <phoneticPr fontId="5"/>
  </si>
  <si>
    <t>東北大学大学院
西脇　智哉</t>
    <phoneticPr fontId="5"/>
  </si>
  <si>
    <t>自動補強材導入システムを持つ建設用コンクリート 3D プリンタ技術</t>
    <phoneticPr fontId="5"/>
  </si>
  <si>
    <t>香川大学
岡崎　慎一郎</t>
    <phoneticPr fontId="5"/>
  </si>
  <si>
    <t>超小型赤外分光カメラと磁気センシングの融合によるコンクリート構造物の完全非破壊による劣化診断</t>
    <phoneticPr fontId="5"/>
  </si>
  <si>
    <t>株式会社 北川鉄工所
勝部　 英一</t>
    <phoneticPr fontId="5"/>
  </si>
  <si>
    <t>スラッジ水高度利用によるコンクリート産業の環境負荷低減技術に関する研究</t>
    <phoneticPr fontId="5"/>
  </si>
  <si>
    <t>ジビル調査設計株式会社
南出　重克</t>
    <phoneticPr fontId="5"/>
  </si>
  <si>
    <t>3D データを活用した橋梁点検と補修設計の高効率化に関する研究</t>
    <phoneticPr fontId="5"/>
  </si>
  <si>
    <t>株式会社 Integral Geometry Science
木村　憲明</t>
    <phoneticPr fontId="5"/>
  </si>
  <si>
    <t xml:space="preserve">トンネル磁気効果素子を用いたコンクリート内部鉄筋腐食・破断映像化装置の開発 </t>
    <phoneticPr fontId="5"/>
  </si>
  <si>
    <t>株式会社大林組
古屋　弘</t>
    <phoneticPr fontId="5"/>
  </si>
  <si>
    <t>デジタルツインによる施工の合理化検討を行うモデルの開発と検証</t>
    <phoneticPr fontId="5"/>
  </si>
  <si>
    <t>鹿島建設株式会社
川端　淳一</t>
    <phoneticPr fontId="5"/>
  </si>
  <si>
    <t>広範囲・網羅的な監視が可能な光ファイバ計測技術によるトンネル維持管理の生産性向上に関する研究開発</t>
    <phoneticPr fontId="5"/>
  </si>
  <si>
    <t>日之出水道機器株式会社
野村　和孝</t>
    <phoneticPr fontId="5"/>
  </si>
  <si>
    <t>３Ｄデジタル技術による最適化設計を用いた非溶接橋梁用ブラケットの研究開発</t>
    <phoneticPr fontId="5"/>
  </si>
  <si>
    <t>株式会社高知丸高
高野　広茂</t>
    <phoneticPr fontId="5"/>
  </si>
  <si>
    <t>カーボンニュートラル実現に向けて CO2 排出ゼロの水素燃料電池発電機を使用した建設機械掘削機オーガーの開発</t>
    <phoneticPr fontId="5"/>
  </si>
  <si>
    <t>コンクリート床スラブの厚さを半減する環境配慮型床振動遮断メタマテリアルの開発</t>
    <phoneticPr fontId="5"/>
  </si>
  <si>
    <t>インテグテック株式会社
倉本　篤</t>
    <phoneticPr fontId="5"/>
  </si>
  <si>
    <t>光ファイバーによるＲＯＶ（遠隔操作型無人潜水艇）への給電と通信を同時に行うシステムの研究開発</t>
    <phoneticPr fontId="5"/>
  </si>
  <si>
    <t>泉建設工業株式会社
豊吉　明彦</t>
    <phoneticPr fontId="5"/>
  </si>
  <si>
    <t>コンクリート打継処理の合理化を目的としたけい酸塩系表面含浸材の研究開発</t>
    <phoneticPr fontId="5"/>
  </si>
  <si>
    <t>B.（株）北川鉄工所</t>
    <phoneticPr fontId="5"/>
  </si>
  <si>
    <t>A.長崎大学_松田 浩</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</si>
  <si>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</si>
  <si>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phoneticPr fontId="5"/>
  </si>
  <si>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</si>
  <si>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無</t>
  </si>
  <si>
    <t>研究計画及び実績報告を確認し、費目・使途を確認している。</t>
    <phoneticPr fontId="5"/>
  </si>
  <si>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</si>
  <si>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</si>
  <si>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例年見込み通りの課題を採択している。</t>
    <rPh sb="0" eb="2">
      <t>レイネン</t>
    </rPh>
    <rPh sb="2" eb="4">
      <t>ミコ</t>
    </rPh>
    <rPh sb="5" eb="6">
      <t>ドオ</t>
    </rPh>
    <rPh sb="8" eb="10">
      <t>カダイ</t>
    </rPh>
    <rPh sb="11" eb="13">
      <t>サイタク</t>
    </rPh>
    <phoneticPr fontId="31"/>
  </si>
  <si>
    <t>研究成果が実用化されていることを確認している。</t>
    <rPh sb="0" eb="4">
      <t>ケンキュウセイカ</t>
    </rPh>
    <rPh sb="5" eb="8">
      <t>ジツヨウカ</t>
    </rPh>
    <rPh sb="16" eb="18">
      <t>カクニン</t>
    </rPh>
    <phoneticPr fontId="31"/>
  </si>
  <si>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</si>
  <si>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</si>
  <si>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国交</t>
  </si>
  <si>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＜令和２年度採択課題数＞
政策課題解決型技術開発公募（一般タイプ）13課題
政策課題解決型技術開発公募（中小企業タイプ）4課題
＜令和３年度採択課題数＞
政策課題解決型技術開発公募（一般タイプ）10課題
政策課題解決型技術開発公募（中小企業タイプ）7課題</t>
    <phoneticPr fontId="5"/>
  </si>
  <si>
    <t>11　ＩＣＴの利活用及び技術研究開発の推進</t>
    <phoneticPr fontId="5"/>
  </si>
  <si>
    <t>41　技術研究開発を推進する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</si>
  <si>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３テーマを設定した。</t>
    <phoneticPr fontId="5"/>
  </si>
  <si>
    <t>国土交通省の所掌する建設技術の高度化及び国際競争力の強化、国土交通省が実施する研究開発の一層の推進等に資する技術研究開発に関する提案に対し、予算の範囲内において、補助金（建設技術研究開発費補助金）を交付する。</t>
    <phoneticPr fontId="5"/>
  </si>
  <si>
    <t>140/17</t>
    <phoneticPr fontId="5"/>
  </si>
  <si>
    <t>技術研究開発費補助金</t>
    <phoneticPr fontId="5"/>
  </si>
  <si>
    <t>技術研究開発費補助金</t>
    <rPh sb="0" eb="2">
      <t>ギジュツ</t>
    </rPh>
    <rPh sb="2" eb="4">
      <t>ケンキュウ</t>
    </rPh>
    <rPh sb="4" eb="6">
      <t>カイハツ</t>
    </rPh>
    <rPh sb="6" eb="7">
      <t>ヒ</t>
    </rPh>
    <rPh sb="7" eb="10">
      <t>ホジョキン</t>
    </rPh>
    <phoneticPr fontId="31"/>
  </si>
  <si>
    <t>研究開発に供する補助金交付</t>
    <rPh sb="0" eb="2">
      <t>ケンキュウ</t>
    </rPh>
    <rPh sb="2" eb="4">
      <t>カイハツ</t>
    </rPh>
    <rPh sb="5" eb="6">
      <t>キョウ</t>
    </rPh>
    <rPh sb="8" eb="11">
      <t>ホジョキン</t>
    </rPh>
    <rPh sb="11" eb="13">
      <t>コウフ</t>
    </rPh>
    <phoneticPr fontId="31"/>
  </si>
  <si>
    <t>前年度終了した課題について、全数の評価を行う。</t>
    <rPh sb="0" eb="3">
      <t>ゼンネンド</t>
    </rPh>
    <rPh sb="3" eb="5">
      <t>シュウリョウ</t>
    </rPh>
    <rPh sb="7" eb="9">
      <t>カダイ</t>
    </rPh>
    <rPh sb="14" eb="16">
      <t>ゼンスウ</t>
    </rPh>
    <rPh sb="17" eb="19">
      <t>ヒョウカ</t>
    </rPh>
    <rPh sb="20" eb="21">
      <t>オコナ</t>
    </rPh>
    <phoneticPr fontId="5"/>
  </si>
  <si>
    <t>その他</t>
    <rPh sb="2" eb="3">
      <t>タ</t>
    </rPh>
    <phoneticPr fontId="5"/>
  </si>
  <si>
    <t>-</t>
    <phoneticPr fontId="5"/>
  </si>
  <si>
    <t>‐</t>
  </si>
  <si>
    <t>-</t>
    <phoneticPr fontId="5"/>
  </si>
  <si>
    <t>建設技術の研究開発助成経費</t>
    <phoneticPr fontId="5"/>
  </si>
  <si>
    <t>引き続き効果的・効率的な事業の執行に努め、着実な成果が上げられるよう取り組まれたい。</t>
    <phoneticPr fontId="5"/>
  </si>
  <si>
    <t>技術調査課</t>
    <phoneticPr fontId="5"/>
  </si>
  <si>
    <t>課長　見坂 茂範</t>
    <phoneticPr fontId="5"/>
  </si>
  <si>
    <t>株式会社３Ｄ　Ｐｒｉｎｔｉｎｇ　Ｃｏｒｐｏｒａｔｉｏｎ
古賀　洋一郎</t>
    <phoneticPr fontId="5"/>
  </si>
  <si>
    <t>引き続き効果的・効率的な事業の執行に努めるとともに、着実な成果が上げられるよう取り組む。</t>
    <phoneticPr fontId="5"/>
  </si>
  <si>
    <t>重要政策推進枠　140百万円</t>
    <phoneticPr fontId="5"/>
  </si>
  <si>
    <t>第5期科学技術基本計画（H28.1）
国土交通省技術基本計画（H29.3）</t>
    <phoneticPr fontId="5"/>
  </si>
  <si>
    <t>https://www.mlit.go.jp/seisakutokatsu/hyouka/seisakutokatsu_hyouka_tk_000037.html</t>
    <phoneticPr fontId="5"/>
  </si>
  <si>
    <t>P79（全体版）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</si>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</sst>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270</xdr:row>
      <xdr:rowOff>87309</xdr:rowOff>
    </xdr:from>
    <xdr:to>
      <xdr:col>21</xdr:col>
      <xdr:colOff>199405</xdr:colOff>
      <xdr:row>272</xdr:row>
      <xdr:rowOff>157901</xdr:rowOff>
    </xdr:to>
    <xdr:sp macro="" textlink="">
      <xdr:nvSpPr>
        <xdr:cNvPr id="2" name="テキスト ボックス 1"/>
        <xdr:cNvSpPr txBox="1"/>
      </xdr:nvSpPr>
      <xdr:spPr>
        <a:xfrm>
          <a:off x="2017059" y="88737044"/>
          <a:ext cx="2418170" cy="76535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b="0" i="0" u="none" strike="noStrike">
              <a:solidFill>
                <a:schemeClr val="dk1"/>
              </a:solidFill>
              <a:effectLst/>
              <a:latin typeface="+mn-lt"/>
              <a:ea typeface="+mn-ea"/>
              <a:cs typeface="+mn-cs"/>
            </a:rPr>
            <a:t>140</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百万円</a:t>
          </a:r>
        </a:p>
      </xdr:txBody>
    </xdr:sp>
    <xdr:clientData/>
  </xdr:twoCellAnchor>
  <xdr:twoCellAnchor>
    <xdr:from>
      <xdr:col>10</xdr:col>
      <xdr:colOff>22860</xdr:colOff>
      <xdr:row>272</xdr:row>
      <xdr:rowOff>250701</xdr:rowOff>
    </xdr:from>
    <xdr:to>
      <xdr:col>22</xdr:col>
      <xdr:colOff>16750</xdr:colOff>
      <xdr:row>277</xdr:row>
      <xdr:rowOff>108002</xdr:rowOff>
    </xdr:to>
    <xdr:sp macro="" textlink="">
      <xdr:nvSpPr>
        <xdr:cNvPr id="3" name="大かっこ 2"/>
        <xdr:cNvSpPr/>
      </xdr:nvSpPr>
      <xdr:spPr>
        <a:xfrm>
          <a:off x="2039919" y="89595201"/>
          <a:ext cx="2414360" cy="159421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30</xdr:col>
      <xdr:colOff>186728</xdr:colOff>
      <xdr:row>270</xdr:row>
      <xdr:rowOff>87309</xdr:rowOff>
    </xdr:from>
    <xdr:to>
      <xdr:col>42</xdr:col>
      <xdr:colOff>172090</xdr:colOff>
      <xdr:row>272</xdr:row>
      <xdr:rowOff>113451</xdr:rowOff>
    </xdr:to>
    <xdr:sp macro="" textlink="">
      <xdr:nvSpPr>
        <xdr:cNvPr id="4" name="テキスト ボックス 3"/>
        <xdr:cNvSpPr txBox="1"/>
      </xdr:nvSpPr>
      <xdr:spPr>
        <a:xfrm>
          <a:off x="6237904" y="88737044"/>
          <a:ext cx="2405833" cy="72090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個人（</a:t>
          </a:r>
          <a:r>
            <a:rPr kumimoji="1" lang="en-US" altLang="ja-JP" sz="1100"/>
            <a:t>7</a:t>
          </a:r>
          <a:r>
            <a:rPr kumimoji="1" lang="ja-JP" altLang="en-US" sz="1100"/>
            <a:t>課題）</a:t>
          </a:r>
          <a:endParaRPr kumimoji="1" lang="en-US" altLang="ja-JP" sz="1100"/>
        </a:p>
        <a:p>
          <a:pPr algn="ctr"/>
          <a:r>
            <a:rPr kumimoji="1" lang="en-US" altLang="ja-JP" sz="1100"/>
            <a:t>67</a:t>
          </a:r>
          <a:r>
            <a:rPr kumimoji="1" lang="ja-JP" altLang="en-US" sz="1100"/>
            <a:t>百万円</a:t>
          </a:r>
        </a:p>
      </xdr:txBody>
    </xdr:sp>
    <xdr:clientData/>
  </xdr:twoCellAnchor>
  <xdr:twoCellAnchor>
    <xdr:from>
      <xdr:col>21</xdr:col>
      <xdr:colOff>199405</xdr:colOff>
      <xdr:row>271</xdr:row>
      <xdr:rowOff>130542</xdr:rowOff>
    </xdr:from>
    <xdr:to>
      <xdr:col>30</xdr:col>
      <xdr:colOff>169945</xdr:colOff>
      <xdr:row>271</xdr:row>
      <xdr:rowOff>130542</xdr:rowOff>
    </xdr:to>
    <xdr:cxnSp macro="">
      <xdr:nvCxnSpPr>
        <xdr:cNvPr id="5" name="直線コネクタ 15"/>
        <xdr:cNvCxnSpPr/>
      </xdr:nvCxnSpPr>
      <xdr:spPr>
        <a:xfrm flipH="1">
          <a:off x="4435229" y="89127660"/>
          <a:ext cx="1785892"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53660</xdr:colOff>
      <xdr:row>271</xdr:row>
      <xdr:rowOff>128637</xdr:rowOff>
    </xdr:from>
    <xdr:to>
      <xdr:col>26</xdr:col>
      <xdr:colOff>53660</xdr:colOff>
      <xdr:row>277</xdr:row>
      <xdr:rowOff>15927</xdr:rowOff>
    </xdr:to>
    <xdr:cxnSp macro="">
      <xdr:nvCxnSpPr>
        <xdr:cNvPr id="6" name="直線コネクタ 16"/>
        <xdr:cNvCxnSpPr/>
      </xdr:nvCxnSpPr>
      <xdr:spPr>
        <a:xfrm flipV="1">
          <a:off x="5298013" y="89125755"/>
          <a:ext cx="0" cy="1971584"/>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196253</xdr:colOff>
      <xdr:row>275</xdr:row>
      <xdr:rowOff>286422</xdr:rowOff>
    </xdr:from>
    <xdr:to>
      <xdr:col>42</xdr:col>
      <xdr:colOff>180345</xdr:colOff>
      <xdr:row>278</xdr:row>
      <xdr:rowOff>33761</xdr:rowOff>
    </xdr:to>
    <xdr:sp macro="" textlink="">
      <xdr:nvSpPr>
        <xdr:cNvPr id="7" name="テキスト ボックス 6"/>
        <xdr:cNvSpPr txBox="1"/>
      </xdr:nvSpPr>
      <xdr:spPr>
        <a:xfrm>
          <a:off x="6247429" y="90673069"/>
          <a:ext cx="2404563" cy="78948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a:t>
          </a:r>
          <a:r>
            <a:rPr kumimoji="1" lang="en-US" altLang="ja-JP" sz="1100"/>
            <a:t>10</a:t>
          </a:r>
          <a:r>
            <a:rPr kumimoji="1" lang="ja-JP" altLang="en-US" sz="1100"/>
            <a:t>課題）</a:t>
          </a:r>
          <a:endParaRPr kumimoji="1" lang="en-US" altLang="ja-JP" sz="1100"/>
        </a:p>
        <a:p>
          <a:pPr algn="ctr"/>
          <a:r>
            <a:rPr kumimoji="1" lang="en-US" altLang="ja-JP" sz="1100"/>
            <a:t>73</a:t>
          </a:r>
          <a:r>
            <a:rPr kumimoji="1" lang="ja-JP" altLang="en-US" sz="1100"/>
            <a:t>百万円</a:t>
          </a:r>
        </a:p>
      </xdr:txBody>
    </xdr:sp>
    <xdr:clientData/>
  </xdr:twoCellAnchor>
  <xdr:twoCellAnchor>
    <xdr:from>
      <xdr:col>33</xdr:col>
      <xdr:colOff>102219</xdr:colOff>
      <xdr:row>269</xdr:row>
      <xdr:rowOff>145676</xdr:rowOff>
    </xdr:from>
    <xdr:to>
      <xdr:col>40</xdr:col>
      <xdr:colOff>134268</xdr:colOff>
      <xdr:row>270</xdr:row>
      <xdr:rowOff>125409</xdr:rowOff>
    </xdr:to>
    <xdr:sp macro="" textlink="">
      <xdr:nvSpPr>
        <xdr:cNvPr id="8" name="テキスト ボックス 7"/>
        <xdr:cNvSpPr txBox="1"/>
      </xdr:nvSpPr>
      <xdr:spPr>
        <a:xfrm>
          <a:off x="6758513" y="88448029"/>
          <a:ext cx="1443990" cy="327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33</xdr:col>
      <xdr:colOff>121269</xdr:colOff>
      <xdr:row>274</xdr:row>
      <xdr:rowOff>297798</xdr:rowOff>
    </xdr:from>
    <xdr:to>
      <xdr:col>40</xdr:col>
      <xdr:colOff>153318</xdr:colOff>
      <xdr:row>275</xdr:row>
      <xdr:rowOff>296582</xdr:rowOff>
    </xdr:to>
    <xdr:sp macro="" textlink="">
      <xdr:nvSpPr>
        <xdr:cNvPr id="9" name="テキスト ボックス 8"/>
        <xdr:cNvSpPr txBox="1"/>
      </xdr:nvSpPr>
      <xdr:spPr>
        <a:xfrm>
          <a:off x="6777563" y="90337063"/>
          <a:ext cx="1443990" cy="34616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31</xdr:col>
      <xdr:colOff>66766</xdr:colOff>
      <xdr:row>272</xdr:row>
      <xdr:rowOff>224118</xdr:rowOff>
    </xdr:from>
    <xdr:to>
      <xdr:col>42</xdr:col>
      <xdr:colOff>72224</xdr:colOff>
      <xdr:row>274</xdr:row>
      <xdr:rowOff>60939</xdr:rowOff>
    </xdr:to>
    <xdr:sp macro="" textlink="">
      <xdr:nvSpPr>
        <xdr:cNvPr id="10" name="大かっこ 9"/>
        <xdr:cNvSpPr/>
      </xdr:nvSpPr>
      <xdr:spPr>
        <a:xfrm>
          <a:off x="6319648" y="89568618"/>
          <a:ext cx="2224223" cy="53158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31</xdr:col>
      <xdr:colOff>153761</xdr:colOff>
      <xdr:row>278</xdr:row>
      <xdr:rowOff>113223</xdr:rowOff>
    </xdr:from>
    <xdr:to>
      <xdr:col>42</xdr:col>
      <xdr:colOff>157949</xdr:colOff>
      <xdr:row>279</xdr:row>
      <xdr:rowOff>261957</xdr:rowOff>
    </xdr:to>
    <xdr:sp macro="" textlink="">
      <xdr:nvSpPr>
        <xdr:cNvPr id="11" name="大かっこ 10"/>
        <xdr:cNvSpPr/>
      </xdr:nvSpPr>
      <xdr:spPr>
        <a:xfrm>
          <a:off x="6406643" y="91542017"/>
          <a:ext cx="2222953" cy="4961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26</xdr:col>
      <xdr:colOff>56029</xdr:colOff>
      <xdr:row>277</xdr:row>
      <xdr:rowOff>2679</xdr:rowOff>
    </xdr:from>
    <xdr:to>
      <xdr:col>30</xdr:col>
      <xdr:colOff>165329</xdr:colOff>
      <xdr:row>277</xdr:row>
      <xdr:rowOff>2679</xdr:rowOff>
    </xdr:to>
    <xdr:cxnSp macro="">
      <xdr:nvCxnSpPr>
        <xdr:cNvPr id="12" name="直線コネクタ 22"/>
        <xdr:cNvCxnSpPr/>
      </xdr:nvCxnSpPr>
      <xdr:spPr>
        <a:xfrm flipH="1">
          <a:off x="5300382" y="91084091"/>
          <a:ext cx="91612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75" zoomScaleNormal="75" zoomScaleSheetLayoutView="75" zoomScalePageLayoutView="85" workbookViewId="0">
      <selection activeCell="A221" sqref="A221:AX2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367</v>
      </c>
      <c r="AJ2" s="862" t="s">
        <v>762</v>
      </c>
      <c r="AK2" s="862"/>
      <c r="AL2" s="862"/>
      <c r="AM2" s="862"/>
      <c r="AN2" s="90" t="s">
        <v>367</v>
      </c>
      <c r="AO2" s="862">
        <v>21</v>
      </c>
      <c r="AP2" s="862"/>
      <c r="AQ2" s="862"/>
      <c r="AR2" s="91" t="s">
        <v>367</v>
      </c>
      <c r="AS2" s="863">
        <v>479</v>
      </c>
      <c r="AT2" s="863"/>
      <c r="AU2" s="863"/>
      <c r="AV2" s="90" t="str">
        <f>IF(AW2="","","-")</f>
        <v/>
      </c>
      <c r="AW2" s="864"/>
      <c r="AX2" s="864"/>
    </row>
    <row r="3" spans="1:50" ht="21" customHeight="1" thickBot="1" x14ac:dyDescent="0.2">
      <c r="A3" s="865" t="s">
        <v>681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691</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777</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692</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693</v>
      </c>
      <c r="H5" s="853"/>
      <c r="I5" s="853"/>
      <c r="J5" s="853"/>
      <c r="K5" s="853"/>
      <c r="L5" s="853"/>
      <c r="M5" s="854" t="s">
        <v>62</v>
      </c>
      <c r="N5" s="855"/>
      <c r="O5" s="855"/>
      <c r="P5" s="855"/>
      <c r="Q5" s="855"/>
      <c r="R5" s="856"/>
      <c r="S5" s="857" t="s">
        <v>694</v>
      </c>
      <c r="T5" s="853"/>
      <c r="U5" s="853"/>
      <c r="V5" s="853"/>
      <c r="W5" s="853"/>
      <c r="X5" s="858"/>
      <c r="Y5" s="859" t="s">
        <v>3</v>
      </c>
      <c r="Z5" s="860"/>
      <c r="AA5" s="860"/>
      <c r="AB5" s="860"/>
      <c r="AC5" s="860"/>
      <c r="AD5" s="861"/>
      <c r="AE5" s="882" t="s">
        <v>779</v>
      </c>
      <c r="AF5" s="882"/>
      <c r="AG5" s="882"/>
      <c r="AH5" s="882"/>
      <c r="AI5" s="882"/>
      <c r="AJ5" s="882"/>
      <c r="AK5" s="882"/>
      <c r="AL5" s="882"/>
      <c r="AM5" s="882"/>
      <c r="AN5" s="882"/>
      <c r="AO5" s="882"/>
      <c r="AP5" s="883"/>
      <c r="AQ5" s="884" t="s">
        <v>780</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68" t="s">
        <v>20</v>
      </c>
      <c r="B7" s="869"/>
      <c r="C7" s="869"/>
      <c r="D7" s="869"/>
      <c r="E7" s="869"/>
      <c r="F7" s="870"/>
      <c r="G7" s="892" t="s">
        <v>695</v>
      </c>
      <c r="H7" s="893"/>
      <c r="I7" s="893"/>
      <c r="J7" s="893"/>
      <c r="K7" s="893"/>
      <c r="L7" s="893"/>
      <c r="M7" s="893"/>
      <c r="N7" s="893"/>
      <c r="O7" s="893"/>
      <c r="P7" s="893"/>
      <c r="Q7" s="893"/>
      <c r="R7" s="893"/>
      <c r="S7" s="893"/>
      <c r="T7" s="893"/>
      <c r="U7" s="893"/>
      <c r="V7" s="893"/>
      <c r="W7" s="893"/>
      <c r="X7" s="894"/>
      <c r="Y7" s="895" t="s">
        <v>352</v>
      </c>
      <c r="Z7" s="715"/>
      <c r="AA7" s="715"/>
      <c r="AB7" s="715"/>
      <c r="AC7" s="715"/>
      <c r="AD7" s="896"/>
      <c r="AE7" s="824" t="s">
        <v>784</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234</v>
      </c>
      <c r="B8" s="869"/>
      <c r="C8" s="869"/>
      <c r="D8" s="869"/>
      <c r="E8" s="869"/>
      <c r="F8" s="870"/>
      <c r="G8" s="871" t="str">
        <f>入力規則等!A27</f>
        <v>科学技術・イノベーション</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文教及び科学振興</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7" t="s">
        <v>21</v>
      </c>
      <c r="B9" s="798"/>
      <c r="C9" s="798"/>
      <c r="D9" s="798"/>
      <c r="E9" s="798"/>
      <c r="F9" s="798"/>
      <c r="G9" s="879" t="s">
        <v>696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56" customHeight="1" x14ac:dyDescent="0.15">
      <c r="A10" s="785" t="s">
        <v>28</v>
      </c>
      <c r="B10" s="786"/>
      <c r="C10" s="786"/>
      <c r="D10" s="786"/>
      <c r="E10" s="786"/>
      <c r="F10" s="786"/>
      <c r="G10" s="787" t="s">
        <v>763</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5</v>
      </c>
      <c r="B11" s="786"/>
      <c r="C11" s="786"/>
      <c r="D11" s="786"/>
      <c r="E11" s="786"/>
      <c r="F11" s="790"/>
      <c r="G11" s="791" t="str">
        <f>入力規則等!P10</f>
        <v>補助</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0"/>
    </row>
    <row r="13" spans="1:50" ht="21" customHeight="1" x14ac:dyDescent="0.15">
      <c r="A13" s="332"/>
      <c r="B13" s="333"/>
      <c r="C13" s="333"/>
      <c r="D13" s="333"/>
      <c r="E13" s="333"/>
      <c r="F13" s="334"/>
      <c r="G13" s="814" t="s">
        <v>6</v>
      </c>
      <c r="H13" s="815"/>
      <c r="I13" s="831" t="s">
        <v>7</v>
      </c>
      <c r="J13" s="832"/>
      <c r="K13" s="832"/>
      <c r="L13" s="832"/>
      <c r="M13" s="832"/>
      <c r="N13" s="832"/>
      <c r="O13" s="833"/>
      <c r="P13" s="726">
        <v>142</v>
      </c>
      <c r="Q13" s="727"/>
      <c r="R13" s="727"/>
      <c r="S13" s="727"/>
      <c r="T13" s="727"/>
      <c r="U13" s="727"/>
      <c r="V13" s="728"/>
      <c r="W13" s="726">
        <v>140</v>
      </c>
      <c r="X13" s="727"/>
      <c r="Y13" s="727"/>
      <c r="Z13" s="727"/>
      <c r="AA13" s="727"/>
      <c r="AB13" s="727"/>
      <c r="AC13" s="728"/>
      <c r="AD13" s="726">
        <v>140</v>
      </c>
      <c r="AE13" s="727"/>
      <c r="AF13" s="727"/>
      <c r="AG13" s="727"/>
      <c r="AH13" s="727"/>
      <c r="AI13" s="727"/>
      <c r="AJ13" s="728"/>
      <c r="AK13" s="726">
        <v>140</v>
      </c>
      <c r="AL13" s="727"/>
      <c r="AM13" s="727"/>
      <c r="AN13" s="727"/>
      <c r="AO13" s="727"/>
      <c r="AP13" s="727"/>
      <c r="AQ13" s="728"/>
      <c r="AR13" s="762">
        <v>280</v>
      </c>
      <c r="AS13" s="763"/>
      <c r="AT13" s="763"/>
      <c r="AU13" s="763"/>
      <c r="AV13" s="763"/>
      <c r="AW13" s="763"/>
      <c r="AX13" s="834"/>
    </row>
    <row r="14" spans="1:50" ht="21" customHeight="1" x14ac:dyDescent="0.15">
      <c r="A14" s="332"/>
      <c r="B14" s="333"/>
      <c r="C14" s="333"/>
      <c r="D14" s="333"/>
      <c r="E14" s="333"/>
      <c r="F14" s="334"/>
      <c r="G14" s="816"/>
      <c r="H14" s="817"/>
      <c r="I14" s="809" t="s">
        <v>8</v>
      </c>
      <c r="J14" s="810"/>
      <c r="K14" s="810"/>
      <c r="L14" s="810"/>
      <c r="M14" s="810"/>
      <c r="N14" s="810"/>
      <c r="O14" s="811"/>
      <c r="P14" s="726" t="s">
        <v>774</v>
      </c>
      <c r="Q14" s="727"/>
      <c r="R14" s="727"/>
      <c r="S14" s="727"/>
      <c r="T14" s="727"/>
      <c r="U14" s="727"/>
      <c r="V14" s="728"/>
      <c r="W14" s="726" t="s">
        <v>774</v>
      </c>
      <c r="X14" s="727"/>
      <c r="Y14" s="727"/>
      <c r="Z14" s="727"/>
      <c r="AA14" s="727"/>
      <c r="AB14" s="727"/>
      <c r="AC14" s="728"/>
      <c r="AD14" s="726" t="s">
        <v>774</v>
      </c>
      <c r="AE14" s="727"/>
      <c r="AF14" s="727"/>
      <c r="AG14" s="727"/>
      <c r="AH14" s="727"/>
      <c r="AI14" s="727"/>
      <c r="AJ14" s="728"/>
      <c r="AK14" s="726" t="s">
        <v>774</v>
      </c>
      <c r="AL14" s="727"/>
      <c r="AM14" s="727"/>
      <c r="AN14" s="727"/>
      <c r="AO14" s="727"/>
      <c r="AP14" s="727"/>
      <c r="AQ14" s="728"/>
      <c r="AR14" s="820"/>
      <c r="AS14" s="820"/>
      <c r="AT14" s="820"/>
      <c r="AU14" s="820"/>
      <c r="AV14" s="820"/>
      <c r="AW14" s="820"/>
      <c r="AX14" s="821"/>
    </row>
    <row r="15" spans="1:50" ht="21" customHeight="1" x14ac:dyDescent="0.15">
      <c r="A15" s="332"/>
      <c r="B15" s="333"/>
      <c r="C15" s="333"/>
      <c r="D15" s="333"/>
      <c r="E15" s="333"/>
      <c r="F15" s="334"/>
      <c r="G15" s="816"/>
      <c r="H15" s="817"/>
      <c r="I15" s="809" t="s">
        <v>48</v>
      </c>
      <c r="J15" s="822"/>
      <c r="K15" s="822"/>
      <c r="L15" s="822"/>
      <c r="M15" s="822"/>
      <c r="N15" s="822"/>
      <c r="O15" s="823"/>
      <c r="P15" s="726" t="s">
        <v>774</v>
      </c>
      <c r="Q15" s="727"/>
      <c r="R15" s="727"/>
      <c r="S15" s="727"/>
      <c r="T15" s="727"/>
      <c r="U15" s="727"/>
      <c r="V15" s="728"/>
      <c r="W15" s="726" t="s">
        <v>774</v>
      </c>
      <c r="X15" s="727"/>
      <c r="Y15" s="727"/>
      <c r="Z15" s="727"/>
      <c r="AA15" s="727"/>
      <c r="AB15" s="727"/>
      <c r="AC15" s="728"/>
      <c r="AD15" s="726" t="s">
        <v>774</v>
      </c>
      <c r="AE15" s="727"/>
      <c r="AF15" s="727"/>
      <c r="AG15" s="727"/>
      <c r="AH15" s="727"/>
      <c r="AI15" s="727"/>
      <c r="AJ15" s="728"/>
      <c r="AK15" s="726" t="s">
        <v>774</v>
      </c>
      <c r="AL15" s="727"/>
      <c r="AM15" s="727"/>
      <c r="AN15" s="727"/>
      <c r="AO15" s="727"/>
      <c r="AP15" s="727"/>
      <c r="AQ15" s="728"/>
      <c r="AR15" s="726"/>
      <c r="AS15" s="727"/>
      <c r="AT15" s="727"/>
      <c r="AU15" s="727"/>
      <c r="AV15" s="727"/>
      <c r="AW15" s="727"/>
      <c r="AX15" s="835"/>
    </row>
    <row r="16" spans="1:50" ht="21" customHeight="1" x14ac:dyDescent="0.15">
      <c r="A16" s="332"/>
      <c r="B16" s="333"/>
      <c r="C16" s="333"/>
      <c r="D16" s="333"/>
      <c r="E16" s="333"/>
      <c r="F16" s="334"/>
      <c r="G16" s="816"/>
      <c r="H16" s="817"/>
      <c r="I16" s="809" t="s">
        <v>49</v>
      </c>
      <c r="J16" s="822"/>
      <c r="K16" s="822"/>
      <c r="L16" s="822"/>
      <c r="M16" s="822"/>
      <c r="N16" s="822"/>
      <c r="O16" s="823"/>
      <c r="P16" s="726" t="s">
        <v>774</v>
      </c>
      <c r="Q16" s="727"/>
      <c r="R16" s="727"/>
      <c r="S16" s="727"/>
      <c r="T16" s="727"/>
      <c r="U16" s="727"/>
      <c r="V16" s="728"/>
      <c r="W16" s="726" t="s">
        <v>774</v>
      </c>
      <c r="X16" s="727"/>
      <c r="Y16" s="727"/>
      <c r="Z16" s="727"/>
      <c r="AA16" s="727"/>
      <c r="AB16" s="727"/>
      <c r="AC16" s="728"/>
      <c r="AD16" s="726" t="s">
        <v>774</v>
      </c>
      <c r="AE16" s="727"/>
      <c r="AF16" s="727"/>
      <c r="AG16" s="727"/>
      <c r="AH16" s="727"/>
      <c r="AI16" s="727"/>
      <c r="AJ16" s="728"/>
      <c r="AK16" s="726" t="s">
        <v>774</v>
      </c>
      <c r="AL16" s="727"/>
      <c r="AM16" s="727"/>
      <c r="AN16" s="727"/>
      <c r="AO16" s="727"/>
      <c r="AP16" s="727"/>
      <c r="AQ16" s="728"/>
      <c r="AR16" s="827"/>
      <c r="AS16" s="828"/>
      <c r="AT16" s="828"/>
      <c r="AU16" s="828"/>
      <c r="AV16" s="828"/>
      <c r="AW16" s="828"/>
      <c r="AX16" s="829"/>
    </row>
    <row r="17" spans="1:50" ht="24.75" customHeight="1" x14ac:dyDescent="0.15">
      <c r="A17" s="332"/>
      <c r="B17" s="333"/>
      <c r="C17" s="333"/>
      <c r="D17" s="333"/>
      <c r="E17" s="333"/>
      <c r="F17" s="334"/>
      <c r="G17" s="816"/>
      <c r="H17" s="817"/>
      <c r="I17" s="809" t="s">
        <v>47</v>
      </c>
      <c r="J17" s="810"/>
      <c r="K17" s="810"/>
      <c r="L17" s="810"/>
      <c r="M17" s="810"/>
      <c r="N17" s="810"/>
      <c r="O17" s="811"/>
      <c r="P17" s="726" t="s">
        <v>774</v>
      </c>
      <c r="Q17" s="727"/>
      <c r="R17" s="727"/>
      <c r="S17" s="727"/>
      <c r="T17" s="727"/>
      <c r="U17" s="727"/>
      <c r="V17" s="728"/>
      <c r="W17" s="726" t="s">
        <v>774</v>
      </c>
      <c r="X17" s="727"/>
      <c r="Y17" s="727"/>
      <c r="Z17" s="727"/>
      <c r="AA17" s="727"/>
      <c r="AB17" s="727"/>
      <c r="AC17" s="728"/>
      <c r="AD17" s="726" t="s">
        <v>774</v>
      </c>
      <c r="AE17" s="727"/>
      <c r="AF17" s="727"/>
      <c r="AG17" s="727"/>
      <c r="AH17" s="727"/>
      <c r="AI17" s="727"/>
      <c r="AJ17" s="728"/>
      <c r="AK17" s="726" t="s">
        <v>774</v>
      </c>
      <c r="AL17" s="727"/>
      <c r="AM17" s="727"/>
      <c r="AN17" s="727"/>
      <c r="AO17" s="727"/>
      <c r="AP17" s="727"/>
      <c r="AQ17" s="728"/>
      <c r="AR17" s="812"/>
      <c r="AS17" s="812"/>
      <c r="AT17" s="812"/>
      <c r="AU17" s="812"/>
      <c r="AV17" s="812"/>
      <c r="AW17" s="812"/>
      <c r="AX17" s="813"/>
    </row>
    <row r="18" spans="1:50" ht="24.75" customHeight="1" x14ac:dyDescent="0.15">
      <c r="A18" s="332"/>
      <c r="B18" s="333"/>
      <c r="C18" s="333"/>
      <c r="D18" s="333"/>
      <c r="E18" s="333"/>
      <c r="F18" s="334"/>
      <c r="G18" s="818"/>
      <c r="H18" s="819"/>
      <c r="I18" s="802" t="s">
        <v>18</v>
      </c>
      <c r="J18" s="803"/>
      <c r="K18" s="803"/>
      <c r="L18" s="803"/>
      <c r="M18" s="803"/>
      <c r="N18" s="803"/>
      <c r="O18" s="804"/>
      <c r="P18" s="805">
        <f>SUM(P13:V17)</f>
        <v>142</v>
      </c>
      <c r="Q18" s="806"/>
      <c r="R18" s="806"/>
      <c r="S18" s="806"/>
      <c r="T18" s="806"/>
      <c r="U18" s="806"/>
      <c r="V18" s="807"/>
      <c r="W18" s="805">
        <f>SUM(W13:AC17)</f>
        <v>140</v>
      </c>
      <c r="X18" s="806"/>
      <c r="Y18" s="806"/>
      <c r="Z18" s="806"/>
      <c r="AA18" s="806"/>
      <c r="AB18" s="806"/>
      <c r="AC18" s="807"/>
      <c r="AD18" s="805">
        <f>SUM(AD13:AJ17)</f>
        <v>140</v>
      </c>
      <c r="AE18" s="806"/>
      <c r="AF18" s="806"/>
      <c r="AG18" s="806"/>
      <c r="AH18" s="806"/>
      <c r="AI18" s="806"/>
      <c r="AJ18" s="807"/>
      <c r="AK18" s="805">
        <f>SUM(AK13:AQ17)</f>
        <v>140</v>
      </c>
      <c r="AL18" s="806"/>
      <c r="AM18" s="806"/>
      <c r="AN18" s="806"/>
      <c r="AO18" s="806"/>
      <c r="AP18" s="806"/>
      <c r="AQ18" s="807"/>
      <c r="AR18" s="805">
        <f>SUM(AR13:AX17)</f>
        <v>280</v>
      </c>
      <c r="AS18" s="806"/>
      <c r="AT18" s="806"/>
      <c r="AU18" s="806"/>
      <c r="AV18" s="806"/>
      <c r="AW18" s="806"/>
      <c r="AX18" s="808"/>
    </row>
    <row r="19" spans="1:50" ht="24.75" customHeight="1" x14ac:dyDescent="0.15">
      <c r="A19" s="332"/>
      <c r="B19" s="333"/>
      <c r="C19" s="333"/>
      <c r="D19" s="333"/>
      <c r="E19" s="333"/>
      <c r="F19" s="334"/>
      <c r="G19" s="777" t="s">
        <v>9</v>
      </c>
      <c r="H19" s="778"/>
      <c r="I19" s="778"/>
      <c r="J19" s="778"/>
      <c r="K19" s="778"/>
      <c r="L19" s="778"/>
      <c r="M19" s="778"/>
      <c r="N19" s="778"/>
      <c r="O19" s="778"/>
      <c r="P19" s="726">
        <v>142</v>
      </c>
      <c r="Q19" s="727"/>
      <c r="R19" s="727"/>
      <c r="S19" s="727"/>
      <c r="T19" s="727"/>
      <c r="U19" s="727"/>
      <c r="V19" s="728"/>
      <c r="W19" s="726">
        <v>140</v>
      </c>
      <c r="X19" s="727"/>
      <c r="Y19" s="727"/>
      <c r="Z19" s="727"/>
      <c r="AA19" s="727"/>
      <c r="AB19" s="727"/>
      <c r="AC19" s="728"/>
      <c r="AD19" s="726">
        <v>140</v>
      </c>
      <c r="AE19" s="727"/>
      <c r="AF19" s="727"/>
      <c r="AG19" s="727"/>
      <c r="AH19" s="727"/>
      <c r="AI19" s="727"/>
      <c r="AJ19" s="728"/>
      <c r="AK19" s="774"/>
      <c r="AL19" s="774"/>
      <c r="AM19" s="774"/>
      <c r="AN19" s="774"/>
      <c r="AO19" s="774"/>
      <c r="AP19" s="774"/>
      <c r="AQ19" s="774"/>
      <c r="AR19" s="774"/>
      <c r="AS19" s="774"/>
      <c r="AT19" s="774"/>
      <c r="AU19" s="774"/>
      <c r="AV19" s="774"/>
      <c r="AW19" s="774"/>
      <c r="AX19" s="776"/>
    </row>
    <row r="20" spans="1:50" ht="24.75" customHeight="1" x14ac:dyDescent="0.15">
      <c r="A20" s="332"/>
      <c r="B20" s="333"/>
      <c r="C20" s="333"/>
      <c r="D20" s="333"/>
      <c r="E20" s="333"/>
      <c r="F20" s="334"/>
      <c r="G20" s="777" t="s">
        <v>10</v>
      </c>
      <c r="H20" s="778"/>
      <c r="I20" s="778"/>
      <c r="J20" s="778"/>
      <c r="K20" s="778"/>
      <c r="L20" s="778"/>
      <c r="M20" s="778"/>
      <c r="N20" s="778"/>
      <c r="O20" s="778"/>
      <c r="P20" s="773">
        <f>IF(P18=0, "-", SUM(P19)/P18)</f>
        <v>1</v>
      </c>
      <c r="Q20" s="773"/>
      <c r="R20" s="773"/>
      <c r="S20" s="773"/>
      <c r="T20" s="773"/>
      <c r="U20" s="773"/>
      <c r="V20" s="773"/>
      <c r="W20" s="773">
        <f>IF(W18=0, "-", SUM(W19)/W18)</f>
        <v>1</v>
      </c>
      <c r="X20" s="773"/>
      <c r="Y20" s="773"/>
      <c r="Z20" s="773"/>
      <c r="AA20" s="773"/>
      <c r="AB20" s="773"/>
      <c r="AC20" s="773"/>
      <c r="AD20" s="773">
        <f>IF(AD18=0, "-", SUM(AD19)/AD18)</f>
        <v>1</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320</v>
      </c>
      <c r="H21" s="772"/>
      <c r="I21" s="772"/>
      <c r="J21" s="772"/>
      <c r="K21" s="772"/>
      <c r="L21" s="772"/>
      <c r="M21" s="772"/>
      <c r="N21" s="772"/>
      <c r="O21" s="772"/>
      <c r="P21" s="773">
        <f>IF(P19=0, "-", SUM(P19)/SUM(P13,P14))</f>
        <v>1</v>
      </c>
      <c r="Q21" s="773"/>
      <c r="R21" s="773"/>
      <c r="S21" s="773"/>
      <c r="T21" s="773"/>
      <c r="U21" s="773"/>
      <c r="V21" s="773"/>
      <c r="W21" s="773">
        <f>IF(W19=0, "-", SUM(W19)/SUM(W13,W14))</f>
        <v>1</v>
      </c>
      <c r="X21" s="773"/>
      <c r="Y21" s="773"/>
      <c r="Z21" s="773"/>
      <c r="AA21" s="773"/>
      <c r="AB21" s="773"/>
      <c r="AC21" s="773"/>
      <c r="AD21" s="773">
        <f>IF(AD19=0, "-", SUM(AD19)/SUM(AD13,AD14))</f>
        <v>1</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2" t="s">
        <v>676</v>
      </c>
      <c r="B22" s="733"/>
      <c r="C22" s="733"/>
      <c r="D22" s="733"/>
      <c r="E22" s="733"/>
      <c r="F22" s="734"/>
      <c r="G22" s="738" t="s">
        <v>309</v>
      </c>
      <c r="H22" s="575"/>
      <c r="I22" s="575"/>
      <c r="J22" s="575"/>
      <c r="K22" s="575"/>
      <c r="L22" s="575"/>
      <c r="M22" s="575"/>
      <c r="N22" s="575"/>
      <c r="O22" s="576"/>
      <c r="P22" s="739" t="s">
        <v>674</v>
      </c>
      <c r="Q22" s="575"/>
      <c r="R22" s="575"/>
      <c r="S22" s="575"/>
      <c r="T22" s="575"/>
      <c r="U22" s="575"/>
      <c r="V22" s="576"/>
      <c r="W22" s="739" t="s">
        <v>675</v>
      </c>
      <c r="X22" s="575"/>
      <c r="Y22" s="575"/>
      <c r="Z22" s="575"/>
      <c r="AA22" s="575"/>
      <c r="AB22" s="575"/>
      <c r="AC22" s="576"/>
      <c r="AD22" s="739" t="s">
        <v>308</v>
      </c>
      <c r="AE22" s="575"/>
      <c r="AF22" s="575"/>
      <c r="AG22" s="575"/>
      <c r="AH22" s="575"/>
      <c r="AI22" s="575"/>
      <c r="AJ22" s="575"/>
      <c r="AK22" s="575"/>
      <c r="AL22" s="575"/>
      <c r="AM22" s="575"/>
      <c r="AN22" s="575"/>
      <c r="AO22" s="575"/>
      <c r="AP22" s="575"/>
      <c r="AQ22" s="575"/>
      <c r="AR22" s="575"/>
      <c r="AS22" s="575"/>
      <c r="AT22" s="575"/>
      <c r="AU22" s="575"/>
      <c r="AV22" s="575"/>
      <c r="AW22" s="575"/>
      <c r="AX22" s="758"/>
    </row>
    <row r="23" spans="1:50" ht="25.5" customHeight="1" x14ac:dyDescent="0.15">
      <c r="A23" s="735"/>
      <c r="B23" s="736"/>
      <c r="C23" s="736"/>
      <c r="D23" s="736"/>
      <c r="E23" s="736"/>
      <c r="F23" s="737"/>
      <c r="G23" s="759" t="s">
        <v>769</v>
      </c>
      <c r="H23" s="760"/>
      <c r="I23" s="760"/>
      <c r="J23" s="760"/>
      <c r="K23" s="760"/>
      <c r="L23" s="760"/>
      <c r="M23" s="760"/>
      <c r="N23" s="760"/>
      <c r="O23" s="761"/>
      <c r="P23" s="762">
        <v>140</v>
      </c>
      <c r="Q23" s="763"/>
      <c r="R23" s="763"/>
      <c r="S23" s="763"/>
      <c r="T23" s="763"/>
      <c r="U23" s="763"/>
      <c r="V23" s="764"/>
      <c r="W23" s="762">
        <v>270</v>
      </c>
      <c r="X23" s="763"/>
      <c r="Y23" s="763"/>
      <c r="Z23" s="763"/>
      <c r="AA23" s="763"/>
      <c r="AB23" s="763"/>
      <c r="AC23" s="764"/>
      <c r="AD23" s="765" t="s">
        <v>783</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15">
      <c r="A24" s="735"/>
      <c r="B24" s="736"/>
      <c r="C24" s="736"/>
      <c r="D24" s="736"/>
      <c r="E24" s="736"/>
      <c r="F24" s="737"/>
      <c r="G24" s="729" t="s">
        <v>773</v>
      </c>
      <c r="H24" s="730"/>
      <c r="I24" s="730"/>
      <c r="J24" s="730"/>
      <c r="K24" s="730"/>
      <c r="L24" s="730"/>
      <c r="M24" s="730"/>
      <c r="N24" s="730"/>
      <c r="O24" s="731"/>
      <c r="P24" s="726">
        <v>0</v>
      </c>
      <c r="Q24" s="727"/>
      <c r="R24" s="727"/>
      <c r="S24" s="727"/>
      <c r="T24" s="727"/>
      <c r="U24" s="727"/>
      <c r="V24" s="728"/>
      <c r="W24" s="726">
        <v>10</v>
      </c>
      <c r="X24" s="727"/>
      <c r="Y24" s="727"/>
      <c r="Z24" s="727"/>
      <c r="AA24" s="727"/>
      <c r="AB24" s="727"/>
      <c r="AC24" s="728"/>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35"/>
      <c r="B25" s="736"/>
      <c r="C25" s="736"/>
      <c r="D25" s="736"/>
      <c r="E25" s="736"/>
      <c r="F25" s="737"/>
      <c r="G25" s="729"/>
      <c r="H25" s="730"/>
      <c r="I25" s="730"/>
      <c r="J25" s="730"/>
      <c r="K25" s="730"/>
      <c r="L25" s="730"/>
      <c r="M25" s="730"/>
      <c r="N25" s="730"/>
      <c r="O25" s="731"/>
      <c r="P25" s="726"/>
      <c r="Q25" s="727"/>
      <c r="R25" s="727"/>
      <c r="S25" s="727"/>
      <c r="T25" s="727"/>
      <c r="U25" s="727"/>
      <c r="V25" s="728"/>
      <c r="W25" s="726"/>
      <c r="X25" s="727"/>
      <c r="Y25" s="727"/>
      <c r="Z25" s="727"/>
      <c r="AA25" s="727"/>
      <c r="AB25" s="727"/>
      <c r="AC25" s="728"/>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35"/>
      <c r="B26" s="736"/>
      <c r="C26" s="736"/>
      <c r="D26" s="736"/>
      <c r="E26" s="736"/>
      <c r="F26" s="737"/>
      <c r="G26" s="729"/>
      <c r="H26" s="730"/>
      <c r="I26" s="730"/>
      <c r="J26" s="730"/>
      <c r="K26" s="730"/>
      <c r="L26" s="730"/>
      <c r="M26" s="730"/>
      <c r="N26" s="730"/>
      <c r="O26" s="731"/>
      <c r="P26" s="726"/>
      <c r="Q26" s="727"/>
      <c r="R26" s="727"/>
      <c r="S26" s="727"/>
      <c r="T26" s="727"/>
      <c r="U26" s="727"/>
      <c r="V26" s="728"/>
      <c r="W26" s="726"/>
      <c r="X26" s="727"/>
      <c r="Y26" s="727"/>
      <c r="Z26" s="727"/>
      <c r="AA26" s="727"/>
      <c r="AB26" s="727"/>
      <c r="AC26" s="728"/>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35"/>
      <c r="B27" s="736"/>
      <c r="C27" s="736"/>
      <c r="D27" s="736"/>
      <c r="E27" s="736"/>
      <c r="F27" s="737"/>
      <c r="G27" s="729"/>
      <c r="H27" s="730"/>
      <c r="I27" s="730"/>
      <c r="J27" s="730"/>
      <c r="K27" s="730"/>
      <c r="L27" s="730"/>
      <c r="M27" s="730"/>
      <c r="N27" s="730"/>
      <c r="O27" s="731"/>
      <c r="P27" s="726"/>
      <c r="Q27" s="727"/>
      <c r="R27" s="727"/>
      <c r="S27" s="727"/>
      <c r="T27" s="727"/>
      <c r="U27" s="727"/>
      <c r="V27" s="728"/>
      <c r="W27" s="726"/>
      <c r="X27" s="727"/>
      <c r="Y27" s="727"/>
      <c r="Z27" s="727"/>
      <c r="AA27" s="727"/>
      <c r="AB27" s="727"/>
      <c r="AC27" s="728"/>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35"/>
      <c r="B28" s="736"/>
      <c r="C28" s="736"/>
      <c r="D28" s="736"/>
      <c r="E28" s="736"/>
      <c r="F28" s="737"/>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5"/>
      <c r="B29" s="736"/>
      <c r="C29" s="736"/>
      <c r="D29" s="736"/>
      <c r="E29" s="736"/>
      <c r="F29" s="737"/>
      <c r="G29" s="313" t="s">
        <v>18</v>
      </c>
      <c r="H29" s="746"/>
      <c r="I29" s="746"/>
      <c r="J29" s="746"/>
      <c r="K29" s="746"/>
      <c r="L29" s="746"/>
      <c r="M29" s="746"/>
      <c r="N29" s="746"/>
      <c r="O29" s="747"/>
      <c r="P29" s="748">
        <f>AK13</f>
        <v>140</v>
      </c>
      <c r="Q29" s="749"/>
      <c r="R29" s="749"/>
      <c r="S29" s="749"/>
      <c r="T29" s="749"/>
      <c r="U29" s="749"/>
      <c r="V29" s="750"/>
      <c r="W29" s="751">
        <f>AR13</f>
        <v>280</v>
      </c>
      <c r="X29" s="752"/>
      <c r="Y29" s="752"/>
      <c r="Z29" s="752"/>
      <c r="AA29" s="752"/>
      <c r="AB29" s="752"/>
      <c r="AC29" s="753"/>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4" t="s">
        <v>663</v>
      </c>
      <c r="B30" s="755"/>
      <c r="C30" s="755"/>
      <c r="D30" s="755"/>
      <c r="E30" s="755"/>
      <c r="F30" s="756"/>
      <c r="G30" s="757" t="s">
        <v>767</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15">
      <c r="A31" s="673" t="s">
        <v>664</v>
      </c>
      <c r="B31" s="168"/>
      <c r="C31" s="168"/>
      <c r="D31" s="168"/>
      <c r="E31" s="168"/>
      <c r="F31" s="169"/>
      <c r="G31" s="717" t="s">
        <v>656</v>
      </c>
      <c r="H31" s="718"/>
      <c r="I31" s="718"/>
      <c r="J31" s="718"/>
      <c r="K31" s="718"/>
      <c r="L31" s="718"/>
      <c r="M31" s="718"/>
      <c r="N31" s="718"/>
      <c r="O31" s="718"/>
      <c r="P31" s="719" t="s">
        <v>655</v>
      </c>
      <c r="Q31" s="718"/>
      <c r="R31" s="718"/>
      <c r="S31" s="718"/>
      <c r="T31" s="718"/>
      <c r="U31" s="718"/>
      <c r="V31" s="718"/>
      <c r="W31" s="718"/>
      <c r="X31" s="720"/>
      <c r="Y31" s="721"/>
      <c r="Z31" s="722"/>
      <c r="AA31" s="723"/>
      <c r="AB31" s="651" t="s">
        <v>11</v>
      </c>
      <c r="AC31" s="651"/>
      <c r="AD31" s="651"/>
      <c r="AE31" s="131" t="s">
        <v>500</v>
      </c>
      <c r="AF31" s="724"/>
      <c r="AG31" s="724"/>
      <c r="AH31" s="725"/>
      <c r="AI31" s="131" t="s">
        <v>652</v>
      </c>
      <c r="AJ31" s="724"/>
      <c r="AK31" s="724"/>
      <c r="AL31" s="725"/>
      <c r="AM31" s="131" t="s">
        <v>468</v>
      </c>
      <c r="AN31" s="724"/>
      <c r="AO31" s="724"/>
      <c r="AP31" s="725"/>
      <c r="AQ31" s="648" t="s">
        <v>499</v>
      </c>
      <c r="AR31" s="649"/>
      <c r="AS31" s="649"/>
      <c r="AT31" s="650"/>
      <c r="AU31" s="648" t="s">
        <v>677</v>
      </c>
      <c r="AV31" s="649"/>
      <c r="AW31" s="649"/>
      <c r="AX31" s="658"/>
    </row>
    <row r="32" spans="1:50" ht="23.25" customHeight="1" x14ac:dyDescent="0.15">
      <c r="A32" s="673"/>
      <c r="B32" s="168"/>
      <c r="C32" s="168"/>
      <c r="D32" s="168"/>
      <c r="E32" s="168"/>
      <c r="F32" s="169"/>
      <c r="G32" s="659"/>
      <c r="H32" s="660"/>
      <c r="I32" s="660"/>
      <c r="J32" s="660"/>
      <c r="K32" s="660"/>
      <c r="L32" s="660"/>
      <c r="M32" s="660"/>
      <c r="N32" s="660"/>
      <c r="O32" s="660"/>
      <c r="P32" s="663" t="s">
        <v>699</v>
      </c>
      <c r="Q32" s="664"/>
      <c r="R32" s="664"/>
      <c r="S32" s="664"/>
      <c r="T32" s="664"/>
      <c r="U32" s="664"/>
      <c r="V32" s="664"/>
      <c r="W32" s="664"/>
      <c r="X32" s="665"/>
      <c r="Y32" s="669" t="s">
        <v>52</v>
      </c>
      <c r="Z32" s="670"/>
      <c r="AA32" s="671"/>
      <c r="AB32" s="672" t="s">
        <v>700</v>
      </c>
      <c r="AC32" s="672"/>
      <c r="AD32" s="672"/>
      <c r="AE32" s="641">
        <v>15</v>
      </c>
      <c r="AF32" s="641"/>
      <c r="AG32" s="641"/>
      <c r="AH32" s="641"/>
      <c r="AI32" s="641">
        <v>17</v>
      </c>
      <c r="AJ32" s="641"/>
      <c r="AK32" s="641"/>
      <c r="AL32" s="641"/>
      <c r="AM32" s="641">
        <v>17</v>
      </c>
      <c r="AN32" s="641"/>
      <c r="AO32" s="641"/>
      <c r="AP32" s="641"/>
      <c r="AQ32" s="687" t="s">
        <v>774</v>
      </c>
      <c r="AR32" s="641"/>
      <c r="AS32" s="641"/>
      <c r="AT32" s="641"/>
      <c r="AU32" s="108" t="s">
        <v>774</v>
      </c>
      <c r="AV32" s="643"/>
      <c r="AW32" s="643"/>
      <c r="AX32" s="644"/>
    </row>
    <row r="33" spans="1:51" ht="23.25" customHeight="1" x14ac:dyDescent="0.15">
      <c r="A33" s="203"/>
      <c r="B33" s="173"/>
      <c r="C33" s="173"/>
      <c r="D33" s="173"/>
      <c r="E33" s="173"/>
      <c r="F33" s="174"/>
      <c r="G33" s="661"/>
      <c r="H33" s="662"/>
      <c r="I33" s="662"/>
      <c r="J33" s="662"/>
      <c r="K33" s="662"/>
      <c r="L33" s="662"/>
      <c r="M33" s="662"/>
      <c r="N33" s="662"/>
      <c r="O33" s="662"/>
      <c r="P33" s="666"/>
      <c r="Q33" s="667"/>
      <c r="R33" s="667"/>
      <c r="S33" s="667"/>
      <c r="T33" s="667"/>
      <c r="U33" s="667"/>
      <c r="V33" s="667"/>
      <c r="W33" s="667"/>
      <c r="X33" s="668"/>
      <c r="Y33" s="645" t="s">
        <v>53</v>
      </c>
      <c r="Z33" s="646"/>
      <c r="AA33" s="647"/>
      <c r="AB33" s="672" t="s">
        <v>695</v>
      </c>
      <c r="AC33" s="672"/>
      <c r="AD33" s="672"/>
      <c r="AE33" s="641">
        <v>15</v>
      </c>
      <c r="AF33" s="641"/>
      <c r="AG33" s="641"/>
      <c r="AH33" s="641"/>
      <c r="AI33" s="641">
        <v>17</v>
      </c>
      <c r="AJ33" s="641"/>
      <c r="AK33" s="641"/>
      <c r="AL33" s="641"/>
      <c r="AM33" s="641">
        <v>17</v>
      </c>
      <c r="AN33" s="641"/>
      <c r="AO33" s="641"/>
      <c r="AP33" s="641"/>
      <c r="AQ33" s="641">
        <v>14</v>
      </c>
      <c r="AR33" s="641"/>
      <c r="AS33" s="641"/>
      <c r="AT33" s="641"/>
      <c r="AU33" s="108" t="s">
        <v>774</v>
      </c>
      <c r="AV33" s="643"/>
      <c r="AW33" s="643"/>
      <c r="AX33" s="644"/>
    </row>
    <row r="34" spans="1:51" ht="23.25" customHeight="1" x14ac:dyDescent="0.15">
      <c r="A34" s="708" t="s">
        <v>665</v>
      </c>
      <c r="B34" s="709"/>
      <c r="C34" s="709"/>
      <c r="D34" s="709"/>
      <c r="E34" s="709"/>
      <c r="F34" s="710"/>
      <c r="G34" s="191" t="s">
        <v>666</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500</v>
      </c>
      <c r="AF34" s="191"/>
      <c r="AG34" s="191"/>
      <c r="AH34" s="192"/>
      <c r="AI34" s="190" t="s">
        <v>652</v>
      </c>
      <c r="AJ34" s="191"/>
      <c r="AK34" s="191"/>
      <c r="AL34" s="192"/>
      <c r="AM34" s="190" t="s">
        <v>468</v>
      </c>
      <c r="AN34" s="191"/>
      <c r="AO34" s="191"/>
      <c r="AP34" s="192"/>
      <c r="AQ34" s="652" t="s">
        <v>678</v>
      </c>
      <c r="AR34" s="653"/>
      <c r="AS34" s="653"/>
      <c r="AT34" s="653"/>
      <c r="AU34" s="653"/>
      <c r="AV34" s="653"/>
      <c r="AW34" s="653"/>
      <c r="AX34" s="654"/>
    </row>
    <row r="35" spans="1:51" ht="23.25" customHeight="1" x14ac:dyDescent="0.15">
      <c r="A35" s="711"/>
      <c r="B35" s="712"/>
      <c r="C35" s="712"/>
      <c r="D35" s="712"/>
      <c r="E35" s="712"/>
      <c r="F35" s="713"/>
      <c r="G35" s="677" t="s">
        <v>701</v>
      </c>
      <c r="H35" s="678"/>
      <c r="I35" s="678"/>
      <c r="J35" s="678"/>
      <c r="K35" s="678"/>
      <c r="L35" s="678"/>
      <c r="M35" s="678"/>
      <c r="N35" s="678"/>
      <c r="O35" s="678"/>
      <c r="P35" s="678"/>
      <c r="Q35" s="678"/>
      <c r="R35" s="678"/>
      <c r="S35" s="678"/>
      <c r="T35" s="678"/>
      <c r="U35" s="678"/>
      <c r="V35" s="678"/>
      <c r="W35" s="678"/>
      <c r="X35" s="678"/>
      <c r="Y35" s="681" t="s">
        <v>665</v>
      </c>
      <c r="Z35" s="682"/>
      <c r="AA35" s="683"/>
      <c r="AB35" s="684" t="s">
        <v>702</v>
      </c>
      <c r="AC35" s="685"/>
      <c r="AD35" s="686"/>
      <c r="AE35" s="687">
        <v>9.5</v>
      </c>
      <c r="AF35" s="687"/>
      <c r="AG35" s="687"/>
      <c r="AH35" s="687"/>
      <c r="AI35" s="687">
        <v>8.1999999999999993</v>
      </c>
      <c r="AJ35" s="687"/>
      <c r="AK35" s="687"/>
      <c r="AL35" s="687"/>
      <c r="AM35" s="687">
        <v>8.1999999999999993</v>
      </c>
      <c r="AN35" s="687"/>
      <c r="AO35" s="687"/>
      <c r="AP35" s="687"/>
      <c r="AQ35" s="108" t="s">
        <v>774</v>
      </c>
      <c r="AR35" s="102"/>
      <c r="AS35" s="102"/>
      <c r="AT35" s="102"/>
      <c r="AU35" s="102"/>
      <c r="AV35" s="102"/>
      <c r="AW35" s="102"/>
      <c r="AX35" s="103"/>
    </row>
    <row r="36" spans="1:51" ht="46.5" customHeight="1" x14ac:dyDescent="0.15">
      <c r="A36" s="714"/>
      <c r="B36" s="715"/>
      <c r="C36" s="715"/>
      <c r="D36" s="715"/>
      <c r="E36" s="715"/>
      <c r="F36" s="716"/>
      <c r="G36" s="679"/>
      <c r="H36" s="680"/>
      <c r="I36" s="680"/>
      <c r="J36" s="680"/>
      <c r="K36" s="680"/>
      <c r="L36" s="680"/>
      <c r="M36" s="680"/>
      <c r="N36" s="680"/>
      <c r="O36" s="680"/>
      <c r="P36" s="680"/>
      <c r="Q36" s="680"/>
      <c r="R36" s="680"/>
      <c r="S36" s="680"/>
      <c r="T36" s="680"/>
      <c r="U36" s="680"/>
      <c r="V36" s="680"/>
      <c r="W36" s="680"/>
      <c r="X36" s="680"/>
      <c r="Y36" s="234" t="s">
        <v>668</v>
      </c>
      <c r="Z36" s="674"/>
      <c r="AA36" s="675"/>
      <c r="AB36" s="637" t="s">
        <v>669</v>
      </c>
      <c r="AC36" s="638"/>
      <c r="AD36" s="639"/>
      <c r="AE36" s="640" t="s">
        <v>703</v>
      </c>
      <c r="AF36" s="640"/>
      <c r="AG36" s="640"/>
      <c r="AH36" s="640"/>
      <c r="AI36" s="640" t="s">
        <v>704</v>
      </c>
      <c r="AJ36" s="640"/>
      <c r="AK36" s="640"/>
      <c r="AL36" s="640"/>
      <c r="AM36" s="640" t="s">
        <v>768</v>
      </c>
      <c r="AN36" s="640"/>
      <c r="AO36" s="640"/>
      <c r="AP36" s="640"/>
      <c r="AQ36" s="640" t="s">
        <v>774</v>
      </c>
      <c r="AR36" s="640"/>
      <c r="AS36" s="640"/>
      <c r="AT36" s="640"/>
      <c r="AU36" s="640"/>
      <c r="AV36" s="640"/>
      <c r="AW36" s="640"/>
      <c r="AX36" s="676"/>
    </row>
    <row r="37" spans="1:51" ht="18.75" customHeight="1" x14ac:dyDescent="0.15">
      <c r="A37" s="696" t="s">
        <v>316</v>
      </c>
      <c r="B37" s="697"/>
      <c r="C37" s="697"/>
      <c r="D37" s="697"/>
      <c r="E37" s="697"/>
      <c r="F37" s="698"/>
      <c r="G37" s="627" t="s">
        <v>140</v>
      </c>
      <c r="H37" s="212"/>
      <c r="I37" s="212"/>
      <c r="J37" s="212"/>
      <c r="K37" s="212"/>
      <c r="L37" s="212"/>
      <c r="M37" s="212"/>
      <c r="N37" s="212"/>
      <c r="O37" s="213"/>
      <c r="P37" s="214" t="s">
        <v>56</v>
      </c>
      <c r="Q37" s="212"/>
      <c r="R37" s="212"/>
      <c r="S37" s="212"/>
      <c r="T37" s="212"/>
      <c r="U37" s="212"/>
      <c r="V37" s="212"/>
      <c r="W37" s="212"/>
      <c r="X37" s="213"/>
      <c r="Y37" s="628"/>
      <c r="Z37" s="629"/>
      <c r="AA37" s="630"/>
      <c r="AB37" s="634" t="s">
        <v>11</v>
      </c>
      <c r="AC37" s="635"/>
      <c r="AD37" s="636"/>
      <c r="AE37" s="634" t="s">
        <v>500</v>
      </c>
      <c r="AF37" s="635"/>
      <c r="AG37" s="635"/>
      <c r="AH37" s="636"/>
      <c r="AI37" s="706" t="s">
        <v>652</v>
      </c>
      <c r="AJ37" s="706"/>
      <c r="AK37" s="706"/>
      <c r="AL37" s="634"/>
      <c r="AM37" s="706" t="s">
        <v>468</v>
      </c>
      <c r="AN37" s="706"/>
      <c r="AO37" s="706"/>
      <c r="AP37" s="634"/>
      <c r="AQ37" s="231" t="s">
        <v>223</v>
      </c>
      <c r="AR37" s="232"/>
      <c r="AS37" s="232"/>
      <c r="AT37" s="233"/>
      <c r="AU37" s="212" t="s">
        <v>129</v>
      </c>
      <c r="AV37" s="212"/>
      <c r="AW37" s="212"/>
      <c r="AX37" s="215"/>
    </row>
    <row r="38" spans="1:51" ht="18.75" customHeight="1" x14ac:dyDescent="0.15">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7"/>
      <c r="AJ38" s="707"/>
      <c r="AK38" s="707"/>
      <c r="AL38" s="131"/>
      <c r="AM38" s="707"/>
      <c r="AN38" s="707"/>
      <c r="AO38" s="707"/>
      <c r="AP38" s="131"/>
      <c r="AQ38" s="532"/>
      <c r="AR38" s="533"/>
      <c r="AS38" s="142" t="s">
        <v>224</v>
      </c>
      <c r="AT38" s="143"/>
      <c r="AU38" s="141"/>
      <c r="AV38" s="141"/>
      <c r="AW38" s="123" t="s">
        <v>170</v>
      </c>
      <c r="AX38" s="144"/>
    </row>
    <row r="39" spans="1:51" ht="23.25" customHeight="1" x14ac:dyDescent="0.15">
      <c r="A39" s="702"/>
      <c r="B39" s="700"/>
      <c r="C39" s="700"/>
      <c r="D39" s="700"/>
      <c r="E39" s="700"/>
      <c r="F39" s="701"/>
      <c r="G39" s="193" t="s">
        <v>772</v>
      </c>
      <c r="H39" s="194"/>
      <c r="I39" s="194"/>
      <c r="J39" s="194"/>
      <c r="K39" s="194"/>
      <c r="L39" s="194"/>
      <c r="M39" s="194"/>
      <c r="N39" s="194"/>
      <c r="O39" s="195"/>
      <c r="P39" s="146" t="s">
        <v>697</v>
      </c>
      <c r="Q39" s="146"/>
      <c r="R39" s="146"/>
      <c r="S39" s="146"/>
      <c r="T39" s="146"/>
      <c r="U39" s="146"/>
      <c r="V39" s="146"/>
      <c r="W39" s="146"/>
      <c r="X39" s="147"/>
      <c r="Y39" s="234" t="s">
        <v>12</v>
      </c>
      <c r="Z39" s="235"/>
      <c r="AA39" s="236"/>
      <c r="AB39" s="693" t="s">
        <v>14</v>
      </c>
      <c r="AC39" s="694"/>
      <c r="AD39" s="695"/>
      <c r="AE39" s="108">
        <v>100</v>
      </c>
      <c r="AF39" s="102"/>
      <c r="AG39" s="102"/>
      <c r="AH39" s="102"/>
      <c r="AI39" s="108">
        <v>100</v>
      </c>
      <c r="AJ39" s="102"/>
      <c r="AK39" s="102"/>
      <c r="AL39" s="102"/>
      <c r="AM39" s="108">
        <v>100</v>
      </c>
      <c r="AN39" s="102"/>
      <c r="AO39" s="102"/>
      <c r="AP39" s="102"/>
      <c r="AQ39" s="109"/>
      <c r="AR39" s="110"/>
      <c r="AS39" s="110"/>
      <c r="AT39" s="111"/>
      <c r="AU39" s="102"/>
      <c r="AV39" s="102"/>
      <c r="AW39" s="102"/>
      <c r="AX39" s="103"/>
    </row>
    <row r="40" spans="1:51" ht="23.25" customHeight="1" x14ac:dyDescent="0.15">
      <c r="A40" s="703"/>
      <c r="B40" s="704"/>
      <c r="C40" s="704"/>
      <c r="D40" s="704"/>
      <c r="E40" s="704"/>
      <c r="F40" s="705"/>
      <c r="G40" s="196"/>
      <c r="H40" s="197"/>
      <c r="I40" s="197"/>
      <c r="J40" s="197"/>
      <c r="K40" s="197"/>
      <c r="L40" s="197"/>
      <c r="M40" s="197"/>
      <c r="N40" s="197"/>
      <c r="O40" s="198"/>
      <c r="P40" s="149"/>
      <c r="Q40" s="149"/>
      <c r="R40" s="149"/>
      <c r="S40" s="149"/>
      <c r="T40" s="149"/>
      <c r="U40" s="149"/>
      <c r="V40" s="149"/>
      <c r="W40" s="149"/>
      <c r="X40" s="150"/>
      <c r="Y40" s="190" t="s">
        <v>51</v>
      </c>
      <c r="Z40" s="191"/>
      <c r="AA40" s="192"/>
      <c r="AB40" s="693" t="s">
        <v>14</v>
      </c>
      <c r="AC40" s="694"/>
      <c r="AD40" s="695"/>
      <c r="AE40" s="108">
        <v>90</v>
      </c>
      <c r="AF40" s="102"/>
      <c r="AG40" s="102"/>
      <c r="AH40" s="102"/>
      <c r="AI40" s="108">
        <v>90</v>
      </c>
      <c r="AJ40" s="102"/>
      <c r="AK40" s="102"/>
      <c r="AL40" s="102"/>
      <c r="AM40" s="108">
        <v>90</v>
      </c>
      <c r="AN40" s="102"/>
      <c r="AO40" s="102"/>
      <c r="AP40" s="102"/>
      <c r="AQ40" s="109"/>
      <c r="AR40" s="110"/>
      <c r="AS40" s="110"/>
      <c r="AT40" s="111"/>
      <c r="AU40" s="102"/>
      <c r="AV40" s="102"/>
      <c r="AW40" s="102"/>
      <c r="AX40" s="103"/>
    </row>
    <row r="41" spans="1:51" ht="23.25" customHeight="1" x14ac:dyDescent="0.15">
      <c r="A41" s="702"/>
      <c r="B41" s="700"/>
      <c r="C41" s="700"/>
      <c r="D41" s="700"/>
      <c r="E41" s="700"/>
      <c r="F41" s="701"/>
      <c r="G41" s="199"/>
      <c r="H41" s="200"/>
      <c r="I41" s="200"/>
      <c r="J41" s="200"/>
      <c r="K41" s="200"/>
      <c r="L41" s="200"/>
      <c r="M41" s="200"/>
      <c r="N41" s="200"/>
      <c r="O41" s="201"/>
      <c r="P41" s="152"/>
      <c r="Q41" s="152"/>
      <c r="R41" s="152"/>
      <c r="S41" s="152"/>
      <c r="T41" s="152"/>
      <c r="U41" s="152"/>
      <c r="V41" s="152"/>
      <c r="W41" s="152"/>
      <c r="X41" s="153"/>
      <c r="Y41" s="190" t="s">
        <v>13</v>
      </c>
      <c r="Z41" s="191"/>
      <c r="AA41" s="192"/>
      <c r="AB41" s="617" t="s">
        <v>14</v>
      </c>
      <c r="AC41" s="617"/>
      <c r="AD41" s="617"/>
      <c r="AE41" s="108">
        <v>111.1</v>
      </c>
      <c r="AF41" s="102"/>
      <c r="AG41" s="102"/>
      <c r="AH41" s="102"/>
      <c r="AI41" s="108">
        <v>111.1</v>
      </c>
      <c r="AJ41" s="102"/>
      <c r="AK41" s="102"/>
      <c r="AL41" s="102"/>
      <c r="AM41" s="108">
        <v>111.1</v>
      </c>
      <c r="AN41" s="102"/>
      <c r="AO41" s="102"/>
      <c r="AP41" s="102"/>
      <c r="AQ41" s="109"/>
      <c r="AR41" s="110"/>
      <c r="AS41" s="110"/>
      <c r="AT41" s="111"/>
      <c r="AU41" s="102"/>
      <c r="AV41" s="102"/>
      <c r="AW41" s="102"/>
      <c r="AX41" s="103"/>
    </row>
    <row r="42" spans="1:51" ht="23.25" customHeight="1" x14ac:dyDescent="0.15">
      <c r="A42" s="202" t="s">
        <v>343</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4" t="s">
        <v>663</v>
      </c>
      <c r="B64" s="755"/>
      <c r="C64" s="755"/>
      <c r="D64" s="755"/>
      <c r="E64" s="755"/>
      <c r="F64" s="756"/>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0</v>
      </c>
    </row>
    <row r="65" spans="1:51" ht="31.5" hidden="1" customHeight="1" x14ac:dyDescent="0.15">
      <c r="A65" s="673" t="s">
        <v>664</v>
      </c>
      <c r="B65" s="168"/>
      <c r="C65" s="168"/>
      <c r="D65" s="168"/>
      <c r="E65" s="168"/>
      <c r="F65" s="169"/>
      <c r="G65" s="717" t="s">
        <v>656</v>
      </c>
      <c r="H65" s="718"/>
      <c r="I65" s="718"/>
      <c r="J65" s="718"/>
      <c r="K65" s="718"/>
      <c r="L65" s="718"/>
      <c r="M65" s="718"/>
      <c r="N65" s="718"/>
      <c r="O65" s="718"/>
      <c r="P65" s="719" t="s">
        <v>655</v>
      </c>
      <c r="Q65" s="718"/>
      <c r="R65" s="718"/>
      <c r="S65" s="718"/>
      <c r="T65" s="718"/>
      <c r="U65" s="718"/>
      <c r="V65" s="718"/>
      <c r="W65" s="718"/>
      <c r="X65" s="720"/>
      <c r="Y65" s="721"/>
      <c r="Z65" s="722"/>
      <c r="AA65" s="723"/>
      <c r="AB65" s="651" t="s">
        <v>11</v>
      </c>
      <c r="AC65" s="651"/>
      <c r="AD65" s="651"/>
      <c r="AE65" s="131" t="s">
        <v>500</v>
      </c>
      <c r="AF65" s="724"/>
      <c r="AG65" s="724"/>
      <c r="AH65" s="725"/>
      <c r="AI65" s="131" t="s">
        <v>652</v>
      </c>
      <c r="AJ65" s="724"/>
      <c r="AK65" s="724"/>
      <c r="AL65" s="725"/>
      <c r="AM65" s="131" t="s">
        <v>468</v>
      </c>
      <c r="AN65" s="724"/>
      <c r="AO65" s="724"/>
      <c r="AP65" s="725"/>
      <c r="AQ65" s="648" t="s">
        <v>499</v>
      </c>
      <c r="AR65" s="649"/>
      <c r="AS65" s="649"/>
      <c r="AT65" s="650"/>
      <c r="AU65" s="648" t="s">
        <v>677</v>
      </c>
      <c r="AV65" s="649"/>
      <c r="AW65" s="649"/>
      <c r="AX65" s="658"/>
      <c r="AY65">
        <f>COUNTA($G$66)</f>
        <v>0</v>
      </c>
    </row>
    <row r="66" spans="1:51" ht="23.25" hidden="1" customHeight="1" x14ac:dyDescent="0.15">
      <c r="A66" s="673"/>
      <c r="B66" s="168"/>
      <c r="C66" s="168"/>
      <c r="D66" s="168"/>
      <c r="E66" s="168"/>
      <c r="F66" s="169"/>
      <c r="G66" s="659"/>
      <c r="H66" s="660"/>
      <c r="I66" s="660"/>
      <c r="J66" s="660"/>
      <c r="K66" s="660"/>
      <c r="L66" s="660"/>
      <c r="M66" s="660"/>
      <c r="N66" s="660"/>
      <c r="O66" s="660"/>
      <c r="P66" s="663"/>
      <c r="Q66" s="664"/>
      <c r="R66" s="664"/>
      <c r="S66" s="664"/>
      <c r="T66" s="664"/>
      <c r="U66" s="664"/>
      <c r="V66" s="664"/>
      <c r="W66" s="664"/>
      <c r="X66" s="665"/>
      <c r="Y66" s="669" t="s">
        <v>52</v>
      </c>
      <c r="Z66" s="670"/>
      <c r="AA66" s="671"/>
      <c r="AB66" s="672"/>
      <c r="AC66" s="672"/>
      <c r="AD66" s="672"/>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15">
      <c r="A67" s="203"/>
      <c r="B67" s="173"/>
      <c r="C67" s="173"/>
      <c r="D67" s="173"/>
      <c r="E67" s="173"/>
      <c r="F67" s="174"/>
      <c r="G67" s="661"/>
      <c r="H67" s="662"/>
      <c r="I67" s="662"/>
      <c r="J67" s="662"/>
      <c r="K67" s="662"/>
      <c r="L67" s="662"/>
      <c r="M67" s="662"/>
      <c r="N67" s="662"/>
      <c r="O67" s="662"/>
      <c r="P67" s="666"/>
      <c r="Q67" s="667"/>
      <c r="R67" s="667"/>
      <c r="S67" s="667"/>
      <c r="T67" s="667"/>
      <c r="U67" s="667"/>
      <c r="V67" s="667"/>
      <c r="W67" s="667"/>
      <c r="X67" s="668"/>
      <c r="Y67" s="645" t="s">
        <v>53</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15">
      <c r="A68" s="708" t="s">
        <v>665</v>
      </c>
      <c r="B68" s="709"/>
      <c r="C68" s="709"/>
      <c r="D68" s="709"/>
      <c r="E68" s="709"/>
      <c r="F68" s="710"/>
      <c r="G68" s="191" t="s">
        <v>666</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500</v>
      </c>
      <c r="AF68" s="134"/>
      <c r="AG68" s="134"/>
      <c r="AH68" s="134"/>
      <c r="AI68" s="134" t="s">
        <v>652</v>
      </c>
      <c r="AJ68" s="134"/>
      <c r="AK68" s="134"/>
      <c r="AL68" s="134"/>
      <c r="AM68" s="134" t="s">
        <v>468</v>
      </c>
      <c r="AN68" s="134"/>
      <c r="AO68" s="134"/>
      <c r="AP68" s="134"/>
      <c r="AQ68" s="652" t="s">
        <v>678</v>
      </c>
      <c r="AR68" s="653"/>
      <c r="AS68" s="653"/>
      <c r="AT68" s="653"/>
      <c r="AU68" s="653"/>
      <c r="AV68" s="653"/>
      <c r="AW68" s="653"/>
      <c r="AX68" s="654"/>
      <c r="AY68">
        <f>IF(SUBSTITUTE(SUBSTITUTE($G$69,"／",""),"　","")="",0,1)</f>
        <v>0</v>
      </c>
    </row>
    <row r="69" spans="1:51" ht="23.25" hidden="1" customHeight="1" x14ac:dyDescent="0.15">
      <c r="A69" s="711"/>
      <c r="B69" s="712"/>
      <c r="C69" s="712"/>
      <c r="D69" s="712"/>
      <c r="E69" s="712"/>
      <c r="F69" s="713"/>
      <c r="G69" s="677" t="s">
        <v>705</v>
      </c>
      <c r="H69" s="678"/>
      <c r="I69" s="678"/>
      <c r="J69" s="678"/>
      <c r="K69" s="678"/>
      <c r="L69" s="678"/>
      <c r="M69" s="678"/>
      <c r="N69" s="678"/>
      <c r="O69" s="678"/>
      <c r="P69" s="678"/>
      <c r="Q69" s="678"/>
      <c r="R69" s="678"/>
      <c r="S69" s="678"/>
      <c r="T69" s="678"/>
      <c r="U69" s="678"/>
      <c r="V69" s="678"/>
      <c r="W69" s="678"/>
      <c r="X69" s="678"/>
      <c r="Y69" s="681" t="s">
        <v>665</v>
      </c>
      <c r="Z69" s="682"/>
      <c r="AA69" s="683"/>
      <c r="AB69" s="684"/>
      <c r="AC69" s="685"/>
      <c r="AD69" s="686"/>
      <c r="AE69" s="687"/>
      <c r="AF69" s="687"/>
      <c r="AG69" s="687"/>
      <c r="AH69" s="687"/>
      <c r="AI69" s="687"/>
      <c r="AJ69" s="687"/>
      <c r="AK69" s="687"/>
      <c r="AL69" s="687"/>
      <c r="AM69" s="687"/>
      <c r="AN69" s="687"/>
      <c r="AO69" s="687"/>
      <c r="AP69" s="687"/>
      <c r="AQ69" s="108"/>
      <c r="AR69" s="102"/>
      <c r="AS69" s="102"/>
      <c r="AT69" s="102"/>
      <c r="AU69" s="102"/>
      <c r="AV69" s="102"/>
      <c r="AW69" s="102"/>
      <c r="AX69" s="103"/>
      <c r="AY69">
        <f>$AY$68</f>
        <v>0</v>
      </c>
    </row>
    <row r="70" spans="1:51" ht="46.5" hidden="1" customHeight="1" x14ac:dyDescent="0.15">
      <c r="A70" s="714"/>
      <c r="B70" s="715"/>
      <c r="C70" s="715"/>
      <c r="D70" s="715"/>
      <c r="E70" s="715"/>
      <c r="F70" s="716"/>
      <c r="G70" s="679"/>
      <c r="H70" s="680"/>
      <c r="I70" s="680"/>
      <c r="J70" s="680"/>
      <c r="K70" s="680"/>
      <c r="L70" s="680"/>
      <c r="M70" s="680"/>
      <c r="N70" s="680"/>
      <c r="O70" s="680"/>
      <c r="P70" s="680"/>
      <c r="Q70" s="680"/>
      <c r="R70" s="680"/>
      <c r="S70" s="680"/>
      <c r="T70" s="680"/>
      <c r="U70" s="680"/>
      <c r="V70" s="680"/>
      <c r="W70" s="680"/>
      <c r="X70" s="680"/>
      <c r="Y70" s="234" t="s">
        <v>668</v>
      </c>
      <c r="Z70" s="674"/>
      <c r="AA70" s="675"/>
      <c r="AB70" s="637" t="s">
        <v>669</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hidden="1" customHeight="1" x14ac:dyDescent="0.15">
      <c r="A71" s="442" t="s">
        <v>316</v>
      </c>
      <c r="B71" s="618"/>
      <c r="C71" s="618"/>
      <c r="D71" s="618"/>
      <c r="E71" s="618"/>
      <c r="F71" s="619"/>
      <c r="G71" s="627" t="s">
        <v>140</v>
      </c>
      <c r="H71" s="212"/>
      <c r="I71" s="212"/>
      <c r="J71" s="212"/>
      <c r="K71" s="212"/>
      <c r="L71" s="212"/>
      <c r="M71" s="212"/>
      <c r="N71" s="212"/>
      <c r="O71" s="213"/>
      <c r="P71" s="214" t="s">
        <v>56</v>
      </c>
      <c r="Q71" s="212"/>
      <c r="R71" s="212"/>
      <c r="S71" s="212"/>
      <c r="T71" s="212"/>
      <c r="U71" s="212"/>
      <c r="V71" s="212"/>
      <c r="W71" s="212"/>
      <c r="X71" s="213"/>
      <c r="Y71" s="628"/>
      <c r="Z71" s="629"/>
      <c r="AA71" s="630"/>
      <c r="AB71" s="634" t="s">
        <v>11</v>
      </c>
      <c r="AC71" s="635"/>
      <c r="AD71" s="63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c r="AR72" s="533"/>
      <c r="AS72" s="142" t="s">
        <v>224</v>
      </c>
      <c r="AT72" s="143"/>
      <c r="AU72" s="141"/>
      <c r="AV72" s="141"/>
      <c r="AW72" s="123" t="s">
        <v>170</v>
      </c>
      <c r="AX72" s="144"/>
      <c r="AY72">
        <f t="shared" ref="AY72:AY77" si="1">$AY$71</f>
        <v>0</v>
      </c>
    </row>
    <row r="73" spans="1:51" ht="23.25" hidden="1" customHeight="1" x14ac:dyDescent="0.15">
      <c r="A73" s="623"/>
      <c r="B73" s="621"/>
      <c r="C73" s="621"/>
      <c r="D73" s="621"/>
      <c r="E73" s="621"/>
      <c r="F73" s="62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4"/>
      <c r="B74" s="625"/>
      <c r="C74" s="625"/>
      <c r="D74" s="625"/>
      <c r="E74" s="625"/>
      <c r="F74" s="62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3"/>
      <c r="B75" s="621"/>
      <c r="C75" s="621"/>
      <c r="D75" s="621"/>
      <c r="E75" s="621"/>
      <c r="F75" s="622"/>
      <c r="G75" s="199"/>
      <c r="H75" s="200"/>
      <c r="I75" s="200"/>
      <c r="J75" s="200"/>
      <c r="K75" s="200"/>
      <c r="L75" s="200"/>
      <c r="M75" s="200"/>
      <c r="N75" s="200"/>
      <c r="O75" s="201"/>
      <c r="P75" s="152"/>
      <c r="Q75" s="152"/>
      <c r="R75" s="152"/>
      <c r="S75" s="152"/>
      <c r="T75" s="152"/>
      <c r="U75" s="152"/>
      <c r="V75" s="152"/>
      <c r="W75" s="152"/>
      <c r="X75" s="153"/>
      <c r="Y75" s="190" t="s">
        <v>13</v>
      </c>
      <c r="Z75" s="191"/>
      <c r="AA75" s="192"/>
      <c r="AB75" s="617" t="s">
        <v>14</v>
      </c>
      <c r="AC75" s="617"/>
      <c r="AD75" s="61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0" t="s">
        <v>663</v>
      </c>
      <c r="B98" s="741"/>
      <c r="C98" s="741"/>
      <c r="D98" s="741"/>
      <c r="E98" s="741"/>
      <c r="F98" s="742"/>
      <c r="G98" s="743"/>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0</v>
      </c>
    </row>
    <row r="99" spans="1:60" ht="31.5" hidden="1" customHeight="1" x14ac:dyDescent="0.15">
      <c r="A99" s="673" t="s">
        <v>664</v>
      </c>
      <c r="B99" s="168"/>
      <c r="C99" s="168"/>
      <c r="D99" s="168"/>
      <c r="E99" s="168"/>
      <c r="F99" s="169"/>
      <c r="G99" s="717" t="s">
        <v>656</v>
      </c>
      <c r="H99" s="718"/>
      <c r="I99" s="718"/>
      <c r="J99" s="718"/>
      <c r="K99" s="718"/>
      <c r="L99" s="718"/>
      <c r="M99" s="718"/>
      <c r="N99" s="718"/>
      <c r="O99" s="718"/>
      <c r="P99" s="719" t="s">
        <v>655</v>
      </c>
      <c r="Q99" s="718"/>
      <c r="R99" s="718"/>
      <c r="S99" s="718"/>
      <c r="T99" s="718"/>
      <c r="U99" s="718"/>
      <c r="V99" s="718"/>
      <c r="W99" s="718"/>
      <c r="X99" s="720"/>
      <c r="Y99" s="721"/>
      <c r="Z99" s="722"/>
      <c r="AA99" s="723"/>
      <c r="AB99" s="651" t="s">
        <v>11</v>
      </c>
      <c r="AC99" s="651"/>
      <c r="AD99" s="651"/>
      <c r="AE99" s="134" t="s">
        <v>500</v>
      </c>
      <c r="AF99" s="134"/>
      <c r="AG99" s="134"/>
      <c r="AH99" s="134"/>
      <c r="AI99" s="134" t="s">
        <v>652</v>
      </c>
      <c r="AJ99" s="134"/>
      <c r="AK99" s="134"/>
      <c r="AL99" s="134"/>
      <c r="AM99" s="134" t="s">
        <v>468</v>
      </c>
      <c r="AN99" s="134"/>
      <c r="AO99" s="134"/>
      <c r="AP99" s="134"/>
      <c r="AQ99" s="648" t="s">
        <v>499</v>
      </c>
      <c r="AR99" s="649"/>
      <c r="AS99" s="649"/>
      <c r="AT99" s="650"/>
      <c r="AU99" s="648" t="s">
        <v>677</v>
      </c>
      <c r="AV99" s="649"/>
      <c r="AW99" s="649"/>
      <c r="AX99" s="658"/>
      <c r="AY99">
        <f>COUNTA($G$100)</f>
        <v>0</v>
      </c>
    </row>
    <row r="100" spans="1:60" ht="23.25" hidden="1" customHeight="1" x14ac:dyDescent="0.15">
      <c r="A100" s="673"/>
      <c r="B100" s="168"/>
      <c r="C100" s="168"/>
      <c r="D100" s="168"/>
      <c r="E100" s="168"/>
      <c r="F100" s="169"/>
      <c r="G100" s="659"/>
      <c r="H100" s="660"/>
      <c r="I100" s="660"/>
      <c r="J100" s="660"/>
      <c r="K100" s="660"/>
      <c r="L100" s="660"/>
      <c r="M100" s="660"/>
      <c r="N100" s="660"/>
      <c r="O100" s="660"/>
      <c r="P100" s="663"/>
      <c r="Q100" s="664"/>
      <c r="R100" s="664"/>
      <c r="S100" s="664"/>
      <c r="T100" s="664"/>
      <c r="U100" s="664"/>
      <c r="V100" s="664"/>
      <c r="W100" s="664"/>
      <c r="X100" s="665"/>
      <c r="Y100" s="669" t="s">
        <v>52</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15">
      <c r="A101" s="203"/>
      <c r="B101" s="173"/>
      <c r="C101" s="173"/>
      <c r="D101" s="173"/>
      <c r="E101" s="173"/>
      <c r="F101" s="174"/>
      <c r="G101" s="661"/>
      <c r="H101" s="662"/>
      <c r="I101" s="662"/>
      <c r="J101" s="662"/>
      <c r="K101" s="662"/>
      <c r="L101" s="662"/>
      <c r="M101" s="662"/>
      <c r="N101" s="662"/>
      <c r="O101" s="662"/>
      <c r="P101" s="666"/>
      <c r="Q101" s="667"/>
      <c r="R101" s="667"/>
      <c r="S101" s="667"/>
      <c r="T101" s="667"/>
      <c r="U101" s="667"/>
      <c r="V101" s="667"/>
      <c r="W101" s="667"/>
      <c r="X101" s="668"/>
      <c r="Y101" s="645" t="s">
        <v>53</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15">
      <c r="A102" s="202" t="s">
        <v>665</v>
      </c>
      <c r="B102" s="120"/>
      <c r="C102" s="120"/>
      <c r="D102" s="120"/>
      <c r="E102" s="120"/>
      <c r="F102" s="688"/>
      <c r="G102" s="191" t="s">
        <v>666</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500</v>
      </c>
      <c r="AF102" s="134"/>
      <c r="AG102" s="134"/>
      <c r="AH102" s="134"/>
      <c r="AI102" s="134" t="s">
        <v>652</v>
      </c>
      <c r="AJ102" s="134"/>
      <c r="AK102" s="134"/>
      <c r="AL102" s="134"/>
      <c r="AM102" s="134" t="s">
        <v>468</v>
      </c>
      <c r="AN102" s="134"/>
      <c r="AO102" s="134"/>
      <c r="AP102" s="134"/>
      <c r="AQ102" s="652" t="s">
        <v>678</v>
      </c>
      <c r="AR102" s="653"/>
      <c r="AS102" s="653"/>
      <c r="AT102" s="653"/>
      <c r="AU102" s="653"/>
      <c r="AV102" s="653"/>
      <c r="AW102" s="653"/>
      <c r="AX102" s="654"/>
      <c r="AY102">
        <f>IF(SUBSTITUTE(SUBSTITUTE($G$103,"／",""),"　","")="",0,1)</f>
        <v>0</v>
      </c>
    </row>
    <row r="103" spans="1:60" ht="23.25" hidden="1" customHeight="1" x14ac:dyDescent="0.15">
      <c r="A103" s="689"/>
      <c r="B103" s="212"/>
      <c r="C103" s="212"/>
      <c r="D103" s="212"/>
      <c r="E103" s="212"/>
      <c r="F103" s="690"/>
      <c r="G103" s="677" t="s">
        <v>667</v>
      </c>
      <c r="H103" s="678"/>
      <c r="I103" s="678"/>
      <c r="J103" s="678"/>
      <c r="K103" s="678"/>
      <c r="L103" s="678"/>
      <c r="M103" s="678"/>
      <c r="N103" s="678"/>
      <c r="O103" s="678"/>
      <c r="P103" s="678"/>
      <c r="Q103" s="678"/>
      <c r="R103" s="678"/>
      <c r="S103" s="678"/>
      <c r="T103" s="678"/>
      <c r="U103" s="678"/>
      <c r="V103" s="678"/>
      <c r="W103" s="678"/>
      <c r="X103" s="678"/>
      <c r="Y103" s="681" t="s">
        <v>665</v>
      </c>
      <c r="Z103" s="682"/>
      <c r="AA103" s="683"/>
      <c r="AB103" s="684"/>
      <c r="AC103" s="685"/>
      <c r="AD103" s="686"/>
      <c r="AE103" s="687"/>
      <c r="AF103" s="687"/>
      <c r="AG103" s="687"/>
      <c r="AH103" s="687"/>
      <c r="AI103" s="687"/>
      <c r="AJ103" s="687"/>
      <c r="AK103" s="687"/>
      <c r="AL103" s="687"/>
      <c r="AM103" s="687"/>
      <c r="AN103" s="687"/>
      <c r="AO103" s="687"/>
      <c r="AP103" s="687"/>
      <c r="AQ103" s="108"/>
      <c r="AR103" s="102"/>
      <c r="AS103" s="102"/>
      <c r="AT103" s="102"/>
      <c r="AU103" s="102"/>
      <c r="AV103" s="102"/>
      <c r="AW103" s="102"/>
      <c r="AX103" s="103"/>
      <c r="AY103">
        <f>$AY$102</f>
        <v>0</v>
      </c>
    </row>
    <row r="104" spans="1:60" ht="46.5" hidden="1" customHeight="1" x14ac:dyDescent="0.15">
      <c r="A104" s="691"/>
      <c r="B104" s="123"/>
      <c r="C104" s="123"/>
      <c r="D104" s="123"/>
      <c r="E104" s="123"/>
      <c r="F104" s="692"/>
      <c r="G104" s="679"/>
      <c r="H104" s="680"/>
      <c r="I104" s="680"/>
      <c r="J104" s="680"/>
      <c r="K104" s="680"/>
      <c r="L104" s="680"/>
      <c r="M104" s="680"/>
      <c r="N104" s="680"/>
      <c r="O104" s="680"/>
      <c r="P104" s="680"/>
      <c r="Q104" s="680"/>
      <c r="R104" s="680"/>
      <c r="S104" s="680"/>
      <c r="T104" s="680"/>
      <c r="U104" s="680"/>
      <c r="V104" s="680"/>
      <c r="W104" s="680"/>
      <c r="X104" s="680"/>
      <c r="Y104" s="234" t="s">
        <v>668</v>
      </c>
      <c r="Z104" s="674"/>
      <c r="AA104" s="675"/>
      <c r="AB104" s="637" t="s">
        <v>669</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15">
      <c r="A105" s="442" t="s">
        <v>316</v>
      </c>
      <c r="B105" s="618"/>
      <c r="C105" s="618"/>
      <c r="D105" s="618"/>
      <c r="E105" s="618"/>
      <c r="F105" s="619"/>
      <c r="G105" s="627" t="s">
        <v>140</v>
      </c>
      <c r="H105" s="212"/>
      <c r="I105" s="212"/>
      <c r="J105" s="212"/>
      <c r="K105" s="212"/>
      <c r="L105" s="212"/>
      <c r="M105" s="212"/>
      <c r="N105" s="212"/>
      <c r="O105" s="213"/>
      <c r="P105" s="214" t="s">
        <v>56</v>
      </c>
      <c r="Q105" s="212"/>
      <c r="R105" s="212"/>
      <c r="S105" s="212"/>
      <c r="T105" s="212"/>
      <c r="U105" s="212"/>
      <c r="V105" s="212"/>
      <c r="W105" s="212"/>
      <c r="X105" s="213"/>
      <c r="Y105" s="628"/>
      <c r="Z105" s="629"/>
      <c r="AA105" s="630"/>
      <c r="AB105" s="634" t="s">
        <v>11</v>
      </c>
      <c r="AC105" s="635"/>
      <c r="AD105" s="63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c r="AR106" s="533"/>
      <c r="AS106" s="142" t="s">
        <v>224</v>
      </c>
      <c r="AT106" s="143"/>
      <c r="AU106" s="141"/>
      <c r="AV106" s="141"/>
      <c r="AW106" s="123" t="s">
        <v>170</v>
      </c>
      <c r="AX106" s="144"/>
      <c r="AY106">
        <f t="shared" ref="AY106:AY111" si="3">$AY$105</f>
        <v>0</v>
      </c>
    </row>
    <row r="107" spans="1:60" ht="23.25" hidden="1" customHeight="1" x14ac:dyDescent="0.15">
      <c r="A107" s="623"/>
      <c r="B107" s="621"/>
      <c r="C107" s="621"/>
      <c r="D107" s="621"/>
      <c r="E107" s="621"/>
      <c r="F107" s="62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4"/>
      <c r="B108" s="625"/>
      <c r="C108" s="625"/>
      <c r="D108" s="625"/>
      <c r="E108" s="625"/>
      <c r="F108" s="62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3"/>
      <c r="B109" s="621"/>
      <c r="C109" s="621"/>
      <c r="D109" s="621"/>
      <c r="E109" s="621"/>
      <c r="F109" s="62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7" t="s">
        <v>14</v>
      </c>
      <c r="AC109" s="617"/>
      <c r="AD109" s="61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0" t="s">
        <v>663</v>
      </c>
      <c r="B132" s="741"/>
      <c r="C132" s="741"/>
      <c r="D132" s="741"/>
      <c r="E132" s="741"/>
      <c r="F132" s="742"/>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31.5" hidden="1" customHeight="1" x14ac:dyDescent="0.15">
      <c r="A133" s="673" t="s">
        <v>664</v>
      </c>
      <c r="B133" s="168"/>
      <c r="C133" s="168"/>
      <c r="D133" s="168"/>
      <c r="E133" s="168"/>
      <c r="F133" s="169"/>
      <c r="G133" s="717" t="s">
        <v>656</v>
      </c>
      <c r="H133" s="718"/>
      <c r="I133" s="718"/>
      <c r="J133" s="718"/>
      <c r="K133" s="718"/>
      <c r="L133" s="718"/>
      <c r="M133" s="718"/>
      <c r="N133" s="718"/>
      <c r="O133" s="718"/>
      <c r="P133" s="719" t="s">
        <v>655</v>
      </c>
      <c r="Q133" s="718"/>
      <c r="R133" s="718"/>
      <c r="S133" s="718"/>
      <c r="T133" s="718"/>
      <c r="U133" s="718"/>
      <c r="V133" s="718"/>
      <c r="W133" s="718"/>
      <c r="X133" s="720"/>
      <c r="Y133" s="721"/>
      <c r="Z133" s="722"/>
      <c r="AA133" s="723"/>
      <c r="AB133" s="651" t="s">
        <v>11</v>
      </c>
      <c r="AC133" s="651"/>
      <c r="AD133" s="651"/>
      <c r="AE133" s="134" t="s">
        <v>500</v>
      </c>
      <c r="AF133" s="134"/>
      <c r="AG133" s="134"/>
      <c r="AH133" s="134"/>
      <c r="AI133" s="134" t="s">
        <v>652</v>
      </c>
      <c r="AJ133" s="134"/>
      <c r="AK133" s="134"/>
      <c r="AL133" s="134"/>
      <c r="AM133" s="134" t="s">
        <v>468</v>
      </c>
      <c r="AN133" s="134"/>
      <c r="AO133" s="134"/>
      <c r="AP133" s="134"/>
      <c r="AQ133" s="648" t="s">
        <v>499</v>
      </c>
      <c r="AR133" s="649"/>
      <c r="AS133" s="649"/>
      <c r="AT133" s="650"/>
      <c r="AU133" s="648" t="s">
        <v>677</v>
      </c>
      <c r="AV133" s="649"/>
      <c r="AW133" s="649"/>
      <c r="AX133" s="658"/>
      <c r="AY133">
        <f>COUNTA($G$134)</f>
        <v>0</v>
      </c>
    </row>
    <row r="134" spans="1:60" ht="23.25" hidden="1" customHeight="1" x14ac:dyDescent="0.15">
      <c r="A134" s="673"/>
      <c r="B134" s="168"/>
      <c r="C134" s="168"/>
      <c r="D134" s="168"/>
      <c r="E134" s="168"/>
      <c r="F134" s="169"/>
      <c r="G134" s="659"/>
      <c r="H134" s="660"/>
      <c r="I134" s="660"/>
      <c r="J134" s="660"/>
      <c r="K134" s="660"/>
      <c r="L134" s="660"/>
      <c r="M134" s="660"/>
      <c r="N134" s="660"/>
      <c r="O134" s="660"/>
      <c r="P134" s="663"/>
      <c r="Q134" s="664"/>
      <c r="R134" s="664"/>
      <c r="S134" s="664"/>
      <c r="T134" s="664"/>
      <c r="U134" s="664"/>
      <c r="V134" s="664"/>
      <c r="W134" s="664"/>
      <c r="X134" s="665"/>
      <c r="Y134" s="669" t="s">
        <v>52</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203"/>
      <c r="B135" s="173"/>
      <c r="C135" s="173"/>
      <c r="D135" s="173"/>
      <c r="E135" s="173"/>
      <c r="F135" s="174"/>
      <c r="G135" s="661"/>
      <c r="H135" s="662"/>
      <c r="I135" s="662"/>
      <c r="J135" s="662"/>
      <c r="K135" s="662"/>
      <c r="L135" s="662"/>
      <c r="M135" s="662"/>
      <c r="N135" s="662"/>
      <c r="O135" s="662"/>
      <c r="P135" s="666"/>
      <c r="Q135" s="667"/>
      <c r="R135" s="667"/>
      <c r="S135" s="667"/>
      <c r="T135" s="667"/>
      <c r="U135" s="667"/>
      <c r="V135" s="667"/>
      <c r="W135" s="667"/>
      <c r="X135" s="668"/>
      <c r="Y135" s="645" t="s">
        <v>53</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202" t="s">
        <v>665</v>
      </c>
      <c r="B136" s="120"/>
      <c r="C136" s="120"/>
      <c r="D136" s="120"/>
      <c r="E136" s="120"/>
      <c r="F136" s="688"/>
      <c r="G136" s="191" t="s">
        <v>666</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500</v>
      </c>
      <c r="AF136" s="134"/>
      <c r="AG136" s="134"/>
      <c r="AH136" s="134"/>
      <c r="AI136" s="134" t="s">
        <v>652</v>
      </c>
      <c r="AJ136" s="134"/>
      <c r="AK136" s="134"/>
      <c r="AL136" s="134"/>
      <c r="AM136" s="134" t="s">
        <v>468</v>
      </c>
      <c r="AN136" s="134"/>
      <c r="AO136" s="134"/>
      <c r="AP136" s="134"/>
      <c r="AQ136" s="652" t="s">
        <v>678</v>
      </c>
      <c r="AR136" s="653"/>
      <c r="AS136" s="653"/>
      <c r="AT136" s="653"/>
      <c r="AU136" s="653"/>
      <c r="AV136" s="653"/>
      <c r="AW136" s="653"/>
      <c r="AX136" s="654"/>
      <c r="AY136">
        <f>IF(SUBSTITUTE(SUBSTITUTE($G$137,"／",""),"　","")="",0,1)</f>
        <v>0</v>
      </c>
    </row>
    <row r="137" spans="1:60" ht="23.25" hidden="1" customHeight="1" x14ac:dyDescent="0.15">
      <c r="A137" s="689"/>
      <c r="B137" s="212"/>
      <c r="C137" s="212"/>
      <c r="D137" s="212"/>
      <c r="E137" s="212"/>
      <c r="F137" s="690"/>
      <c r="G137" s="677" t="s">
        <v>667</v>
      </c>
      <c r="H137" s="678"/>
      <c r="I137" s="678"/>
      <c r="J137" s="678"/>
      <c r="K137" s="678"/>
      <c r="L137" s="678"/>
      <c r="M137" s="678"/>
      <c r="N137" s="678"/>
      <c r="O137" s="678"/>
      <c r="P137" s="678"/>
      <c r="Q137" s="678"/>
      <c r="R137" s="678"/>
      <c r="S137" s="678"/>
      <c r="T137" s="678"/>
      <c r="U137" s="678"/>
      <c r="V137" s="678"/>
      <c r="W137" s="678"/>
      <c r="X137" s="678"/>
      <c r="Y137" s="681" t="s">
        <v>665</v>
      </c>
      <c r="Z137" s="682"/>
      <c r="AA137" s="683"/>
      <c r="AB137" s="684"/>
      <c r="AC137" s="685"/>
      <c r="AD137" s="686"/>
      <c r="AE137" s="687"/>
      <c r="AF137" s="687"/>
      <c r="AG137" s="687"/>
      <c r="AH137" s="687"/>
      <c r="AI137" s="687"/>
      <c r="AJ137" s="687"/>
      <c r="AK137" s="687"/>
      <c r="AL137" s="687"/>
      <c r="AM137" s="687"/>
      <c r="AN137" s="687"/>
      <c r="AO137" s="687"/>
      <c r="AP137" s="687"/>
      <c r="AQ137" s="108"/>
      <c r="AR137" s="102"/>
      <c r="AS137" s="102"/>
      <c r="AT137" s="102"/>
      <c r="AU137" s="102"/>
      <c r="AV137" s="102"/>
      <c r="AW137" s="102"/>
      <c r="AX137" s="103"/>
      <c r="AY137">
        <f>$AY$136</f>
        <v>0</v>
      </c>
    </row>
    <row r="138" spans="1:60" ht="46.5" hidden="1" customHeight="1" x14ac:dyDescent="0.15">
      <c r="A138" s="691"/>
      <c r="B138" s="123"/>
      <c r="C138" s="123"/>
      <c r="D138" s="123"/>
      <c r="E138" s="123"/>
      <c r="F138" s="692"/>
      <c r="G138" s="679"/>
      <c r="H138" s="680"/>
      <c r="I138" s="680"/>
      <c r="J138" s="680"/>
      <c r="K138" s="680"/>
      <c r="L138" s="680"/>
      <c r="M138" s="680"/>
      <c r="N138" s="680"/>
      <c r="O138" s="680"/>
      <c r="P138" s="680"/>
      <c r="Q138" s="680"/>
      <c r="R138" s="680"/>
      <c r="S138" s="680"/>
      <c r="T138" s="680"/>
      <c r="U138" s="680"/>
      <c r="V138" s="680"/>
      <c r="W138" s="680"/>
      <c r="X138" s="680"/>
      <c r="Y138" s="234" t="s">
        <v>668</v>
      </c>
      <c r="Z138" s="674"/>
      <c r="AA138" s="675"/>
      <c r="AB138" s="637" t="s">
        <v>669</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15">
      <c r="A139" s="442" t="s">
        <v>316</v>
      </c>
      <c r="B139" s="618"/>
      <c r="C139" s="618"/>
      <c r="D139" s="618"/>
      <c r="E139" s="618"/>
      <c r="F139" s="619"/>
      <c r="G139" s="627" t="s">
        <v>140</v>
      </c>
      <c r="H139" s="212"/>
      <c r="I139" s="212"/>
      <c r="J139" s="212"/>
      <c r="K139" s="212"/>
      <c r="L139" s="212"/>
      <c r="M139" s="212"/>
      <c r="N139" s="212"/>
      <c r="O139" s="213"/>
      <c r="P139" s="214" t="s">
        <v>56</v>
      </c>
      <c r="Q139" s="212"/>
      <c r="R139" s="212"/>
      <c r="S139" s="212"/>
      <c r="T139" s="212"/>
      <c r="U139" s="212"/>
      <c r="V139" s="212"/>
      <c r="W139" s="212"/>
      <c r="X139" s="213"/>
      <c r="Y139" s="628"/>
      <c r="Z139" s="629"/>
      <c r="AA139" s="630"/>
      <c r="AB139" s="634" t="s">
        <v>11</v>
      </c>
      <c r="AC139" s="635"/>
      <c r="AD139" s="63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c r="AR140" s="533"/>
      <c r="AS140" s="142" t="s">
        <v>224</v>
      </c>
      <c r="AT140" s="143"/>
      <c r="AU140" s="141"/>
      <c r="AV140" s="141"/>
      <c r="AW140" s="123" t="s">
        <v>170</v>
      </c>
      <c r="AX140" s="144"/>
      <c r="AY140">
        <f t="shared" ref="AY140:AY145" si="5">$AY$139</f>
        <v>0</v>
      </c>
    </row>
    <row r="141" spans="1:60" ht="23.25" hidden="1" customHeight="1" x14ac:dyDescent="0.15">
      <c r="A141" s="623"/>
      <c r="B141" s="621"/>
      <c r="C141" s="621"/>
      <c r="D141" s="621"/>
      <c r="E141" s="621"/>
      <c r="F141" s="62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4"/>
      <c r="B142" s="625"/>
      <c r="C142" s="625"/>
      <c r="D142" s="625"/>
      <c r="E142" s="625"/>
      <c r="F142" s="62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3"/>
      <c r="B143" s="621"/>
      <c r="C143" s="621"/>
      <c r="D143" s="621"/>
      <c r="E143" s="621"/>
      <c r="F143" s="62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7" t="s">
        <v>14</v>
      </c>
      <c r="AC143" s="617"/>
      <c r="AD143" s="61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0" t="s">
        <v>663</v>
      </c>
      <c r="B166" s="741"/>
      <c r="C166" s="741"/>
      <c r="D166" s="741"/>
      <c r="E166" s="741"/>
      <c r="F166" s="742"/>
      <c r="G166" s="743"/>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31.5" hidden="1" customHeight="1" x14ac:dyDescent="0.15">
      <c r="A167" s="673" t="s">
        <v>664</v>
      </c>
      <c r="B167" s="168"/>
      <c r="C167" s="168"/>
      <c r="D167" s="168"/>
      <c r="E167" s="168"/>
      <c r="F167" s="169"/>
      <c r="G167" s="717" t="s">
        <v>656</v>
      </c>
      <c r="H167" s="718"/>
      <c r="I167" s="718"/>
      <c r="J167" s="718"/>
      <c r="K167" s="718"/>
      <c r="L167" s="718"/>
      <c r="M167" s="718"/>
      <c r="N167" s="718"/>
      <c r="O167" s="718"/>
      <c r="P167" s="719" t="s">
        <v>655</v>
      </c>
      <c r="Q167" s="718"/>
      <c r="R167" s="718"/>
      <c r="S167" s="718"/>
      <c r="T167" s="718"/>
      <c r="U167" s="718"/>
      <c r="V167" s="718"/>
      <c r="W167" s="718"/>
      <c r="X167" s="720"/>
      <c r="Y167" s="721"/>
      <c r="Z167" s="722"/>
      <c r="AA167" s="723"/>
      <c r="AB167" s="651" t="s">
        <v>11</v>
      </c>
      <c r="AC167" s="651"/>
      <c r="AD167" s="651"/>
      <c r="AE167" s="134" t="s">
        <v>500</v>
      </c>
      <c r="AF167" s="134"/>
      <c r="AG167" s="134"/>
      <c r="AH167" s="134"/>
      <c r="AI167" s="134" t="s">
        <v>652</v>
      </c>
      <c r="AJ167" s="134"/>
      <c r="AK167" s="134"/>
      <c r="AL167" s="134"/>
      <c r="AM167" s="134" t="s">
        <v>468</v>
      </c>
      <c r="AN167" s="134"/>
      <c r="AO167" s="134"/>
      <c r="AP167" s="134"/>
      <c r="AQ167" s="648" t="s">
        <v>499</v>
      </c>
      <c r="AR167" s="649"/>
      <c r="AS167" s="649"/>
      <c r="AT167" s="650"/>
      <c r="AU167" s="648" t="s">
        <v>677</v>
      </c>
      <c r="AV167" s="649"/>
      <c r="AW167" s="649"/>
      <c r="AX167" s="658"/>
      <c r="AY167">
        <f>COUNTA($G$168)</f>
        <v>0</v>
      </c>
    </row>
    <row r="168" spans="1:60" ht="23.25" hidden="1" customHeight="1" x14ac:dyDescent="0.15">
      <c r="A168" s="673"/>
      <c r="B168" s="168"/>
      <c r="C168" s="168"/>
      <c r="D168" s="168"/>
      <c r="E168" s="168"/>
      <c r="F168" s="169"/>
      <c r="G168" s="659"/>
      <c r="H168" s="660"/>
      <c r="I168" s="660"/>
      <c r="J168" s="660"/>
      <c r="K168" s="660"/>
      <c r="L168" s="660"/>
      <c r="M168" s="660"/>
      <c r="N168" s="660"/>
      <c r="O168" s="660"/>
      <c r="P168" s="663"/>
      <c r="Q168" s="664"/>
      <c r="R168" s="664"/>
      <c r="S168" s="664"/>
      <c r="T168" s="664"/>
      <c r="U168" s="664"/>
      <c r="V168" s="664"/>
      <c r="W168" s="664"/>
      <c r="X168" s="665"/>
      <c r="Y168" s="669" t="s">
        <v>52</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203"/>
      <c r="B169" s="173"/>
      <c r="C169" s="173"/>
      <c r="D169" s="173"/>
      <c r="E169" s="173"/>
      <c r="F169" s="174"/>
      <c r="G169" s="661"/>
      <c r="H169" s="662"/>
      <c r="I169" s="662"/>
      <c r="J169" s="662"/>
      <c r="K169" s="662"/>
      <c r="L169" s="662"/>
      <c r="M169" s="662"/>
      <c r="N169" s="662"/>
      <c r="O169" s="662"/>
      <c r="P169" s="666"/>
      <c r="Q169" s="667"/>
      <c r="R169" s="667"/>
      <c r="S169" s="667"/>
      <c r="T169" s="667"/>
      <c r="U169" s="667"/>
      <c r="V169" s="667"/>
      <c r="W169" s="667"/>
      <c r="X169" s="668"/>
      <c r="Y169" s="645" t="s">
        <v>53</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202" t="s">
        <v>665</v>
      </c>
      <c r="B170" s="120"/>
      <c r="C170" s="120"/>
      <c r="D170" s="120"/>
      <c r="E170" s="120"/>
      <c r="F170" s="688"/>
      <c r="G170" s="191" t="s">
        <v>666</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500</v>
      </c>
      <c r="AF170" s="134"/>
      <c r="AG170" s="134"/>
      <c r="AH170" s="134"/>
      <c r="AI170" s="134" t="s">
        <v>652</v>
      </c>
      <c r="AJ170" s="134"/>
      <c r="AK170" s="134"/>
      <c r="AL170" s="134"/>
      <c r="AM170" s="134" t="s">
        <v>468</v>
      </c>
      <c r="AN170" s="134"/>
      <c r="AO170" s="134"/>
      <c r="AP170" s="134"/>
      <c r="AQ170" s="652" t="s">
        <v>678</v>
      </c>
      <c r="AR170" s="653"/>
      <c r="AS170" s="653"/>
      <c r="AT170" s="653"/>
      <c r="AU170" s="653"/>
      <c r="AV170" s="653"/>
      <c r="AW170" s="653"/>
      <c r="AX170" s="654"/>
      <c r="AY170">
        <f>IF(SUBSTITUTE(SUBSTITUTE($G$171,"／",""),"　","")="",0,1)</f>
        <v>0</v>
      </c>
    </row>
    <row r="171" spans="1:60" ht="23.25" hidden="1" customHeight="1" x14ac:dyDescent="0.15">
      <c r="A171" s="689"/>
      <c r="B171" s="212"/>
      <c r="C171" s="212"/>
      <c r="D171" s="212"/>
      <c r="E171" s="212"/>
      <c r="F171" s="690"/>
      <c r="G171" s="677" t="s">
        <v>667</v>
      </c>
      <c r="H171" s="678"/>
      <c r="I171" s="678"/>
      <c r="J171" s="678"/>
      <c r="K171" s="678"/>
      <c r="L171" s="678"/>
      <c r="M171" s="678"/>
      <c r="N171" s="678"/>
      <c r="O171" s="678"/>
      <c r="P171" s="678"/>
      <c r="Q171" s="678"/>
      <c r="R171" s="678"/>
      <c r="S171" s="678"/>
      <c r="T171" s="678"/>
      <c r="U171" s="678"/>
      <c r="V171" s="678"/>
      <c r="W171" s="678"/>
      <c r="X171" s="678"/>
      <c r="Y171" s="681" t="s">
        <v>665</v>
      </c>
      <c r="Z171" s="682"/>
      <c r="AA171" s="683"/>
      <c r="AB171" s="684"/>
      <c r="AC171" s="685"/>
      <c r="AD171" s="686"/>
      <c r="AE171" s="687"/>
      <c r="AF171" s="687"/>
      <c r="AG171" s="687"/>
      <c r="AH171" s="687"/>
      <c r="AI171" s="687"/>
      <c r="AJ171" s="687"/>
      <c r="AK171" s="687"/>
      <c r="AL171" s="687"/>
      <c r="AM171" s="687"/>
      <c r="AN171" s="687"/>
      <c r="AO171" s="687"/>
      <c r="AP171" s="687"/>
      <c r="AQ171" s="108"/>
      <c r="AR171" s="102"/>
      <c r="AS171" s="102"/>
      <c r="AT171" s="102"/>
      <c r="AU171" s="102"/>
      <c r="AV171" s="102"/>
      <c r="AW171" s="102"/>
      <c r="AX171" s="103"/>
      <c r="AY171">
        <f>$AY$170</f>
        <v>0</v>
      </c>
    </row>
    <row r="172" spans="1:60" ht="46.5" hidden="1" customHeight="1" x14ac:dyDescent="0.15">
      <c r="A172" s="691"/>
      <c r="B172" s="123"/>
      <c r="C172" s="123"/>
      <c r="D172" s="123"/>
      <c r="E172" s="123"/>
      <c r="F172" s="692"/>
      <c r="G172" s="679"/>
      <c r="H172" s="680"/>
      <c r="I172" s="680"/>
      <c r="J172" s="680"/>
      <c r="K172" s="680"/>
      <c r="L172" s="680"/>
      <c r="M172" s="680"/>
      <c r="N172" s="680"/>
      <c r="O172" s="680"/>
      <c r="P172" s="680"/>
      <c r="Q172" s="680"/>
      <c r="R172" s="680"/>
      <c r="S172" s="680"/>
      <c r="T172" s="680"/>
      <c r="U172" s="680"/>
      <c r="V172" s="680"/>
      <c r="W172" s="680"/>
      <c r="X172" s="680"/>
      <c r="Y172" s="234" t="s">
        <v>668</v>
      </c>
      <c r="Z172" s="674"/>
      <c r="AA172" s="675"/>
      <c r="AB172" s="637" t="s">
        <v>669</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15">
      <c r="A173" s="442" t="s">
        <v>316</v>
      </c>
      <c r="B173" s="618"/>
      <c r="C173" s="618"/>
      <c r="D173" s="618"/>
      <c r="E173" s="618"/>
      <c r="F173" s="619"/>
      <c r="G173" s="627" t="s">
        <v>140</v>
      </c>
      <c r="H173" s="212"/>
      <c r="I173" s="212"/>
      <c r="J173" s="212"/>
      <c r="K173" s="212"/>
      <c r="L173" s="212"/>
      <c r="M173" s="212"/>
      <c r="N173" s="212"/>
      <c r="O173" s="213"/>
      <c r="P173" s="214" t="s">
        <v>56</v>
      </c>
      <c r="Q173" s="212"/>
      <c r="R173" s="212"/>
      <c r="S173" s="212"/>
      <c r="T173" s="212"/>
      <c r="U173" s="212"/>
      <c r="V173" s="212"/>
      <c r="W173" s="212"/>
      <c r="X173" s="213"/>
      <c r="Y173" s="628"/>
      <c r="Z173" s="629"/>
      <c r="AA173" s="630"/>
      <c r="AB173" s="634" t="s">
        <v>11</v>
      </c>
      <c r="AC173" s="635"/>
      <c r="AD173" s="63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c r="AR174" s="533"/>
      <c r="AS174" s="142" t="s">
        <v>224</v>
      </c>
      <c r="AT174" s="143"/>
      <c r="AU174" s="141"/>
      <c r="AV174" s="141"/>
      <c r="AW174" s="123" t="s">
        <v>170</v>
      </c>
      <c r="AX174" s="144"/>
      <c r="AY174">
        <f t="shared" ref="AY174:AY179" si="7">$AY$173</f>
        <v>0</v>
      </c>
    </row>
    <row r="175" spans="1:60" ht="23.25" hidden="1" customHeight="1" x14ac:dyDescent="0.15">
      <c r="A175" s="623"/>
      <c r="B175" s="621"/>
      <c r="C175" s="621"/>
      <c r="D175" s="621"/>
      <c r="E175" s="621"/>
      <c r="F175" s="62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4"/>
      <c r="B176" s="625"/>
      <c r="C176" s="625"/>
      <c r="D176" s="625"/>
      <c r="E176" s="625"/>
      <c r="F176" s="62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3"/>
      <c r="B177" s="621"/>
      <c r="C177" s="621"/>
      <c r="D177" s="621"/>
      <c r="E177" s="621"/>
      <c r="F177" s="62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7" t="s">
        <v>14</v>
      </c>
      <c r="AC177" s="617"/>
      <c r="AD177" s="61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7" t="s">
        <v>317</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313</v>
      </c>
      <c r="X200" s="610"/>
      <c r="Y200" s="613"/>
      <c r="Z200" s="613"/>
      <c r="AA200" s="614"/>
      <c r="AB200" s="607" t="s">
        <v>11</v>
      </c>
      <c r="AC200" s="604"/>
      <c r="AD200" s="60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224</v>
      </c>
      <c r="AT201" s="143"/>
      <c r="AU201" s="141"/>
      <c r="AV201" s="141"/>
      <c r="AW201" s="600" t="s">
        <v>170</v>
      </c>
      <c r="AX201" s="601"/>
      <c r="AY201">
        <f t="shared" ref="AY201:AY207" si="10">$AY$200</f>
        <v>0</v>
      </c>
    </row>
    <row r="202" spans="1:60" ht="23.25" hidden="1" customHeight="1" x14ac:dyDescent="0.15">
      <c r="A202" s="538"/>
      <c r="B202" s="539"/>
      <c r="C202" s="539"/>
      <c r="D202" s="539"/>
      <c r="E202" s="539"/>
      <c r="F202" s="540"/>
      <c r="G202" s="584" t="s">
        <v>225</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333</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333</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334</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15">
      <c r="A205" s="538" t="s">
        <v>321</v>
      </c>
      <c r="B205" s="539"/>
      <c r="C205" s="539"/>
      <c r="D205" s="539"/>
      <c r="E205" s="539"/>
      <c r="F205" s="540"/>
      <c r="G205" s="563" t="s">
        <v>226</v>
      </c>
      <c r="H205" s="564"/>
      <c r="I205" s="564"/>
      <c r="J205" s="564"/>
      <c r="K205" s="564"/>
      <c r="L205" s="564"/>
      <c r="M205" s="564"/>
      <c r="N205" s="564"/>
      <c r="O205" s="564"/>
      <c r="P205" s="564"/>
      <c r="Q205" s="564"/>
      <c r="R205" s="564"/>
      <c r="S205" s="564"/>
      <c r="T205" s="564"/>
      <c r="U205" s="564"/>
      <c r="V205" s="564"/>
      <c r="W205" s="567" t="s">
        <v>332</v>
      </c>
      <c r="X205" s="568"/>
      <c r="Y205" s="573" t="s">
        <v>12</v>
      </c>
      <c r="Z205" s="573"/>
      <c r="AA205" s="574"/>
      <c r="AB205" s="583" t="s">
        <v>333</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333</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334</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15">
      <c r="A208" s="535" t="s">
        <v>317</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9" t="s">
        <v>129</v>
      </c>
      <c r="AV208" s="530"/>
      <c r="AW208" s="530"/>
      <c r="AX208" s="531"/>
      <c r="AY208">
        <f>COUNTA($H$210)</f>
        <v>0</v>
      </c>
    </row>
    <row r="209" spans="1:51" ht="18.75" hidden="1" customHeight="1" x14ac:dyDescent="0.15">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1"/>
      <c r="AF209" s="271"/>
      <c r="AG209" s="271"/>
      <c r="AH209" s="271"/>
      <c r="AI209" s="134"/>
      <c r="AJ209" s="134"/>
      <c r="AK209" s="134"/>
      <c r="AL209" s="134"/>
      <c r="AM209" s="134"/>
      <c r="AN209" s="134"/>
      <c r="AO209" s="134"/>
      <c r="AP209" s="134"/>
      <c r="AQ209" s="532"/>
      <c r="AR209" s="533"/>
      <c r="AS209" s="142" t="s">
        <v>224</v>
      </c>
      <c r="AT209" s="143"/>
      <c r="AU209" s="532"/>
      <c r="AV209" s="533"/>
      <c r="AW209" s="142" t="s">
        <v>170</v>
      </c>
      <c r="AX209" s="534"/>
      <c r="AY209">
        <f>$AY$208</f>
        <v>0</v>
      </c>
    </row>
    <row r="210" spans="1:51" ht="23.25" hidden="1" customHeight="1" x14ac:dyDescent="0.15">
      <c r="A210" s="538"/>
      <c r="B210" s="539"/>
      <c r="C210" s="539"/>
      <c r="D210" s="539"/>
      <c r="E210" s="539"/>
      <c r="F210" s="540"/>
      <c r="G210" s="550" t="s">
        <v>225</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3"/>
      <c r="AC210" s="493"/>
      <c r="AD210" s="49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2"/>
      <c r="AC211" s="492"/>
      <c r="AD211" s="49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15">
      <c r="A213" s="521" t="s">
        <v>346</v>
      </c>
      <c r="B213" s="522"/>
      <c r="C213" s="522"/>
      <c r="D213" s="522"/>
      <c r="E213" s="523" t="s">
        <v>305</v>
      </c>
      <c r="F213" s="524"/>
      <c r="G213" s="97" t="s">
        <v>226</v>
      </c>
      <c r="H213" s="494"/>
      <c r="I213" s="495"/>
      <c r="J213" s="495"/>
      <c r="K213" s="495"/>
      <c r="L213" s="495"/>
      <c r="M213" s="495"/>
      <c r="N213" s="495"/>
      <c r="O213" s="525"/>
      <c r="P213" s="255"/>
      <c r="Q213" s="255"/>
      <c r="R213" s="255"/>
      <c r="S213" s="255"/>
      <c r="T213" s="255"/>
      <c r="U213" s="255"/>
      <c r="V213" s="255"/>
      <c r="W213" s="255"/>
      <c r="X213" s="255"/>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2" t="s">
        <v>660</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312</v>
      </c>
      <c r="AP214" s="445"/>
      <c r="AQ214" s="445"/>
      <c r="AR214" s="96"/>
      <c r="AS214" s="444"/>
      <c r="AT214" s="445"/>
      <c r="AU214" s="445"/>
      <c r="AV214" s="445"/>
      <c r="AW214" s="445"/>
      <c r="AX214" s="446"/>
      <c r="AY214">
        <f>COUNTIF($AR$214,"☑")</f>
        <v>0</v>
      </c>
    </row>
    <row r="215" spans="1:51" ht="45" customHeight="1" x14ac:dyDescent="0.15">
      <c r="A215" s="431" t="s">
        <v>366</v>
      </c>
      <c r="B215" s="432"/>
      <c r="C215" s="435" t="s">
        <v>227</v>
      </c>
      <c r="D215" s="432"/>
      <c r="E215" s="437" t="s">
        <v>243</v>
      </c>
      <c r="F215" s="438"/>
      <c r="G215" s="439" t="s">
        <v>764</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64" t="s">
        <v>242</v>
      </c>
      <c r="F216" s="166"/>
      <c r="G216" s="145" t="s">
        <v>765</v>
      </c>
      <c r="H216" s="146"/>
      <c r="I216" s="146"/>
      <c r="J216" s="146"/>
      <c r="K216" s="146"/>
      <c r="L216" s="146"/>
      <c r="M216" s="146"/>
      <c r="N216" s="146"/>
      <c r="O216" s="146"/>
      <c r="P216" s="146"/>
      <c r="Q216" s="146"/>
      <c r="R216" s="146"/>
      <c r="S216" s="146"/>
      <c r="T216" s="146"/>
      <c r="U216" s="146"/>
      <c r="V216" s="147"/>
      <c r="W216" s="507" t="s">
        <v>670</v>
      </c>
      <c r="X216" s="508"/>
      <c r="Y216" s="508"/>
      <c r="Z216" s="508"/>
      <c r="AA216" s="509"/>
      <c r="AB216" s="510" t="s">
        <v>785</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33"/>
      <c r="B217" s="434"/>
      <c r="C217" s="436"/>
      <c r="D217" s="434"/>
      <c r="E217" s="172"/>
      <c r="F217" s="174"/>
      <c r="G217" s="151"/>
      <c r="H217" s="152"/>
      <c r="I217" s="152"/>
      <c r="J217" s="152"/>
      <c r="K217" s="152"/>
      <c r="L217" s="152"/>
      <c r="M217" s="152"/>
      <c r="N217" s="152"/>
      <c r="O217" s="152"/>
      <c r="P217" s="152"/>
      <c r="Q217" s="152"/>
      <c r="R217" s="152"/>
      <c r="S217" s="152"/>
      <c r="T217" s="152"/>
      <c r="U217" s="152"/>
      <c r="V217" s="153"/>
      <c r="W217" s="513" t="s">
        <v>671</v>
      </c>
      <c r="X217" s="514"/>
      <c r="Y217" s="514"/>
      <c r="Z217" s="514"/>
      <c r="AA217" s="515"/>
      <c r="AB217" s="510" t="s">
        <v>786</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33"/>
      <c r="B218" s="434"/>
      <c r="C218" s="516" t="s">
        <v>683</v>
      </c>
      <c r="D218" s="517"/>
      <c r="E218" s="164" t="s">
        <v>362</v>
      </c>
      <c r="F218" s="166"/>
      <c r="G218" s="497" t="s">
        <v>230</v>
      </c>
      <c r="H218" s="498"/>
      <c r="I218" s="498"/>
      <c r="J218" s="518" t="s">
        <v>695</v>
      </c>
      <c r="K218" s="519"/>
      <c r="L218" s="519"/>
      <c r="M218" s="519"/>
      <c r="N218" s="519"/>
      <c r="O218" s="519"/>
      <c r="P218" s="519"/>
      <c r="Q218" s="519"/>
      <c r="R218" s="519"/>
      <c r="S218" s="519"/>
      <c r="T218" s="520"/>
      <c r="U218" s="495"/>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customHeight="1" x14ac:dyDescent="0.15">
      <c r="A219" s="433"/>
      <c r="B219" s="434"/>
      <c r="C219" s="436"/>
      <c r="D219" s="434"/>
      <c r="E219" s="167"/>
      <c r="F219" s="169"/>
      <c r="G219" s="497" t="s">
        <v>684</v>
      </c>
      <c r="H219" s="498"/>
      <c r="I219" s="498"/>
      <c r="J219" s="498"/>
      <c r="K219" s="498"/>
      <c r="L219" s="498"/>
      <c r="M219" s="498"/>
      <c r="N219" s="498"/>
      <c r="O219" s="498"/>
      <c r="P219" s="498"/>
      <c r="Q219" s="498"/>
      <c r="R219" s="498"/>
      <c r="S219" s="498"/>
      <c r="T219" s="498"/>
      <c r="U219" s="494" t="s">
        <v>787</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customHeight="1" thickBot="1" x14ac:dyDescent="0.2">
      <c r="A220" s="433"/>
      <c r="B220" s="434"/>
      <c r="C220" s="436"/>
      <c r="D220" s="434"/>
      <c r="E220" s="172"/>
      <c r="F220" s="174"/>
      <c r="G220" s="497" t="s">
        <v>671</v>
      </c>
      <c r="H220" s="498"/>
      <c r="I220" s="498"/>
      <c r="J220" s="498"/>
      <c r="K220" s="498"/>
      <c r="L220" s="498"/>
      <c r="M220" s="498"/>
      <c r="N220" s="498"/>
      <c r="O220" s="498"/>
      <c r="P220" s="498"/>
      <c r="Q220" s="498"/>
      <c r="R220" s="498"/>
      <c r="S220" s="498"/>
      <c r="T220" s="498"/>
      <c r="U220" s="836" t="s">
        <v>787</v>
      </c>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15">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68.25" customHeight="1" x14ac:dyDescent="0.15">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714</v>
      </c>
      <c r="AE223" s="477"/>
      <c r="AF223" s="477"/>
      <c r="AG223" s="478" t="s">
        <v>751</v>
      </c>
      <c r="AH223" s="479"/>
      <c r="AI223" s="479"/>
      <c r="AJ223" s="479"/>
      <c r="AK223" s="479"/>
      <c r="AL223" s="479"/>
      <c r="AM223" s="479"/>
      <c r="AN223" s="479"/>
      <c r="AO223" s="479"/>
      <c r="AP223" s="479"/>
      <c r="AQ223" s="479"/>
      <c r="AR223" s="479"/>
      <c r="AS223" s="479"/>
      <c r="AT223" s="479"/>
      <c r="AU223" s="479"/>
      <c r="AV223" s="479"/>
      <c r="AW223" s="479"/>
      <c r="AX223" s="480"/>
    </row>
    <row r="224" spans="1:51" ht="44.25" customHeight="1" x14ac:dyDescent="0.15">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8"/>
      <c r="AD224" s="389" t="s">
        <v>714</v>
      </c>
      <c r="AE224" s="390"/>
      <c r="AF224" s="390"/>
      <c r="AG224" s="384" t="s">
        <v>752</v>
      </c>
      <c r="AH224" s="385"/>
      <c r="AI224" s="385"/>
      <c r="AJ224" s="385"/>
      <c r="AK224" s="385"/>
      <c r="AL224" s="385"/>
      <c r="AM224" s="385"/>
      <c r="AN224" s="385"/>
      <c r="AO224" s="385"/>
      <c r="AP224" s="385"/>
      <c r="AQ224" s="385"/>
      <c r="AR224" s="385"/>
      <c r="AS224" s="385"/>
      <c r="AT224" s="385"/>
      <c r="AU224" s="385"/>
      <c r="AV224" s="385"/>
      <c r="AW224" s="385"/>
      <c r="AX224" s="386"/>
    </row>
    <row r="225" spans="1:50" ht="69" customHeight="1" x14ac:dyDescent="0.15">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714</v>
      </c>
      <c r="AE225" s="427"/>
      <c r="AF225" s="427"/>
      <c r="AG225" s="412" t="s">
        <v>766</v>
      </c>
      <c r="AH225" s="149"/>
      <c r="AI225" s="149"/>
      <c r="AJ225" s="149"/>
      <c r="AK225" s="149"/>
      <c r="AL225" s="149"/>
      <c r="AM225" s="149"/>
      <c r="AN225" s="149"/>
      <c r="AO225" s="149"/>
      <c r="AP225" s="149"/>
      <c r="AQ225" s="149"/>
      <c r="AR225" s="149"/>
      <c r="AS225" s="149"/>
      <c r="AT225" s="149"/>
      <c r="AU225" s="149"/>
      <c r="AV225" s="149"/>
      <c r="AW225" s="149"/>
      <c r="AX225" s="413"/>
    </row>
    <row r="226" spans="1:50" ht="27" customHeight="1" x14ac:dyDescent="0.15">
      <c r="A226" s="364" t="s">
        <v>37</v>
      </c>
      <c r="B226" s="447"/>
      <c r="C226" s="449" t="s">
        <v>39</v>
      </c>
      <c r="D226" s="406"/>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7" t="s">
        <v>714</v>
      </c>
      <c r="AE226" s="408"/>
      <c r="AF226" s="408"/>
      <c r="AG226" s="410" t="s">
        <v>753</v>
      </c>
      <c r="AH226" s="146"/>
      <c r="AI226" s="146"/>
      <c r="AJ226" s="146"/>
      <c r="AK226" s="146"/>
      <c r="AL226" s="146"/>
      <c r="AM226" s="146"/>
      <c r="AN226" s="146"/>
      <c r="AO226" s="146"/>
      <c r="AP226" s="146"/>
      <c r="AQ226" s="146"/>
      <c r="AR226" s="146"/>
      <c r="AS226" s="146"/>
      <c r="AT226" s="146"/>
      <c r="AU226" s="146"/>
      <c r="AV226" s="146"/>
      <c r="AW226" s="146"/>
      <c r="AX226" s="411"/>
    </row>
    <row r="227" spans="1:50" ht="35.25" customHeight="1" x14ac:dyDescent="0.15">
      <c r="A227" s="366"/>
      <c r="B227" s="448"/>
      <c r="C227" s="452"/>
      <c r="D227" s="453"/>
      <c r="E227" s="456" t="s">
        <v>344</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9" t="s">
        <v>754</v>
      </c>
      <c r="AE227" s="390"/>
      <c r="AF227" s="459"/>
      <c r="AG227" s="412"/>
      <c r="AH227" s="149"/>
      <c r="AI227" s="149"/>
      <c r="AJ227" s="149"/>
      <c r="AK227" s="149"/>
      <c r="AL227" s="149"/>
      <c r="AM227" s="149"/>
      <c r="AN227" s="149"/>
      <c r="AO227" s="149"/>
      <c r="AP227" s="149"/>
      <c r="AQ227" s="149"/>
      <c r="AR227" s="149"/>
      <c r="AS227" s="149"/>
      <c r="AT227" s="149"/>
      <c r="AU227" s="149"/>
      <c r="AV227" s="149"/>
      <c r="AW227" s="149"/>
      <c r="AX227" s="413"/>
    </row>
    <row r="228" spans="1:50" ht="26.25" customHeight="1" x14ac:dyDescent="0.15">
      <c r="A228" s="366"/>
      <c r="B228" s="448"/>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754</v>
      </c>
      <c r="AE228" s="464"/>
      <c r="AF228" s="464"/>
      <c r="AG228" s="412"/>
      <c r="AH228" s="149"/>
      <c r="AI228" s="149"/>
      <c r="AJ228" s="149"/>
      <c r="AK228" s="149"/>
      <c r="AL228" s="149"/>
      <c r="AM228" s="149"/>
      <c r="AN228" s="149"/>
      <c r="AO228" s="149"/>
      <c r="AP228" s="149"/>
      <c r="AQ228" s="149"/>
      <c r="AR228" s="149"/>
      <c r="AS228" s="149"/>
      <c r="AT228" s="149"/>
      <c r="AU228" s="149"/>
      <c r="AV228" s="149"/>
      <c r="AW228" s="149"/>
      <c r="AX228" s="413"/>
    </row>
    <row r="229" spans="1:50" ht="26.25" customHeight="1" x14ac:dyDescent="0.15">
      <c r="A229" s="366"/>
      <c r="B229" s="367"/>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3" t="s">
        <v>775</v>
      </c>
      <c r="AE229" s="374"/>
      <c r="AF229" s="374"/>
      <c r="AG229" s="376" t="s">
        <v>776</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15">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775</v>
      </c>
      <c r="AE230" s="390"/>
      <c r="AF230" s="390"/>
      <c r="AG230" s="384" t="s">
        <v>776</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15">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775</v>
      </c>
      <c r="AE231" s="390"/>
      <c r="AF231" s="390"/>
      <c r="AG231" s="384" t="s">
        <v>776</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15">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25"/>
      <c r="AD232" s="389" t="s">
        <v>714</v>
      </c>
      <c r="AE232" s="390"/>
      <c r="AF232" s="390"/>
      <c r="AG232" s="384" t="s">
        <v>755</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15">
      <c r="A233" s="366"/>
      <c r="B233" s="367"/>
      <c r="C233" s="387" t="s">
        <v>314</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25"/>
      <c r="AD233" s="426" t="s">
        <v>775</v>
      </c>
      <c r="AE233" s="427"/>
      <c r="AF233" s="427"/>
      <c r="AG233" s="428" t="s">
        <v>776</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15">
      <c r="A234" s="366"/>
      <c r="B234" s="367"/>
      <c r="C234" s="486" t="s">
        <v>315</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9" t="s">
        <v>775</v>
      </c>
      <c r="AE234" s="390"/>
      <c r="AF234" s="459"/>
      <c r="AG234" s="384" t="s">
        <v>776</v>
      </c>
      <c r="AH234" s="385"/>
      <c r="AI234" s="385"/>
      <c r="AJ234" s="385"/>
      <c r="AK234" s="385"/>
      <c r="AL234" s="385"/>
      <c r="AM234" s="385"/>
      <c r="AN234" s="385"/>
      <c r="AO234" s="385"/>
      <c r="AP234" s="385"/>
      <c r="AQ234" s="385"/>
      <c r="AR234" s="385"/>
      <c r="AS234" s="385"/>
      <c r="AT234" s="385"/>
      <c r="AU234" s="385"/>
      <c r="AV234" s="385"/>
      <c r="AW234" s="385"/>
      <c r="AX234" s="386"/>
    </row>
    <row r="235" spans="1:50" ht="26.25" customHeight="1" x14ac:dyDescent="0.15">
      <c r="A235" s="368"/>
      <c r="B235" s="369"/>
      <c r="C235" s="489" t="s">
        <v>302</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775</v>
      </c>
      <c r="AE235" s="420"/>
      <c r="AF235" s="421"/>
      <c r="AG235" s="422" t="s">
        <v>776</v>
      </c>
      <c r="AH235" s="423"/>
      <c r="AI235" s="423"/>
      <c r="AJ235" s="423"/>
      <c r="AK235" s="423"/>
      <c r="AL235" s="423"/>
      <c r="AM235" s="423"/>
      <c r="AN235" s="423"/>
      <c r="AO235" s="423"/>
      <c r="AP235" s="423"/>
      <c r="AQ235" s="423"/>
      <c r="AR235" s="423"/>
      <c r="AS235" s="423"/>
      <c r="AT235" s="423"/>
      <c r="AU235" s="423"/>
      <c r="AV235" s="423"/>
      <c r="AW235" s="423"/>
      <c r="AX235" s="424"/>
    </row>
    <row r="236" spans="1:50" ht="27" customHeight="1" x14ac:dyDescent="0.15">
      <c r="A236" s="364" t="s">
        <v>38</v>
      </c>
      <c r="B236" s="365"/>
      <c r="C236" s="370" t="s">
        <v>303</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714</v>
      </c>
      <c r="AE236" s="374"/>
      <c r="AF236" s="375"/>
      <c r="AG236" s="376" t="s">
        <v>756</v>
      </c>
      <c r="AH236" s="377"/>
      <c r="AI236" s="377"/>
      <c r="AJ236" s="377"/>
      <c r="AK236" s="377"/>
      <c r="AL236" s="377"/>
      <c r="AM236" s="377"/>
      <c r="AN236" s="377"/>
      <c r="AO236" s="377"/>
      <c r="AP236" s="377"/>
      <c r="AQ236" s="377"/>
      <c r="AR236" s="377"/>
      <c r="AS236" s="377"/>
      <c r="AT236" s="377"/>
      <c r="AU236" s="377"/>
      <c r="AV236" s="377"/>
      <c r="AW236" s="377"/>
      <c r="AX236" s="378"/>
    </row>
    <row r="237" spans="1:50" ht="50.25" customHeight="1" x14ac:dyDescent="0.15">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714</v>
      </c>
      <c r="AE237" s="383"/>
      <c r="AF237" s="383"/>
      <c r="AG237" s="384" t="s">
        <v>757</v>
      </c>
      <c r="AH237" s="385"/>
      <c r="AI237" s="385"/>
      <c r="AJ237" s="385"/>
      <c r="AK237" s="385"/>
      <c r="AL237" s="385"/>
      <c r="AM237" s="385"/>
      <c r="AN237" s="385"/>
      <c r="AO237" s="385"/>
      <c r="AP237" s="385"/>
      <c r="AQ237" s="385"/>
      <c r="AR237" s="385"/>
      <c r="AS237" s="385"/>
      <c r="AT237" s="385"/>
      <c r="AU237" s="385"/>
      <c r="AV237" s="385"/>
      <c r="AW237" s="385"/>
      <c r="AX237" s="386"/>
    </row>
    <row r="238" spans="1:50" ht="27" customHeight="1" x14ac:dyDescent="0.15">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9" t="s">
        <v>714</v>
      </c>
      <c r="AE238" s="390"/>
      <c r="AF238" s="390"/>
      <c r="AG238" s="384" t="s">
        <v>758</v>
      </c>
      <c r="AH238" s="385"/>
      <c r="AI238" s="385"/>
      <c r="AJ238" s="385"/>
      <c r="AK238" s="385"/>
      <c r="AL238" s="385"/>
      <c r="AM238" s="385"/>
      <c r="AN238" s="385"/>
      <c r="AO238" s="385"/>
      <c r="AP238" s="385"/>
      <c r="AQ238" s="385"/>
      <c r="AR238" s="385"/>
      <c r="AS238" s="385"/>
      <c r="AT238" s="385"/>
      <c r="AU238" s="385"/>
      <c r="AV238" s="385"/>
      <c r="AW238" s="385"/>
      <c r="AX238" s="386"/>
    </row>
    <row r="239" spans="1:50" ht="27" customHeight="1" x14ac:dyDescent="0.15">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714</v>
      </c>
      <c r="AE239" s="390"/>
      <c r="AF239" s="390"/>
      <c r="AG239" s="414" t="s">
        <v>759</v>
      </c>
      <c r="AH239" s="152"/>
      <c r="AI239" s="152"/>
      <c r="AJ239" s="152"/>
      <c r="AK239" s="152"/>
      <c r="AL239" s="152"/>
      <c r="AM239" s="152"/>
      <c r="AN239" s="152"/>
      <c r="AO239" s="152"/>
      <c r="AP239" s="152"/>
      <c r="AQ239" s="152"/>
      <c r="AR239" s="152"/>
      <c r="AS239" s="152"/>
      <c r="AT239" s="152"/>
      <c r="AU239" s="152"/>
      <c r="AV239" s="152"/>
      <c r="AW239" s="152"/>
      <c r="AX239" s="415"/>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407"/>
      <c r="AE240" s="408"/>
      <c r="AF240" s="409"/>
      <c r="AG240" s="410"/>
      <c r="AH240" s="146"/>
      <c r="AI240" s="146"/>
      <c r="AJ240" s="146"/>
      <c r="AK240" s="146"/>
      <c r="AL240" s="146"/>
      <c r="AM240" s="146"/>
      <c r="AN240" s="146"/>
      <c r="AO240" s="146"/>
      <c r="AP240" s="146"/>
      <c r="AQ240" s="146"/>
      <c r="AR240" s="146"/>
      <c r="AS240" s="146"/>
      <c r="AT240" s="146"/>
      <c r="AU240" s="146"/>
      <c r="AV240" s="146"/>
      <c r="AW240" s="146"/>
      <c r="AX240" s="411"/>
    </row>
    <row r="241" spans="1:50" ht="19.7" customHeight="1" x14ac:dyDescent="0.15">
      <c r="A241" s="400"/>
      <c r="B241" s="401"/>
      <c r="C241" s="915" t="s">
        <v>0</v>
      </c>
      <c r="D241" s="916"/>
      <c r="E241" s="916"/>
      <c r="F241" s="916"/>
      <c r="G241" s="916"/>
      <c r="H241" s="916"/>
      <c r="I241" s="916"/>
      <c r="J241" s="916"/>
      <c r="K241" s="916"/>
      <c r="L241" s="916"/>
      <c r="M241" s="916"/>
      <c r="N241" s="916"/>
      <c r="O241" s="912" t="s">
        <v>689</v>
      </c>
      <c r="P241" s="913"/>
      <c r="Q241" s="913"/>
      <c r="R241" s="913"/>
      <c r="S241" s="913"/>
      <c r="T241" s="913"/>
      <c r="U241" s="913"/>
      <c r="V241" s="913"/>
      <c r="W241" s="913"/>
      <c r="X241" s="913"/>
      <c r="Y241" s="913"/>
      <c r="Z241" s="913"/>
      <c r="AA241" s="913"/>
      <c r="AB241" s="913"/>
      <c r="AC241" s="913"/>
      <c r="AD241" s="913"/>
      <c r="AE241" s="913"/>
      <c r="AF241" s="914"/>
      <c r="AG241" s="412"/>
      <c r="AH241" s="149"/>
      <c r="AI241" s="149"/>
      <c r="AJ241" s="149"/>
      <c r="AK241" s="149"/>
      <c r="AL241" s="149"/>
      <c r="AM241" s="149"/>
      <c r="AN241" s="149"/>
      <c r="AO241" s="149"/>
      <c r="AP241" s="149"/>
      <c r="AQ241" s="149"/>
      <c r="AR241" s="149"/>
      <c r="AS241" s="149"/>
      <c r="AT241" s="149"/>
      <c r="AU241" s="149"/>
      <c r="AV241" s="149"/>
      <c r="AW241" s="149"/>
      <c r="AX241" s="413"/>
    </row>
    <row r="242" spans="1:50" ht="24.75" customHeight="1" x14ac:dyDescent="0.15">
      <c r="A242" s="400"/>
      <c r="B242" s="401"/>
      <c r="C242" s="899"/>
      <c r="D242" s="900"/>
      <c r="E242" s="393"/>
      <c r="F242" s="393"/>
      <c r="G242" s="393"/>
      <c r="H242" s="394"/>
      <c r="I242" s="394"/>
      <c r="J242" s="901"/>
      <c r="K242" s="901"/>
      <c r="L242" s="901"/>
      <c r="M242" s="394"/>
      <c r="N242" s="902"/>
      <c r="O242" s="903"/>
      <c r="P242" s="904"/>
      <c r="Q242" s="904"/>
      <c r="R242" s="904"/>
      <c r="S242" s="904"/>
      <c r="T242" s="904"/>
      <c r="U242" s="904"/>
      <c r="V242" s="904"/>
      <c r="W242" s="904"/>
      <c r="X242" s="904"/>
      <c r="Y242" s="904"/>
      <c r="Z242" s="904"/>
      <c r="AA242" s="904"/>
      <c r="AB242" s="904"/>
      <c r="AC242" s="904"/>
      <c r="AD242" s="904"/>
      <c r="AE242" s="904"/>
      <c r="AF242" s="905"/>
      <c r="AG242" s="412"/>
      <c r="AH242" s="149"/>
      <c r="AI242" s="149"/>
      <c r="AJ242" s="149"/>
      <c r="AK242" s="149"/>
      <c r="AL242" s="149"/>
      <c r="AM242" s="149"/>
      <c r="AN242" s="149"/>
      <c r="AO242" s="149"/>
      <c r="AP242" s="149"/>
      <c r="AQ242" s="149"/>
      <c r="AR242" s="149"/>
      <c r="AS242" s="149"/>
      <c r="AT242" s="149"/>
      <c r="AU242" s="149"/>
      <c r="AV242" s="149"/>
      <c r="AW242" s="149"/>
      <c r="AX242" s="413"/>
    </row>
    <row r="243" spans="1:50" ht="24.75" hidden="1" customHeight="1" x14ac:dyDescent="0.15">
      <c r="A243" s="400"/>
      <c r="B243" s="401"/>
      <c r="C243" s="391"/>
      <c r="D243" s="392"/>
      <c r="E243" s="393"/>
      <c r="F243" s="393"/>
      <c r="G243" s="393"/>
      <c r="H243" s="394"/>
      <c r="I243" s="394"/>
      <c r="J243" s="395"/>
      <c r="K243" s="395"/>
      <c r="L243" s="395"/>
      <c r="M243" s="396"/>
      <c r="N243" s="397"/>
      <c r="O243" s="906"/>
      <c r="P243" s="907"/>
      <c r="Q243" s="907"/>
      <c r="R243" s="907"/>
      <c r="S243" s="907"/>
      <c r="T243" s="907"/>
      <c r="U243" s="907"/>
      <c r="V243" s="907"/>
      <c r="W243" s="907"/>
      <c r="X243" s="907"/>
      <c r="Y243" s="907"/>
      <c r="Z243" s="907"/>
      <c r="AA243" s="907"/>
      <c r="AB243" s="907"/>
      <c r="AC243" s="907"/>
      <c r="AD243" s="907"/>
      <c r="AE243" s="907"/>
      <c r="AF243" s="908"/>
      <c r="AG243" s="412"/>
      <c r="AH243" s="149"/>
      <c r="AI243" s="149"/>
      <c r="AJ243" s="149"/>
      <c r="AK243" s="149"/>
      <c r="AL243" s="149"/>
      <c r="AM243" s="149"/>
      <c r="AN243" s="149"/>
      <c r="AO243" s="149"/>
      <c r="AP243" s="149"/>
      <c r="AQ243" s="149"/>
      <c r="AR243" s="149"/>
      <c r="AS243" s="149"/>
      <c r="AT243" s="149"/>
      <c r="AU243" s="149"/>
      <c r="AV243" s="149"/>
      <c r="AW243" s="149"/>
      <c r="AX243" s="413"/>
    </row>
    <row r="244" spans="1:50" ht="24.75" hidden="1" customHeight="1" x14ac:dyDescent="0.15">
      <c r="A244" s="400"/>
      <c r="B244" s="401"/>
      <c r="C244" s="391"/>
      <c r="D244" s="392"/>
      <c r="E244" s="393"/>
      <c r="F244" s="393"/>
      <c r="G244" s="393"/>
      <c r="H244" s="394"/>
      <c r="I244" s="394"/>
      <c r="J244" s="395"/>
      <c r="K244" s="395"/>
      <c r="L244" s="395"/>
      <c r="M244" s="396"/>
      <c r="N244" s="397"/>
      <c r="O244" s="906"/>
      <c r="P244" s="907"/>
      <c r="Q244" s="907"/>
      <c r="R244" s="907"/>
      <c r="S244" s="907"/>
      <c r="T244" s="907"/>
      <c r="U244" s="907"/>
      <c r="V244" s="907"/>
      <c r="W244" s="907"/>
      <c r="X244" s="907"/>
      <c r="Y244" s="907"/>
      <c r="Z244" s="907"/>
      <c r="AA244" s="907"/>
      <c r="AB244" s="907"/>
      <c r="AC244" s="907"/>
      <c r="AD244" s="907"/>
      <c r="AE244" s="907"/>
      <c r="AF244" s="908"/>
      <c r="AG244" s="412"/>
      <c r="AH244" s="149"/>
      <c r="AI244" s="149"/>
      <c r="AJ244" s="149"/>
      <c r="AK244" s="149"/>
      <c r="AL244" s="149"/>
      <c r="AM244" s="149"/>
      <c r="AN244" s="149"/>
      <c r="AO244" s="149"/>
      <c r="AP244" s="149"/>
      <c r="AQ244" s="149"/>
      <c r="AR244" s="149"/>
      <c r="AS244" s="149"/>
      <c r="AT244" s="149"/>
      <c r="AU244" s="149"/>
      <c r="AV244" s="149"/>
      <c r="AW244" s="149"/>
      <c r="AX244" s="413"/>
    </row>
    <row r="245" spans="1:50" ht="24.75" hidden="1" customHeight="1" x14ac:dyDescent="0.15">
      <c r="A245" s="400"/>
      <c r="B245" s="401"/>
      <c r="C245" s="391"/>
      <c r="D245" s="392"/>
      <c r="E245" s="393"/>
      <c r="F245" s="393"/>
      <c r="G245" s="393"/>
      <c r="H245" s="394"/>
      <c r="I245" s="394"/>
      <c r="J245" s="395"/>
      <c r="K245" s="395"/>
      <c r="L245" s="395"/>
      <c r="M245" s="396"/>
      <c r="N245" s="397"/>
      <c r="O245" s="906"/>
      <c r="P245" s="907"/>
      <c r="Q245" s="907"/>
      <c r="R245" s="907"/>
      <c r="S245" s="907"/>
      <c r="T245" s="907"/>
      <c r="U245" s="907"/>
      <c r="V245" s="907"/>
      <c r="W245" s="907"/>
      <c r="X245" s="907"/>
      <c r="Y245" s="907"/>
      <c r="Z245" s="907"/>
      <c r="AA245" s="907"/>
      <c r="AB245" s="907"/>
      <c r="AC245" s="907"/>
      <c r="AD245" s="907"/>
      <c r="AE245" s="907"/>
      <c r="AF245" s="908"/>
      <c r="AG245" s="412"/>
      <c r="AH245" s="149"/>
      <c r="AI245" s="149"/>
      <c r="AJ245" s="149"/>
      <c r="AK245" s="149"/>
      <c r="AL245" s="149"/>
      <c r="AM245" s="149"/>
      <c r="AN245" s="149"/>
      <c r="AO245" s="149"/>
      <c r="AP245" s="149"/>
      <c r="AQ245" s="149"/>
      <c r="AR245" s="149"/>
      <c r="AS245" s="149"/>
      <c r="AT245" s="149"/>
      <c r="AU245" s="149"/>
      <c r="AV245" s="149"/>
      <c r="AW245" s="149"/>
      <c r="AX245" s="413"/>
    </row>
    <row r="246" spans="1:50" ht="24.75" hidden="1" customHeight="1" x14ac:dyDescent="0.15">
      <c r="A246" s="402"/>
      <c r="B246" s="403"/>
      <c r="C246" s="416"/>
      <c r="D246" s="417"/>
      <c r="E246" s="393"/>
      <c r="F246" s="393"/>
      <c r="G246" s="393"/>
      <c r="H246" s="394"/>
      <c r="I246" s="394"/>
      <c r="J246" s="418"/>
      <c r="K246" s="418"/>
      <c r="L246" s="418"/>
      <c r="M246" s="897"/>
      <c r="N246" s="898"/>
      <c r="O246" s="909"/>
      <c r="P246" s="910"/>
      <c r="Q246" s="910"/>
      <c r="R246" s="910"/>
      <c r="S246" s="910"/>
      <c r="T246" s="910"/>
      <c r="U246" s="910"/>
      <c r="V246" s="910"/>
      <c r="W246" s="910"/>
      <c r="X246" s="910"/>
      <c r="Y246" s="910"/>
      <c r="Z246" s="910"/>
      <c r="AA246" s="910"/>
      <c r="AB246" s="910"/>
      <c r="AC246" s="910"/>
      <c r="AD246" s="910"/>
      <c r="AE246" s="910"/>
      <c r="AF246" s="911"/>
      <c r="AG246" s="414"/>
      <c r="AH246" s="152"/>
      <c r="AI246" s="152"/>
      <c r="AJ246" s="152"/>
      <c r="AK246" s="152"/>
      <c r="AL246" s="152"/>
      <c r="AM246" s="152"/>
      <c r="AN246" s="152"/>
      <c r="AO246" s="152"/>
      <c r="AP246" s="152"/>
      <c r="AQ246" s="152"/>
      <c r="AR246" s="152"/>
      <c r="AS246" s="152"/>
      <c r="AT246" s="152"/>
      <c r="AU246" s="152"/>
      <c r="AV246" s="152"/>
      <c r="AW246" s="152"/>
      <c r="AX246" s="415"/>
    </row>
    <row r="247" spans="1:50" ht="67.5" customHeight="1" x14ac:dyDescent="0.15">
      <c r="A247" s="364" t="s">
        <v>46</v>
      </c>
      <c r="B247" s="927"/>
      <c r="C247" s="313" t="s">
        <v>50</v>
      </c>
      <c r="D247" s="746"/>
      <c r="E247" s="746"/>
      <c r="F247" s="747"/>
      <c r="G247" s="930" t="s">
        <v>760</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
      <c r="A248" s="928"/>
      <c r="B248" s="929"/>
      <c r="C248" s="932" t="s">
        <v>54</v>
      </c>
      <c r="D248" s="933"/>
      <c r="E248" s="933"/>
      <c r="F248" s="934"/>
      <c r="G248" s="935" t="s">
        <v>761</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48" t="s">
        <v>133</v>
      </c>
      <c r="B252" s="349"/>
      <c r="C252" s="349"/>
      <c r="D252" s="349"/>
      <c r="E252" s="350"/>
      <c r="F252" s="926" t="s">
        <v>778</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48" t="s">
        <v>133</v>
      </c>
      <c r="B254" s="349"/>
      <c r="C254" s="349"/>
      <c r="D254" s="349"/>
      <c r="E254" s="350"/>
      <c r="F254" s="351" t="s">
        <v>782</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15">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
      <c r="A256" s="357"/>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15">
      <c r="A257" s="360" t="s">
        <v>318</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15">
      <c r="A258" s="363" t="s">
        <v>360</v>
      </c>
      <c r="B258" s="105"/>
      <c r="C258" s="105"/>
      <c r="D258" s="106"/>
      <c r="E258" s="344" t="s">
        <v>706</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71" t="s">
        <v>359</v>
      </c>
      <c r="B259" s="271"/>
      <c r="C259" s="271"/>
      <c r="D259" s="271"/>
      <c r="E259" s="344" t="s">
        <v>707</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71" t="s">
        <v>358</v>
      </c>
      <c r="B260" s="271"/>
      <c r="C260" s="271"/>
      <c r="D260" s="271"/>
      <c r="E260" s="344" t="s">
        <v>708</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71" t="s">
        <v>357</v>
      </c>
      <c r="B261" s="271"/>
      <c r="C261" s="271"/>
      <c r="D261" s="271"/>
      <c r="E261" s="344" t="s">
        <v>709</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71" t="s">
        <v>356</v>
      </c>
      <c r="B262" s="271"/>
      <c r="C262" s="271"/>
      <c r="D262" s="271"/>
      <c r="E262" s="344" t="s">
        <v>710</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71" t="s">
        <v>355</v>
      </c>
      <c r="B263" s="271"/>
      <c r="C263" s="271"/>
      <c r="D263" s="271"/>
      <c r="E263" s="344" t="s">
        <v>711</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71" t="s">
        <v>354</v>
      </c>
      <c r="B264" s="271"/>
      <c r="C264" s="271"/>
      <c r="D264" s="271"/>
      <c r="E264" s="344" t="s">
        <v>712</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71" t="s">
        <v>353</v>
      </c>
      <c r="B265" s="271"/>
      <c r="C265" s="271"/>
      <c r="D265" s="271"/>
      <c r="E265" s="344" t="s">
        <v>713</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71" t="s">
        <v>500</v>
      </c>
      <c r="B266" s="271"/>
      <c r="C266" s="271"/>
      <c r="D266" s="271"/>
      <c r="E266" s="115" t="s">
        <v>691</v>
      </c>
      <c r="F266" s="101"/>
      <c r="G266" s="101"/>
      <c r="H266" s="92" t="str">
        <f>IF(E266="","","-")</f>
        <v>-</v>
      </c>
      <c r="I266" s="101"/>
      <c r="J266" s="101"/>
      <c r="K266" s="92" t="str">
        <f>IF(I266="","","-")</f>
        <v/>
      </c>
      <c r="L266" s="116">
        <v>462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459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762</v>
      </c>
      <c r="H268" s="101"/>
      <c r="I268" s="101"/>
      <c r="J268" s="100">
        <v>20</v>
      </c>
      <c r="K268" s="100"/>
      <c r="L268" s="116">
        <v>494</v>
      </c>
      <c r="M268" s="116"/>
      <c r="N268" s="116"/>
      <c r="O268" s="100"/>
      <c r="P268" s="100"/>
      <c r="Q268" s="99"/>
      <c r="R268" s="100"/>
      <c r="S268" s="101"/>
      <c r="T268" s="101"/>
      <c r="U268" s="101"/>
      <c r="V268" s="100"/>
      <c r="W268" s="100"/>
      <c r="X268" s="116"/>
      <c r="Y268" s="116"/>
      <c r="Z268" s="116"/>
      <c r="AA268" s="100"/>
      <c r="AB268" s="331"/>
      <c r="AC268" s="99"/>
      <c r="AD268" s="100"/>
      <c r="AE268" s="101"/>
      <c r="AF268" s="101"/>
      <c r="AG268" s="101"/>
      <c r="AH268" s="100"/>
      <c r="AI268" s="100"/>
      <c r="AJ268" s="116"/>
      <c r="AK268" s="116"/>
      <c r="AL268" s="116"/>
      <c r="AM268" s="100"/>
      <c r="AN268" s="331"/>
      <c r="AO268" s="99"/>
      <c r="AP268" s="100"/>
      <c r="AQ268" s="101"/>
      <c r="AR268" s="101"/>
      <c r="AS268" s="101"/>
      <c r="AT268" s="100"/>
      <c r="AU268" s="100"/>
      <c r="AV268" s="116"/>
      <c r="AW268" s="116"/>
      <c r="AX268" s="95"/>
    </row>
    <row r="269" spans="1:52" ht="28.35" customHeight="1" x14ac:dyDescent="0.15">
      <c r="A269" s="332" t="s">
        <v>347</v>
      </c>
      <c r="B269" s="333"/>
      <c r="C269" s="333"/>
      <c r="D269" s="333"/>
      <c r="E269" s="333"/>
      <c r="F269" s="33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2"/>
      <c r="B272" s="333"/>
      <c r="C272" s="333"/>
      <c r="D272" s="333"/>
      <c r="E272" s="333"/>
      <c r="F272" s="33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2"/>
      <c r="B273" s="333"/>
      <c r="C273" s="333"/>
      <c r="D273" s="333"/>
      <c r="E273" s="333"/>
      <c r="F273" s="33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2"/>
      <c r="B274" s="333"/>
      <c r="C274" s="333"/>
      <c r="D274" s="333"/>
      <c r="E274" s="333"/>
      <c r="F274" s="33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2"/>
      <c r="B276" s="333"/>
      <c r="C276" s="333"/>
      <c r="D276" s="333"/>
      <c r="E276" s="333"/>
      <c r="F276" s="33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2"/>
      <c r="B277" s="333"/>
      <c r="C277" s="333"/>
      <c r="D277" s="333"/>
      <c r="E277" s="333"/>
      <c r="F277" s="33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2"/>
      <c r="B278" s="333"/>
      <c r="C278" s="333"/>
      <c r="D278" s="333"/>
      <c r="E278" s="333"/>
      <c r="F278" s="33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2"/>
      <c r="B279" s="333"/>
      <c r="C279" s="333"/>
      <c r="D279" s="333"/>
      <c r="E279" s="333"/>
      <c r="F279" s="33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32"/>
      <c r="B283" s="333"/>
      <c r="C283" s="333"/>
      <c r="D283" s="333"/>
      <c r="E283" s="333"/>
      <c r="F283" s="33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2"/>
      <c r="B284" s="333"/>
      <c r="C284" s="333"/>
      <c r="D284" s="333"/>
      <c r="E284" s="333"/>
      <c r="F284" s="33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2"/>
      <c r="B285" s="333"/>
      <c r="C285" s="333"/>
      <c r="D285" s="333"/>
      <c r="E285" s="333"/>
      <c r="F285" s="33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2"/>
      <c r="B286" s="333"/>
      <c r="C286" s="333"/>
      <c r="D286" s="333"/>
      <c r="E286" s="333"/>
      <c r="F286" s="33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2"/>
      <c r="B287" s="333"/>
      <c r="C287" s="333"/>
      <c r="D287" s="333"/>
      <c r="E287" s="333"/>
      <c r="F287" s="33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2"/>
      <c r="B288" s="333"/>
      <c r="C288" s="333"/>
      <c r="D288" s="333"/>
      <c r="E288" s="333"/>
      <c r="F288" s="33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2"/>
      <c r="B289" s="333"/>
      <c r="C289" s="333"/>
      <c r="D289" s="333"/>
      <c r="E289" s="333"/>
      <c r="F289" s="33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2"/>
      <c r="B290" s="333"/>
      <c r="C290" s="333"/>
      <c r="D290" s="333"/>
      <c r="E290" s="333"/>
      <c r="F290" s="33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2"/>
      <c r="B291" s="333"/>
      <c r="C291" s="333"/>
      <c r="D291" s="333"/>
      <c r="E291" s="333"/>
      <c r="F291" s="33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2"/>
      <c r="B292" s="333"/>
      <c r="C292" s="333"/>
      <c r="D292" s="333"/>
      <c r="E292" s="333"/>
      <c r="F292" s="33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2"/>
      <c r="B294" s="333"/>
      <c r="C294" s="333"/>
      <c r="D294" s="333"/>
      <c r="E294" s="333"/>
      <c r="F294" s="33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2"/>
      <c r="B295" s="333"/>
      <c r="C295" s="333"/>
      <c r="D295" s="333"/>
      <c r="E295" s="333"/>
      <c r="F295" s="33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2"/>
      <c r="B296" s="333"/>
      <c r="C296" s="333"/>
      <c r="D296" s="333"/>
      <c r="E296" s="333"/>
      <c r="F296" s="33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8" t="s">
        <v>349</v>
      </c>
      <c r="B308" s="339"/>
      <c r="C308" s="339"/>
      <c r="D308" s="339"/>
      <c r="E308" s="339"/>
      <c r="F308" s="340"/>
      <c r="G308" s="309" t="s">
        <v>750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41"/>
      <c r="B309" s="342"/>
      <c r="C309" s="342"/>
      <c r="D309" s="342"/>
      <c r="E309" s="342"/>
      <c r="F309" s="34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41"/>
      <c r="B310" s="342"/>
      <c r="C310" s="342"/>
      <c r="D310" s="342"/>
      <c r="E310" s="342"/>
      <c r="F310" s="343"/>
      <c r="G310" s="299" t="s">
        <v>770</v>
      </c>
      <c r="H310" s="326"/>
      <c r="I310" s="326"/>
      <c r="J310" s="326"/>
      <c r="K310" s="327"/>
      <c r="L310" s="328" t="s">
        <v>771</v>
      </c>
      <c r="M310" s="329"/>
      <c r="N310" s="329"/>
      <c r="O310" s="329"/>
      <c r="P310" s="329"/>
      <c r="Q310" s="329"/>
      <c r="R310" s="329"/>
      <c r="S310" s="329"/>
      <c r="T310" s="329"/>
      <c r="U310" s="329"/>
      <c r="V310" s="329"/>
      <c r="W310" s="329"/>
      <c r="X310" s="330"/>
      <c r="Y310" s="305">
        <v>10</v>
      </c>
      <c r="Z310" s="306"/>
      <c r="AA310" s="306"/>
      <c r="AB310" s="307"/>
      <c r="AC310" s="299" t="s">
        <v>770</v>
      </c>
      <c r="AD310" s="326"/>
      <c r="AE310" s="326"/>
      <c r="AF310" s="326"/>
      <c r="AG310" s="327"/>
      <c r="AH310" s="328" t="s">
        <v>771</v>
      </c>
      <c r="AI310" s="329"/>
      <c r="AJ310" s="329"/>
      <c r="AK310" s="329"/>
      <c r="AL310" s="329"/>
      <c r="AM310" s="329"/>
      <c r="AN310" s="329"/>
      <c r="AO310" s="329"/>
      <c r="AP310" s="329"/>
      <c r="AQ310" s="329"/>
      <c r="AR310" s="329"/>
      <c r="AS310" s="329"/>
      <c r="AT310" s="330"/>
      <c r="AU310" s="305">
        <v>10</v>
      </c>
      <c r="AV310" s="306"/>
      <c r="AW310" s="306"/>
      <c r="AX310" s="308"/>
    </row>
    <row r="311" spans="1:50" ht="24.75" customHeight="1" x14ac:dyDescent="0.15">
      <c r="A311" s="341"/>
      <c r="B311" s="342"/>
      <c r="C311" s="342"/>
      <c r="D311" s="342"/>
      <c r="E311" s="342"/>
      <c r="F311" s="343"/>
      <c r="G311" s="289"/>
      <c r="H311" s="321"/>
      <c r="I311" s="321"/>
      <c r="J311" s="321"/>
      <c r="K311" s="322"/>
      <c r="L311" s="323"/>
      <c r="M311" s="324"/>
      <c r="N311" s="324"/>
      <c r="O311" s="324"/>
      <c r="P311" s="324"/>
      <c r="Q311" s="324"/>
      <c r="R311" s="324"/>
      <c r="S311" s="324"/>
      <c r="T311" s="324"/>
      <c r="U311" s="324"/>
      <c r="V311" s="324"/>
      <c r="W311" s="324"/>
      <c r="X311" s="325"/>
      <c r="Y311" s="295"/>
      <c r="Z311" s="296"/>
      <c r="AA311" s="296"/>
      <c r="AB311" s="297"/>
      <c r="AC311" s="289"/>
      <c r="AD311" s="321"/>
      <c r="AE311" s="321"/>
      <c r="AF311" s="321"/>
      <c r="AG311" s="322"/>
      <c r="AH311" s="323"/>
      <c r="AI311" s="324"/>
      <c r="AJ311" s="324"/>
      <c r="AK311" s="324"/>
      <c r="AL311" s="324"/>
      <c r="AM311" s="324"/>
      <c r="AN311" s="324"/>
      <c r="AO311" s="324"/>
      <c r="AP311" s="324"/>
      <c r="AQ311" s="324"/>
      <c r="AR311" s="324"/>
      <c r="AS311" s="324"/>
      <c r="AT311" s="325"/>
      <c r="AU311" s="295"/>
      <c r="AV311" s="296"/>
      <c r="AW311" s="296"/>
      <c r="AX311" s="298"/>
    </row>
    <row r="312" spans="1:50" ht="24.75" customHeight="1" x14ac:dyDescent="0.15">
      <c r="A312" s="341"/>
      <c r="B312" s="342"/>
      <c r="C312" s="342"/>
      <c r="D312" s="342"/>
      <c r="E312" s="342"/>
      <c r="F312" s="343"/>
      <c r="G312" s="289"/>
      <c r="H312" s="321"/>
      <c r="I312" s="321"/>
      <c r="J312" s="321"/>
      <c r="K312" s="322"/>
      <c r="L312" s="323"/>
      <c r="M312" s="324"/>
      <c r="N312" s="324"/>
      <c r="O312" s="324"/>
      <c r="P312" s="324"/>
      <c r="Q312" s="324"/>
      <c r="R312" s="324"/>
      <c r="S312" s="324"/>
      <c r="T312" s="324"/>
      <c r="U312" s="324"/>
      <c r="V312" s="324"/>
      <c r="W312" s="324"/>
      <c r="X312" s="325"/>
      <c r="Y312" s="295"/>
      <c r="Z312" s="296"/>
      <c r="AA312" s="296"/>
      <c r="AB312" s="297"/>
      <c r="AC312" s="289"/>
      <c r="AD312" s="321"/>
      <c r="AE312" s="321"/>
      <c r="AF312" s="321"/>
      <c r="AG312" s="322"/>
      <c r="AH312" s="323"/>
      <c r="AI312" s="324"/>
      <c r="AJ312" s="324"/>
      <c r="AK312" s="324"/>
      <c r="AL312" s="324"/>
      <c r="AM312" s="324"/>
      <c r="AN312" s="324"/>
      <c r="AO312" s="324"/>
      <c r="AP312" s="324"/>
      <c r="AQ312" s="324"/>
      <c r="AR312" s="324"/>
      <c r="AS312" s="324"/>
      <c r="AT312" s="325"/>
      <c r="AU312" s="295"/>
      <c r="AV312" s="296"/>
      <c r="AW312" s="296"/>
      <c r="AX312" s="298"/>
    </row>
    <row r="313" spans="1:50" ht="24.75" hidden="1" customHeight="1" x14ac:dyDescent="0.15">
      <c r="A313" s="341"/>
      <c r="B313" s="342"/>
      <c r="C313" s="342"/>
      <c r="D313" s="342"/>
      <c r="E313" s="342"/>
      <c r="F313" s="343"/>
      <c r="G313" s="289"/>
      <c r="H313" s="321"/>
      <c r="I313" s="321"/>
      <c r="J313" s="321"/>
      <c r="K313" s="322"/>
      <c r="L313" s="323"/>
      <c r="M313" s="324"/>
      <c r="N313" s="324"/>
      <c r="O313" s="324"/>
      <c r="P313" s="324"/>
      <c r="Q313" s="324"/>
      <c r="R313" s="324"/>
      <c r="S313" s="324"/>
      <c r="T313" s="324"/>
      <c r="U313" s="324"/>
      <c r="V313" s="324"/>
      <c r="W313" s="324"/>
      <c r="X313" s="325"/>
      <c r="Y313" s="295"/>
      <c r="Z313" s="296"/>
      <c r="AA313" s="296"/>
      <c r="AB313" s="297"/>
      <c r="AC313" s="289"/>
      <c r="AD313" s="321"/>
      <c r="AE313" s="321"/>
      <c r="AF313" s="321"/>
      <c r="AG313" s="322"/>
      <c r="AH313" s="323"/>
      <c r="AI313" s="324"/>
      <c r="AJ313" s="324"/>
      <c r="AK313" s="324"/>
      <c r="AL313" s="324"/>
      <c r="AM313" s="324"/>
      <c r="AN313" s="324"/>
      <c r="AO313" s="324"/>
      <c r="AP313" s="324"/>
      <c r="AQ313" s="324"/>
      <c r="AR313" s="324"/>
      <c r="AS313" s="324"/>
      <c r="AT313" s="325"/>
      <c r="AU313" s="295"/>
      <c r="AV313" s="296"/>
      <c r="AW313" s="296"/>
      <c r="AX313" s="298"/>
    </row>
    <row r="314" spans="1:50" ht="24.75" hidden="1" customHeight="1" x14ac:dyDescent="0.15">
      <c r="A314" s="341"/>
      <c r="B314" s="342"/>
      <c r="C314" s="342"/>
      <c r="D314" s="342"/>
      <c r="E314" s="342"/>
      <c r="F314" s="343"/>
      <c r="G314" s="289"/>
      <c r="H314" s="321"/>
      <c r="I314" s="321"/>
      <c r="J314" s="321"/>
      <c r="K314" s="322"/>
      <c r="L314" s="323"/>
      <c r="M314" s="324"/>
      <c r="N314" s="324"/>
      <c r="O314" s="324"/>
      <c r="P314" s="324"/>
      <c r="Q314" s="324"/>
      <c r="R314" s="324"/>
      <c r="S314" s="324"/>
      <c r="T314" s="324"/>
      <c r="U314" s="324"/>
      <c r="V314" s="324"/>
      <c r="W314" s="324"/>
      <c r="X314" s="325"/>
      <c r="Y314" s="295"/>
      <c r="Z314" s="296"/>
      <c r="AA314" s="296"/>
      <c r="AB314" s="297"/>
      <c r="AC314" s="289"/>
      <c r="AD314" s="321"/>
      <c r="AE314" s="321"/>
      <c r="AF314" s="321"/>
      <c r="AG314" s="322"/>
      <c r="AH314" s="323"/>
      <c r="AI314" s="324"/>
      <c r="AJ314" s="324"/>
      <c r="AK314" s="324"/>
      <c r="AL314" s="324"/>
      <c r="AM314" s="324"/>
      <c r="AN314" s="324"/>
      <c r="AO314" s="324"/>
      <c r="AP314" s="324"/>
      <c r="AQ314" s="324"/>
      <c r="AR314" s="324"/>
      <c r="AS314" s="324"/>
      <c r="AT314" s="325"/>
      <c r="AU314" s="295"/>
      <c r="AV314" s="296"/>
      <c r="AW314" s="296"/>
      <c r="AX314" s="298"/>
    </row>
    <row r="315" spans="1:50" ht="24.75" hidden="1" customHeight="1" x14ac:dyDescent="0.15">
      <c r="A315" s="341"/>
      <c r="B315" s="342"/>
      <c r="C315" s="342"/>
      <c r="D315" s="342"/>
      <c r="E315" s="342"/>
      <c r="F315" s="34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41"/>
      <c r="B316" s="342"/>
      <c r="C316" s="342"/>
      <c r="D316" s="342"/>
      <c r="E316" s="342"/>
      <c r="F316" s="34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41"/>
      <c r="B317" s="342"/>
      <c r="C317" s="342"/>
      <c r="D317" s="342"/>
      <c r="E317" s="342"/>
      <c r="F317" s="34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41"/>
      <c r="B318" s="342"/>
      <c r="C318" s="342"/>
      <c r="D318" s="342"/>
      <c r="E318" s="342"/>
      <c r="F318" s="34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41"/>
      <c r="B319" s="342"/>
      <c r="C319" s="342"/>
      <c r="D319" s="342"/>
      <c r="E319" s="342"/>
      <c r="F319" s="34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41"/>
      <c r="B320" s="342"/>
      <c r="C320" s="342"/>
      <c r="D320" s="342"/>
      <c r="E320" s="342"/>
      <c r="F320" s="343"/>
      <c r="G320" s="280" t="s">
        <v>18</v>
      </c>
      <c r="H320" s="281"/>
      <c r="I320" s="281"/>
      <c r="J320" s="281"/>
      <c r="K320" s="281"/>
      <c r="L320" s="282"/>
      <c r="M320" s="283"/>
      <c r="N320" s="283"/>
      <c r="O320" s="283"/>
      <c r="P320" s="283"/>
      <c r="Q320" s="283"/>
      <c r="R320" s="283"/>
      <c r="S320" s="283"/>
      <c r="T320" s="283"/>
      <c r="U320" s="283"/>
      <c r="V320" s="283"/>
      <c r="W320" s="283"/>
      <c r="X320" s="284"/>
      <c r="Y320" s="285">
        <f>SUM(Y310:AB319)</f>
        <v>10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10</v>
      </c>
      <c r="AV320" s="286"/>
      <c r="AW320" s="286"/>
      <c r="AX320" s="288"/>
    </row>
    <row r="321" spans="1:51" ht="24.75" hidden="1" customHeight="1" x14ac:dyDescent="0.15">
      <c r="A321" s="341"/>
      <c r="B321" s="342"/>
      <c r="C321" s="342"/>
      <c r="D321" s="342"/>
      <c r="E321" s="342"/>
      <c r="F321" s="34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41"/>
      <c r="B322" s="342"/>
      <c r="C322" s="342"/>
      <c r="D322" s="342"/>
      <c r="E322" s="342"/>
      <c r="F322" s="34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41"/>
      <c r="B323" s="342"/>
      <c r="C323" s="342"/>
      <c r="D323" s="342"/>
      <c r="E323" s="342"/>
      <c r="F323" s="34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41"/>
      <c r="B324" s="342"/>
      <c r="C324" s="342"/>
      <c r="D324" s="342"/>
      <c r="E324" s="342"/>
      <c r="F324" s="34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41"/>
      <c r="B325" s="342"/>
      <c r="C325" s="342"/>
      <c r="D325" s="342"/>
      <c r="E325" s="342"/>
      <c r="F325" s="34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41"/>
      <c r="B326" s="342"/>
      <c r="C326" s="342"/>
      <c r="D326" s="342"/>
      <c r="E326" s="342"/>
      <c r="F326" s="34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41"/>
      <c r="B327" s="342"/>
      <c r="C327" s="342"/>
      <c r="D327" s="342"/>
      <c r="E327" s="342"/>
      <c r="F327" s="34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41"/>
      <c r="B328" s="342"/>
      <c r="C328" s="342"/>
      <c r="D328" s="342"/>
      <c r="E328" s="342"/>
      <c r="F328" s="34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41"/>
      <c r="B329" s="342"/>
      <c r="C329" s="342"/>
      <c r="D329" s="342"/>
      <c r="E329" s="342"/>
      <c r="F329" s="34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41"/>
      <c r="B330" s="342"/>
      <c r="C330" s="342"/>
      <c r="D330" s="342"/>
      <c r="E330" s="342"/>
      <c r="F330" s="34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41"/>
      <c r="B331" s="342"/>
      <c r="C331" s="342"/>
      <c r="D331" s="342"/>
      <c r="E331" s="342"/>
      <c r="F331" s="34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41"/>
      <c r="B332" s="342"/>
      <c r="C332" s="342"/>
      <c r="D332" s="342"/>
      <c r="E332" s="342"/>
      <c r="F332" s="34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41"/>
      <c r="B333" s="342"/>
      <c r="C333" s="342"/>
      <c r="D333" s="342"/>
      <c r="E333" s="342"/>
      <c r="F333" s="34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41"/>
      <c r="B334" s="342"/>
      <c r="C334" s="342"/>
      <c r="D334" s="342"/>
      <c r="E334" s="342"/>
      <c r="F334" s="34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41"/>
      <c r="B335" s="342"/>
      <c r="C335" s="342"/>
      <c r="D335" s="342"/>
      <c r="E335" s="342"/>
      <c r="F335" s="34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41"/>
      <c r="B336" s="342"/>
      <c r="C336" s="342"/>
      <c r="D336" s="342"/>
      <c r="E336" s="342"/>
      <c r="F336" s="34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41"/>
      <c r="B337" s="342"/>
      <c r="C337" s="342"/>
      <c r="D337" s="342"/>
      <c r="E337" s="342"/>
      <c r="F337" s="34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41"/>
      <c r="B338" s="342"/>
      <c r="C338" s="342"/>
      <c r="D338" s="342"/>
      <c r="E338" s="342"/>
      <c r="F338" s="34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41"/>
      <c r="B339" s="342"/>
      <c r="C339" s="342"/>
      <c r="D339" s="342"/>
      <c r="E339" s="342"/>
      <c r="F339" s="34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41"/>
      <c r="B340" s="342"/>
      <c r="C340" s="342"/>
      <c r="D340" s="342"/>
      <c r="E340" s="342"/>
      <c r="F340" s="34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41"/>
      <c r="B341" s="342"/>
      <c r="C341" s="342"/>
      <c r="D341" s="342"/>
      <c r="E341" s="342"/>
      <c r="F341" s="34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41"/>
      <c r="B342" s="342"/>
      <c r="C342" s="342"/>
      <c r="D342" s="342"/>
      <c r="E342" s="342"/>
      <c r="F342" s="34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41"/>
      <c r="B343" s="342"/>
      <c r="C343" s="342"/>
      <c r="D343" s="342"/>
      <c r="E343" s="342"/>
      <c r="F343" s="34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41"/>
      <c r="B344" s="342"/>
      <c r="C344" s="342"/>
      <c r="D344" s="342"/>
      <c r="E344" s="342"/>
      <c r="F344" s="34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41"/>
      <c r="B345" s="342"/>
      <c r="C345" s="342"/>
      <c r="D345" s="342"/>
      <c r="E345" s="342"/>
      <c r="F345" s="34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41"/>
      <c r="B346" s="342"/>
      <c r="C346" s="342"/>
      <c r="D346" s="342"/>
      <c r="E346" s="342"/>
      <c r="F346" s="34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41"/>
      <c r="B347" s="342"/>
      <c r="C347" s="342"/>
      <c r="D347" s="342"/>
      <c r="E347" s="342"/>
      <c r="F347" s="34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41"/>
      <c r="B348" s="342"/>
      <c r="C348" s="342"/>
      <c r="D348" s="342"/>
      <c r="E348" s="342"/>
      <c r="F348" s="34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41"/>
      <c r="B349" s="342"/>
      <c r="C349" s="342"/>
      <c r="D349" s="342"/>
      <c r="E349" s="342"/>
      <c r="F349" s="34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41"/>
      <c r="B350" s="342"/>
      <c r="C350" s="342"/>
      <c r="D350" s="342"/>
      <c r="E350" s="342"/>
      <c r="F350" s="34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41"/>
      <c r="B351" s="342"/>
      <c r="C351" s="342"/>
      <c r="D351" s="342"/>
      <c r="E351" s="342"/>
      <c r="F351" s="34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41"/>
      <c r="B352" s="342"/>
      <c r="C352" s="342"/>
      <c r="D352" s="342"/>
      <c r="E352" s="342"/>
      <c r="F352" s="34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41"/>
      <c r="B353" s="342"/>
      <c r="C353" s="342"/>
      <c r="D353" s="342"/>
      <c r="E353" s="342"/>
      <c r="F353" s="34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41"/>
      <c r="B354" s="342"/>
      <c r="C354" s="342"/>
      <c r="D354" s="342"/>
      <c r="E354" s="342"/>
      <c r="F354" s="34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41"/>
      <c r="B355" s="342"/>
      <c r="C355" s="342"/>
      <c r="D355" s="342"/>
      <c r="E355" s="342"/>
      <c r="F355" s="34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41"/>
      <c r="B356" s="342"/>
      <c r="C356" s="342"/>
      <c r="D356" s="342"/>
      <c r="E356" s="342"/>
      <c r="F356" s="34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41"/>
      <c r="B357" s="342"/>
      <c r="C357" s="342"/>
      <c r="D357" s="342"/>
      <c r="E357" s="342"/>
      <c r="F357" s="34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41"/>
      <c r="B358" s="342"/>
      <c r="C358" s="342"/>
      <c r="D358" s="342"/>
      <c r="E358" s="342"/>
      <c r="F358" s="34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41"/>
      <c r="B359" s="342"/>
      <c r="C359" s="342"/>
      <c r="D359" s="342"/>
      <c r="E359" s="342"/>
      <c r="F359" s="34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71.25" customHeight="1" x14ac:dyDescent="0.15">
      <c r="A366" s="245">
        <v>1</v>
      </c>
      <c r="B366" s="245">
        <v>1</v>
      </c>
      <c r="C366" s="266" t="s">
        <v>716</v>
      </c>
      <c r="D366" s="265"/>
      <c r="E366" s="265"/>
      <c r="F366" s="265"/>
      <c r="G366" s="265"/>
      <c r="H366" s="265"/>
      <c r="I366" s="265"/>
      <c r="J366" s="248" t="s">
        <v>774</v>
      </c>
      <c r="K366" s="249"/>
      <c r="L366" s="249"/>
      <c r="M366" s="249"/>
      <c r="N366" s="249"/>
      <c r="O366" s="249"/>
      <c r="P366" s="267" t="s">
        <v>719</v>
      </c>
      <c r="Q366" s="250"/>
      <c r="R366" s="250"/>
      <c r="S366" s="250"/>
      <c r="T366" s="250"/>
      <c r="U366" s="250"/>
      <c r="V366" s="250"/>
      <c r="W366" s="250"/>
      <c r="X366" s="250"/>
      <c r="Y366" s="251">
        <v>10</v>
      </c>
      <c r="Z366" s="252"/>
      <c r="AA366" s="252"/>
      <c r="AB366" s="253"/>
      <c r="AC366" s="237" t="s">
        <v>715</v>
      </c>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71.25" customHeight="1" x14ac:dyDescent="0.15">
      <c r="A367" s="245">
        <v>2</v>
      </c>
      <c r="B367" s="245">
        <v>1</v>
      </c>
      <c r="C367" s="266" t="s">
        <v>717</v>
      </c>
      <c r="D367" s="265"/>
      <c r="E367" s="265"/>
      <c r="F367" s="265"/>
      <c r="G367" s="265"/>
      <c r="H367" s="265"/>
      <c r="I367" s="265"/>
      <c r="J367" s="248" t="s">
        <v>774</v>
      </c>
      <c r="K367" s="249"/>
      <c r="L367" s="249"/>
      <c r="M367" s="249"/>
      <c r="N367" s="249"/>
      <c r="O367" s="249"/>
      <c r="P367" s="267" t="s">
        <v>718</v>
      </c>
      <c r="Q367" s="250"/>
      <c r="R367" s="250"/>
      <c r="S367" s="250"/>
      <c r="T367" s="250"/>
      <c r="U367" s="250"/>
      <c r="V367" s="250"/>
      <c r="W367" s="250"/>
      <c r="X367" s="250"/>
      <c r="Y367" s="251">
        <v>10</v>
      </c>
      <c r="Z367" s="252"/>
      <c r="AA367" s="252"/>
      <c r="AB367" s="253"/>
      <c r="AC367" s="237" t="s">
        <v>715</v>
      </c>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COUNTA($C$366)</f>
        <v>1</v>
      </c>
    </row>
    <row r="368" spans="1:51" ht="71.25" customHeight="1" x14ac:dyDescent="0.15">
      <c r="A368" s="245">
        <v>3</v>
      </c>
      <c r="B368" s="245">
        <v>1</v>
      </c>
      <c r="C368" s="266" t="s">
        <v>720</v>
      </c>
      <c r="D368" s="265"/>
      <c r="E368" s="265"/>
      <c r="F368" s="265"/>
      <c r="G368" s="265"/>
      <c r="H368" s="265"/>
      <c r="I368" s="265"/>
      <c r="J368" s="248" t="s">
        <v>774</v>
      </c>
      <c r="K368" s="249"/>
      <c r="L368" s="249"/>
      <c r="M368" s="249"/>
      <c r="N368" s="249"/>
      <c r="O368" s="249"/>
      <c r="P368" s="267" t="s">
        <v>721</v>
      </c>
      <c r="Q368" s="250"/>
      <c r="R368" s="250"/>
      <c r="S368" s="250"/>
      <c r="T368" s="250"/>
      <c r="U368" s="250"/>
      <c r="V368" s="250"/>
      <c r="W368" s="250"/>
      <c r="X368" s="250"/>
      <c r="Y368" s="251">
        <v>9.8000000000000007</v>
      </c>
      <c r="Z368" s="252"/>
      <c r="AA368" s="252"/>
      <c r="AB368" s="253"/>
      <c r="AC368" s="237" t="s">
        <v>715</v>
      </c>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1</v>
      </c>
    </row>
    <row r="369" spans="1:51" ht="71.25" customHeight="1" x14ac:dyDescent="0.15">
      <c r="A369" s="245">
        <v>4</v>
      </c>
      <c r="B369" s="245">
        <v>1</v>
      </c>
      <c r="C369" s="266" t="s">
        <v>723</v>
      </c>
      <c r="D369" s="265"/>
      <c r="E369" s="265"/>
      <c r="F369" s="265"/>
      <c r="G369" s="265"/>
      <c r="H369" s="265"/>
      <c r="I369" s="265"/>
      <c r="J369" s="248" t="s">
        <v>774</v>
      </c>
      <c r="K369" s="249"/>
      <c r="L369" s="249"/>
      <c r="M369" s="249"/>
      <c r="N369" s="249"/>
      <c r="O369" s="249"/>
      <c r="P369" s="267" t="s">
        <v>722</v>
      </c>
      <c r="Q369" s="250"/>
      <c r="R369" s="250"/>
      <c r="S369" s="250"/>
      <c r="T369" s="250"/>
      <c r="U369" s="250"/>
      <c r="V369" s="250"/>
      <c r="W369" s="250"/>
      <c r="X369" s="250"/>
      <c r="Y369" s="251">
        <v>9.5</v>
      </c>
      <c r="Z369" s="252"/>
      <c r="AA369" s="252"/>
      <c r="AB369" s="253"/>
      <c r="AC369" s="237" t="s">
        <v>715</v>
      </c>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1</v>
      </c>
    </row>
    <row r="370" spans="1:51" ht="71.25" customHeight="1" x14ac:dyDescent="0.15">
      <c r="A370" s="245">
        <v>5</v>
      </c>
      <c r="B370" s="245">
        <v>1</v>
      </c>
      <c r="C370" s="266" t="s">
        <v>724</v>
      </c>
      <c r="D370" s="265"/>
      <c r="E370" s="265"/>
      <c r="F370" s="265"/>
      <c r="G370" s="265"/>
      <c r="H370" s="265"/>
      <c r="I370" s="265"/>
      <c r="J370" s="248" t="s">
        <v>774</v>
      </c>
      <c r="K370" s="249"/>
      <c r="L370" s="249"/>
      <c r="M370" s="249"/>
      <c r="N370" s="249"/>
      <c r="O370" s="249"/>
      <c r="P370" s="267" t="s">
        <v>725</v>
      </c>
      <c r="Q370" s="250"/>
      <c r="R370" s="250"/>
      <c r="S370" s="250"/>
      <c r="T370" s="250"/>
      <c r="U370" s="250"/>
      <c r="V370" s="250"/>
      <c r="W370" s="250"/>
      <c r="X370" s="250"/>
      <c r="Y370" s="251">
        <v>9.4</v>
      </c>
      <c r="Z370" s="252"/>
      <c r="AA370" s="252"/>
      <c r="AB370" s="253"/>
      <c r="AC370" s="237" t="s">
        <v>715</v>
      </c>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1</v>
      </c>
    </row>
    <row r="371" spans="1:51" ht="71.25" customHeight="1" x14ac:dyDescent="0.15">
      <c r="A371" s="245">
        <v>6</v>
      </c>
      <c r="B371" s="245">
        <v>1</v>
      </c>
      <c r="C371" s="266" t="s">
        <v>726</v>
      </c>
      <c r="D371" s="265"/>
      <c r="E371" s="265"/>
      <c r="F371" s="265"/>
      <c r="G371" s="265"/>
      <c r="H371" s="265"/>
      <c r="I371" s="265"/>
      <c r="J371" s="248" t="s">
        <v>774</v>
      </c>
      <c r="K371" s="249"/>
      <c r="L371" s="249"/>
      <c r="M371" s="249"/>
      <c r="N371" s="249"/>
      <c r="O371" s="249"/>
      <c r="P371" s="267" t="s">
        <v>727</v>
      </c>
      <c r="Q371" s="250"/>
      <c r="R371" s="250"/>
      <c r="S371" s="250"/>
      <c r="T371" s="250"/>
      <c r="U371" s="250"/>
      <c r="V371" s="250"/>
      <c r="W371" s="250"/>
      <c r="X371" s="250"/>
      <c r="Y371" s="251">
        <v>9.1999999999999993</v>
      </c>
      <c r="Z371" s="252"/>
      <c r="AA371" s="252"/>
      <c r="AB371" s="253"/>
      <c r="AC371" s="237" t="s">
        <v>715</v>
      </c>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1</v>
      </c>
    </row>
    <row r="372" spans="1:51" ht="71.25" customHeight="1" x14ac:dyDescent="0.15">
      <c r="A372" s="245">
        <v>7</v>
      </c>
      <c r="B372" s="245">
        <v>1</v>
      </c>
      <c r="C372" s="266" t="s">
        <v>728</v>
      </c>
      <c r="D372" s="265"/>
      <c r="E372" s="265"/>
      <c r="F372" s="265"/>
      <c r="G372" s="265"/>
      <c r="H372" s="265"/>
      <c r="I372" s="265"/>
      <c r="J372" s="248" t="s">
        <v>774</v>
      </c>
      <c r="K372" s="249"/>
      <c r="L372" s="249"/>
      <c r="M372" s="249"/>
      <c r="N372" s="249"/>
      <c r="O372" s="249"/>
      <c r="P372" s="267" t="s">
        <v>729</v>
      </c>
      <c r="Q372" s="250"/>
      <c r="R372" s="250"/>
      <c r="S372" s="250"/>
      <c r="T372" s="250"/>
      <c r="U372" s="250"/>
      <c r="V372" s="250"/>
      <c r="W372" s="250"/>
      <c r="X372" s="250"/>
      <c r="Y372" s="251">
        <v>8.6</v>
      </c>
      <c r="Z372" s="252"/>
      <c r="AA372" s="252"/>
      <c r="AB372" s="253"/>
      <c r="AC372" s="237" t="s">
        <v>715</v>
      </c>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1</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COUNTA(#REF!)</f>
        <v>1</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7.75" customHeight="1" x14ac:dyDescent="0.15">
      <c r="A399" s="245">
        <v>1</v>
      </c>
      <c r="B399" s="245">
        <v>1</v>
      </c>
      <c r="C399" s="266" t="s">
        <v>730</v>
      </c>
      <c r="D399" s="265"/>
      <c r="E399" s="265"/>
      <c r="F399" s="265"/>
      <c r="G399" s="265"/>
      <c r="H399" s="265"/>
      <c r="I399" s="265"/>
      <c r="J399" s="248">
        <v>4240001034184</v>
      </c>
      <c r="K399" s="249"/>
      <c r="L399" s="249"/>
      <c r="M399" s="249"/>
      <c r="N399" s="249"/>
      <c r="O399" s="249"/>
      <c r="P399" s="267" t="s">
        <v>731</v>
      </c>
      <c r="Q399" s="250"/>
      <c r="R399" s="250"/>
      <c r="S399" s="250"/>
      <c r="T399" s="250"/>
      <c r="U399" s="250"/>
      <c r="V399" s="250"/>
      <c r="W399" s="250"/>
      <c r="X399" s="250"/>
      <c r="Y399" s="251">
        <v>10</v>
      </c>
      <c r="Z399" s="252"/>
      <c r="AA399" s="252"/>
      <c r="AB399" s="253"/>
      <c r="AC399" s="237" t="s">
        <v>715</v>
      </c>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1</v>
      </c>
    </row>
    <row r="400" spans="1:51" ht="57.75" customHeight="1" x14ac:dyDescent="0.15">
      <c r="A400" s="245">
        <v>2</v>
      </c>
      <c r="B400" s="245">
        <v>1</v>
      </c>
      <c r="C400" s="266" t="s">
        <v>732</v>
      </c>
      <c r="D400" s="265"/>
      <c r="E400" s="265"/>
      <c r="F400" s="265"/>
      <c r="G400" s="265"/>
      <c r="H400" s="265"/>
      <c r="I400" s="265"/>
      <c r="J400" s="248">
        <v>1210001001644</v>
      </c>
      <c r="K400" s="249"/>
      <c r="L400" s="249"/>
      <c r="M400" s="249"/>
      <c r="N400" s="249"/>
      <c r="O400" s="249"/>
      <c r="P400" s="267" t="s">
        <v>733</v>
      </c>
      <c r="Q400" s="250"/>
      <c r="R400" s="250"/>
      <c r="S400" s="250"/>
      <c r="T400" s="250"/>
      <c r="U400" s="250"/>
      <c r="V400" s="250"/>
      <c r="W400" s="250"/>
      <c r="X400" s="250"/>
      <c r="Y400" s="251">
        <v>10</v>
      </c>
      <c r="Z400" s="252"/>
      <c r="AA400" s="252"/>
      <c r="AB400" s="253"/>
      <c r="AC400" s="237" t="s">
        <v>715</v>
      </c>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1</v>
      </c>
    </row>
    <row r="401" spans="1:51" ht="57.75" customHeight="1" x14ac:dyDescent="0.15">
      <c r="A401" s="245">
        <v>3</v>
      </c>
      <c r="B401" s="245">
        <v>1</v>
      </c>
      <c r="C401" s="266" t="s">
        <v>734</v>
      </c>
      <c r="D401" s="265"/>
      <c r="E401" s="265"/>
      <c r="F401" s="265"/>
      <c r="G401" s="265"/>
      <c r="H401" s="265"/>
      <c r="I401" s="265"/>
      <c r="J401" s="248">
        <v>7120903001200</v>
      </c>
      <c r="K401" s="249"/>
      <c r="L401" s="249"/>
      <c r="M401" s="249"/>
      <c r="N401" s="249"/>
      <c r="O401" s="249"/>
      <c r="P401" s="267" t="s">
        <v>735</v>
      </c>
      <c r="Q401" s="250"/>
      <c r="R401" s="250"/>
      <c r="S401" s="250"/>
      <c r="T401" s="250"/>
      <c r="U401" s="250"/>
      <c r="V401" s="250"/>
      <c r="W401" s="250"/>
      <c r="X401" s="250"/>
      <c r="Y401" s="251">
        <v>10</v>
      </c>
      <c r="Z401" s="252"/>
      <c r="AA401" s="252"/>
      <c r="AB401" s="253"/>
      <c r="AC401" s="237" t="s">
        <v>715</v>
      </c>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1</v>
      </c>
    </row>
    <row r="402" spans="1:51" ht="57.75" customHeight="1" x14ac:dyDescent="0.15">
      <c r="A402" s="245">
        <v>4</v>
      </c>
      <c r="B402" s="245">
        <v>1</v>
      </c>
      <c r="C402" s="266" t="s">
        <v>736</v>
      </c>
      <c r="D402" s="265"/>
      <c r="E402" s="265"/>
      <c r="F402" s="265"/>
      <c r="G402" s="265"/>
      <c r="H402" s="265"/>
      <c r="I402" s="265"/>
      <c r="J402" s="248">
        <v>7010401088742</v>
      </c>
      <c r="K402" s="249"/>
      <c r="L402" s="249"/>
      <c r="M402" s="249"/>
      <c r="N402" s="249"/>
      <c r="O402" s="249"/>
      <c r="P402" s="267" t="s">
        <v>737</v>
      </c>
      <c r="Q402" s="250"/>
      <c r="R402" s="250"/>
      <c r="S402" s="250"/>
      <c r="T402" s="250"/>
      <c r="U402" s="250"/>
      <c r="V402" s="250"/>
      <c r="W402" s="250"/>
      <c r="X402" s="250"/>
      <c r="Y402" s="251">
        <v>9.5</v>
      </c>
      <c r="Z402" s="252"/>
      <c r="AA402" s="252"/>
      <c r="AB402" s="253"/>
      <c r="AC402" s="237" t="s">
        <v>715</v>
      </c>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1</v>
      </c>
    </row>
    <row r="403" spans="1:51" ht="72.75" customHeight="1" x14ac:dyDescent="0.15">
      <c r="A403" s="245">
        <v>5</v>
      </c>
      <c r="B403" s="245">
        <v>1</v>
      </c>
      <c r="C403" s="266" t="s">
        <v>738</v>
      </c>
      <c r="D403" s="265"/>
      <c r="E403" s="265"/>
      <c r="F403" s="265"/>
      <c r="G403" s="265"/>
      <c r="H403" s="265"/>
      <c r="I403" s="265"/>
      <c r="J403" s="248">
        <v>8010401006744</v>
      </c>
      <c r="K403" s="249"/>
      <c r="L403" s="249"/>
      <c r="M403" s="249"/>
      <c r="N403" s="249"/>
      <c r="O403" s="249"/>
      <c r="P403" s="267" t="s">
        <v>739</v>
      </c>
      <c r="Q403" s="250"/>
      <c r="R403" s="250"/>
      <c r="S403" s="250"/>
      <c r="T403" s="250"/>
      <c r="U403" s="250"/>
      <c r="V403" s="250"/>
      <c r="W403" s="250"/>
      <c r="X403" s="250"/>
      <c r="Y403" s="251">
        <v>9.5</v>
      </c>
      <c r="Z403" s="252"/>
      <c r="AA403" s="252"/>
      <c r="AB403" s="253"/>
      <c r="AC403" s="237" t="s">
        <v>715</v>
      </c>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1</v>
      </c>
    </row>
    <row r="404" spans="1:51" ht="57.75" customHeight="1" x14ac:dyDescent="0.15">
      <c r="A404" s="245">
        <v>6</v>
      </c>
      <c r="B404" s="245">
        <v>1</v>
      </c>
      <c r="C404" s="266" t="s">
        <v>740</v>
      </c>
      <c r="D404" s="265"/>
      <c r="E404" s="265"/>
      <c r="F404" s="265"/>
      <c r="G404" s="265"/>
      <c r="H404" s="265"/>
      <c r="I404" s="265"/>
      <c r="J404" s="248">
        <v>3290001015973</v>
      </c>
      <c r="K404" s="249"/>
      <c r="L404" s="249"/>
      <c r="M404" s="249"/>
      <c r="N404" s="249"/>
      <c r="O404" s="249"/>
      <c r="P404" s="267" t="s">
        <v>741</v>
      </c>
      <c r="Q404" s="250"/>
      <c r="R404" s="250"/>
      <c r="S404" s="250"/>
      <c r="T404" s="250"/>
      <c r="U404" s="250"/>
      <c r="V404" s="250"/>
      <c r="W404" s="250"/>
      <c r="X404" s="250"/>
      <c r="Y404" s="251">
        <v>5</v>
      </c>
      <c r="Z404" s="252"/>
      <c r="AA404" s="252"/>
      <c r="AB404" s="253"/>
      <c r="AC404" s="237" t="s">
        <v>715</v>
      </c>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1</v>
      </c>
    </row>
    <row r="405" spans="1:51" ht="69" customHeight="1" x14ac:dyDescent="0.15">
      <c r="A405" s="245">
        <v>7</v>
      </c>
      <c r="B405" s="245">
        <v>1</v>
      </c>
      <c r="C405" s="266" t="s">
        <v>742</v>
      </c>
      <c r="D405" s="265"/>
      <c r="E405" s="265"/>
      <c r="F405" s="265"/>
      <c r="G405" s="265"/>
      <c r="H405" s="265"/>
      <c r="I405" s="265"/>
      <c r="J405" s="248">
        <v>3490001000674</v>
      </c>
      <c r="K405" s="249"/>
      <c r="L405" s="249"/>
      <c r="M405" s="249"/>
      <c r="N405" s="249"/>
      <c r="O405" s="249"/>
      <c r="P405" s="267" t="s">
        <v>743</v>
      </c>
      <c r="Q405" s="250"/>
      <c r="R405" s="250"/>
      <c r="S405" s="250"/>
      <c r="T405" s="250"/>
      <c r="U405" s="250"/>
      <c r="V405" s="250"/>
      <c r="W405" s="250"/>
      <c r="X405" s="250"/>
      <c r="Y405" s="251">
        <v>5</v>
      </c>
      <c r="Z405" s="252"/>
      <c r="AA405" s="252"/>
      <c r="AB405" s="253"/>
      <c r="AC405" s="237" t="s">
        <v>715</v>
      </c>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1</v>
      </c>
    </row>
    <row r="406" spans="1:51" ht="57.75" customHeight="1" x14ac:dyDescent="0.15">
      <c r="A406" s="245">
        <v>8</v>
      </c>
      <c r="B406" s="245">
        <v>1</v>
      </c>
      <c r="C406" s="266" t="s">
        <v>781</v>
      </c>
      <c r="D406" s="265"/>
      <c r="E406" s="265"/>
      <c r="F406" s="265"/>
      <c r="G406" s="265"/>
      <c r="H406" s="265"/>
      <c r="I406" s="265"/>
      <c r="J406" s="248">
        <v>4090001014490</v>
      </c>
      <c r="K406" s="249"/>
      <c r="L406" s="249"/>
      <c r="M406" s="249"/>
      <c r="N406" s="249"/>
      <c r="O406" s="249"/>
      <c r="P406" s="267" t="s">
        <v>744</v>
      </c>
      <c r="Q406" s="250"/>
      <c r="R406" s="250"/>
      <c r="S406" s="250"/>
      <c r="T406" s="250"/>
      <c r="U406" s="250"/>
      <c r="V406" s="250"/>
      <c r="W406" s="250"/>
      <c r="X406" s="250"/>
      <c r="Y406" s="251">
        <v>5</v>
      </c>
      <c r="Z406" s="252"/>
      <c r="AA406" s="252"/>
      <c r="AB406" s="253"/>
      <c r="AC406" s="237" t="s">
        <v>715</v>
      </c>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1</v>
      </c>
    </row>
    <row r="407" spans="1:51" ht="57.75" customHeight="1" x14ac:dyDescent="0.15">
      <c r="A407" s="245">
        <v>9</v>
      </c>
      <c r="B407" s="245">
        <v>1</v>
      </c>
      <c r="C407" s="266" t="s">
        <v>745</v>
      </c>
      <c r="D407" s="265"/>
      <c r="E407" s="265"/>
      <c r="F407" s="265"/>
      <c r="G407" s="265"/>
      <c r="H407" s="265"/>
      <c r="I407" s="265"/>
      <c r="J407" s="248">
        <v>7030001136305</v>
      </c>
      <c r="K407" s="249"/>
      <c r="L407" s="249"/>
      <c r="M407" s="249"/>
      <c r="N407" s="249"/>
      <c r="O407" s="249"/>
      <c r="P407" s="267" t="s">
        <v>746</v>
      </c>
      <c r="Q407" s="250"/>
      <c r="R407" s="250"/>
      <c r="S407" s="250"/>
      <c r="T407" s="250"/>
      <c r="U407" s="250"/>
      <c r="V407" s="250"/>
      <c r="W407" s="250"/>
      <c r="X407" s="250"/>
      <c r="Y407" s="251">
        <v>5</v>
      </c>
      <c r="Z407" s="252"/>
      <c r="AA407" s="252"/>
      <c r="AB407" s="253"/>
      <c r="AC407" s="237" t="s">
        <v>715</v>
      </c>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1</v>
      </c>
    </row>
    <row r="408" spans="1:51" ht="57.75" customHeight="1" x14ac:dyDescent="0.15">
      <c r="A408" s="245">
        <v>10</v>
      </c>
      <c r="B408" s="245">
        <v>1</v>
      </c>
      <c r="C408" s="266" t="s">
        <v>747</v>
      </c>
      <c r="D408" s="265"/>
      <c r="E408" s="265"/>
      <c r="F408" s="265"/>
      <c r="G408" s="265"/>
      <c r="H408" s="265"/>
      <c r="I408" s="265"/>
      <c r="J408" s="248">
        <v>4200001016178</v>
      </c>
      <c r="K408" s="249"/>
      <c r="L408" s="249"/>
      <c r="M408" s="249"/>
      <c r="N408" s="249"/>
      <c r="O408" s="249"/>
      <c r="P408" s="267" t="s">
        <v>748</v>
      </c>
      <c r="Q408" s="250"/>
      <c r="R408" s="250"/>
      <c r="S408" s="250"/>
      <c r="T408" s="250"/>
      <c r="U408" s="250"/>
      <c r="V408" s="250"/>
      <c r="W408" s="250"/>
      <c r="X408" s="250"/>
      <c r="Y408" s="251">
        <v>4.4000000000000004</v>
      </c>
      <c r="Z408" s="252"/>
      <c r="AA408" s="252"/>
      <c r="AB408" s="253"/>
      <c r="AC408" s="237" t="s">
        <v>715</v>
      </c>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6:I366"/>
    <mergeCell ref="J366:O366"/>
    <mergeCell ref="P366:X366"/>
    <mergeCell ref="Y366:AB366"/>
    <mergeCell ref="AC366:AG366"/>
    <mergeCell ref="AP365:AX365"/>
    <mergeCell ref="A366:B366"/>
    <mergeCell ref="C367:I367"/>
    <mergeCell ref="J367:O367"/>
    <mergeCell ref="P367:X367"/>
    <mergeCell ref="Y367:AB367"/>
    <mergeCell ref="AC367:AG367"/>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Y366:Y367">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72 Y374: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Y373">
    <cfRule type="expression" dxfId="701" priority="1">
      <formula>IF(RIGHT(TEXT(Y373,"0.#"),1)=".",FALSE,TRUE)</formula>
    </cfRule>
    <cfRule type="expression" dxfId="700" priority="2">
      <formula>IF(RIGHT(TEXT(Y373,"0.#"),1)=".",TRUE,FALSE)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E51:AX53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66:AB372 Y374:AB395">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72 J374: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6" max="16383" man="1"/>
    <brk id="268" max="16383" man="1"/>
    <brk id="362"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AC597:AG626 AC399:AG428 AC432:AG461 AC465:AG494 AC498:AG527 AC531:AG560 AC564:AG593 AC366:AG372 AC374:AG395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2" sqref="E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714</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714</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9" t="s">
        <v>316</v>
      </c>
      <c r="B2" s="700"/>
      <c r="C2" s="700"/>
      <c r="D2" s="700"/>
      <c r="E2" s="700"/>
      <c r="F2" s="701"/>
      <c r="G2" s="170" t="s">
        <v>140</v>
      </c>
      <c r="H2" s="120"/>
      <c r="I2" s="120"/>
      <c r="J2" s="120"/>
      <c r="K2" s="120"/>
      <c r="L2" s="120"/>
      <c r="M2" s="120"/>
      <c r="N2" s="120"/>
      <c r="O2" s="121"/>
      <c r="P2" s="119" t="s">
        <v>56</v>
      </c>
      <c r="Q2" s="120"/>
      <c r="R2" s="120"/>
      <c r="S2" s="120"/>
      <c r="T2" s="120"/>
      <c r="U2" s="120"/>
      <c r="V2" s="120"/>
      <c r="W2" s="120"/>
      <c r="X2" s="121"/>
      <c r="Y2" s="944"/>
      <c r="Z2" s="283"/>
      <c r="AA2" s="284"/>
      <c r="AB2" s="948" t="s">
        <v>11</v>
      </c>
      <c r="AC2" s="949"/>
      <c r="AD2" s="950"/>
      <c r="AE2" s="937" t="s">
        <v>371</v>
      </c>
      <c r="AF2" s="937"/>
      <c r="AG2" s="937"/>
      <c r="AH2" s="128"/>
      <c r="AI2" s="937" t="s">
        <v>467</v>
      </c>
      <c r="AJ2" s="937"/>
      <c r="AK2" s="937"/>
      <c r="AL2" s="128"/>
      <c r="AM2" s="937" t="s">
        <v>468</v>
      </c>
      <c r="AN2" s="937"/>
      <c r="AO2" s="937"/>
      <c r="AP2" s="128"/>
      <c r="AQ2" s="135" t="s">
        <v>223</v>
      </c>
      <c r="AR2" s="136"/>
      <c r="AS2" s="136"/>
      <c r="AT2" s="137"/>
      <c r="AU2" s="138" t="s">
        <v>129</v>
      </c>
      <c r="AV2" s="138"/>
      <c r="AW2" s="138"/>
      <c r="AX2" s="139"/>
      <c r="AY2" s="34">
        <f>COUNTA($G$4)</f>
        <v>0</v>
      </c>
    </row>
    <row r="3" spans="1:51" ht="18.75" customHeight="1" x14ac:dyDescent="0.15">
      <c r="A3" s="699"/>
      <c r="B3" s="700"/>
      <c r="C3" s="700"/>
      <c r="D3" s="700"/>
      <c r="E3" s="700"/>
      <c r="F3" s="701"/>
      <c r="G3" s="171"/>
      <c r="H3" s="123"/>
      <c r="I3" s="123"/>
      <c r="J3" s="123"/>
      <c r="K3" s="123"/>
      <c r="L3" s="123"/>
      <c r="M3" s="123"/>
      <c r="N3" s="123"/>
      <c r="O3" s="124"/>
      <c r="P3" s="122"/>
      <c r="Q3" s="123"/>
      <c r="R3" s="123"/>
      <c r="S3" s="123"/>
      <c r="T3" s="123"/>
      <c r="U3" s="123"/>
      <c r="V3" s="123"/>
      <c r="W3" s="123"/>
      <c r="X3" s="124"/>
      <c r="Y3" s="945"/>
      <c r="Z3" s="946"/>
      <c r="AA3" s="947"/>
      <c r="AB3" s="951"/>
      <c r="AC3" s="724"/>
      <c r="AD3" s="725"/>
      <c r="AE3" s="707"/>
      <c r="AF3" s="707"/>
      <c r="AG3" s="707"/>
      <c r="AH3" s="131"/>
      <c r="AI3" s="707"/>
      <c r="AJ3" s="707"/>
      <c r="AK3" s="707"/>
      <c r="AL3" s="131"/>
      <c r="AM3" s="707"/>
      <c r="AN3" s="707"/>
      <c r="AO3" s="707"/>
      <c r="AP3" s="131"/>
      <c r="AQ3" s="140"/>
      <c r="AR3" s="141"/>
      <c r="AS3" s="142" t="s">
        <v>224</v>
      </c>
      <c r="AT3" s="143"/>
      <c r="AU3" s="141"/>
      <c r="AV3" s="141"/>
      <c r="AW3" s="123" t="s">
        <v>170</v>
      </c>
      <c r="AX3" s="144"/>
      <c r="AY3" s="34">
        <f t="shared" ref="AY3:AY8" si="0">$AY$2</f>
        <v>0</v>
      </c>
    </row>
    <row r="4" spans="1:51" ht="22.5" customHeight="1" x14ac:dyDescent="0.15">
      <c r="A4" s="702"/>
      <c r="B4" s="700"/>
      <c r="C4" s="700"/>
      <c r="D4" s="700"/>
      <c r="E4" s="700"/>
      <c r="F4" s="701"/>
      <c r="G4" s="193"/>
      <c r="H4" s="955"/>
      <c r="I4" s="955"/>
      <c r="J4" s="955"/>
      <c r="K4" s="955"/>
      <c r="L4" s="955"/>
      <c r="M4" s="955"/>
      <c r="N4" s="955"/>
      <c r="O4" s="956"/>
      <c r="P4" s="146"/>
      <c r="Q4" s="664"/>
      <c r="R4" s="664"/>
      <c r="S4" s="664"/>
      <c r="T4" s="664"/>
      <c r="U4" s="664"/>
      <c r="V4" s="664"/>
      <c r="W4" s="664"/>
      <c r="X4" s="665"/>
      <c r="Y4" s="941" t="s">
        <v>12</v>
      </c>
      <c r="Z4" s="942"/>
      <c r="AA4" s="943"/>
      <c r="AB4" s="163"/>
      <c r="AC4" s="672"/>
      <c r="AD4" s="67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3"/>
      <c r="B5" s="704"/>
      <c r="C5" s="704"/>
      <c r="D5" s="704"/>
      <c r="E5" s="704"/>
      <c r="F5" s="705"/>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3"/>
      <c r="B6" s="704"/>
      <c r="C6" s="704"/>
      <c r="D6" s="704"/>
      <c r="E6" s="704"/>
      <c r="F6" s="705"/>
      <c r="G6" s="960"/>
      <c r="H6" s="961"/>
      <c r="I6" s="961"/>
      <c r="J6" s="961"/>
      <c r="K6" s="961"/>
      <c r="L6" s="961"/>
      <c r="M6" s="961"/>
      <c r="N6" s="961"/>
      <c r="O6" s="962"/>
      <c r="P6" s="667"/>
      <c r="Q6" s="667"/>
      <c r="R6" s="667"/>
      <c r="S6" s="667"/>
      <c r="T6" s="667"/>
      <c r="U6" s="667"/>
      <c r="V6" s="667"/>
      <c r="W6" s="667"/>
      <c r="X6" s="668"/>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7" t="s">
        <v>343</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9" t="s">
        <v>316</v>
      </c>
      <c r="B9" s="700"/>
      <c r="C9" s="700"/>
      <c r="D9" s="700"/>
      <c r="E9" s="700"/>
      <c r="F9" s="701"/>
      <c r="G9" s="170" t="s">
        <v>140</v>
      </c>
      <c r="H9" s="120"/>
      <c r="I9" s="120"/>
      <c r="J9" s="120"/>
      <c r="K9" s="120"/>
      <c r="L9" s="120"/>
      <c r="M9" s="120"/>
      <c r="N9" s="120"/>
      <c r="O9" s="121"/>
      <c r="P9" s="119" t="s">
        <v>56</v>
      </c>
      <c r="Q9" s="120"/>
      <c r="R9" s="120"/>
      <c r="S9" s="120"/>
      <c r="T9" s="120"/>
      <c r="U9" s="120"/>
      <c r="V9" s="120"/>
      <c r="W9" s="120"/>
      <c r="X9" s="121"/>
      <c r="Y9" s="944"/>
      <c r="Z9" s="283"/>
      <c r="AA9" s="284"/>
      <c r="AB9" s="948" t="s">
        <v>11</v>
      </c>
      <c r="AC9" s="949"/>
      <c r="AD9" s="950"/>
      <c r="AE9" s="937" t="s">
        <v>371</v>
      </c>
      <c r="AF9" s="937"/>
      <c r="AG9" s="937"/>
      <c r="AH9" s="128"/>
      <c r="AI9" s="937" t="s">
        <v>467</v>
      </c>
      <c r="AJ9" s="937"/>
      <c r="AK9" s="937"/>
      <c r="AL9" s="128"/>
      <c r="AM9" s="937" t="s">
        <v>468</v>
      </c>
      <c r="AN9" s="937"/>
      <c r="AO9" s="937"/>
      <c r="AP9" s="128"/>
      <c r="AQ9" s="135" t="s">
        <v>223</v>
      </c>
      <c r="AR9" s="136"/>
      <c r="AS9" s="136"/>
      <c r="AT9" s="137"/>
      <c r="AU9" s="138" t="s">
        <v>129</v>
      </c>
      <c r="AV9" s="138"/>
      <c r="AW9" s="138"/>
      <c r="AX9" s="139"/>
      <c r="AY9" s="34">
        <f>COUNTA($G$11)</f>
        <v>0</v>
      </c>
    </row>
    <row r="10" spans="1:51" ht="18.75" customHeight="1" x14ac:dyDescent="0.15">
      <c r="A10" s="699"/>
      <c r="B10" s="700"/>
      <c r="C10" s="700"/>
      <c r="D10" s="700"/>
      <c r="E10" s="700"/>
      <c r="F10" s="701"/>
      <c r="G10" s="171"/>
      <c r="H10" s="123"/>
      <c r="I10" s="123"/>
      <c r="J10" s="123"/>
      <c r="K10" s="123"/>
      <c r="L10" s="123"/>
      <c r="M10" s="123"/>
      <c r="N10" s="123"/>
      <c r="O10" s="124"/>
      <c r="P10" s="122"/>
      <c r="Q10" s="123"/>
      <c r="R10" s="123"/>
      <c r="S10" s="123"/>
      <c r="T10" s="123"/>
      <c r="U10" s="123"/>
      <c r="V10" s="123"/>
      <c r="W10" s="123"/>
      <c r="X10" s="124"/>
      <c r="Y10" s="945"/>
      <c r="Z10" s="946"/>
      <c r="AA10" s="947"/>
      <c r="AB10" s="951"/>
      <c r="AC10" s="724"/>
      <c r="AD10" s="725"/>
      <c r="AE10" s="707"/>
      <c r="AF10" s="707"/>
      <c r="AG10" s="707"/>
      <c r="AH10" s="131"/>
      <c r="AI10" s="707"/>
      <c r="AJ10" s="707"/>
      <c r="AK10" s="707"/>
      <c r="AL10" s="131"/>
      <c r="AM10" s="707"/>
      <c r="AN10" s="707"/>
      <c r="AO10" s="707"/>
      <c r="AP10" s="131"/>
      <c r="AQ10" s="140"/>
      <c r="AR10" s="141"/>
      <c r="AS10" s="142" t="s">
        <v>224</v>
      </c>
      <c r="AT10" s="143"/>
      <c r="AU10" s="141"/>
      <c r="AV10" s="141"/>
      <c r="AW10" s="123" t="s">
        <v>170</v>
      </c>
      <c r="AX10" s="144"/>
      <c r="AY10" s="34">
        <f t="shared" ref="AY10:AY15" si="1">$AY$9</f>
        <v>0</v>
      </c>
    </row>
    <row r="11" spans="1:51" ht="22.5" customHeight="1" x14ac:dyDescent="0.15">
      <c r="A11" s="702"/>
      <c r="B11" s="700"/>
      <c r="C11" s="700"/>
      <c r="D11" s="700"/>
      <c r="E11" s="700"/>
      <c r="F11" s="701"/>
      <c r="G11" s="193"/>
      <c r="H11" s="955"/>
      <c r="I11" s="955"/>
      <c r="J11" s="955"/>
      <c r="K11" s="955"/>
      <c r="L11" s="955"/>
      <c r="M11" s="955"/>
      <c r="N11" s="955"/>
      <c r="O11" s="956"/>
      <c r="P11" s="146"/>
      <c r="Q11" s="664"/>
      <c r="R11" s="664"/>
      <c r="S11" s="664"/>
      <c r="T11" s="664"/>
      <c r="U11" s="664"/>
      <c r="V11" s="664"/>
      <c r="W11" s="664"/>
      <c r="X11" s="665"/>
      <c r="Y11" s="941" t="s">
        <v>12</v>
      </c>
      <c r="Z11" s="942"/>
      <c r="AA11" s="943"/>
      <c r="AB11" s="163"/>
      <c r="AC11" s="672"/>
      <c r="AD11" s="67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3"/>
      <c r="B12" s="704"/>
      <c r="C12" s="704"/>
      <c r="D12" s="704"/>
      <c r="E12" s="704"/>
      <c r="F12" s="705"/>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67"/>
      <c r="Q13" s="667"/>
      <c r="R13" s="667"/>
      <c r="S13" s="667"/>
      <c r="T13" s="667"/>
      <c r="U13" s="667"/>
      <c r="V13" s="667"/>
      <c r="W13" s="667"/>
      <c r="X13" s="668"/>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7" t="s">
        <v>343</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9" t="s">
        <v>316</v>
      </c>
      <c r="B16" s="700"/>
      <c r="C16" s="700"/>
      <c r="D16" s="700"/>
      <c r="E16" s="700"/>
      <c r="F16" s="701"/>
      <c r="G16" s="170" t="s">
        <v>140</v>
      </c>
      <c r="H16" s="120"/>
      <c r="I16" s="120"/>
      <c r="J16" s="120"/>
      <c r="K16" s="120"/>
      <c r="L16" s="120"/>
      <c r="M16" s="120"/>
      <c r="N16" s="120"/>
      <c r="O16" s="121"/>
      <c r="P16" s="119" t="s">
        <v>56</v>
      </c>
      <c r="Q16" s="120"/>
      <c r="R16" s="120"/>
      <c r="S16" s="120"/>
      <c r="T16" s="120"/>
      <c r="U16" s="120"/>
      <c r="V16" s="120"/>
      <c r="W16" s="120"/>
      <c r="X16" s="121"/>
      <c r="Y16" s="944"/>
      <c r="Z16" s="283"/>
      <c r="AA16" s="284"/>
      <c r="AB16" s="948" t="s">
        <v>11</v>
      </c>
      <c r="AC16" s="949"/>
      <c r="AD16" s="950"/>
      <c r="AE16" s="937" t="s">
        <v>371</v>
      </c>
      <c r="AF16" s="937"/>
      <c r="AG16" s="937"/>
      <c r="AH16" s="128"/>
      <c r="AI16" s="937" t="s">
        <v>467</v>
      </c>
      <c r="AJ16" s="937"/>
      <c r="AK16" s="937"/>
      <c r="AL16" s="128"/>
      <c r="AM16" s="937" t="s">
        <v>468</v>
      </c>
      <c r="AN16" s="937"/>
      <c r="AO16" s="937"/>
      <c r="AP16" s="128"/>
      <c r="AQ16" s="135" t="s">
        <v>223</v>
      </c>
      <c r="AR16" s="136"/>
      <c r="AS16" s="136"/>
      <c r="AT16" s="137"/>
      <c r="AU16" s="138" t="s">
        <v>129</v>
      </c>
      <c r="AV16" s="138"/>
      <c r="AW16" s="138"/>
      <c r="AX16" s="139"/>
      <c r="AY16" s="34">
        <f>COUNTA($G$18)</f>
        <v>0</v>
      </c>
    </row>
    <row r="17" spans="1:51" ht="18.75" customHeight="1" x14ac:dyDescent="0.15">
      <c r="A17" s="699"/>
      <c r="B17" s="700"/>
      <c r="C17" s="700"/>
      <c r="D17" s="700"/>
      <c r="E17" s="700"/>
      <c r="F17" s="701"/>
      <c r="G17" s="171"/>
      <c r="H17" s="123"/>
      <c r="I17" s="123"/>
      <c r="J17" s="123"/>
      <c r="K17" s="123"/>
      <c r="L17" s="123"/>
      <c r="M17" s="123"/>
      <c r="N17" s="123"/>
      <c r="O17" s="124"/>
      <c r="P17" s="122"/>
      <c r="Q17" s="123"/>
      <c r="R17" s="123"/>
      <c r="S17" s="123"/>
      <c r="T17" s="123"/>
      <c r="U17" s="123"/>
      <c r="V17" s="123"/>
      <c r="W17" s="123"/>
      <c r="X17" s="124"/>
      <c r="Y17" s="945"/>
      <c r="Z17" s="946"/>
      <c r="AA17" s="947"/>
      <c r="AB17" s="951"/>
      <c r="AC17" s="724"/>
      <c r="AD17" s="725"/>
      <c r="AE17" s="707"/>
      <c r="AF17" s="707"/>
      <c r="AG17" s="707"/>
      <c r="AH17" s="131"/>
      <c r="AI17" s="707"/>
      <c r="AJ17" s="707"/>
      <c r="AK17" s="707"/>
      <c r="AL17" s="131"/>
      <c r="AM17" s="707"/>
      <c r="AN17" s="707"/>
      <c r="AO17" s="707"/>
      <c r="AP17" s="131"/>
      <c r="AQ17" s="140"/>
      <c r="AR17" s="141"/>
      <c r="AS17" s="142" t="s">
        <v>224</v>
      </c>
      <c r="AT17" s="143"/>
      <c r="AU17" s="141"/>
      <c r="AV17" s="141"/>
      <c r="AW17" s="123" t="s">
        <v>170</v>
      </c>
      <c r="AX17" s="144"/>
      <c r="AY17" s="34">
        <f t="shared" ref="AY17:AY22" si="2">$AY$16</f>
        <v>0</v>
      </c>
    </row>
    <row r="18" spans="1:51" ht="22.5" customHeight="1" x14ac:dyDescent="0.15">
      <c r="A18" s="702"/>
      <c r="B18" s="700"/>
      <c r="C18" s="700"/>
      <c r="D18" s="700"/>
      <c r="E18" s="700"/>
      <c r="F18" s="701"/>
      <c r="G18" s="193"/>
      <c r="H18" s="955"/>
      <c r="I18" s="955"/>
      <c r="J18" s="955"/>
      <c r="K18" s="955"/>
      <c r="L18" s="955"/>
      <c r="M18" s="955"/>
      <c r="N18" s="955"/>
      <c r="O18" s="956"/>
      <c r="P18" s="146"/>
      <c r="Q18" s="664"/>
      <c r="R18" s="664"/>
      <c r="S18" s="664"/>
      <c r="T18" s="664"/>
      <c r="U18" s="664"/>
      <c r="V18" s="664"/>
      <c r="W18" s="664"/>
      <c r="X18" s="665"/>
      <c r="Y18" s="941" t="s">
        <v>12</v>
      </c>
      <c r="Z18" s="942"/>
      <c r="AA18" s="943"/>
      <c r="AB18" s="163"/>
      <c r="AC18" s="672"/>
      <c r="AD18" s="67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3"/>
      <c r="B19" s="704"/>
      <c r="C19" s="704"/>
      <c r="D19" s="704"/>
      <c r="E19" s="704"/>
      <c r="F19" s="705"/>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67"/>
      <c r="Q20" s="667"/>
      <c r="R20" s="667"/>
      <c r="S20" s="667"/>
      <c r="T20" s="667"/>
      <c r="U20" s="667"/>
      <c r="V20" s="667"/>
      <c r="W20" s="667"/>
      <c r="X20" s="668"/>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7" t="s">
        <v>343</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9" t="s">
        <v>316</v>
      </c>
      <c r="B23" s="700"/>
      <c r="C23" s="700"/>
      <c r="D23" s="700"/>
      <c r="E23" s="700"/>
      <c r="F23" s="701"/>
      <c r="G23" s="170" t="s">
        <v>140</v>
      </c>
      <c r="H23" s="120"/>
      <c r="I23" s="120"/>
      <c r="J23" s="120"/>
      <c r="K23" s="120"/>
      <c r="L23" s="120"/>
      <c r="M23" s="120"/>
      <c r="N23" s="120"/>
      <c r="O23" s="121"/>
      <c r="P23" s="119" t="s">
        <v>56</v>
      </c>
      <c r="Q23" s="120"/>
      <c r="R23" s="120"/>
      <c r="S23" s="120"/>
      <c r="T23" s="120"/>
      <c r="U23" s="120"/>
      <c r="V23" s="120"/>
      <c r="W23" s="120"/>
      <c r="X23" s="121"/>
      <c r="Y23" s="944"/>
      <c r="Z23" s="283"/>
      <c r="AA23" s="284"/>
      <c r="AB23" s="948" t="s">
        <v>11</v>
      </c>
      <c r="AC23" s="949"/>
      <c r="AD23" s="950"/>
      <c r="AE23" s="937" t="s">
        <v>371</v>
      </c>
      <c r="AF23" s="937"/>
      <c r="AG23" s="937"/>
      <c r="AH23" s="128"/>
      <c r="AI23" s="937" t="s">
        <v>467</v>
      </c>
      <c r="AJ23" s="937"/>
      <c r="AK23" s="937"/>
      <c r="AL23" s="128"/>
      <c r="AM23" s="937" t="s">
        <v>468</v>
      </c>
      <c r="AN23" s="937"/>
      <c r="AO23" s="937"/>
      <c r="AP23" s="128"/>
      <c r="AQ23" s="135" t="s">
        <v>223</v>
      </c>
      <c r="AR23" s="136"/>
      <c r="AS23" s="136"/>
      <c r="AT23" s="137"/>
      <c r="AU23" s="138" t="s">
        <v>129</v>
      </c>
      <c r="AV23" s="138"/>
      <c r="AW23" s="138"/>
      <c r="AX23" s="139"/>
      <c r="AY23" s="34">
        <f>COUNTA($G$25)</f>
        <v>0</v>
      </c>
    </row>
    <row r="24" spans="1:51" ht="18.75" customHeight="1" x14ac:dyDescent="0.15">
      <c r="A24" s="699"/>
      <c r="B24" s="700"/>
      <c r="C24" s="700"/>
      <c r="D24" s="700"/>
      <c r="E24" s="700"/>
      <c r="F24" s="701"/>
      <c r="G24" s="171"/>
      <c r="H24" s="123"/>
      <c r="I24" s="123"/>
      <c r="J24" s="123"/>
      <c r="K24" s="123"/>
      <c r="L24" s="123"/>
      <c r="M24" s="123"/>
      <c r="N24" s="123"/>
      <c r="O24" s="124"/>
      <c r="P24" s="122"/>
      <c r="Q24" s="123"/>
      <c r="R24" s="123"/>
      <c r="S24" s="123"/>
      <c r="T24" s="123"/>
      <c r="U24" s="123"/>
      <c r="V24" s="123"/>
      <c r="W24" s="123"/>
      <c r="X24" s="124"/>
      <c r="Y24" s="945"/>
      <c r="Z24" s="946"/>
      <c r="AA24" s="947"/>
      <c r="AB24" s="951"/>
      <c r="AC24" s="724"/>
      <c r="AD24" s="725"/>
      <c r="AE24" s="707"/>
      <c r="AF24" s="707"/>
      <c r="AG24" s="707"/>
      <c r="AH24" s="131"/>
      <c r="AI24" s="707"/>
      <c r="AJ24" s="707"/>
      <c r="AK24" s="707"/>
      <c r="AL24" s="131"/>
      <c r="AM24" s="707"/>
      <c r="AN24" s="707"/>
      <c r="AO24" s="707"/>
      <c r="AP24" s="131"/>
      <c r="AQ24" s="140"/>
      <c r="AR24" s="141"/>
      <c r="AS24" s="142" t="s">
        <v>224</v>
      </c>
      <c r="AT24" s="143"/>
      <c r="AU24" s="141"/>
      <c r="AV24" s="141"/>
      <c r="AW24" s="123" t="s">
        <v>170</v>
      </c>
      <c r="AX24" s="144"/>
      <c r="AY24" s="34">
        <f t="shared" ref="AY24:AY29" si="3">$AY$23</f>
        <v>0</v>
      </c>
    </row>
    <row r="25" spans="1:51" ht="22.5" customHeight="1" x14ac:dyDescent="0.15">
      <c r="A25" s="702"/>
      <c r="B25" s="700"/>
      <c r="C25" s="700"/>
      <c r="D25" s="700"/>
      <c r="E25" s="700"/>
      <c r="F25" s="701"/>
      <c r="G25" s="193"/>
      <c r="H25" s="955"/>
      <c r="I25" s="955"/>
      <c r="J25" s="955"/>
      <c r="K25" s="955"/>
      <c r="L25" s="955"/>
      <c r="M25" s="955"/>
      <c r="N25" s="955"/>
      <c r="O25" s="956"/>
      <c r="P25" s="146"/>
      <c r="Q25" s="664"/>
      <c r="R25" s="664"/>
      <c r="S25" s="664"/>
      <c r="T25" s="664"/>
      <c r="U25" s="664"/>
      <c r="V25" s="664"/>
      <c r="W25" s="664"/>
      <c r="X25" s="665"/>
      <c r="Y25" s="941" t="s">
        <v>12</v>
      </c>
      <c r="Z25" s="942"/>
      <c r="AA25" s="943"/>
      <c r="AB25" s="163"/>
      <c r="AC25" s="672"/>
      <c r="AD25" s="67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3"/>
      <c r="B26" s="704"/>
      <c r="C26" s="704"/>
      <c r="D26" s="704"/>
      <c r="E26" s="704"/>
      <c r="F26" s="705"/>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67"/>
      <c r="Q27" s="667"/>
      <c r="R27" s="667"/>
      <c r="S27" s="667"/>
      <c r="T27" s="667"/>
      <c r="U27" s="667"/>
      <c r="V27" s="667"/>
      <c r="W27" s="667"/>
      <c r="X27" s="668"/>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7" t="s">
        <v>343</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9" t="s">
        <v>316</v>
      </c>
      <c r="B30" s="700"/>
      <c r="C30" s="700"/>
      <c r="D30" s="700"/>
      <c r="E30" s="700"/>
      <c r="F30" s="701"/>
      <c r="G30" s="170" t="s">
        <v>140</v>
      </c>
      <c r="H30" s="120"/>
      <c r="I30" s="120"/>
      <c r="J30" s="120"/>
      <c r="K30" s="120"/>
      <c r="L30" s="120"/>
      <c r="M30" s="120"/>
      <c r="N30" s="120"/>
      <c r="O30" s="121"/>
      <c r="P30" s="119" t="s">
        <v>56</v>
      </c>
      <c r="Q30" s="120"/>
      <c r="R30" s="120"/>
      <c r="S30" s="120"/>
      <c r="T30" s="120"/>
      <c r="U30" s="120"/>
      <c r="V30" s="120"/>
      <c r="W30" s="120"/>
      <c r="X30" s="121"/>
      <c r="Y30" s="944"/>
      <c r="Z30" s="283"/>
      <c r="AA30" s="284"/>
      <c r="AB30" s="948" t="s">
        <v>11</v>
      </c>
      <c r="AC30" s="949"/>
      <c r="AD30" s="950"/>
      <c r="AE30" s="937" t="s">
        <v>371</v>
      </c>
      <c r="AF30" s="937"/>
      <c r="AG30" s="937"/>
      <c r="AH30" s="128"/>
      <c r="AI30" s="937" t="s">
        <v>467</v>
      </c>
      <c r="AJ30" s="937"/>
      <c r="AK30" s="937"/>
      <c r="AL30" s="128"/>
      <c r="AM30" s="937" t="s">
        <v>468</v>
      </c>
      <c r="AN30" s="937"/>
      <c r="AO30" s="937"/>
      <c r="AP30" s="128"/>
      <c r="AQ30" s="135" t="s">
        <v>223</v>
      </c>
      <c r="AR30" s="136"/>
      <c r="AS30" s="136"/>
      <c r="AT30" s="137"/>
      <c r="AU30" s="138" t="s">
        <v>129</v>
      </c>
      <c r="AV30" s="138"/>
      <c r="AW30" s="138"/>
      <c r="AX30" s="139"/>
      <c r="AY30" s="34">
        <f>COUNTA($G$32)</f>
        <v>0</v>
      </c>
    </row>
    <row r="31" spans="1:51" ht="18.75" customHeight="1" x14ac:dyDescent="0.15">
      <c r="A31" s="699"/>
      <c r="B31" s="700"/>
      <c r="C31" s="700"/>
      <c r="D31" s="700"/>
      <c r="E31" s="700"/>
      <c r="F31" s="701"/>
      <c r="G31" s="171"/>
      <c r="H31" s="123"/>
      <c r="I31" s="123"/>
      <c r="J31" s="123"/>
      <c r="K31" s="123"/>
      <c r="L31" s="123"/>
      <c r="M31" s="123"/>
      <c r="N31" s="123"/>
      <c r="O31" s="124"/>
      <c r="P31" s="122"/>
      <c r="Q31" s="123"/>
      <c r="R31" s="123"/>
      <c r="S31" s="123"/>
      <c r="T31" s="123"/>
      <c r="U31" s="123"/>
      <c r="V31" s="123"/>
      <c r="W31" s="123"/>
      <c r="X31" s="124"/>
      <c r="Y31" s="945"/>
      <c r="Z31" s="946"/>
      <c r="AA31" s="947"/>
      <c r="AB31" s="951"/>
      <c r="AC31" s="724"/>
      <c r="AD31" s="725"/>
      <c r="AE31" s="707"/>
      <c r="AF31" s="707"/>
      <c r="AG31" s="707"/>
      <c r="AH31" s="131"/>
      <c r="AI31" s="707"/>
      <c r="AJ31" s="707"/>
      <c r="AK31" s="707"/>
      <c r="AL31" s="131"/>
      <c r="AM31" s="707"/>
      <c r="AN31" s="707"/>
      <c r="AO31" s="707"/>
      <c r="AP31" s="131"/>
      <c r="AQ31" s="140"/>
      <c r="AR31" s="141"/>
      <c r="AS31" s="142" t="s">
        <v>224</v>
      </c>
      <c r="AT31" s="143"/>
      <c r="AU31" s="141"/>
      <c r="AV31" s="141"/>
      <c r="AW31" s="123" t="s">
        <v>170</v>
      </c>
      <c r="AX31" s="144"/>
      <c r="AY31" s="34">
        <f t="shared" ref="AY31:AY36" si="4">$AY$30</f>
        <v>0</v>
      </c>
    </row>
    <row r="32" spans="1:51" ht="22.5" customHeight="1" x14ac:dyDescent="0.15">
      <c r="A32" s="702"/>
      <c r="B32" s="700"/>
      <c r="C32" s="700"/>
      <c r="D32" s="700"/>
      <c r="E32" s="700"/>
      <c r="F32" s="701"/>
      <c r="G32" s="193"/>
      <c r="H32" s="955"/>
      <c r="I32" s="955"/>
      <c r="J32" s="955"/>
      <c r="K32" s="955"/>
      <c r="L32" s="955"/>
      <c r="M32" s="955"/>
      <c r="N32" s="955"/>
      <c r="O32" s="956"/>
      <c r="P32" s="146"/>
      <c r="Q32" s="664"/>
      <c r="R32" s="664"/>
      <c r="S32" s="664"/>
      <c r="T32" s="664"/>
      <c r="U32" s="664"/>
      <c r="V32" s="664"/>
      <c r="W32" s="664"/>
      <c r="X32" s="665"/>
      <c r="Y32" s="941" t="s">
        <v>12</v>
      </c>
      <c r="Z32" s="942"/>
      <c r="AA32" s="943"/>
      <c r="AB32" s="163"/>
      <c r="AC32" s="672"/>
      <c r="AD32" s="67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3"/>
      <c r="B33" s="704"/>
      <c r="C33" s="704"/>
      <c r="D33" s="704"/>
      <c r="E33" s="704"/>
      <c r="F33" s="705"/>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67"/>
      <c r="Q34" s="667"/>
      <c r="R34" s="667"/>
      <c r="S34" s="667"/>
      <c r="T34" s="667"/>
      <c r="U34" s="667"/>
      <c r="V34" s="667"/>
      <c r="W34" s="667"/>
      <c r="X34" s="668"/>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7" t="s">
        <v>343</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9" t="s">
        <v>316</v>
      </c>
      <c r="B37" s="700"/>
      <c r="C37" s="700"/>
      <c r="D37" s="700"/>
      <c r="E37" s="700"/>
      <c r="F37" s="701"/>
      <c r="G37" s="170" t="s">
        <v>140</v>
      </c>
      <c r="H37" s="120"/>
      <c r="I37" s="120"/>
      <c r="J37" s="120"/>
      <c r="K37" s="120"/>
      <c r="L37" s="120"/>
      <c r="M37" s="120"/>
      <c r="N37" s="120"/>
      <c r="O37" s="121"/>
      <c r="P37" s="119" t="s">
        <v>56</v>
      </c>
      <c r="Q37" s="120"/>
      <c r="R37" s="120"/>
      <c r="S37" s="120"/>
      <c r="T37" s="120"/>
      <c r="U37" s="120"/>
      <c r="V37" s="120"/>
      <c r="W37" s="120"/>
      <c r="X37" s="121"/>
      <c r="Y37" s="944"/>
      <c r="Z37" s="283"/>
      <c r="AA37" s="284"/>
      <c r="AB37" s="948" t="s">
        <v>11</v>
      </c>
      <c r="AC37" s="949"/>
      <c r="AD37" s="950"/>
      <c r="AE37" s="937" t="s">
        <v>371</v>
      </c>
      <c r="AF37" s="937"/>
      <c r="AG37" s="937"/>
      <c r="AH37" s="128"/>
      <c r="AI37" s="937" t="s">
        <v>467</v>
      </c>
      <c r="AJ37" s="937"/>
      <c r="AK37" s="937"/>
      <c r="AL37" s="128"/>
      <c r="AM37" s="937" t="s">
        <v>468</v>
      </c>
      <c r="AN37" s="937"/>
      <c r="AO37" s="937"/>
      <c r="AP37" s="128"/>
      <c r="AQ37" s="135" t="s">
        <v>223</v>
      </c>
      <c r="AR37" s="136"/>
      <c r="AS37" s="136"/>
      <c r="AT37" s="137"/>
      <c r="AU37" s="138" t="s">
        <v>129</v>
      </c>
      <c r="AV37" s="138"/>
      <c r="AW37" s="138"/>
      <c r="AX37" s="139"/>
      <c r="AY37" s="34">
        <f>COUNTA($G$39)</f>
        <v>0</v>
      </c>
    </row>
    <row r="38" spans="1:51" ht="18.75" customHeight="1" x14ac:dyDescent="0.15">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945"/>
      <c r="Z38" s="946"/>
      <c r="AA38" s="947"/>
      <c r="AB38" s="951"/>
      <c r="AC38" s="724"/>
      <c r="AD38" s="725"/>
      <c r="AE38" s="707"/>
      <c r="AF38" s="707"/>
      <c r="AG38" s="707"/>
      <c r="AH38" s="131"/>
      <c r="AI38" s="707"/>
      <c r="AJ38" s="707"/>
      <c r="AK38" s="707"/>
      <c r="AL38" s="131"/>
      <c r="AM38" s="707"/>
      <c r="AN38" s="707"/>
      <c r="AO38" s="707"/>
      <c r="AP38" s="131"/>
      <c r="AQ38" s="140"/>
      <c r="AR38" s="141"/>
      <c r="AS38" s="142" t="s">
        <v>224</v>
      </c>
      <c r="AT38" s="143"/>
      <c r="AU38" s="141"/>
      <c r="AV38" s="141"/>
      <c r="AW38" s="123" t="s">
        <v>170</v>
      </c>
      <c r="AX38" s="144"/>
      <c r="AY38" s="34">
        <f t="shared" ref="AY38:AY43" si="5">$AY$37</f>
        <v>0</v>
      </c>
    </row>
    <row r="39" spans="1:51" ht="22.5" customHeight="1" x14ac:dyDescent="0.15">
      <c r="A39" s="702"/>
      <c r="B39" s="700"/>
      <c r="C39" s="700"/>
      <c r="D39" s="700"/>
      <c r="E39" s="700"/>
      <c r="F39" s="701"/>
      <c r="G39" s="193"/>
      <c r="H39" s="955"/>
      <c r="I39" s="955"/>
      <c r="J39" s="955"/>
      <c r="K39" s="955"/>
      <c r="L39" s="955"/>
      <c r="M39" s="955"/>
      <c r="N39" s="955"/>
      <c r="O39" s="956"/>
      <c r="P39" s="146"/>
      <c r="Q39" s="664"/>
      <c r="R39" s="664"/>
      <c r="S39" s="664"/>
      <c r="T39" s="664"/>
      <c r="U39" s="664"/>
      <c r="V39" s="664"/>
      <c r="W39" s="664"/>
      <c r="X39" s="665"/>
      <c r="Y39" s="941" t="s">
        <v>12</v>
      </c>
      <c r="Z39" s="942"/>
      <c r="AA39" s="943"/>
      <c r="AB39" s="163"/>
      <c r="AC39" s="672"/>
      <c r="AD39" s="67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3"/>
      <c r="B40" s="704"/>
      <c r="C40" s="704"/>
      <c r="D40" s="704"/>
      <c r="E40" s="704"/>
      <c r="F40" s="705"/>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67"/>
      <c r="Q41" s="667"/>
      <c r="R41" s="667"/>
      <c r="S41" s="667"/>
      <c r="T41" s="667"/>
      <c r="U41" s="667"/>
      <c r="V41" s="667"/>
      <c r="W41" s="667"/>
      <c r="X41" s="668"/>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7" t="s">
        <v>343</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9" t="s">
        <v>316</v>
      </c>
      <c r="B44" s="700"/>
      <c r="C44" s="700"/>
      <c r="D44" s="700"/>
      <c r="E44" s="700"/>
      <c r="F44" s="701"/>
      <c r="G44" s="170" t="s">
        <v>140</v>
      </c>
      <c r="H44" s="120"/>
      <c r="I44" s="120"/>
      <c r="J44" s="120"/>
      <c r="K44" s="120"/>
      <c r="L44" s="120"/>
      <c r="M44" s="120"/>
      <c r="N44" s="120"/>
      <c r="O44" s="121"/>
      <c r="P44" s="119" t="s">
        <v>56</v>
      </c>
      <c r="Q44" s="120"/>
      <c r="R44" s="120"/>
      <c r="S44" s="120"/>
      <c r="T44" s="120"/>
      <c r="U44" s="120"/>
      <c r="V44" s="120"/>
      <c r="W44" s="120"/>
      <c r="X44" s="121"/>
      <c r="Y44" s="944"/>
      <c r="Z44" s="283"/>
      <c r="AA44" s="284"/>
      <c r="AB44" s="948" t="s">
        <v>11</v>
      </c>
      <c r="AC44" s="949"/>
      <c r="AD44" s="950"/>
      <c r="AE44" s="937" t="s">
        <v>371</v>
      </c>
      <c r="AF44" s="937"/>
      <c r="AG44" s="937"/>
      <c r="AH44" s="128"/>
      <c r="AI44" s="937" t="s">
        <v>467</v>
      </c>
      <c r="AJ44" s="937"/>
      <c r="AK44" s="937"/>
      <c r="AL44" s="128"/>
      <c r="AM44" s="937" t="s">
        <v>468</v>
      </c>
      <c r="AN44" s="937"/>
      <c r="AO44" s="937"/>
      <c r="AP44" s="128"/>
      <c r="AQ44" s="135" t="s">
        <v>223</v>
      </c>
      <c r="AR44" s="136"/>
      <c r="AS44" s="136"/>
      <c r="AT44" s="137"/>
      <c r="AU44" s="138" t="s">
        <v>129</v>
      </c>
      <c r="AV44" s="138"/>
      <c r="AW44" s="138"/>
      <c r="AX44" s="139"/>
      <c r="AY44" s="34">
        <f>COUNTA($G$46)</f>
        <v>0</v>
      </c>
    </row>
    <row r="45" spans="1:51" ht="18.75" customHeight="1" x14ac:dyDescent="0.15">
      <c r="A45" s="699"/>
      <c r="B45" s="700"/>
      <c r="C45" s="700"/>
      <c r="D45" s="700"/>
      <c r="E45" s="700"/>
      <c r="F45" s="701"/>
      <c r="G45" s="171"/>
      <c r="H45" s="123"/>
      <c r="I45" s="123"/>
      <c r="J45" s="123"/>
      <c r="K45" s="123"/>
      <c r="L45" s="123"/>
      <c r="M45" s="123"/>
      <c r="N45" s="123"/>
      <c r="O45" s="124"/>
      <c r="P45" s="122"/>
      <c r="Q45" s="123"/>
      <c r="R45" s="123"/>
      <c r="S45" s="123"/>
      <c r="T45" s="123"/>
      <c r="U45" s="123"/>
      <c r="V45" s="123"/>
      <c r="W45" s="123"/>
      <c r="X45" s="124"/>
      <c r="Y45" s="945"/>
      <c r="Z45" s="946"/>
      <c r="AA45" s="947"/>
      <c r="AB45" s="951"/>
      <c r="AC45" s="724"/>
      <c r="AD45" s="725"/>
      <c r="AE45" s="707"/>
      <c r="AF45" s="707"/>
      <c r="AG45" s="707"/>
      <c r="AH45" s="131"/>
      <c r="AI45" s="707"/>
      <c r="AJ45" s="707"/>
      <c r="AK45" s="707"/>
      <c r="AL45" s="131"/>
      <c r="AM45" s="707"/>
      <c r="AN45" s="707"/>
      <c r="AO45" s="707"/>
      <c r="AP45" s="131"/>
      <c r="AQ45" s="140"/>
      <c r="AR45" s="141"/>
      <c r="AS45" s="142" t="s">
        <v>224</v>
      </c>
      <c r="AT45" s="143"/>
      <c r="AU45" s="141"/>
      <c r="AV45" s="141"/>
      <c r="AW45" s="123" t="s">
        <v>170</v>
      </c>
      <c r="AX45" s="144"/>
      <c r="AY45" s="34">
        <f t="shared" ref="AY45:AY50" si="6">$AY$44</f>
        <v>0</v>
      </c>
    </row>
    <row r="46" spans="1:51" ht="22.5" customHeight="1" x14ac:dyDescent="0.15">
      <c r="A46" s="702"/>
      <c r="B46" s="700"/>
      <c r="C46" s="700"/>
      <c r="D46" s="700"/>
      <c r="E46" s="700"/>
      <c r="F46" s="701"/>
      <c r="G46" s="193"/>
      <c r="H46" s="955"/>
      <c r="I46" s="955"/>
      <c r="J46" s="955"/>
      <c r="K46" s="955"/>
      <c r="L46" s="955"/>
      <c r="M46" s="955"/>
      <c r="N46" s="955"/>
      <c r="O46" s="956"/>
      <c r="P46" s="146"/>
      <c r="Q46" s="664"/>
      <c r="R46" s="664"/>
      <c r="S46" s="664"/>
      <c r="T46" s="664"/>
      <c r="U46" s="664"/>
      <c r="V46" s="664"/>
      <c r="W46" s="664"/>
      <c r="X46" s="665"/>
      <c r="Y46" s="941" t="s">
        <v>12</v>
      </c>
      <c r="Z46" s="942"/>
      <c r="AA46" s="943"/>
      <c r="AB46" s="163"/>
      <c r="AC46" s="672"/>
      <c r="AD46" s="67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3"/>
      <c r="B47" s="704"/>
      <c r="C47" s="704"/>
      <c r="D47" s="704"/>
      <c r="E47" s="704"/>
      <c r="F47" s="705"/>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67"/>
      <c r="Q48" s="667"/>
      <c r="R48" s="667"/>
      <c r="S48" s="667"/>
      <c r="T48" s="667"/>
      <c r="U48" s="667"/>
      <c r="V48" s="667"/>
      <c r="W48" s="667"/>
      <c r="X48" s="668"/>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7" t="s">
        <v>343</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9" t="s">
        <v>316</v>
      </c>
      <c r="B51" s="700"/>
      <c r="C51" s="700"/>
      <c r="D51" s="700"/>
      <c r="E51" s="700"/>
      <c r="F51" s="701"/>
      <c r="G51" s="170" t="s">
        <v>140</v>
      </c>
      <c r="H51" s="120"/>
      <c r="I51" s="120"/>
      <c r="J51" s="120"/>
      <c r="K51" s="120"/>
      <c r="L51" s="120"/>
      <c r="M51" s="120"/>
      <c r="N51" s="120"/>
      <c r="O51" s="121"/>
      <c r="P51" s="119" t="s">
        <v>56</v>
      </c>
      <c r="Q51" s="120"/>
      <c r="R51" s="120"/>
      <c r="S51" s="120"/>
      <c r="T51" s="120"/>
      <c r="U51" s="120"/>
      <c r="V51" s="120"/>
      <c r="W51" s="120"/>
      <c r="X51" s="121"/>
      <c r="Y51" s="944"/>
      <c r="Z51" s="283"/>
      <c r="AA51" s="284"/>
      <c r="AB51" s="128" t="s">
        <v>11</v>
      </c>
      <c r="AC51" s="949"/>
      <c r="AD51" s="950"/>
      <c r="AE51" s="937" t="s">
        <v>371</v>
      </c>
      <c r="AF51" s="937"/>
      <c r="AG51" s="937"/>
      <c r="AH51" s="128"/>
      <c r="AI51" s="937" t="s">
        <v>467</v>
      </c>
      <c r="AJ51" s="937"/>
      <c r="AK51" s="937"/>
      <c r="AL51" s="128"/>
      <c r="AM51" s="937" t="s">
        <v>468</v>
      </c>
      <c r="AN51" s="937"/>
      <c r="AO51" s="937"/>
      <c r="AP51" s="128"/>
      <c r="AQ51" s="135" t="s">
        <v>223</v>
      </c>
      <c r="AR51" s="136"/>
      <c r="AS51" s="136"/>
      <c r="AT51" s="137"/>
      <c r="AU51" s="138" t="s">
        <v>129</v>
      </c>
      <c r="AV51" s="138"/>
      <c r="AW51" s="138"/>
      <c r="AX51" s="139"/>
      <c r="AY51" s="34">
        <f>COUNTA($G$53)</f>
        <v>0</v>
      </c>
    </row>
    <row r="52" spans="1:51" ht="18.75" customHeight="1" x14ac:dyDescent="0.15">
      <c r="A52" s="699"/>
      <c r="B52" s="700"/>
      <c r="C52" s="700"/>
      <c r="D52" s="700"/>
      <c r="E52" s="700"/>
      <c r="F52" s="701"/>
      <c r="G52" s="171"/>
      <c r="H52" s="123"/>
      <c r="I52" s="123"/>
      <c r="J52" s="123"/>
      <c r="K52" s="123"/>
      <c r="L52" s="123"/>
      <c r="M52" s="123"/>
      <c r="N52" s="123"/>
      <c r="O52" s="124"/>
      <c r="P52" s="122"/>
      <c r="Q52" s="123"/>
      <c r="R52" s="123"/>
      <c r="S52" s="123"/>
      <c r="T52" s="123"/>
      <c r="U52" s="123"/>
      <c r="V52" s="123"/>
      <c r="W52" s="123"/>
      <c r="X52" s="124"/>
      <c r="Y52" s="945"/>
      <c r="Z52" s="946"/>
      <c r="AA52" s="947"/>
      <c r="AB52" s="951"/>
      <c r="AC52" s="724"/>
      <c r="AD52" s="725"/>
      <c r="AE52" s="707"/>
      <c r="AF52" s="707"/>
      <c r="AG52" s="707"/>
      <c r="AH52" s="131"/>
      <c r="AI52" s="707"/>
      <c r="AJ52" s="707"/>
      <c r="AK52" s="707"/>
      <c r="AL52" s="131"/>
      <c r="AM52" s="707"/>
      <c r="AN52" s="707"/>
      <c r="AO52" s="707"/>
      <c r="AP52" s="131"/>
      <c r="AQ52" s="140"/>
      <c r="AR52" s="141"/>
      <c r="AS52" s="142" t="s">
        <v>224</v>
      </c>
      <c r="AT52" s="143"/>
      <c r="AU52" s="141"/>
      <c r="AV52" s="141"/>
      <c r="AW52" s="123" t="s">
        <v>170</v>
      </c>
      <c r="AX52" s="144"/>
      <c r="AY52" s="34">
        <f t="shared" ref="AY52:AY57" si="7">$AY$51</f>
        <v>0</v>
      </c>
    </row>
    <row r="53" spans="1:51" ht="22.5" customHeight="1" x14ac:dyDescent="0.15">
      <c r="A53" s="702"/>
      <c r="B53" s="700"/>
      <c r="C53" s="700"/>
      <c r="D53" s="700"/>
      <c r="E53" s="700"/>
      <c r="F53" s="701"/>
      <c r="G53" s="193"/>
      <c r="H53" s="955"/>
      <c r="I53" s="955"/>
      <c r="J53" s="955"/>
      <c r="K53" s="955"/>
      <c r="L53" s="955"/>
      <c r="M53" s="955"/>
      <c r="N53" s="955"/>
      <c r="O53" s="956"/>
      <c r="P53" s="146"/>
      <c r="Q53" s="664"/>
      <c r="R53" s="664"/>
      <c r="S53" s="664"/>
      <c r="T53" s="664"/>
      <c r="U53" s="664"/>
      <c r="V53" s="664"/>
      <c r="W53" s="664"/>
      <c r="X53" s="665"/>
      <c r="Y53" s="941" t="s">
        <v>12</v>
      </c>
      <c r="Z53" s="942"/>
      <c r="AA53" s="943"/>
      <c r="AB53" s="163"/>
      <c r="AC53" s="672"/>
      <c r="AD53" s="67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3"/>
      <c r="B54" s="704"/>
      <c r="C54" s="704"/>
      <c r="D54" s="704"/>
      <c r="E54" s="704"/>
      <c r="F54" s="705"/>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67"/>
      <c r="Q55" s="667"/>
      <c r="R55" s="667"/>
      <c r="S55" s="667"/>
      <c r="T55" s="667"/>
      <c r="U55" s="667"/>
      <c r="V55" s="667"/>
      <c r="W55" s="667"/>
      <c r="X55" s="668"/>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7" t="s">
        <v>343</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9" t="s">
        <v>316</v>
      </c>
      <c r="B58" s="700"/>
      <c r="C58" s="700"/>
      <c r="D58" s="700"/>
      <c r="E58" s="700"/>
      <c r="F58" s="701"/>
      <c r="G58" s="170" t="s">
        <v>140</v>
      </c>
      <c r="H58" s="120"/>
      <c r="I58" s="120"/>
      <c r="J58" s="120"/>
      <c r="K58" s="120"/>
      <c r="L58" s="120"/>
      <c r="M58" s="120"/>
      <c r="N58" s="120"/>
      <c r="O58" s="121"/>
      <c r="P58" s="119" t="s">
        <v>56</v>
      </c>
      <c r="Q58" s="120"/>
      <c r="R58" s="120"/>
      <c r="S58" s="120"/>
      <c r="T58" s="120"/>
      <c r="U58" s="120"/>
      <c r="V58" s="120"/>
      <c r="W58" s="120"/>
      <c r="X58" s="121"/>
      <c r="Y58" s="944"/>
      <c r="Z58" s="283"/>
      <c r="AA58" s="284"/>
      <c r="AB58" s="948" t="s">
        <v>11</v>
      </c>
      <c r="AC58" s="949"/>
      <c r="AD58" s="950"/>
      <c r="AE58" s="937" t="s">
        <v>371</v>
      </c>
      <c r="AF58" s="937"/>
      <c r="AG58" s="937"/>
      <c r="AH58" s="128"/>
      <c r="AI58" s="937" t="s">
        <v>467</v>
      </c>
      <c r="AJ58" s="937"/>
      <c r="AK58" s="937"/>
      <c r="AL58" s="128"/>
      <c r="AM58" s="937" t="s">
        <v>468</v>
      </c>
      <c r="AN58" s="937"/>
      <c r="AO58" s="937"/>
      <c r="AP58" s="128"/>
      <c r="AQ58" s="135" t="s">
        <v>223</v>
      </c>
      <c r="AR58" s="136"/>
      <c r="AS58" s="136"/>
      <c r="AT58" s="137"/>
      <c r="AU58" s="138" t="s">
        <v>129</v>
      </c>
      <c r="AV58" s="138"/>
      <c r="AW58" s="138"/>
      <c r="AX58" s="139"/>
      <c r="AY58" s="34">
        <f>COUNTA($G$60)</f>
        <v>0</v>
      </c>
    </row>
    <row r="59" spans="1:51" ht="18.75" customHeight="1" x14ac:dyDescent="0.15">
      <c r="A59" s="699"/>
      <c r="B59" s="700"/>
      <c r="C59" s="700"/>
      <c r="D59" s="700"/>
      <c r="E59" s="700"/>
      <c r="F59" s="701"/>
      <c r="G59" s="171"/>
      <c r="H59" s="123"/>
      <c r="I59" s="123"/>
      <c r="J59" s="123"/>
      <c r="K59" s="123"/>
      <c r="L59" s="123"/>
      <c r="M59" s="123"/>
      <c r="N59" s="123"/>
      <c r="O59" s="124"/>
      <c r="P59" s="122"/>
      <c r="Q59" s="123"/>
      <c r="R59" s="123"/>
      <c r="S59" s="123"/>
      <c r="T59" s="123"/>
      <c r="U59" s="123"/>
      <c r="V59" s="123"/>
      <c r="W59" s="123"/>
      <c r="X59" s="124"/>
      <c r="Y59" s="945"/>
      <c r="Z59" s="946"/>
      <c r="AA59" s="947"/>
      <c r="AB59" s="951"/>
      <c r="AC59" s="724"/>
      <c r="AD59" s="725"/>
      <c r="AE59" s="707"/>
      <c r="AF59" s="707"/>
      <c r="AG59" s="707"/>
      <c r="AH59" s="131"/>
      <c r="AI59" s="707"/>
      <c r="AJ59" s="707"/>
      <c r="AK59" s="707"/>
      <c r="AL59" s="131"/>
      <c r="AM59" s="707"/>
      <c r="AN59" s="707"/>
      <c r="AO59" s="707"/>
      <c r="AP59" s="131"/>
      <c r="AQ59" s="140"/>
      <c r="AR59" s="141"/>
      <c r="AS59" s="142" t="s">
        <v>224</v>
      </c>
      <c r="AT59" s="143"/>
      <c r="AU59" s="141"/>
      <c r="AV59" s="141"/>
      <c r="AW59" s="123" t="s">
        <v>170</v>
      </c>
      <c r="AX59" s="144"/>
      <c r="AY59" s="34">
        <f t="shared" ref="AY59:AY64" si="8">$AY$58</f>
        <v>0</v>
      </c>
    </row>
    <row r="60" spans="1:51" ht="22.5" customHeight="1" x14ac:dyDescent="0.15">
      <c r="A60" s="702"/>
      <c r="B60" s="700"/>
      <c r="C60" s="700"/>
      <c r="D60" s="700"/>
      <c r="E60" s="700"/>
      <c r="F60" s="701"/>
      <c r="G60" s="193"/>
      <c r="H60" s="955"/>
      <c r="I60" s="955"/>
      <c r="J60" s="955"/>
      <c r="K60" s="955"/>
      <c r="L60" s="955"/>
      <c r="M60" s="955"/>
      <c r="N60" s="955"/>
      <c r="O60" s="956"/>
      <c r="P60" s="146"/>
      <c r="Q60" s="664"/>
      <c r="R60" s="664"/>
      <c r="S60" s="664"/>
      <c r="T60" s="664"/>
      <c r="U60" s="664"/>
      <c r="V60" s="664"/>
      <c r="W60" s="664"/>
      <c r="X60" s="665"/>
      <c r="Y60" s="941" t="s">
        <v>12</v>
      </c>
      <c r="Z60" s="942"/>
      <c r="AA60" s="943"/>
      <c r="AB60" s="163"/>
      <c r="AC60" s="672"/>
      <c r="AD60" s="67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3"/>
      <c r="B61" s="704"/>
      <c r="C61" s="704"/>
      <c r="D61" s="704"/>
      <c r="E61" s="704"/>
      <c r="F61" s="705"/>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67"/>
      <c r="Q62" s="667"/>
      <c r="R62" s="667"/>
      <c r="S62" s="667"/>
      <c r="T62" s="667"/>
      <c r="U62" s="667"/>
      <c r="V62" s="667"/>
      <c r="W62" s="667"/>
      <c r="X62" s="668"/>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7" t="s">
        <v>343</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9" t="s">
        <v>316</v>
      </c>
      <c r="B65" s="700"/>
      <c r="C65" s="700"/>
      <c r="D65" s="700"/>
      <c r="E65" s="700"/>
      <c r="F65" s="701"/>
      <c r="G65" s="170" t="s">
        <v>140</v>
      </c>
      <c r="H65" s="120"/>
      <c r="I65" s="120"/>
      <c r="J65" s="120"/>
      <c r="K65" s="120"/>
      <c r="L65" s="120"/>
      <c r="M65" s="120"/>
      <c r="N65" s="120"/>
      <c r="O65" s="121"/>
      <c r="P65" s="119" t="s">
        <v>56</v>
      </c>
      <c r="Q65" s="120"/>
      <c r="R65" s="120"/>
      <c r="S65" s="120"/>
      <c r="T65" s="120"/>
      <c r="U65" s="120"/>
      <c r="V65" s="120"/>
      <c r="W65" s="120"/>
      <c r="X65" s="121"/>
      <c r="Y65" s="944"/>
      <c r="Z65" s="283"/>
      <c r="AA65" s="284"/>
      <c r="AB65" s="948" t="s">
        <v>11</v>
      </c>
      <c r="AC65" s="949"/>
      <c r="AD65" s="950"/>
      <c r="AE65" s="937" t="s">
        <v>371</v>
      </c>
      <c r="AF65" s="937"/>
      <c r="AG65" s="937"/>
      <c r="AH65" s="128"/>
      <c r="AI65" s="937" t="s">
        <v>467</v>
      </c>
      <c r="AJ65" s="937"/>
      <c r="AK65" s="937"/>
      <c r="AL65" s="128"/>
      <c r="AM65" s="937" t="s">
        <v>468</v>
      </c>
      <c r="AN65" s="937"/>
      <c r="AO65" s="937"/>
      <c r="AP65" s="128"/>
      <c r="AQ65" s="135" t="s">
        <v>223</v>
      </c>
      <c r="AR65" s="136"/>
      <c r="AS65" s="136"/>
      <c r="AT65" s="137"/>
      <c r="AU65" s="138" t="s">
        <v>129</v>
      </c>
      <c r="AV65" s="138"/>
      <c r="AW65" s="138"/>
      <c r="AX65" s="139"/>
      <c r="AY65" s="34">
        <f>COUNTA($G$67)</f>
        <v>0</v>
      </c>
    </row>
    <row r="66" spans="1:51" ht="18.75" customHeight="1" x14ac:dyDescent="0.15">
      <c r="A66" s="699"/>
      <c r="B66" s="700"/>
      <c r="C66" s="700"/>
      <c r="D66" s="700"/>
      <c r="E66" s="700"/>
      <c r="F66" s="701"/>
      <c r="G66" s="171"/>
      <c r="H66" s="123"/>
      <c r="I66" s="123"/>
      <c r="J66" s="123"/>
      <c r="K66" s="123"/>
      <c r="L66" s="123"/>
      <c r="M66" s="123"/>
      <c r="N66" s="123"/>
      <c r="O66" s="124"/>
      <c r="P66" s="122"/>
      <c r="Q66" s="123"/>
      <c r="R66" s="123"/>
      <c r="S66" s="123"/>
      <c r="T66" s="123"/>
      <c r="U66" s="123"/>
      <c r="V66" s="123"/>
      <c r="W66" s="123"/>
      <c r="X66" s="124"/>
      <c r="Y66" s="945"/>
      <c r="Z66" s="946"/>
      <c r="AA66" s="947"/>
      <c r="AB66" s="951"/>
      <c r="AC66" s="724"/>
      <c r="AD66" s="725"/>
      <c r="AE66" s="707"/>
      <c r="AF66" s="707"/>
      <c r="AG66" s="707"/>
      <c r="AH66" s="131"/>
      <c r="AI66" s="707"/>
      <c r="AJ66" s="707"/>
      <c r="AK66" s="707"/>
      <c r="AL66" s="131"/>
      <c r="AM66" s="707"/>
      <c r="AN66" s="707"/>
      <c r="AO66" s="707"/>
      <c r="AP66" s="131"/>
      <c r="AQ66" s="140"/>
      <c r="AR66" s="141"/>
      <c r="AS66" s="142" t="s">
        <v>224</v>
      </c>
      <c r="AT66" s="143"/>
      <c r="AU66" s="141"/>
      <c r="AV66" s="141"/>
      <c r="AW66" s="123" t="s">
        <v>170</v>
      </c>
      <c r="AX66" s="144"/>
      <c r="AY66" s="34">
        <f t="shared" ref="AY66:AY71" si="9">$AY$65</f>
        <v>0</v>
      </c>
    </row>
    <row r="67" spans="1:51" ht="22.5" customHeight="1" x14ac:dyDescent="0.15">
      <c r="A67" s="702"/>
      <c r="B67" s="700"/>
      <c r="C67" s="700"/>
      <c r="D67" s="700"/>
      <c r="E67" s="700"/>
      <c r="F67" s="701"/>
      <c r="G67" s="193"/>
      <c r="H67" s="955"/>
      <c r="I67" s="955"/>
      <c r="J67" s="955"/>
      <c r="K67" s="955"/>
      <c r="L67" s="955"/>
      <c r="M67" s="955"/>
      <c r="N67" s="955"/>
      <c r="O67" s="956"/>
      <c r="P67" s="146"/>
      <c r="Q67" s="664"/>
      <c r="R67" s="664"/>
      <c r="S67" s="664"/>
      <c r="T67" s="664"/>
      <c r="U67" s="664"/>
      <c r="V67" s="664"/>
      <c r="W67" s="664"/>
      <c r="X67" s="665"/>
      <c r="Y67" s="941" t="s">
        <v>12</v>
      </c>
      <c r="Z67" s="942"/>
      <c r="AA67" s="943"/>
      <c r="AB67" s="163"/>
      <c r="AC67" s="672"/>
      <c r="AD67" s="67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3"/>
      <c r="B68" s="704"/>
      <c r="C68" s="704"/>
      <c r="D68" s="704"/>
      <c r="E68" s="704"/>
      <c r="F68" s="705"/>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67"/>
      <c r="Q69" s="667"/>
      <c r="R69" s="667"/>
      <c r="S69" s="667"/>
      <c r="T69" s="667"/>
      <c r="U69" s="667"/>
      <c r="V69" s="667"/>
      <c r="W69" s="667"/>
      <c r="X69" s="668"/>
      <c r="Y69" s="190" t="s">
        <v>13</v>
      </c>
      <c r="Z69" s="938"/>
      <c r="AA69" s="939"/>
      <c r="AB69" s="61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7" t="s">
        <v>343</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9"/>
      <c r="B4" s="980"/>
      <c r="C4" s="980"/>
      <c r="D4" s="980"/>
      <c r="E4" s="980"/>
      <c r="F4" s="98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9"/>
      <c r="B5" s="980"/>
      <c r="C5" s="980"/>
      <c r="D5" s="980"/>
      <c r="E5" s="980"/>
      <c r="F5" s="98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9"/>
      <c r="B6" s="980"/>
      <c r="C6" s="980"/>
      <c r="D6" s="980"/>
      <c r="E6" s="980"/>
      <c r="F6" s="98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9"/>
      <c r="B7" s="980"/>
      <c r="C7" s="980"/>
      <c r="D7" s="980"/>
      <c r="E7" s="980"/>
      <c r="F7" s="98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9"/>
      <c r="B8" s="980"/>
      <c r="C8" s="980"/>
      <c r="D8" s="980"/>
      <c r="E8" s="980"/>
      <c r="F8" s="98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9"/>
      <c r="B9" s="980"/>
      <c r="C9" s="980"/>
      <c r="D9" s="980"/>
      <c r="E9" s="980"/>
      <c r="F9" s="98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9"/>
      <c r="B10" s="980"/>
      <c r="C10" s="980"/>
      <c r="D10" s="980"/>
      <c r="E10" s="980"/>
      <c r="F10" s="98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9"/>
      <c r="B11" s="980"/>
      <c r="C11" s="980"/>
      <c r="D11" s="980"/>
      <c r="E11" s="980"/>
      <c r="F11" s="98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9"/>
      <c r="B12" s="980"/>
      <c r="C12" s="980"/>
      <c r="D12" s="980"/>
      <c r="E12" s="980"/>
      <c r="F12" s="98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9"/>
      <c r="B13" s="980"/>
      <c r="C13" s="980"/>
      <c r="D13" s="980"/>
      <c r="E13" s="980"/>
      <c r="F13" s="98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9"/>
      <c r="B14" s="980"/>
      <c r="C14" s="980"/>
      <c r="D14" s="980"/>
      <c r="E14" s="980"/>
      <c r="F14" s="98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9"/>
      <c r="B15" s="980"/>
      <c r="C15" s="980"/>
      <c r="D15" s="980"/>
      <c r="E15" s="980"/>
      <c r="F15" s="98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9"/>
      <c r="B16" s="980"/>
      <c r="C16" s="980"/>
      <c r="D16" s="980"/>
      <c r="E16" s="980"/>
      <c r="F16" s="98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9"/>
      <c r="B17" s="980"/>
      <c r="C17" s="980"/>
      <c r="D17" s="980"/>
      <c r="E17" s="980"/>
      <c r="F17" s="98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9"/>
      <c r="B18" s="980"/>
      <c r="C18" s="980"/>
      <c r="D18" s="980"/>
      <c r="E18" s="980"/>
      <c r="F18" s="98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9"/>
      <c r="B19" s="980"/>
      <c r="C19" s="980"/>
      <c r="D19" s="980"/>
      <c r="E19" s="980"/>
      <c r="F19" s="98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9"/>
      <c r="B20" s="980"/>
      <c r="C20" s="980"/>
      <c r="D20" s="980"/>
      <c r="E20" s="980"/>
      <c r="F20" s="98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9"/>
      <c r="B21" s="980"/>
      <c r="C21" s="980"/>
      <c r="D21" s="980"/>
      <c r="E21" s="980"/>
      <c r="F21" s="98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9"/>
      <c r="B22" s="980"/>
      <c r="C22" s="980"/>
      <c r="D22" s="980"/>
      <c r="E22" s="980"/>
      <c r="F22" s="98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9"/>
      <c r="B23" s="980"/>
      <c r="C23" s="980"/>
      <c r="D23" s="980"/>
      <c r="E23" s="980"/>
      <c r="F23" s="98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9"/>
      <c r="B24" s="980"/>
      <c r="C24" s="980"/>
      <c r="D24" s="980"/>
      <c r="E24" s="980"/>
      <c r="F24" s="98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9"/>
      <c r="B25" s="980"/>
      <c r="C25" s="980"/>
      <c r="D25" s="980"/>
      <c r="E25" s="980"/>
      <c r="F25" s="98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9"/>
      <c r="B26" s="980"/>
      <c r="C26" s="980"/>
      <c r="D26" s="980"/>
      <c r="E26" s="980"/>
      <c r="F26" s="98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9"/>
      <c r="B27" s="980"/>
      <c r="C27" s="980"/>
      <c r="D27" s="980"/>
      <c r="E27" s="980"/>
      <c r="F27" s="98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9"/>
      <c r="B28" s="980"/>
      <c r="C28" s="980"/>
      <c r="D28" s="980"/>
      <c r="E28" s="980"/>
      <c r="F28" s="98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9"/>
      <c r="B29" s="980"/>
      <c r="C29" s="980"/>
      <c r="D29" s="980"/>
      <c r="E29" s="980"/>
      <c r="F29" s="98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9"/>
      <c r="B30" s="980"/>
      <c r="C30" s="980"/>
      <c r="D30" s="980"/>
      <c r="E30" s="980"/>
      <c r="F30" s="98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9"/>
      <c r="B31" s="980"/>
      <c r="C31" s="980"/>
      <c r="D31" s="980"/>
      <c r="E31" s="980"/>
      <c r="F31" s="98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9"/>
      <c r="B32" s="980"/>
      <c r="C32" s="980"/>
      <c r="D32" s="980"/>
      <c r="E32" s="980"/>
      <c r="F32" s="98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9"/>
      <c r="B33" s="980"/>
      <c r="C33" s="980"/>
      <c r="D33" s="980"/>
      <c r="E33" s="980"/>
      <c r="F33" s="98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9"/>
      <c r="B34" s="980"/>
      <c r="C34" s="980"/>
      <c r="D34" s="980"/>
      <c r="E34" s="980"/>
      <c r="F34" s="98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9"/>
      <c r="B35" s="980"/>
      <c r="C35" s="980"/>
      <c r="D35" s="980"/>
      <c r="E35" s="980"/>
      <c r="F35" s="98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9"/>
      <c r="B36" s="980"/>
      <c r="C36" s="980"/>
      <c r="D36" s="980"/>
      <c r="E36" s="980"/>
      <c r="F36" s="98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9"/>
      <c r="B37" s="980"/>
      <c r="C37" s="980"/>
      <c r="D37" s="980"/>
      <c r="E37" s="980"/>
      <c r="F37" s="98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9"/>
      <c r="B38" s="980"/>
      <c r="C38" s="980"/>
      <c r="D38" s="980"/>
      <c r="E38" s="980"/>
      <c r="F38" s="98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9"/>
      <c r="B39" s="980"/>
      <c r="C39" s="980"/>
      <c r="D39" s="980"/>
      <c r="E39" s="980"/>
      <c r="F39" s="98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9"/>
      <c r="B40" s="980"/>
      <c r="C40" s="980"/>
      <c r="D40" s="980"/>
      <c r="E40" s="980"/>
      <c r="F40" s="98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9"/>
      <c r="B41" s="980"/>
      <c r="C41" s="980"/>
      <c r="D41" s="980"/>
      <c r="E41" s="980"/>
      <c r="F41" s="98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9"/>
      <c r="B42" s="980"/>
      <c r="C42" s="980"/>
      <c r="D42" s="980"/>
      <c r="E42" s="980"/>
      <c r="F42" s="98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9"/>
      <c r="B43" s="980"/>
      <c r="C43" s="980"/>
      <c r="D43" s="980"/>
      <c r="E43" s="980"/>
      <c r="F43" s="98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9"/>
      <c r="B44" s="980"/>
      <c r="C44" s="980"/>
      <c r="D44" s="980"/>
      <c r="E44" s="980"/>
      <c r="F44" s="98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9"/>
      <c r="B45" s="980"/>
      <c r="C45" s="980"/>
      <c r="D45" s="980"/>
      <c r="E45" s="980"/>
      <c r="F45" s="98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9"/>
      <c r="B46" s="980"/>
      <c r="C46" s="980"/>
      <c r="D46" s="980"/>
      <c r="E46" s="980"/>
      <c r="F46" s="98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9"/>
      <c r="B47" s="980"/>
      <c r="C47" s="980"/>
      <c r="D47" s="980"/>
      <c r="E47" s="980"/>
      <c r="F47" s="98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9"/>
      <c r="B48" s="980"/>
      <c r="C48" s="980"/>
      <c r="D48" s="980"/>
      <c r="E48" s="980"/>
      <c r="F48" s="98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9"/>
      <c r="B49" s="980"/>
      <c r="C49" s="980"/>
      <c r="D49" s="980"/>
      <c r="E49" s="980"/>
      <c r="F49" s="98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9"/>
      <c r="B50" s="980"/>
      <c r="C50" s="980"/>
      <c r="D50" s="980"/>
      <c r="E50" s="980"/>
      <c r="F50" s="98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9"/>
      <c r="B51" s="980"/>
      <c r="C51" s="980"/>
      <c r="D51" s="980"/>
      <c r="E51" s="980"/>
      <c r="F51" s="98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9"/>
      <c r="B52" s="980"/>
      <c r="C52" s="980"/>
      <c r="D52" s="980"/>
      <c r="E52" s="980"/>
      <c r="F52" s="98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9"/>
      <c r="B56" s="980"/>
      <c r="C56" s="980"/>
      <c r="D56" s="980"/>
      <c r="E56" s="980"/>
      <c r="F56" s="98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9"/>
      <c r="B57" s="980"/>
      <c r="C57" s="980"/>
      <c r="D57" s="980"/>
      <c r="E57" s="980"/>
      <c r="F57" s="98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9"/>
      <c r="B58" s="980"/>
      <c r="C58" s="980"/>
      <c r="D58" s="980"/>
      <c r="E58" s="980"/>
      <c r="F58" s="98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9"/>
      <c r="B59" s="980"/>
      <c r="C59" s="980"/>
      <c r="D59" s="980"/>
      <c r="E59" s="980"/>
      <c r="F59" s="98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9"/>
      <c r="B60" s="980"/>
      <c r="C60" s="980"/>
      <c r="D60" s="980"/>
      <c r="E60" s="980"/>
      <c r="F60" s="98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9"/>
      <c r="B61" s="980"/>
      <c r="C61" s="980"/>
      <c r="D61" s="980"/>
      <c r="E61" s="980"/>
      <c r="F61" s="98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9"/>
      <c r="B62" s="980"/>
      <c r="C62" s="980"/>
      <c r="D62" s="980"/>
      <c r="E62" s="980"/>
      <c r="F62" s="98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9"/>
      <c r="B63" s="980"/>
      <c r="C63" s="980"/>
      <c r="D63" s="980"/>
      <c r="E63" s="980"/>
      <c r="F63" s="98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9"/>
      <c r="B64" s="980"/>
      <c r="C64" s="980"/>
      <c r="D64" s="980"/>
      <c r="E64" s="980"/>
      <c r="F64" s="98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9"/>
      <c r="B65" s="980"/>
      <c r="C65" s="980"/>
      <c r="D65" s="980"/>
      <c r="E65" s="980"/>
      <c r="F65" s="98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9"/>
      <c r="B66" s="980"/>
      <c r="C66" s="980"/>
      <c r="D66" s="980"/>
      <c r="E66" s="980"/>
      <c r="F66" s="98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9"/>
      <c r="B67" s="980"/>
      <c r="C67" s="980"/>
      <c r="D67" s="980"/>
      <c r="E67" s="980"/>
      <c r="F67" s="98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9"/>
      <c r="B68" s="980"/>
      <c r="C68" s="980"/>
      <c r="D68" s="980"/>
      <c r="E68" s="980"/>
      <c r="F68" s="98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9"/>
      <c r="B69" s="980"/>
      <c r="C69" s="980"/>
      <c r="D69" s="980"/>
      <c r="E69" s="980"/>
      <c r="F69" s="98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9"/>
      <c r="B70" s="980"/>
      <c r="C70" s="980"/>
      <c r="D70" s="980"/>
      <c r="E70" s="980"/>
      <c r="F70" s="98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9"/>
      <c r="B71" s="980"/>
      <c r="C71" s="980"/>
      <c r="D71" s="980"/>
      <c r="E71" s="980"/>
      <c r="F71" s="98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9"/>
      <c r="B72" s="980"/>
      <c r="C72" s="980"/>
      <c r="D72" s="980"/>
      <c r="E72" s="980"/>
      <c r="F72" s="98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9"/>
      <c r="B73" s="980"/>
      <c r="C73" s="980"/>
      <c r="D73" s="980"/>
      <c r="E73" s="980"/>
      <c r="F73" s="98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9"/>
      <c r="B74" s="980"/>
      <c r="C74" s="980"/>
      <c r="D74" s="980"/>
      <c r="E74" s="980"/>
      <c r="F74" s="98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9"/>
      <c r="B75" s="980"/>
      <c r="C75" s="980"/>
      <c r="D75" s="980"/>
      <c r="E75" s="980"/>
      <c r="F75" s="98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9"/>
      <c r="B76" s="980"/>
      <c r="C76" s="980"/>
      <c r="D76" s="980"/>
      <c r="E76" s="980"/>
      <c r="F76" s="98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9"/>
      <c r="B77" s="980"/>
      <c r="C77" s="980"/>
      <c r="D77" s="980"/>
      <c r="E77" s="980"/>
      <c r="F77" s="98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9"/>
      <c r="B78" s="980"/>
      <c r="C78" s="980"/>
      <c r="D78" s="980"/>
      <c r="E78" s="980"/>
      <c r="F78" s="98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9"/>
      <c r="B79" s="980"/>
      <c r="C79" s="980"/>
      <c r="D79" s="980"/>
      <c r="E79" s="980"/>
      <c r="F79" s="98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9"/>
      <c r="B80" s="980"/>
      <c r="C80" s="980"/>
      <c r="D80" s="980"/>
      <c r="E80" s="980"/>
      <c r="F80" s="98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9"/>
      <c r="B81" s="980"/>
      <c r="C81" s="980"/>
      <c r="D81" s="980"/>
      <c r="E81" s="980"/>
      <c r="F81" s="98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9"/>
      <c r="B82" s="980"/>
      <c r="C82" s="980"/>
      <c r="D82" s="980"/>
      <c r="E82" s="980"/>
      <c r="F82" s="98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9"/>
      <c r="B83" s="980"/>
      <c r="C83" s="980"/>
      <c r="D83" s="980"/>
      <c r="E83" s="980"/>
      <c r="F83" s="98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9"/>
      <c r="B84" s="980"/>
      <c r="C84" s="980"/>
      <c r="D84" s="980"/>
      <c r="E84" s="980"/>
      <c r="F84" s="98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9"/>
      <c r="B85" s="980"/>
      <c r="C85" s="980"/>
      <c r="D85" s="980"/>
      <c r="E85" s="980"/>
      <c r="F85" s="98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9"/>
      <c r="B86" s="980"/>
      <c r="C86" s="980"/>
      <c r="D86" s="980"/>
      <c r="E86" s="980"/>
      <c r="F86" s="98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9"/>
      <c r="B87" s="980"/>
      <c r="C87" s="980"/>
      <c r="D87" s="980"/>
      <c r="E87" s="980"/>
      <c r="F87" s="98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9"/>
      <c r="B88" s="980"/>
      <c r="C88" s="980"/>
      <c r="D88" s="980"/>
      <c r="E88" s="980"/>
      <c r="F88" s="98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9"/>
      <c r="B89" s="980"/>
      <c r="C89" s="980"/>
      <c r="D89" s="980"/>
      <c r="E89" s="980"/>
      <c r="F89" s="98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9"/>
      <c r="B90" s="980"/>
      <c r="C90" s="980"/>
      <c r="D90" s="980"/>
      <c r="E90" s="980"/>
      <c r="F90" s="98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9"/>
      <c r="B91" s="980"/>
      <c r="C91" s="980"/>
      <c r="D91" s="980"/>
      <c r="E91" s="980"/>
      <c r="F91" s="98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9"/>
      <c r="B92" s="980"/>
      <c r="C92" s="980"/>
      <c r="D92" s="980"/>
      <c r="E92" s="980"/>
      <c r="F92" s="98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9"/>
      <c r="B93" s="980"/>
      <c r="C93" s="980"/>
      <c r="D93" s="980"/>
      <c r="E93" s="980"/>
      <c r="F93" s="98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9"/>
      <c r="B94" s="980"/>
      <c r="C94" s="980"/>
      <c r="D94" s="980"/>
      <c r="E94" s="980"/>
      <c r="F94" s="98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9"/>
      <c r="B95" s="980"/>
      <c r="C95" s="980"/>
      <c r="D95" s="980"/>
      <c r="E95" s="980"/>
      <c r="F95" s="98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9"/>
      <c r="B96" s="980"/>
      <c r="C96" s="980"/>
      <c r="D96" s="980"/>
      <c r="E96" s="980"/>
      <c r="F96" s="98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9"/>
      <c r="B97" s="980"/>
      <c r="C97" s="980"/>
      <c r="D97" s="980"/>
      <c r="E97" s="980"/>
      <c r="F97" s="98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9"/>
      <c r="B98" s="980"/>
      <c r="C98" s="980"/>
      <c r="D98" s="980"/>
      <c r="E98" s="980"/>
      <c r="F98" s="98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9"/>
      <c r="B99" s="980"/>
      <c r="C99" s="980"/>
      <c r="D99" s="980"/>
      <c r="E99" s="980"/>
      <c r="F99" s="98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9"/>
      <c r="B100" s="980"/>
      <c r="C100" s="980"/>
      <c r="D100" s="980"/>
      <c r="E100" s="980"/>
      <c r="F100" s="98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9"/>
      <c r="B101" s="980"/>
      <c r="C101" s="980"/>
      <c r="D101" s="980"/>
      <c r="E101" s="980"/>
      <c r="F101" s="98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9"/>
      <c r="B102" s="980"/>
      <c r="C102" s="980"/>
      <c r="D102" s="980"/>
      <c r="E102" s="980"/>
      <c r="F102" s="98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9"/>
      <c r="B103" s="980"/>
      <c r="C103" s="980"/>
      <c r="D103" s="980"/>
      <c r="E103" s="980"/>
      <c r="F103" s="98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9"/>
      <c r="B104" s="980"/>
      <c r="C104" s="980"/>
      <c r="D104" s="980"/>
      <c r="E104" s="980"/>
      <c r="F104" s="98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9"/>
      <c r="B105" s="980"/>
      <c r="C105" s="980"/>
      <c r="D105" s="980"/>
      <c r="E105" s="980"/>
      <c r="F105" s="98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9"/>
      <c r="B109" s="980"/>
      <c r="C109" s="980"/>
      <c r="D109" s="980"/>
      <c r="E109" s="980"/>
      <c r="F109" s="98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9"/>
      <c r="B110" s="980"/>
      <c r="C110" s="980"/>
      <c r="D110" s="980"/>
      <c r="E110" s="980"/>
      <c r="F110" s="98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9"/>
      <c r="B111" s="980"/>
      <c r="C111" s="980"/>
      <c r="D111" s="980"/>
      <c r="E111" s="980"/>
      <c r="F111" s="98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9"/>
      <c r="B112" s="980"/>
      <c r="C112" s="980"/>
      <c r="D112" s="980"/>
      <c r="E112" s="980"/>
      <c r="F112" s="98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9"/>
      <c r="B113" s="980"/>
      <c r="C113" s="980"/>
      <c r="D113" s="980"/>
      <c r="E113" s="980"/>
      <c r="F113" s="98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9"/>
      <c r="B114" s="980"/>
      <c r="C114" s="980"/>
      <c r="D114" s="980"/>
      <c r="E114" s="980"/>
      <c r="F114" s="98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9"/>
      <c r="B115" s="980"/>
      <c r="C115" s="980"/>
      <c r="D115" s="980"/>
      <c r="E115" s="980"/>
      <c r="F115" s="98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9"/>
      <c r="B116" s="980"/>
      <c r="C116" s="980"/>
      <c r="D116" s="980"/>
      <c r="E116" s="980"/>
      <c r="F116" s="98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9"/>
      <c r="B117" s="980"/>
      <c r="C117" s="980"/>
      <c r="D117" s="980"/>
      <c r="E117" s="980"/>
      <c r="F117" s="98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9"/>
      <c r="B118" s="980"/>
      <c r="C118" s="980"/>
      <c r="D118" s="980"/>
      <c r="E118" s="980"/>
      <c r="F118" s="98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9"/>
      <c r="B119" s="980"/>
      <c r="C119" s="980"/>
      <c r="D119" s="980"/>
      <c r="E119" s="980"/>
      <c r="F119" s="98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9"/>
      <c r="B120" s="980"/>
      <c r="C120" s="980"/>
      <c r="D120" s="980"/>
      <c r="E120" s="980"/>
      <c r="F120" s="98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9"/>
      <c r="B121" s="980"/>
      <c r="C121" s="980"/>
      <c r="D121" s="980"/>
      <c r="E121" s="980"/>
      <c r="F121" s="98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9"/>
      <c r="B122" s="980"/>
      <c r="C122" s="980"/>
      <c r="D122" s="980"/>
      <c r="E122" s="980"/>
      <c r="F122" s="98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9"/>
      <c r="B123" s="980"/>
      <c r="C123" s="980"/>
      <c r="D123" s="980"/>
      <c r="E123" s="980"/>
      <c r="F123" s="98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9"/>
      <c r="B124" s="980"/>
      <c r="C124" s="980"/>
      <c r="D124" s="980"/>
      <c r="E124" s="980"/>
      <c r="F124" s="98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9"/>
      <c r="B125" s="980"/>
      <c r="C125" s="980"/>
      <c r="D125" s="980"/>
      <c r="E125" s="980"/>
      <c r="F125" s="98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9"/>
      <c r="B126" s="980"/>
      <c r="C126" s="980"/>
      <c r="D126" s="980"/>
      <c r="E126" s="980"/>
      <c r="F126" s="98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9"/>
      <c r="B127" s="980"/>
      <c r="C127" s="980"/>
      <c r="D127" s="980"/>
      <c r="E127" s="980"/>
      <c r="F127" s="98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9"/>
      <c r="B128" s="980"/>
      <c r="C128" s="980"/>
      <c r="D128" s="980"/>
      <c r="E128" s="980"/>
      <c r="F128" s="98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9"/>
      <c r="B129" s="980"/>
      <c r="C129" s="980"/>
      <c r="D129" s="980"/>
      <c r="E129" s="980"/>
      <c r="F129" s="98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9"/>
      <c r="B130" s="980"/>
      <c r="C130" s="980"/>
      <c r="D130" s="980"/>
      <c r="E130" s="980"/>
      <c r="F130" s="98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9"/>
      <c r="B131" s="980"/>
      <c r="C131" s="980"/>
      <c r="D131" s="980"/>
      <c r="E131" s="980"/>
      <c r="F131" s="98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9"/>
      <c r="B132" s="980"/>
      <c r="C132" s="980"/>
      <c r="D132" s="980"/>
      <c r="E132" s="980"/>
      <c r="F132" s="98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9"/>
      <c r="B133" s="980"/>
      <c r="C133" s="980"/>
      <c r="D133" s="980"/>
      <c r="E133" s="980"/>
      <c r="F133" s="98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9"/>
      <c r="B134" s="980"/>
      <c r="C134" s="980"/>
      <c r="D134" s="980"/>
      <c r="E134" s="980"/>
      <c r="F134" s="98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9"/>
      <c r="B135" s="980"/>
      <c r="C135" s="980"/>
      <c r="D135" s="980"/>
      <c r="E135" s="980"/>
      <c r="F135" s="98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9"/>
      <c r="B136" s="980"/>
      <c r="C136" s="980"/>
      <c r="D136" s="980"/>
      <c r="E136" s="980"/>
      <c r="F136" s="98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9"/>
      <c r="B137" s="980"/>
      <c r="C137" s="980"/>
      <c r="D137" s="980"/>
      <c r="E137" s="980"/>
      <c r="F137" s="98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9"/>
      <c r="B138" s="980"/>
      <c r="C138" s="980"/>
      <c r="D138" s="980"/>
      <c r="E138" s="980"/>
      <c r="F138" s="98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9"/>
      <c r="B139" s="980"/>
      <c r="C139" s="980"/>
      <c r="D139" s="980"/>
      <c r="E139" s="980"/>
      <c r="F139" s="98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9"/>
      <c r="B140" s="980"/>
      <c r="C140" s="980"/>
      <c r="D140" s="980"/>
      <c r="E140" s="980"/>
      <c r="F140" s="98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9"/>
      <c r="B141" s="980"/>
      <c r="C141" s="980"/>
      <c r="D141" s="980"/>
      <c r="E141" s="980"/>
      <c r="F141" s="98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9"/>
      <c r="B142" s="980"/>
      <c r="C142" s="980"/>
      <c r="D142" s="980"/>
      <c r="E142" s="980"/>
      <c r="F142" s="98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9"/>
      <c r="B143" s="980"/>
      <c r="C143" s="980"/>
      <c r="D143" s="980"/>
      <c r="E143" s="980"/>
      <c r="F143" s="98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9"/>
      <c r="B144" s="980"/>
      <c r="C144" s="980"/>
      <c r="D144" s="980"/>
      <c r="E144" s="980"/>
      <c r="F144" s="98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9"/>
      <c r="B145" s="980"/>
      <c r="C145" s="980"/>
      <c r="D145" s="980"/>
      <c r="E145" s="980"/>
      <c r="F145" s="98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9"/>
      <c r="B146" s="980"/>
      <c r="C146" s="980"/>
      <c r="D146" s="980"/>
      <c r="E146" s="980"/>
      <c r="F146" s="98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9"/>
      <c r="B147" s="980"/>
      <c r="C147" s="980"/>
      <c r="D147" s="980"/>
      <c r="E147" s="980"/>
      <c r="F147" s="98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9"/>
      <c r="B148" s="980"/>
      <c r="C148" s="980"/>
      <c r="D148" s="980"/>
      <c r="E148" s="980"/>
      <c r="F148" s="98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9"/>
      <c r="B149" s="980"/>
      <c r="C149" s="980"/>
      <c r="D149" s="980"/>
      <c r="E149" s="980"/>
      <c r="F149" s="98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9"/>
      <c r="B150" s="980"/>
      <c r="C150" s="980"/>
      <c r="D150" s="980"/>
      <c r="E150" s="980"/>
      <c r="F150" s="98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9"/>
      <c r="B151" s="980"/>
      <c r="C151" s="980"/>
      <c r="D151" s="980"/>
      <c r="E151" s="980"/>
      <c r="F151" s="98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9"/>
      <c r="B152" s="980"/>
      <c r="C152" s="980"/>
      <c r="D152" s="980"/>
      <c r="E152" s="980"/>
      <c r="F152" s="98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9"/>
      <c r="B153" s="980"/>
      <c r="C153" s="980"/>
      <c r="D153" s="980"/>
      <c r="E153" s="980"/>
      <c r="F153" s="98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9"/>
      <c r="B154" s="980"/>
      <c r="C154" s="980"/>
      <c r="D154" s="980"/>
      <c r="E154" s="980"/>
      <c r="F154" s="98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9"/>
      <c r="B155" s="980"/>
      <c r="C155" s="980"/>
      <c r="D155" s="980"/>
      <c r="E155" s="980"/>
      <c r="F155" s="98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9"/>
      <c r="B156" s="980"/>
      <c r="C156" s="980"/>
      <c r="D156" s="980"/>
      <c r="E156" s="980"/>
      <c r="F156" s="98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9"/>
      <c r="B157" s="980"/>
      <c r="C157" s="980"/>
      <c r="D157" s="980"/>
      <c r="E157" s="980"/>
      <c r="F157" s="98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9"/>
      <c r="B158" s="980"/>
      <c r="C158" s="980"/>
      <c r="D158" s="980"/>
      <c r="E158" s="980"/>
      <c r="F158" s="98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9"/>
      <c r="B162" s="980"/>
      <c r="C162" s="980"/>
      <c r="D162" s="980"/>
      <c r="E162" s="980"/>
      <c r="F162" s="98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9"/>
      <c r="B163" s="980"/>
      <c r="C163" s="980"/>
      <c r="D163" s="980"/>
      <c r="E163" s="980"/>
      <c r="F163" s="98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9"/>
      <c r="B164" s="980"/>
      <c r="C164" s="980"/>
      <c r="D164" s="980"/>
      <c r="E164" s="980"/>
      <c r="F164" s="98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9"/>
      <c r="B165" s="980"/>
      <c r="C165" s="980"/>
      <c r="D165" s="980"/>
      <c r="E165" s="980"/>
      <c r="F165" s="98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9"/>
      <c r="B166" s="980"/>
      <c r="C166" s="980"/>
      <c r="D166" s="980"/>
      <c r="E166" s="980"/>
      <c r="F166" s="98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9"/>
      <c r="B167" s="980"/>
      <c r="C167" s="980"/>
      <c r="D167" s="980"/>
      <c r="E167" s="980"/>
      <c r="F167" s="98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9"/>
      <c r="B168" s="980"/>
      <c r="C168" s="980"/>
      <c r="D168" s="980"/>
      <c r="E168" s="980"/>
      <c r="F168" s="98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9"/>
      <c r="B169" s="980"/>
      <c r="C169" s="980"/>
      <c r="D169" s="980"/>
      <c r="E169" s="980"/>
      <c r="F169" s="98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9"/>
      <c r="B170" s="980"/>
      <c r="C170" s="980"/>
      <c r="D170" s="980"/>
      <c r="E170" s="980"/>
      <c r="F170" s="98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9"/>
      <c r="B171" s="980"/>
      <c r="C171" s="980"/>
      <c r="D171" s="980"/>
      <c r="E171" s="980"/>
      <c r="F171" s="98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9"/>
      <c r="B172" s="980"/>
      <c r="C172" s="980"/>
      <c r="D172" s="980"/>
      <c r="E172" s="980"/>
      <c r="F172" s="98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9"/>
      <c r="B173" s="980"/>
      <c r="C173" s="980"/>
      <c r="D173" s="980"/>
      <c r="E173" s="980"/>
      <c r="F173" s="98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9"/>
      <c r="B174" s="980"/>
      <c r="C174" s="980"/>
      <c r="D174" s="980"/>
      <c r="E174" s="980"/>
      <c r="F174" s="98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9"/>
      <c r="B175" s="980"/>
      <c r="C175" s="980"/>
      <c r="D175" s="980"/>
      <c r="E175" s="980"/>
      <c r="F175" s="98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9"/>
      <c r="B176" s="980"/>
      <c r="C176" s="980"/>
      <c r="D176" s="980"/>
      <c r="E176" s="980"/>
      <c r="F176" s="98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9"/>
      <c r="B177" s="980"/>
      <c r="C177" s="980"/>
      <c r="D177" s="980"/>
      <c r="E177" s="980"/>
      <c r="F177" s="98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9"/>
      <c r="B178" s="980"/>
      <c r="C178" s="980"/>
      <c r="D178" s="980"/>
      <c r="E178" s="980"/>
      <c r="F178" s="98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9"/>
      <c r="B179" s="980"/>
      <c r="C179" s="980"/>
      <c r="D179" s="980"/>
      <c r="E179" s="980"/>
      <c r="F179" s="98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9"/>
      <c r="B180" s="980"/>
      <c r="C180" s="980"/>
      <c r="D180" s="980"/>
      <c r="E180" s="980"/>
      <c r="F180" s="98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9"/>
      <c r="B181" s="980"/>
      <c r="C181" s="980"/>
      <c r="D181" s="980"/>
      <c r="E181" s="980"/>
      <c r="F181" s="98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9"/>
      <c r="B182" s="980"/>
      <c r="C182" s="980"/>
      <c r="D182" s="980"/>
      <c r="E182" s="980"/>
      <c r="F182" s="98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9"/>
      <c r="B183" s="980"/>
      <c r="C183" s="980"/>
      <c r="D183" s="980"/>
      <c r="E183" s="980"/>
      <c r="F183" s="98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9"/>
      <c r="B184" s="980"/>
      <c r="C184" s="980"/>
      <c r="D184" s="980"/>
      <c r="E184" s="980"/>
      <c r="F184" s="98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9"/>
      <c r="B185" s="980"/>
      <c r="C185" s="980"/>
      <c r="D185" s="980"/>
      <c r="E185" s="980"/>
      <c r="F185" s="98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9"/>
      <c r="B186" s="980"/>
      <c r="C186" s="980"/>
      <c r="D186" s="980"/>
      <c r="E186" s="980"/>
      <c r="F186" s="98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9"/>
      <c r="B187" s="980"/>
      <c r="C187" s="980"/>
      <c r="D187" s="980"/>
      <c r="E187" s="980"/>
      <c r="F187" s="98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9"/>
      <c r="B188" s="980"/>
      <c r="C188" s="980"/>
      <c r="D188" s="980"/>
      <c r="E188" s="980"/>
      <c r="F188" s="98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9"/>
      <c r="B189" s="980"/>
      <c r="C189" s="980"/>
      <c r="D189" s="980"/>
      <c r="E189" s="980"/>
      <c r="F189" s="98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9"/>
      <c r="B190" s="980"/>
      <c r="C190" s="980"/>
      <c r="D190" s="980"/>
      <c r="E190" s="980"/>
      <c r="F190" s="98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9"/>
      <c r="B191" s="980"/>
      <c r="C191" s="980"/>
      <c r="D191" s="980"/>
      <c r="E191" s="980"/>
      <c r="F191" s="98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9"/>
      <c r="B192" s="980"/>
      <c r="C192" s="980"/>
      <c r="D192" s="980"/>
      <c r="E192" s="980"/>
      <c r="F192" s="98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9"/>
      <c r="B193" s="980"/>
      <c r="C193" s="980"/>
      <c r="D193" s="980"/>
      <c r="E193" s="980"/>
      <c r="F193" s="98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9"/>
      <c r="B194" s="980"/>
      <c r="C194" s="980"/>
      <c r="D194" s="980"/>
      <c r="E194" s="980"/>
      <c r="F194" s="98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9"/>
      <c r="B195" s="980"/>
      <c r="C195" s="980"/>
      <c r="D195" s="980"/>
      <c r="E195" s="980"/>
      <c r="F195" s="98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9"/>
      <c r="B196" s="980"/>
      <c r="C196" s="980"/>
      <c r="D196" s="980"/>
      <c r="E196" s="980"/>
      <c r="F196" s="98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9"/>
      <c r="B197" s="980"/>
      <c r="C197" s="980"/>
      <c r="D197" s="980"/>
      <c r="E197" s="980"/>
      <c r="F197" s="98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9"/>
      <c r="B198" s="980"/>
      <c r="C198" s="980"/>
      <c r="D198" s="980"/>
      <c r="E198" s="980"/>
      <c r="F198" s="98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9"/>
      <c r="B199" s="980"/>
      <c r="C199" s="980"/>
      <c r="D199" s="980"/>
      <c r="E199" s="980"/>
      <c r="F199" s="98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9"/>
      <c r="B200" s="980"/>
      <c r="C200" s="980"/>
      <c r="D200" s="980"/>
      <c r="E200" s="980"/>
      <c r="F200" s="98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9"/>
      <c r="B201" s="980"/>
      <c r="C201" s="980"/>
      <c r="D201" s="980"/>
      <c r="E201" s="980"/>
      <c r="F201" s="98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9"/>
      <c r="B202" s="980"/>
      <c r="C202" s="980"/>
      <c r="D202" s="980"/>
      <c r="E202" s="980"/>
      <c r="F202" s="98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9"/>
      <c r="B203" s="980"/>
      <c r="C203" s="980"/>
      <c r="D203" s="980"/>
      <c r="E203" s="980"/>
      <c r="F203" s="98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9"/>
      <c r="B204" s="980"/>
      <c r="C204" s="980"/>
      <c r="D204" s="980"/>
      <c r="E204" s="980"/>
      <c r="F204" s="98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9"/>
      <c r="B205" s="980"/>
      <c r="C205" s="980"/>
      <c r="D205" s="980"/>
      <c r="E205" s="980"/>
      <c r="F205" s="98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9"/>
      <c r="B206" s="980"/>
      <c r="C206" s="980"/>
      <c r="D206" s="980"/>
      <c r="E206" s="980"/>
      <c r="F206" s="98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9"/>
      <c r="B207" s="980"/>
      <c r="C207" s="980"/>
      <c r="D207" s="980"/>
      <c r="E207" s="980"/>
      <c r="F207" s="98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9"/>
      <c r="B208" s="980"/>
      <c r="C208" s="980"/>
      <c r="D208" s="980"/>
      <c r="E208" s="980"/>
      <c r="F208" s="98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9"/>
      <c r="B209" s="980"/>
      <c r="C209" s="980"/>
      <c r="D209" s="980"/>
      <c r="E209" s="980"/>
      <c r="F209" s="98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9"/>
      <c r="B210" s="980"/>
      <c r="C210" s="980"/>
      <c r="D210" s="980"/>
      <c r="E210" s="980"/>
      <c r="F210" s="98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9"/>
      <c r="B211" s="980"/>
      <c r="C211" s="980"/>
      <c r="D211" s="980"/>
      <c r="E211" s="980"/>
      <c r="F211" s="98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9"/>
      <c r="B215" s="980"/>
      <c r="C215" s="980"/>
      <c r="D215" s="980"/>
      <c r="E215" s="980"/>
      <c r="F215" s="98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9"/>
      <c r="B216" s="980"/>
      <c r="C216" s="980"/>
      <c r="D216" s="980"/>
      <c r="E216" s="980"/>
      <c r="F216" s="98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9"/>
      <c r="B217" s="980"/>
      <c r="C217" s="980"/>
      <c r="D217" s="980"/>
      <c r="E217" s="980"/>
      <c r="F217" s="98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9"/>
      <c r="B218" s="980"/>
      <c r="C218" s="980"/>
      <c r="D218" s="980"/>
      <c r="E218" s="980"/>
      <c r="F218" s="98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9"/>
      <c r="B219" s="980"/>
      <c r="C219" s="980"/>
      <c r="D219" s="980"/>
      <c r="E219" s="980"/>
      <c r="F219" s="98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9"/>
      <c r="B220" s="980"/>
      <c r="C220" s="980"/>
      <c r="D220" s="980"/>
      <c r="E220" s="980"/>
      <c r="F220" s="98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9"/>
      <c r="B221" s="980"/>
      <c r="C221" s="980"/>
      <c r="D221" s="980"/>
      <c r="E221" s="980"/>
      <c r="F221" s="98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9"/>
      <c r="B222" s="980"/>
      <c r="C222" s="980"/>
      <c r="D222" s="980"/>
      <c r="E222" s="980"/>
      <c r="F222" s="98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9"/>
      <c r="B223" s="980"/>
      <c r="C223" s="980"/>
      <c r="D223" s="980"/>
      <c r="E223" s="980"/>
      <c r="F223" s="98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9"/>
      <c r="B224" s="980"/>
      <c r="C224" s="980"/>
      <c r="D224" s="980"/>
      <c r="E224" s="980"/>
      <c r="F224" s="98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9"/>
      <c r="B225" s="980"/>
      <c r="C225" s="980"/>
      <c r="D225" s="980"/>
      <c r="E225" s="980"/>
      <c r="F225" s="98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9"/>
      <c r="B226" s="980"/>
      <c r="C226" s="980"/>
      <c r="D226" s="980"/>
      <c r="E226" s="980"/>
      <c r="F226" s="98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9"/>
      <c r="B227" s="980"/>
      <c r="C227" s="980"/>
      <c r="D227" s="980"/>
      <c r="E227" s="980"/>
      <c r="F227" s="98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9"/>
      <c r="B228" s="980"/>
      <c r="C228" s="980"/>
      <c r="D228" s="980"/>
      <c r="E228" s="980"/>
      <c r="F228" s="98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9"/>
      <c r="B229" s="980"/>
      <c r="C229" s="980"/>
      <c r="D229" s="980"/>
      <c r="E229" s="980"/>
      <c r="F229" s="98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9"/>
      <c r="B230" s="980"/>
      <c r="C230" s="980"/>
      <c r="D230" s="980"/>
      <c r="E230" s="980"/>
      <c r="F230" s="98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9"/>
      <c r="B231" s="980"/>
      <c r="C231" s="980"/>
      <c r="D231" s="980"/>
      <c r="E231" s="980"/>
      <c r="F231" s="98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9"/>
      <c r="B232" s="980"/>
      <c r="C232" s="980"/>
      <c r="D232" s="980"/>
      <c r="E232" s="980"/>
      <c r="F232" s="98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9"/>
      <c r="B233" s="980"/>
      <c r="C233" s="980"/>
      <c r="D233" s="980"/>
      <c r="E233" s="980"/>
      <c r="F233" s="98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9"/>
      <c r="B234" s="980"/>
      <c r="C234" s="980"/>
      <c r="D234" s="980"/>
      <c r="E234" s="980"/>
      <c r="F234" s="98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9"/>
      <c r="B235" s="980"/>
      <c r="C235" s="980"/>
      <c r="D235" s="980"/>
      <c r="E235" s="980"/>
      <c r="F235" s="98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9"/>
      <c r="B236" s="980"/>
      <c r="C236" s="980"/>
      <c r="D236" s="980"/>
      <c r="E236" s="980"/>
      <c r="F236" s="98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9"/>
      <c r="B237" s="980"/>
      <c r="C237" s="980"/>
      <c r="D237" s="980"/>
      <c r="E237" s="980"/>
      <c r="F237" s="98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9"/>
      <c r="B238" s="980"/>
      <c r="C238" s="980"/>
      <c r="D238" s="980"/>
      <c r="E238" s="980"/>
      <c r="F238" s="98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9"/>
      <c r="B239" s="980"/>
      <c r="C239" s="980"/>
      <c r="D239" s="980"/>
      <c r="E239" s="980"/>
      <c r="F239" s="98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9"/>
      <c r="B240" s="980"/>
      <c r="C240" s="980"/>
      <c r="D240" s="980"/>
      <c r="E240" s="980"/>
      <c r="F240" s="98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9"/>
      <c r="B241" s="980"/>
      <c r="C241" s="980"/>
      <c r="D241" s="980"/>
      <c r="E241" s="980"/>
      <c r="F241" s="98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9"/>
      <c r="B242" s="980"/>
      <c r="C242" s="980"/>
      <c r="D242" s="980"/>
      <c r="E242" s="980"/>
      <c r="F242" s="98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9"/>
      <c r="B243" s="980"/>
      <c r="C243" s="980"/>
      <c r="D243" s="980"/>
      <c r="E243" s="980"/>
      <c r="F243" s="98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9"/>
      <c r="B244" s="980"/>
      <c r="C244" s="980"/>
      <c r="D244" s="980"/>
      <c r="E244" s="980"/>
      <c r="F244" s="98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9"/>
      <c r="B245" s="980"/>
      <c r="C245" s="980"/>
      <c r="D245" s="980"/>
      <c r="E245" s="980"/>
      <c r="F245" s="98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9"/>
      <c r="B246" s="980"/>
      <c r="C246" s="980"/>
      <c r="D246" s="980"/>
      <c r="E246" s="980"/>
      <c r="F246" s="98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9"/>
      <c r="B247" s="980"/>
      <c r="C247" s="980"/>
      <c r="D247" s="980"/>
      <c r="E247" s="980"/>
      <c r="F247" s="98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9"/>
      <c r="B248" s="980"/>
      <c r="C248" s="980"/>
      <c r="D248" s="980"/>
      <c r="E248" s="980"/>
      <c r="F248" s="98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9"/>
      <c r="B249" s="980"/>
      <c r="C249" s="980"/>
      <c r="D249" s="980"/>
      <c r="E249" s="980"/>
      <c r="F249" s="98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9"/>
      <c r="B250" s="980"/>
      <c r="C250" s="980"/>
      <c r="D250" s="980"/>
      <c r="E250" s="980"/>
      <c r="F250" s="98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9"/>
      <c r="B251" s="980"/>
      <c r="C251" s="980"/>
      <c r="D251" s="980"/>
      <c r="E251" s="980"/>
      <c r="F251" s="98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9"/>
      <c r="B252" s="980"/>
      <c r="C252" s="980"/>
      <c r="D252" s="980"/>
      <c r="E252" s="980"/>
      <c r="F252" s="98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9"/>
      <c r="B253" s="980"/>
      <c r="C253" s="980"/>
      <c r="D253" s="980"/>
      <c r="E253" s="980"/>
      <c r="F253" s="98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9"/>
      <c r="B254" s="980"/>
      <c r="C254" s="980"/>
      <c r="D254" s="980"/>
      <c r="E254" s="980"/>
      <c r="F254" s="98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9"/>
      <c r="B255" s="980"/>
      <c r="C255" s="980"/>
      <c r="D255" s="980"/>
      <c r="E255" s="980"/>
      <c r="F255" s="98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9"/>
      <c r="B256" s="980"/>
      <c r="C256" s="980"/>
      <c r="D256" s="980"/>
      <c r="E256" s="980"/>
      <c r="F256" s="98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9"/>
      <c r="B257" s="980"/>
      <c r="C257" s="980"/>
      <c r="D257" s="980"/>
      <c r="E257" s="980"/>
      <c r="F257" s="98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9"/>
      <c r="B258" s="980"/>
      <c r="C258" s="980"/>
      <c r="D258" s="980"/>
      <c r="E258" s="980"/>
      <c r="F258" s="98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9"/>
      <c r="B259" s="980"/>
      <c r="C259" s="980"/>
      <c r="D259" s="980"/>
      <c r="E259" s="980"/>
      <c r="F259" s="98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9"/>
      <c r="B260" s="980"/>
      <c r="C260" s="980"/>
      <c r="D260" s="980"/>
      <c r="E260" s="980"/>
      <c r="F260" s="98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9"/>
      <c r="B261" s="980"/>
      <c r="C261" s="980"/>
      <c r="D261" s="980"/>
      <c r="E261" s="980"/>
      <c r="F261" s="98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9"/>
      <c r="B262" s="980"/>
      <c r="C262" s="980"/>
      <c r="D262" s="980"/>
      <c r="E262" s="980"/>
      <c r="F262" s="98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9"/>
      <c r="B263" s="980"/>
      <c r="C263" s="980"/>
      <c r="D263" s="980"/>
      <c r="E263" s="980"/>
      <c r="F263" s="98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9"/>
      <c r="B264" s="980"/>
      <c r="C264" s="980"/>
      <c r="D264" s="980"/>
      <c r="E264" s="980"/>
      <c r="F264" s="98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319</v>
      </c>
      <c r="Z3" s="273"/>
      <c r="AA3" s="273"/>
      <c r="AB3" s="273"/>
      <c r="AC3" s="1001" t="s">
        <v>310</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15">
      <c r="A4" s="1003">
        <v>1</v>
      </c>
      <c r="B4" s="100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3">
        <v>2</v>
      </c>
      <c r="B5" s="100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3">
        <v>3</v>
      </c>
      <c r="B6" s="100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3">
        <v>4</v>
      </c>
      <c r="B7" s="100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3">
        <v>5</v>
      </c>
      <c r="B8" s="100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3">
        <v>6</v>
      </c>
      <c r="B9" s="100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3">
        <v>7</v>
      </c>
      <c r="B10" s="100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3">
        <v>8</v>
      </c>
      <c r="B11" s="100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3">
        <v>9</v>
      </c>
      <c r="B12" s="100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3">
        <v>10</v>
      </c>
      <c r="B13" s="100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3">
        <v>11</v>
      </c>
      <c r="B14" s="100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3">
        <v>12</v>
      </c>
      <c r="B15" s="100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3">
        <v>13</v>
      </c>
      <c r="B16" s="100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3">
        <v>14</v>
      </c>
      <c r="B17" s="100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3">
        <v>15</v>
      </c>
      <c r="B18" s="100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3">
        <v>16</v>
      </c>
      <c r="B19" s="100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3">
        <v>17</v>
      </c>
      <c r="B20" s="100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3">
        <v>18</v>
      </c>
      <c r="B21" s="100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3">
        <v>19</v>
      </c>
      <c r="B22" s="100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3">
        <v>20</v>
      </c>
      <c r="B23" s="100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3">
        <v>21</v>
      </c>
      <c r="B24" s="100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3">
        <v>22</v>
      </c>
      <c r="B25" s="100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3">
        <v>23</v>
      </c>
      <c r="B26" s="100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3">
        <v>24</v>
      </c>
      <c r="B27" s="100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3">
        <v>25</v>
      </c>
      <c r="B28" s="100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3">
        <v>26</v>
      </c>
      <c r="B29" s="100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3">
        <v>27</v>
      </c>
      <c r="B30" s="100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3">
        <v>28</v>
      </c>
      <c r="B31" s="100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3">
        <v>29</v>
      </c>
      <c r="B32" s="100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3">
        <v>30</v>
      </c>
      <c r="B33" s="100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319</v>
      </c>
      <c r="Z36" s="273"/>
      <c r="AA36" s="273"/>
      <c r="AB36" s="273"/>
      <c r="AC36" s="1001" t="s">
        <v>310</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15">
      <c r="A37" s="1003">
        <v>1</v>
      </c>
      <c r="B37" s="100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3">
        <v>2</v>
      </c>
      <c r="B38" s="100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3">
        <v>3</v>
      </c>
      <c r="B39" s="100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3">
        <v>4</v>
      </c>
      <c r="B40" s="100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3">
        <v>5</v>
      </c>
      <c r="B41" s="100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3">
        <v>6</v>
      </c>
      <c r="B42" s="100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3">
        <v>7</v>
      </c>
      <c r="B43" s="100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3">
        <v>8</v>
      </c>
      <c r="B44" s="100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3">
        <v>9</v>
      </c>
      <c r="B45" s="100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3">
        <v>10</v>
      </c>
      <c r="B46" s="100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3">
        <v>11</v>
      </c>
      <c r="B47" s="100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3">
        <v>12</v>
      </c>
      <c r="B48" s="100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3">
        <v>13</v>
      </c>
      <c r="B49" s="100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3">
        <v>14</v>
      </c>
      <c r="B50" s="100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3">
        <v>15</v>
      </c>
      <c r="B51" s="100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3">
        <v>16</v>
      </c>
      <c r="B52" s="100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3">
        <v>17</v>
      </c>
      <c r="B53" s="100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3">
        <v>18</v>
      </c>
      <c r="B54" s="100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3">
        <v>19</v>
      </c>
      <c r="B55" s="100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3">
        <v>20</v>
      </c>
      <c r="B56" s="100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3">
        <v>21</v>
      </c>
      <c r="B57" s="100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3">
        <v>22</v>
      </c>
      <c r="B58" s="100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3">
        <v>23</v>
      </c>
      <c r="B59" s="100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3">
        <v>24</v>
      </c>
      <c r="B60" s="100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3">
        <v>25</v>
      </c>
      <c r="B61" s="100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3">
        <v>26</v>
      </c>
      <c r="B62" s="100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3">
        <v>27</v>
      </c>
      <c r="B63" s="100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3">
        <v>28</v>
      </c>
      <c r="B64" s="100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3">
        <v>29</v>
      </c>
      <c r="B65" s="100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3">
        <v>30</v>
      </c>
      <c r="B66" s="100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319</v>
      </c>
      <c r="Z69" s="273"/>
      <c r="AA69" s="273"/>
      <c r="AB69" s="273"/>
      <c r="AC69" s="1001" t="s">
        <v>310</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15">
      <c r="A70" s="1003">
        <v>1</v>
      </c>
      <c r="B70" s="100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3">
        <v>2</v>
      </c>
      <c r="B71" s="100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3">
        <v>3</v>
      </c>
      <c r="B72" s="100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3">
        <v>4</v>
      </c>
      <c r="B73" s="100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3">
        <v>5</v>
      </c>
      <c r="B74" s="100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3">
        <v>6</v>
      </c>
      <c r="B75" s="100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3">
        <v>7</v>
      </c>
      <c r="B76" s="100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3">
        <v>8</v>
      </c>
      <c r="B77" s="100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3">
        <v>9</v>
      </c>
      <c r="B78" s="100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3">
        <v>10</v>
      </c>
      <c r="B79" s="100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3">
        <v>11</v>
      </c>
      <c r="B80" s="100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3">
        <v>12</v>
      </c>
      <c r="B81" s="100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3">
        <v>13</v>
      </c>
      <c r="B82" s="100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3">
        <v>14</v>
      </c>
      <c r="B83" s="100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3">
        <v>15</v>
      </c>
      <c r="B84" s="100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3">
        <v>16</v>
      </c>
      <c r="B85" s="100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3">
        <v>17</v>
      </c>
      <c r="B86" s="100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3">
        <v>18</v>
      </c>
      <c r="B87" s="100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3">
        <v>19</v>
      </c>
      <c r="B88" s="100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3">
        <v>20</v>
      </c>
      <c r="B89" s="100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3">
        <v>21</v>
      </c>
      <c r="B90" s="100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3">
        <v>22</v>
      </c>
      <c r="B91" s="100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3">
        <v>23</v>
      </c>
      <c r="B92" s="100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3">
        <v>24</v>
      </c>
      <c r="B93" s="100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3">
        <v>25</v>
      </c>
      <c r="B94" s="100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3">
        <v>26</v>
      </c>
      <c r="B95" s="100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3">
        <v>27</v>
      </c>
      <c r="B96" s="100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3">
        <v>28</v>
      </c>
      <c r="B97" s="100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3">
        <v>29</v>
      </c>
      <c r="B98" s="100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3">
        <v>30</v>
      </c>
      <c r="B99" s="100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319</v>
      </c>
      <c r="Z102" s="273"/>
      <c r="AA102" s="273"/>
      <c r="AB102" s="273"/>
      <c r="AC102" s="1001" t="s">
        <v>310</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15">
      <c r="A103" s="1003">
        <v>1</v>
      </c>
      <c r="B103" s="100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3">
        <v>2</v>
      </c>
      <c r="B104" s="100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3">
        <v>3</v>
      </c>
      <c r="B105" s="100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3">
        <v>4</v>
      </c>
      <c r="B106" s="100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3">
        <v>5</v>
      </c>
      <c r="B107" s="100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3">
        <v>6</v>
      </c>
      <c r="B108" s="100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3">
        <v>7</v>
      </c>
      <c r="B109" s="100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3">
        <v>8</v>
      </c>
      <c r="B110" s="100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3">
        <v>9</v>
      </c>
      <c r="B111" s="100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3">
        <v>10</v>
      </c>
      <c r="B112" s="100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3">
        <v>11</v>
      </c>
      <c r="B113" s="100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3">
        <v>12</v>
      </c>
      <c r="B114" s="100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3">
        <v>13</v>
      </c>
      <c r="B115" s="100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3">
        <v>14</v>
      </c>
      <c r="B116" s="100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3">
        <v>15</v>
      </c>
      <c r="B117" s="100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3">
        <v>16</v>
      </c>
      <c r="B118" s="100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3">
        <v>17</v>
      </c>
      <c r="B119" s="100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3">
        <v>18</v>
      </c>
      <c r="B120" s="100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3">
        <v>19</v>
      </c>
      <c r="B121" s="100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3">
        <v>20</v>
      </c>
      <c r="B122" s="100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3">
        <v>21</v>
      </c>
      <c r="B123" s="100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3">
        <v>22</v>
      </c>
      <c r="B124" s="100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3">
        <v>23</v>
      </c>
      <c r="B125" s="100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3">
        <v>24</v>
      </c>
      <c r="B126" s="100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3">
        <v>25</v>
      </c>
      <c r="B127" s="100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3">
        <v>26</v>
      </c>
      <c r="B128" s="100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3">
        <v>27</v>
      </c>
      <c r="B129" s="100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3">
        <v>28</v>
      </c>
      <c r="B130" s="100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3">
        <v>29</v>
      </c>
      <c r="B131" s="100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3">
        <v>30</v>
      </c>
      <c r="B132" s="100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319</v>
      </c>
      <c r="Z135" s="273"/>
      <c r="AA135" s="273"/>
      <c r="AB135" s="273"/>
      <c r="AC135" s="1001" t="s">
        <v>310</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15">
      <c r="A136" s="1003">
        <v>1</v>
      </c>
      <c r="B136" s="100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3">
        <v>2</v>
      </c>
      <c r="B137" s="100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3">
        <v>3</v>
      </c>
      <c r="B138" s="100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3">
        <v>4</v>
      </c>
      <c r="B139" s="100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3">
        <v>5</v>
      </c>
      <c r="B140" s="100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3">
        <v>6</v>
      </c>
      <c r="B141" s="100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3">
        <v>7</v>
      </c>
      <c r="B142" s="100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3">
        <v>8</v>
      </c>
      <c r="B143" s="100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3">
        <v>9</v>
      </c>
      <c r="B144" s="100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3">
        <v>10</v>
      </c>
      <c r="B145" s="100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3">
        <v>11</v>
      </c>
      <c r="B146" s="100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3">
        <v>12</v>
      </c>
      <c r="B147" s="100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3">
        <v>13</v>
      </c>
      <c r="B148" s="100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3">
        <v>14</v>
      </c>
      <c r="B149" s="100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3">
        <v>15</v>
      </c>
      <c r="B150" s="100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3">
        <v>16</v>
      </c>
      <c r="B151" s="100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3">
        <v>17</v>
      </c>
      <c r="B152" s="100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3">
        <v>18</v>
      </c>
      <c r="B153" s="100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3">
        <v>19</v>
      </c>
      <c r="B154" s="100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3">
        <v>20</v>
      </c>
      <c r="B155" s="100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3">
        <v>21</v>
      </c>
      <c r="B156" s="100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3">
        <v>22</v>
      </c>
      <c r="B157" s="100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3">
        <v>23</v>
      </c>
      <c r="B158" s="100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3">
        <v>24</v>
      </c>
      <c r="B159" s="100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3">
        <v>25</v>
      </c>
      <c r="B160" s="100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3">
        <v>26</v>
      </c>
      <c r="B161" s="100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3">
        <v>27</v>
      </c>
      <c r="B162" s="100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3">
        <v>28</v>
      </c>
      <c r="B163" s="100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3">
        <v>29</v>
      </c>
      <c r="B164" s="100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3">
        <v>30</v>
      </c>
      <c r="B165" s="100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319</v>
      </c>
      <c r="Z168" s="273"/>
      <c r="AA168" s="273"/>
      <c r="AB168" s="273"/>
      <c r="AC168" s="1001" t="s">
        <v>310</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15">
      <c r="A169" s="1003">
        <v>1</v>
      </c>
      <c r="B169" s="100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3">
        <v>2</v>
      </c>
      <c r="B170" s="100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3">
        <v>3</v>
      </c>
      <c r="B171" s="100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3">
        <v>4</v>
      </c>
      <c r="B172" s="100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3">
        <v>5</v>
      </c>
      <c r="B173" s="100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3">
        <v>6</v>
      </c>
      <c r="B174" s="100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3">
        <v>7</v>
      </c>
      <c r="B175" s="100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3">
        <v>8</v>
      </c>
      <c r="B176" s="100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3">
        <v>9</v>
      </c>
      <c r="B177" s="100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3">
        <v>10</v>
      </c>
      <c r="B178" s="100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3">
        <v>11</v>
      </c>
      <c r="B179" s="100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3">
        <v>12</v>
      </c>
      <c r="B180" s="100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3">
        <v>13</v>
      </c>
      <c r="B181" s="100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3">
        <v>14</v>
      </c>
      <c r="B182" s="100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3">
        <v>15</v>
      </c>
      <c r="B183" s="100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3">
        <v>16</v>
      </c>
      <c r="B184" s="100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3">
        <v>17</v>
      </c>
      <c r="B185" s="100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3">
        <v>18</v>
      </c>
      <c r="B186" s="100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3">
        <v>19</v>
      </c>
      <c r="B187" s="100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3">
        <v>20</v>
      </c>
      <c r="B188" s="100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3">
        <v>21</v>
      </c>
      <c r="B189" s="100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3">
        <v>22</v>
      </c>
      <c r="B190" s="100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3">
        <v>23</v>
      </c>
      <c r="B191" s="100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3">
        <v>24</v>
      </c>
      <c r="B192" s="100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3">
        <v>25</v>
      </c>
      <c r="B193" s="100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3">
        <v>26</v>
      </c>
      <c r="B194" s="100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3">
        <v>27</v>
      </c>
      <c r="B195" s="100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3">
        <v>28</v>
      </c>
      <c r="B196" s="100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3">
        <v>29</v>
      </c>
      <c r="B197" s="100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3">
        <v>30</v>
      </c>
      <c r="B198" s="100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319</v>
      </c>
      <c r="Z201" s="273"/>
      <c r="AA201" s="273"/>
      <c r="AB201" s="273"/>
      <c r="AC201" s="1001" t="s">
        <v>310</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15">
      <c r="A202" s="1003">
        <v>1</v>
      </c>
      <c r="B202" s="100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3">
        <v>2</v>
      </c>
      <c r="B203" s="100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3">
        <v>3</v>
      </c>
      <c r="B204" s="100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3">
        <v>4</v>
      </c>
      <c r="B205" s="100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3">
        <v>5</v>
      </c>
      <c r="B206" s="100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3">
        <v>6</v>
      </c>
      <c r="B207" s="100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3">
        <v>7</v>
      </c>
      <c r="B208" s="100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3">
        <v>8</v>
      </c>
      <c r="B209" s="100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3">
        <v>9</v>
      </c>
      <c r="B210" s="100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3">
        <v>10</v>
      </c>
      <c r="B211" s="100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3">
        <v>11</v>
      </c>
      <c r="B212" s="100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3">
        <v>12</v>
      </c>
      <c r="B213" s="100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3">
        <v>13</v>
      </c>
      <c r="B214" s="100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3">
        <v>14</v>
      </c>
      <c r="B215" s="100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3">
        <v>15</v>
      </c>
      <c r="B216" s="100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3">
        <v>16</v>
      </c>
      <c r="B217" s="100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3">
        <v>17</v>
      </c>
      <c r="B218" s="100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3">
        <v>18</v>
      </c>
      <c r="B219" s="100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3">
        <v>19</v>
      </c>
      <c r="B220" s="100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3">
        <v>20</v>
      </c>
      <c r="B221" s="100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3">
        <v>21</v>
      </c>
      <c r="B222" s="100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3">
        <v>22</v>
      </c>
      <c r="B223" s="100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3">
        <v>23</v>
      </c>
      <c r="B224" s="100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3">
        <v>24</v>
      </c>
      <c r="B225" s="100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3">
        <v>25</v>
      </c>
      <c r="B226" s="100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3">
        <v>26</v>
      </c>
      <c r="B227" s="100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3">
        <v>27</v>
      </c>
      <c r="B228" s="100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3">
        <v>28</v>
      </c>
      <c r="B229" s="100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3">
        <v>29</v>
      </c>
      <c r="B230" s="100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3">
        <v>30</v>
      </c>
      <c r="B231" s="100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319</v>
      </c>
      <c r="Z234" s="273"/>
      <c r="AA234" s="273"/>
      <c r="AB234" s="273"/>
      <c r="AC234" s="1001" t="s">
        <v>310</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15">
      <c r="A235" s="1003">
        <v>1</v>
      </c>
      <c r="B235" s="100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3">
        <v>2</v>
      </c>
      <c r="B236" s="100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3">
        <v>3</v>
      </c>
      <c r="B237" s="100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3">
        <v>4</v>
      </c>
      <c r="B238" s="100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3">
        <v>5</v>
      </c>
      <c r="B239" s="100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3">
        <v>6</v>
      </c>
      <c r="B240" s="100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3">
        <v>7</v>
      </c>
      <c r="B241" s="100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3">
        <v>8</v>
      </c>
      <c r="B242" s="100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3">
        <v>9</v>
      </c>
      <c r="B243" s="100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3">
        <v>10</v>
      </c>
      <c r="B244" s="100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3">
        <v>11</v>
      </c>
      <c r="B245" s="100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3">
        <v>12</v>
      </c>
      <c r="B246" s="100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3">
        <v>13</v>
      </c>
      <c r="B247" s="100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3">
        <v>14</v>
      </c>
      <c r="B248" s="100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3">
        <v>15</v>
      </c>
      <c r="B249" s="100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3">
        <v>16</v>
      </c>
      <c r="B250" s="100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3">
        <v>17</v>
      </c>
      <c r="B251" s="100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3">
        <v>18</v>
      </c>
      <c r="B252" s="100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3">
        <v>19</v>
      </c>
      <c r="B253" s="100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3">
        <v>20</v>
      </c>
      <c r="B254" s="100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3">
        <v>21</v>
      </c>
      <c r="B255" s="100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3">
        <v>22</v>
      </c>
      <c r="B256" s="100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3">
        <v>23</v>
      </c>
      <c r="B257" s="100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3">
        <v>24</v>
      </c>
      <c r="B258" s="100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3">
        <v>25</v>
      </c>
      <c r="B259" s="100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3">
        <v>26</v>
      </c>
      <c r="B260" s="100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3">
        <v>27</v>
      </c>
      <c r="B261" s="100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3">
        <v>28</v>
      </c>
      <c r="B262" s="100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3">
        <v>29</v>
      </c>
      <c r="B263" s="100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3">
        <v>30</v>
      </c>
      <c r="B264" s="100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319</v>
      </c>
      <c r="Z267" s="273"/>
      <c r="AA267" s="273"/>
      <c r="AB267" s="273"/>
      <c r="AC267" s="1001" t="s">
        <v>310</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15">
      <c r="A268" s="1003">
        <v>1</v>
      </c>
      <c r="B268" s="100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3">
        <v>2</v>
      </c>
      <c r="B269" s="100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3">
        <v>3</v>
      </c>
      <c r="B270" s="100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3">
        <v>4</v>
      </c>
      <c r="B271" s="100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3">
        <v>5</v>
      </c>
      <c r="B272" s="100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3">
        <v>6</v>
      </c>
      <c r="B273" s="100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3">
        <v>7</v>
      </c>
      <c r="B274" s="100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3">
        <v>8</v>
      </c>
      <c r="B275" s="100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3">
        <v>9</v>
      </c>
      <c r="B276" s="100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3">
        <v>10</v>
      </c>
      <c r="B277" s="100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3">
        <v>11</v>
      </c>
      <c r="B278" s="100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3">
        <v>12</v>
      </c>
      <c r="B279" s="100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3">
        <v>13</v>
      </c>
      <c r="B280" s="100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3">
        <v>14</v>
      </c>
      <c r="B281" s="100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3">
        <v>15</v>
      </c>
      <c r="B282" s="100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3">
        <v>16</v>
      </c>
      <c r="B283" s="100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3">
        <v>17</v>
      </c>
      <c r="B284" s="100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3">
        <v>18</v>
      </c>
      <c r="B285" s="100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3">
        <v>19</v>
      </c>
      <c r="B286" s="100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3">
        <v>20</v>
      </c>
      <c r="B287" s="100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3">
        <v>21</v>
      </c>
      <c r="B288" s="100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3">
        <v>22</v>
      </c>
      <c r="B289" s="100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3">
        <v>23</v>
      </c>
      <c r="B290" s="100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3">
        <v>24</v>
      </c>
      <c r="B291" s="100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3">
        <v>25</v>
      </c>
      <c r="B292" s="100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3">
        <v>26</v>
      </c>
      <c r="B293" s="100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3">
        <v>27</v>
      </c>
      <c r="B294" s="100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3">
        <v>28</v>
      </c>
      <c r="B295" s="100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3">
        <v>29</v>
      </c>
      <c r="B296" s="100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3">
        <v>30</v>
      </c>
      <c r="B297" s="100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319</v>
      </c>
      <c r="Z300" s="273"/>
      <c r="AA300" s="273"/>
      <c r="AB300" s="273"/>
      <c r="AC300" s="1001" t="s">
        <v>310</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15">
      <c r="A301" s="1003">
        <v>1</v>
      </c>
      <c r="B301" s="100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3">
        <v>2</v>
      </c>
      <c r="B302" s="100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3">
        <v>3</v>
      </c>
      <c r="B303" s="100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3">
        <v>4</v>
      </c>
      <c r="B304" s="100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3">
        <v>5</v>
      </c>
      <c r="B305" s="100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3">
        <v>6</v>
      </c>
      <c r="B306" s="100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3">
        <v>7</v>
      </c>
      <c r="B307" s="100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3">
        <v>8</v>
      </c>
      <c r="B308" s="100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3">
        <v>9</v>
      </c>
      <c r="B309" s="100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3">
        <v>10</v>
      </c>
      <c r="B310" s="100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3">
        <v>11</v>
      </c>
      <c r="B311" s="100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3">
        <v>12</v>
      </c>
      <c r="B312" s="100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3">
        <v>13</v>
      </c>
      <c r="B313" s="100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3">
        <v>14</v>
      </c>
      <c r="B314" s="100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3">
        <v>15</v>
      </c>
      <c r="B315" s="100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3">
        <v>16</v>
      </c>
      <c r="B316" s="100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3">
        <v>17</v>
      </c>
      <c r="B317" s="100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3">
        <v>18</v>
      </c>
      <c r="B318" s="100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3">
        <v>19</v>
      </c>
      <c r="B319" s="100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3">
        <v>20</v>
      </c>
      <c r="B320" s="100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3">
        <v>21</v>
      </c>
      <c r="B321" s="100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3">
        <v>22</v>
      </c>
      <c r="B322" s="100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3">
        <v>23</v>
      </c>
      <c r="B323" s="100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3">
        <v>24</v>
      </c>
      <c r="B324" s="100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3">
        <v>25</v>
      </c>
      <c r="B325" s="100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3">
        <v>26</v>
      </c>
      <c r="B326" s="100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3">
        <v>27</v>
      </c>
      <c r="B327" s="100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3">
        <v>28</v>
      </c>
      <c r="B328" s="100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3">
        <v>29</v>
      </c>
      <c r="B329" s="100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3">
        <v>30</v>
      </c>
      <c r="B330" s="100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319</v>
      </c>
      <c r="Z333" s="273"/>
      <c r="AA333" s="273"/>
      <c r="AB333" s="273"/>
      <c r="AC333" s="1001" t="s">
        <v>310</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15">
      <c r="A334" s="1003">
        <v>1</v>
      </c>
      <c r="B334" s="100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3">
        <v>2</v>
      </c>
      <c r="B335" s="100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3">
        <v>3</v>
      </c>
      <c r="B336" s="100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3">
        <v>4</v>
      </c>
      <c r="B337" s="100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3">
        <v>5</v>
      </c>
      <c r="B338" s="100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3">
        <v>6</v>
      </c>
      <c r="B339" s="100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3">
        <v>7</v>
      </c>
      <c r="B340" s="100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3">
        <v>8</v>
      </c>
      <c r="B341" s="100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3">
        <v>9</v>
      </c>
      <c r="B342" s="100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3">
        <v>10</v>
      </c>
      <c r="B343" s="100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3">
        <v>11</v>
      </c>
      <c r="B344" s="100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3">
        <v>12</v>
      </c>
      <c r="B345" s="100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3">
        <v>13</v>
      </c>
      <c r="B346" s="100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3">
        <v>14</v>
      </c>
      <c r="B347" s="100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3">
        <v>15</v>
      </c>
      <c r="B348" s="100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3">
        <v>16</v>
      </c>
      <c r="B349" s="100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3">
        <v>17</v>
      </c>
      <c r="B350" s="100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3">
        <v>18</v>
      </c>
      <c r="B351" s="100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3">
        <v>19</v>
      </c>
      <c r="B352" s="100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3">
        <v>20</v>
      </c>
      <c r="B353" s="100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3">
        <v>21</v>
      </c>
      <c r="B354" s="100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3">
        <v>22</v>
      </c>
      <c r="B355" s="100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3">
        <v>23</v>
      </c>
      <c r="B356" s="100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3">
        <v>24</v>
      </c>
      <c r="B357" s="100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3">
        <v>25</v>
      </c>
      <c r="B358" s="100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3">
        <v>26</v>
      </c>
      <c r="B359" s="100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3">
        <v>27</v>
      </c>
      <c r="B360" s="100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3">
        <v>28</v>
      </c>
      <c r="B361" s="100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3">
        <v>29</v>
      </c>
      <c r="B362" s="100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3">
        <v>30</v>
      </c>
      <c r="B363" s="100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319</v>
      </c>
      <c r="Z366" s="273"/>
      <c r="AA366" s="273"/>
      <c r="AB366" s="273"/>
      <c r="AC366" s="1001" t="s">
        <v>310</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15">
      <c r="A367" s="1003">
        <v>1</v>
      </c>
      <c r="B367" s="100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3">
        <v>2</v>
      </c>
      <c r="B368" s="100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3">
        <v>3</v>
      </c>
      <c r="B369" s="100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3">
        <v>4</v>
      </c>
      <c r="B370" s="100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3">
        <v>5</v>
      </c>
      <c r="B371" s="100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3">
        <v>6</v>
      </c>
      <c r="B372" s="100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3">
        <v>7</v>
      </c>
      <c r="B373" s="100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3">
        <v>8</v>
      </c>
      <c r="B374" s="100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3">
        <v>9</v>
      </c>
      <c r="B375" s="100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3">
        <v>10</v>
      </c>
      <c r="B376" s="100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3">
        <v>11</v>
      </c>
      <c r="B377" s="100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3">
        <v>12</v>
      </c>
      <c r="B378" s="100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3">
        <v>13</v>
      </c>
      <c r="B379" s="100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3">
        <v>14</v>
      </c>
      <c r="B380" s="100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3">
        <v>15</v>
      </c>
      <c r="B381" s="100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3">
        <v>16</v>
      </c>
      <c r="B382" s="100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3">
        <v>17</v>
      </c>
      <c r="B383" s="100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3">
        <v>18</v>
      </c>
      <c r="B384" s="100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3">
        <v>19</v>
      </c>
      <c r="B385" s="100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3">
        <v>20</v>
      </c>
      <c r="B386" s="100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3">
        <v>21</v>
      </c>
      <c r="B387" s="100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3">
        <v>22</v>
      </c>
      <c r="B388" s="100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3">
        <v>23</v>
      </c>
      <c r="B389" s="100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3">
        <v>24</v>
      </c>
      <c r="B390" s="100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3">
        <v>25</v>
      </c>
      <c r="B391" s="100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3">
        <v>26</v>
      </c>
      <c r="B392" s="100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3">
        <v>27</v>
      </c>
      <c r="B393" s="100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3">
        <v>28</v>
      </c>
      <c r="B394" s="100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3">
        <v>29</v>
      </c>
      <c r="B395" s="100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3">
        <v>30</v>
      </c>
      <c r="B396" s="100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319</v>
      </c>
      <c r="Z399" s="273"/>
      <c r="AA399" s="273"/>
      <c r="AB399" s="273"/>
      <c r="AC399" s="1001" t="s">
        <v>310</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15">
      <c r="A400" s="1003">
        <v>1</v>
      </c>
      <c r="B400" s="100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3">
        <v>2</v>
      </c>
      <c r="B401" s="100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3">
        <v>3</v>
      </c>
      <c r="B402" s="100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3">
        <v>4</v>
      </c>
      <c r="B403" s="100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3">
        <v>5</v>
      </c>
      <c r="B404" s="100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3">
        <v>6</v>
      </c>
      <c r="B405" s="100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3">
        <v>7</v>
      </c>
      <c r="B406" s="100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3">
        <v>8</v>
      </c>
      <c r="B407" s="100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3">
        <v>9</v>
      </c>
      <c r="B408" s="100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3">
        <v>10</v>
      </c>
      <c r="B409" s="100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3">
        <v>11</v>
      </c>
      <c r="B410" s="100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3">
        <v>12</v>
      </c>
      <c r="B411" s="100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3">
        <v>13</v>
      </c>
      <c r="B412" s="100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3">
        <v>14</v>
      </c>
      <c r="B413" s="100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3">
        <v>15</v>
      </c>
      <c r="B414" s="100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3">
        <v>16</v>
      </c>
      <c r="B415" s="100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3">
        <v>17</v>
      </c>
      <c r="B416" s="100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3">
        <v>18</v>
      </c>
      <c r="B417" s="100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3">
        <v>19</v>
      </c>
      <c r="B418" s="100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3">
        <v>20</v>
      </c>
      <c r="B419" s="100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3">
        <v>21</v>
      </c>
      <c r="B420" s="100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3">
        <v>22</v>
      </c>
      <c r="B421" s="100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3">
        <v>23</v>
      </c>
      <c r="B422" s="100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3">
        <v>24</v>
      </c>
      <c r="B423" s="100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3">
        <v>25</v>
      </c>
      <c r="B424" s="100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3">
        <v>26</v>
      </c>
      <c r="B425" s="100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3">
        <v>27</v>
      </c>
      <c r="B426" s="100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3">
        <v>28</v>
      </c>
      <c r="B427" s="100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3">
        <v>29</v>
      </c>
      <c r="B428" s="100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3">
        <v>30</v>
      </c>
      <c r="B429" s="100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319</v>
      </c>
      <c r="Z432" s="273"/>
      <c r="AA432" s="273"/>
      <c r="AB432" s="273"/>
      <c r="AC432" s="1001" t="s">
        <v>310</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15">
      <c r="A433" s="1003">
        <v>1</v>
      </c>
      <c r="B433" s="100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3">
        <v>2</v>
      </c>
      <c r="B434" s="100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3">
        <v>3</v>
      </c>
      <c r="B435" s="100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3">
        <v>4</v>
      </c>
      <c r="B436" s="100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3">
        <v>5</v>
      </c>
      <c r="B437" s="100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3">
        <v>6</v>
      </c>
      <c r="B438" s="100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3">
        <v>7</v>
      </c>
      <c r="B439" s="100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3">
        <v>8</v>
      </c>
      <c r="B440" s="100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3">
        <v>9</v>
      </c>
      <c r="B441" s="100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3">
        <v>10</v>
      </c>
      <c r="B442" s="100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3">
        <v>11</v>
      </c>
      <c r="B443" s="100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3">
        <v>12</v>
      </c>
      <c r="B444" s="100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3">
        <v>13</v>
      </c>
      <c r="B445" s="100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3">
        <v>14</v>
      </c>
      <c r="B446" s="100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3">
        <v>15</v>
      </c>
      <c r="B447" s="100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3">
        <v>16</v>
      </c>
      <c r="B448" s="100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3">
        <v>17</v>
      </c>
      <c r="B449" s="100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3">
        <v>18</v>
      </c>
      <c r="B450" s="100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3">
        <v>19</v>
      </c>
      <c r="B451" s="100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3">
        <v>20</v>
      </c>
      <c r="B452" s="100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3">
        <v>21</v>
      </c>
      <c r="B453" s="100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3">
        <v>22</v>
      </c>
      <c r="B454" s="100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3">
        <v>23</v>
      </c>
      <c r="B455" s="100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3">
        <v>24</v>
      </c>
      <c r="B456" s="100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3">
        <v>25</v>
      </c>
      <c r="B457" s="100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3">
        <v>26</v>
      </c>
      <c r="B458" s="100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3">
        <v>27</v>
      </c>
      <c r="B459" s="100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3">
        <v>28</v>
      </c>
      <c r="B460" s="100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3">
        <v>29</v>
      </c>
      <c r="B461" s="100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3">
        <v>30</v>
      </c>
      <c r="B462" s="100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319</v>
      </c>
      <c r="Z465" s="273"/>
      <c r="AA465" s="273"/>
      <c r="AB465" s="273"/>
      <c r="AC465" s="1001" t="s">
        <v>310</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15">
      <c r="A466" s="1003">
        <v>1</v>
      </c>
      <c r="B466" s="100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3">
        <v>2</v>
      </c>
      <c r="B467" s="100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3">
        <v>3</v>
      </c>
      <c r="B468" s="100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3">
        <v>4</v>
      </c>
      <c r="B469" s="100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3">
        <v>5</v>
      </c>
      <c r="B470" s="100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3">
        <v>6</v>
      </c>
      <c r="B471" s="100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3">
        <v>7</v>
      </c>
      <c r="B472" s="100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3">
        <v>8</v>
      </c>
      <c r="B473" s="100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3">
        <v>9</v>
      </c>
      <c r="B474" s="100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3">
        <v>10</v>
      </c>
      <c r="B475" s="100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3">
        <v>11</v>
      </c>
      <c r="B476" s="100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3">
        <v>12</v>
      </c>
      <c r="B477" s="100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3">
        <v>13</v>
      </c>
      <c r="B478" s="100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3">
        <v>14</v>
      </c>
      <c r="B479" s="100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3">
        <v>15</v>
      </c>
      <c r="B480" s="100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3">
        <v>16</v>
      </c>
      <c r="B481" s="100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3">
        <v>17</v>
      </c>
      <c r="B482" s="100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3">
        <v>18</v>
      </c>
      <c r="B483" s="100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3">
        <v>19</v>
      </c>
      <c r="B484" s="100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3">
        <v>20</v>
      </c>
      <c r="B485" s="100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3">
        <v>21</v>
      </c>
      <c r="B486" s="100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3">
        <v>22</v>
      </c>
      <c r="B487" s="100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3">
        <v>23</v>
      </c>
      <c r="B488" s="100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3">
        <v>24</v>
      </c>
      <c r="B489" s="100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3">
        <v>25</v>
      </c>
      <c r="B490" s="100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3">
        <v>26</v>
      </c>
      <c r="B491" s="100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3">
        <v>27</v>
      </c>
      <c r="B492" s="100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3">
        <v>28</v>
      </c>
      <c r="B493" s="100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3">
        <v>29</v>
      </c>
      <c r="B494" s="100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3">
        <v>30</v>
      </c>
      <c r="B495" s="100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319</v>
      </c>
      <c r="Z498" s="273"/>
      <c r="AA498" s="273"/>
      <c r="AB498" s="273"/>
      <c r="AC498" s="1001" t="s">
        <v>310</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15">
      <c r="A499" s="1003">
        <v>1</v>
      </c>
      <c r="B499" s="100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3">
        <v>2</v>
      </c>
      <c r="B500" s="100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3">
        <v>3</v>
      </c>
      <c r="B501" s="100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3">
        <v>4</v>
      </c>
      <c r="B502" s="100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3">
        <v>5</v>
      </c>
      <c r="B503" s="100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3">
        <v>6</v>
      </c>
      <c r="B504" s="100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3">
        <v>7</v>
      </c>
      <c r="B505" s="100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3">
        <v>8</v>
      </c>
      <c r="B506" s="100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3">
        <v>9</v>
      </c>
      <c r="B507" s="100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3">
        <v>10</v>
      </c>
      <c r="B508" s="100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3">
        <v>11</v>
      </c>
      <c r="B509" s="100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3">
        <v>12</v>
      </c>
      <c r="B510" s="100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3">
        <v>13</v>
      </c>
      <c r="B511" s="100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3">
        <v>14</v>
      </c>
      <c r="B512" s="100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3">
        <v>15</v>
      </c>
      <c r="B513" s="100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3">
        <v>16</v>
      </c>
      <c r="B514" s="100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3">
        <v>17</v>
      </c>
      <c r="B515" s="100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3">
        <v>18</v>
      </c>
      <c r="B516" s="100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3">
        <v>19</v>
      </c>
      <c r="B517" s="100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3">
        <v>20</v>
      </c>
      <c r="B518" s="100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3">
        <v>21</v>
      </c>
      <c r="B519" s="100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3">
        <v>22</v>
      </c>
      <c r="B520" s="100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3">
        <v>23</v>
      </c>
      <c r="B521" s="100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3">
        <v>24</v>
      </c>
      <c r="B522" s="100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3">
        <v>25</v>
      </c>
      <c r="B523" s="100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3">
        <v>26</v>
      </c>
      <c r="B524" s="100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3">
        <v>27</v>
      </c>
      <c r="B525" s="100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3">
        <v>28</v>
      </c>
      <c r="B526" s="100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3">
        <v>29</v>
      </c>
      <c r="B527" s="100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3">
        <v>30</v>
      </c>
      <c r="B528" s="100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319</v>
      </c>
      <c r="Z531" s="273"/>
      <c r="AA531" s="273"/>
      <c r="AB531" s="273"/>
      <c r="AC531" s="1001" t="s">
        <v>310</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15">
      <c r="A532" s="1003">
        <v>1</v>
      </c>
      <c r="B532" s="100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3">
        <v>2</v>
      </c>
      <c r="B533" s="100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3">
        <v>3</v>
      </c>
      <c r="B534" s="100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3">
        <v>4</v>
      </c>
      <c r="B535" s="100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3">
        <v>5</v>
      </c>
      <c r="B536" s="100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3">
        <v>6</v>
      </c>
      <c r="B537" s="100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3">
        <v>7</v>
      </c>
      <c r="B538" s="100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3">
        <v>8</v>
      </c>
      <c r="B539" s="100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3">
        <v>9</v>
      </c>
      <c r="B540" s="100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3">
        <v>10</v>
      </c>
      <c r="B541" s="100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3">
        <v>11</v>
      </c>
      <c r="B542" s="100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3">
        <v>12</v>
      </c>
      <c r="B543" s="100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3">
        <v>13</v>
      </c>
      <c r="B544" s="100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3">
        <v>14</v>
      </c>
      <c r="B545" s="100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3">
        <v>15</v>
      </c>
      <c r="B546" s="100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3">
        <v>16</v>
      </c>
      <c r="B547" s="100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3">
        <v>17</v>
      </c>
      <c r="B548" s="100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3">
        <v>18</v>
      </c>
      <c r="B549" s="100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3">
        <v>19</v>
      </c>
      <c r="B550" s="100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3">
        <v>20</v>
      </c>
      <c r="B551" s="100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3">
        <v>21</v>
      </c>
      <c r="B552" s="100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3">
        <v>22</v>
      </c>
      <c r="B553" s="100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3">
        <v>23</v>
      </c>
      <c r="B554" s="100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3">
        <v>24</v>
      </c>
      <c r="B555" s="100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3">
        <v>25</v>
      </c>
      <c r="B556" s="100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3">
        <v>26</v>
      </c>
      <c r="B557" s="100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3">
        <v>27</v>
      </c>
      <c r="B558" s="100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3">
        <v>28</v>
      </c>
      <c r="B559" s="100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3">
        <v>29</v>
      </c>
      <c r="B560" s="100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3">
        <v>30</v>
      </c>
      <c r="B561" s="100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319</v>
      </c>
      <c r="Z564" s="273"/>
      <c r="AA564" s="273"/>
      <c r="AB564" s="273"/>
      <c r="AC564" s="1001" t="s">
        <v>310</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15">
      <c r="A565" s="1003">
        <v>1</v>
      </c>
      <c r="B565" s="100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3">
        <v>2</v>
      </c>
      <c r="B566" s="100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3">
        <v>3</v>
      </c>
      <c r="B567" s="100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3">
        <v>4</v>
      </c>
      <c r="B568" s="100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3">
        <v>5</v>
      </c>
      <c r="B569" s="100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3">
        <v>6</v>
      </c>
      <c r="B570" s="100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3">
        <v>7</v>
      </c>
      <c r="B571" s="100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3">
        <v>8</v>
      </c>
      <c r="B572" s="100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3">
        <v>9</v>
      </c>
      <c r="B573" s="100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3">
        <v>10</v>
      </c>
      <c r="B574" s="100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3">
        <v>11</v>
      </c>
      <c r="B575" s="100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3">
        <v>12</v>
      </c>
      <c r="B576" s="100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3">
        <v>13</v>
      </c>
      <c r="B577" s="100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3">
        <v>14</v>
      </c>
      <c r="B578" s="100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3">
        <v>15</v>
      </c>
      <c r="B579" s="100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3">
        <v>16</v>
      </c>
      <c r="B580" s="100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3">
        <v>17</v>
      </c>
      <c r="B581" s="100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3">
        <v>18</v>
      </c>
      <c r="B582" s="100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3">
        <v>19</v>
      </c>
      <c r="B583" s="100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3">
        <v>20</v>
      </c>
      <c r="B584" s="100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3">
        <v>21</v>
      </c>
      <c r="B585" s="100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3">
        <v>22</v>
      </c>
      <c r="B586" s="100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3">
        <v>23</v>
      </c>
      <c r="B587" s="100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3">
        <v>24</v>
      </c>
      <c r="B588" s="100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3">
        <v>25</v>
      </c>
      <c r="B589" s="100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3">
        <v>26</v>
      </c>
      <c r="B590" s="100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3">
        <v>27</v>
      </c>
      <c r="B591" s="100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3">
        <v>28</v>
      </c>
      <c r="B592" s="100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3">
        <v>29</v>
      </c>
      <c r="B593" s="100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3">
        <v>30</v>
      </c>
      <c r="B594" s="100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319</v>
      </c>
      <c r="Z597" s="273"/>
      <c r="AA597" s="273"/>
      <c r="AB597" s="273"/>
      <c r="AC597" s="1001" t="s">
        <v>310</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15">
      <c r="A598" s="1003">
        <v>1</v>
      </c>
      <c r="B598" s="100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3">
        <v>2</v>
      </c>
      <c r="B599" s="100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3">
        <v>3</v>
      </c>
      <c r="B600" s="100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3">
        <v>4</v>
      </c>
      <c r="B601" s="100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3">
        <v>5</v>
      </c>
      <c r="B602" s="100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3">
        <v>6</v>
      </c>
      <c r="B603" s="100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3">
        <v>7</v>
      </c>
      <c r="B604" s="100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3">
        <v>8</v>
      </c>
      <c r="B605" s="100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3">
        <v>9</v>
      </c>
      <c r="B606" s="100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3">
        <v>10</v>
      </c>
      <c r="B607" s="100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3">
        <v>11</v>
      </c>
      <c r="B608" s="100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3">
        <v>12</v>
      </c>
      <c r="B609" s="100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3">
        <v>13</v>
      </c>
      <c r="B610" s="100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3">
        <v>14</v>
      </c>
      <c r="B611" s="100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3">
        <v>15</v>
      </c>
      <c r="B612" s="100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3">
        <v>16</v>
      </c>
      <c r="B613" s="100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3">
        <v>17</v>
      </c>
      <c r="B614" s="100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3">
        <v>18</v>
      </c>
      <c r="B615" s="100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3">
        <v>19</v>
      </c>
      <c r="B616" s="100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3">
        <v>20</v>
      </c>
      <c r="B617" s="100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3">
        <v>21</v>
      </c>
      <c r="B618" s="100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3">
        <v>22</v>
      </c>
      <c r="B619" s="100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3">
        <v>23</v>
      </c>
      <c r="B620" s="100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3">
        <v>24</v>
      </c>
      <c r="B621" s="100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3">
        <v>25</v>
      </c>
      <c r="B622" s="100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3">
        <v>26</v>
      </c>
      <c r="B623" s="100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3">
        <v>27</v>
      </c>
      <c r="B624" s="100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3">
        <v>28</v>
      </c>
      <c r="B625" s="100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3">
        <v>29</v>
      </c>
      <c r="B626" s="100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3">
        <v>30</v>
      </c>
      <c r="B627" s="100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319</v>
      </c>
      <c r="Z630" s="273"/>
      <c r="AA630" s="273"/>
      <c r="AB630" s="273"/>
      <c r="AC630" s="1001" t="s">
        <v>310</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15">
      <c r="A631" s="1003">
        <v>1</v>
      </c>
      <c r="B631" s="100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3">
        <v>2</v>
      </c>
      <c r="B632" s="100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3">
        <v>3</v>
      </c>
      <c r="B633" s="100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3">
        <v>4</v>
      </c>
      <c r="B634" s="100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3">
        <v>5</v>
      </c>
      <c r="B635" s="100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3">
        <v>6</v>
      </c>
      <c r="B636" s="100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3">
        <v>7</v>
      </c>
      <c r="B637" s="100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3">
        <v>8</v>
      </c>
      <c r="B638" s="100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3">
        <v>9</v>
      </c>
      <c r="B639" s="100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3">
        <v>10</v>
      </c>
      <c r="B640" s="100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3">
        <v>11</v>
      </c>
      <c r="B641" s="100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3">
        <v>12</v>
      </c>
      <c r="B642" s="100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3">
        <v>13</v>
      </c>
      <c r="B643" s="100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3">
        <v>14</v>
      </c>
      <c r="B644" s="100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3">
        <v>15</v>
      </c>
      <c r="B645" s="100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3">
        <v>16</v>
      </c>
      <c r="B646" s="100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3">
        <v>17</v>
      </c>
      <c r="B647" s="100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3">
        <v>18</v>
      </c>
      <c r="B648" s="100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3">
        <v>19</v>
      </c>
      <c r="B649" s="100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3">
        <v>20</v>
      </c>
      <c r="B650" s="100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3">
        <v>21</v>
      </c>
      <c r="B651" s="100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3">
        <v>22</v>
      </c>
      <c r="B652" s="100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3">
        <v>23</v>
      </c>
      <c r="B653" s="100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3">
        <v>24</v>
      </c>
      <c r="B654" s="100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3">
        <v>25</v>
      </c>
      <c r="B655" s="100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3">
        <v>26</v>
      </c>
      <c r="B656" s="100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3">
        <v>27</v>
      </c>
      <c r="B657" s="100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3">
        <v>28</v>
      </c>
      <c r="B658" s="100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3">
        <v>29</v>
      </c>
      <c r="B659" s="100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3">
        <v>30</v>
      </c>
      <c r="B660" s="100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319</v>
      </c>
      <c r="Z663" s="273"/>
      <c r="AA663" s="273"/>
      <c r="AB663" s="273"/>
      <c r="AC663" s="1001" t="s">
        <v>310</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15">
      <c r="A664" s="1003">
        <v>1</v>
      </c>
      <c r="B664" s="100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3">
        <v>2</v>
      </c>
      <c r="B665" s="100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3">
        <v>3</v>
      </c>
      <c r="B666" s="100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3">
        <v>4</v>
      </c>
      <c r="B667" s="100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3">
        <v>5</v>
      </c>
      <c r="B668" s="100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3">
        <v>6</v>
      </c>
      <c r="B669" s="100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3">
        <v>7</v>
      </c>
      <c r="B670" s="100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3">
        <v>8</v>
      </c>
      <c r="B671" s="100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3">
        <v>9</v>
      </c>
      <c r="B672" s="100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3">
        <v>10</v>
      </c>
      <c r="B673" s="100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3">
        <v>11</v>
      </c>
      <c r="B674" s="100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3">
        <v>12</v>
      </c>
      <c r="B675" s="100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3">
        <v>13</v>
      </c>
      <c r="B676" s="100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3">
        <v>14</v>
      </c>
      <c r="B677" s="100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3">
        <v>15</v>
      </c>
      <c r="B678" s="100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3">
        <v>16</v>
      </c>
      <c r="B679" s="100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3">
        <v>17</v>
      </c>
      <c r="B680" s="100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3">
        <v>18</v>
      </c>
      <c r="B681" s="100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3">
        <v>19</v>
      </c>
      <c r="B682" s="100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3">
        <v>20</v>
      </c>
      <c r="B683" s="100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3">
        <v>21</v>
      </c>
      <c r="B684" s="100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3">
        <v>22</v>
      </c>
      <c r="B685" s="100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3">
        <v>23</v>
      </c>
      <c r="B686" s="100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3">
        <v>24</v>
      </c>
      <c r="B687" s="100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3">
        <v>25</v>
      </c>
      <c r="B688" s="100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3">
        <v>26</v>
      </c>
      <c r="B689" s="100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3">
        <v>27</v>
      </c>
      <c r="B690" s="100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3">
        <v>28</v>
      </c>
      <c r="B691" s="100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3">
        <v>29</v>
      </c>
      <c r="B692" s="100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3">
        <v>30</v>
      </c>
      <c r="B693" s="100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319</v>
      </c>
      <c r="Z696" s="273"/>
      <c r="AA696" s="273"/>
      <c r="AB696" s="273"/>
      <c r="AC696" s="1001" t="s">
        <v>310</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15">
      <c r="A697" s="1003">
        <v>1</v>
      </c>
      <c r="B697" s="100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3">
        <v>2</v>
      </c>
      <c r="B698" s="100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3">
        <v>3</v>
      </c>
      <c r="B699" s="100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3">
        <v>4</v>
      </c>
      <c r="B700" s="100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3">
        <v>5</v>
      </c>
      <c r="B701" s="100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3">
        <v>6</v>
      </c>
      <c r="B702" s="100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3">
        <v>7</v>
      </c>
      <c r="B703" s="100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3">
        <v>8</v>
      </c>
      <c r="B704" s="100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3">
        <v>9</v>
      </c>
      <c r="B705" s="100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3">
        <v>10</v>
      </c>
      <c r="B706" s="100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3">
        <v>11</v>
      </c>
      <c r="B707" s="100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3">
        <v>12</v>
      </c>
      <c r="B708" s="100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3">
        <v>13</v>
      </c>
      <c r="B709" s="100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3">
        <v>14</v>
      </c>
      <c r="B710" s="100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3">
        <v>15</v>
      </c>
      <c r="B711" s="100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3">
        <v>16</v>
      </c>
      <c r="B712" s="100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3">
        <v>17</v>
      </c>
      <c r="B713" s="100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3">
        <v>18</v>
      </c>
      <c r="B714" s="100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3">
        <v>19</v>
      </c>
      <c r="B715" s="100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3">
        <v>20</v>
      </c>
      <c r="B716" s="100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3">
        <v>21</v>
      </c>
      <c r="B717" s="100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3">
        <v>22</v>
      </c>
      <c r="B718" s="100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3">
        <v>23</v>
      </c>
      <c r="B719" s="100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3">
        <v>24</v>
      </c>
      <c r="B720" s="100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3">
        <v>25</v>
      </c>
      <c r="B721" s="100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3">
        <v>26</v>
      </c>
      <c r="B722" s="100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3">
        <v>27</v>
      </c>
      <c r="B723" s="100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3">
        <v>28</v>
      </c>
      <c r="B724" s="100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3">
        <v>29</v>
      </c>
      <c r="B725" s="100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3">
        <v>30</v>
      </c>
      <c r="B726" s="100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319</v>
      </c>
      <c r="Z729" s="273"/>
      <c r="AA729" s="273"/>
      <c r="AB729" s="273"/>
      <c r="AC729" s="1001" t="s">
        <v>310</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15">
      <c r="A730" s="1003">
        <v>1</v>
      </c>
      <c r="B730" s="100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3">
        <v>2</v>
      </c>
      <c r="B731" s="100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3">
        <v>3</v>
      </c>
      <c r="B732" s="100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3">
        <v>4</v>
      </c>
      <c r="B733" s="100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3">
        <v>5</v>
      </c>
      <c r="B734" s="100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3">
        <v>6</v>
      </c>
      <c r="B735" s="100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3">
        <v>7</v>
      </c>
      <c r="B736" s="100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3">
        <v>8</v>
      </c>
      <c r="B737" s="100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3">
        <v>9</v>
      </c>
      <c r="B738" s="100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3">
        <v>10</v>
      </c>
      <c r="B739" s="100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3">
        <v>11</v>
      </c>
      <c r="B740" s="100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3">
        <v>12</v>
      </c>
      <c r="B741" s="100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3">
        <v>13</v>
      </c>
      <c r="B742" s="100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3">
        <v>14</v>
      </c>
      <c r="B743" s="100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3">
        <v>15</v>
      </c>
      <c r="B744" s="100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3">
        <v>16</v>
      </c>
      <c r="B745" s="100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3">
        <v>17</v>
      </c>
      <c r="B746" s="100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3">
        <v>18</v>
      </c>
      <c r="B747" s="100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3">
        <v>19</v>
      </c>
      <c r="B748" s="100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3">
        <v>20</v>
      </c>
      <c r="B749" s="100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3">
        <v>21</v>
      </c>
      <c r="B750" s="100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3">
        <v>22</v>
      </c>
      <c r="B751" s="100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3">
        <v>23</v>
      </c>
      <c r="B752" s="100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3">
        <v>24</v>
      </c>
      <c r="B753" s="100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3">
        <v>25</v>
      </c>
      <c r="B754" s="100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3">
        <v>26</v>
      </c>
      <c r="B755" s="100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3">
        <v>27</v>
      </c>
      <c r="B756" s="100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3">
        <v>28</v>
      </c>
      <c r="B757" s="100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3">
        <v>29</v>
      </c>
      <c r="B758" s="100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3">
        <v>30</v>
      </c>
      <c r="B759" s="100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319</v>
      </c>
      <c r="Z762" s="273"/>
      <c r="AA762" s="273"/>
      <c r="AB762" s="273"/>
      <c r="AC762" s="1001" t="s">
        <v>310</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15">
      <c r="A763" s="1003">
        <v>1</v>
      </c>
      <c r="B763" s="100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3">
        <v>2</v>
      </c>
      <c r="B764" s="100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3">
        <v>3</v>
      </c>
      <c r="B765" s="100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3">
        <v>4</v>
      </c>
      <c r="B766" s="100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3">
        <v>5</v>
      </c>
      <c r="B767" s="100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3">
        <v>6</v>
      </c>
      <c r="B768" s="100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3">
        <v>7</v>
      </c>
      <c r="B769" s="100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3">
        <v>8</v>
      </c>
      <c r="B770" s="100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3">
        <v>9</v>
      </c>
      <c r="B771" s="100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3">
        <v>10</v>
      </c>
      <c r="B772" s="100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3">
        <v>11</v>
      </c>
      <c r="B773" s="100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3">
        <v>12</v>
      </c>
      <c r="B774" s="100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3">
        <v>13</v>
      </c>
      <c r="B775" s="100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3">
        <v>14</v>
      </c>
      <c r="B776" s="100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3">
        <v>15</v>
      </c>
      <c r="B777" s="100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3">
        <v>16</v>
      </c>
      <c r="B778" s="100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3">
        <v>17</v>
      </c>
      <c r="B779" s="100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3">
        <v>18</v>
      </c>
      <c r="B780" s="100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3">
        <v>19</v>
      </c>
      <c r="B781" s="100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3">
        <v>20</v>
      </c>
      <c r="B782" s="100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3">
        <v>21</v>
      </c>
      <c r="B783" s="100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3">
        <v>22</v>
      </c>
      <c r="B784" s="100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3">
        <v>23</v>
      </c>
      <c r="B785" s="100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3">
        <v>24</v>
      </c>
      <c r="B786" s="100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3">
        <v>25</v>
      </c>
      <c r="B787" s="100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3">
        <v>26</v>
      </c>
      <c r="B788" s="100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3">
        <v>27</v>
      </c>
      <c r="B789" s="100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3">
        <v>28</v>
      </c>
      <c r="B790" s="100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3">
        <v>29</v>
      </c>
      <c r="B791" s="100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3">
        <v>30</v>
      </c>
      <c r="B792" s="100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319</v>
      </c>
      <c r="Z795" s="273"/>
      <c r="AA795" s="273"/>
      <c r="AB795" s="273"/>
      <c r="AC795" s="1001" t="s">
        <v>310</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15">
      <c r="A796" s="1003">
        <v>1</v>
      </c>
      <c r="B796" s="100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3">
        <v>2</v>
      </c>
      <c r="B797" s="100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3">
        <v>3</v>
      </c>
      <c r="B798" s="100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3">
        <v>4</v>
      </c>
      <c r="B799" s="100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3">
        <v>5</v>
      </c>
      <c r="B800" s="100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3">
        <v>6</v>
      </c>
      <c r="B801" s="100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3">
        <v>7</v>
      </c>
      <c r="B802" s="100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3">
        <v>8</v>
      </c>
      <c r="B803" s="100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3">
        <v>9</v>
      </c>
      <c r="B804" s="100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3">
        <v>10</v>
      </c>
      <c r="B805" s="100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3">
        <v>11</v>
      </c>
      <c r="B806" s="100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3">
        <v>12</v>
      </c>
      <c r="B807" s="100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3">
        <v>13</v>
      </c>
      <c r="B808" s="100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3">
        <v>14</v>
      </c>
      <c r="B809" s="100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3">
        <v>15</v>
      </c>
      <c r="B810" s="100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3">
        <v>16</v>
      </c>
      <c r="B811" s="100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3">
        <v>17</v>
      </c>
      <c r="B812" s="100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3">
        <v>18</v>
      </c>
      <c r="B813" s="100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3">
        <v>19</v>
      </c>
      <c r="B814" s="100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3">
        <v>20</v>
      </c>
      <c r="B815" s="100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3">
        <v>21</v>
      </c>
      <c r="B816" s="100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3">
        <v>22</v>
      </c>
      <c r="B817" s="100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3">
        <v>23</v>
      </c>
      <c r="B818" s="100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3">
        <v>24</v>
      </c>
      <c r="B819" s="100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3">
        <v>25</v>
      </c>
      <c r="B820" s="100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3">
        <v>26</v>
      </c>
      <c r="B821" s="100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3">
        <v>27</v>
      </c>
      <c r="B822" s="100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3">
        <v>28</v>
      </c>
      <c r="B823" s="100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3">
        <v>29</v>
      </c>
      <c r="B824" s="100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3">
        <v>30</v>
      </c>
      <c r="B825" s="100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319</v>
      </c>
      <c r="Z828" s="273"/>
      <c r="AA828" s="273"/>
      <c r="AB828" s="273"/>
      <c r="AC828" s="1001" t="s">
        <v>310</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15">
      <c r="A829" s="1003">
        <v>1</v>
      </c>
      <c r="B829" s="100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3">
        <v>2</v>
      </c>
      <c r="B830" s="100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3">
        <v>3</v>
      </c>
      <c r="B831" s="100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3">
        <v>4</v>
      </c>
      <c r="B832" s="100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3">
        <v>5</v>
      </c>
      <c r="B833" s="100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3">
        <v>6</v>
      </c>
      <c r="B834" s="100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3">
        <v>7</v>
      </c>
      <c r="B835" s="100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3">
        <v>8</v>
      </c>
      <c r="B836" s="100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3">
        <v>9</v>
      </c>
      <c r="B837" s="100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3">
        <v>10</v>
      </c>
      <c r="B838" s="100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3">
        <v>11</v>
      </c>
      <c r="B839" s="100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3">
        <v>12</v>
      </c>
      <c r="B840" s="100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3">
        <v>13</v>
      </c>
      <c r="B841" s="100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3">
        <v>14</v>
      </c>
      <c r="B842" s="100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3">
        <v>15</v>
      </c>
      <c r="B843" s="100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3">
        <v>16</v>
      </c>
      <c r="B844" s="100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3">
        <v>17</v>
      </c>
      <c r="B845" s="100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3">
        <v>18</v>
      </c>
      <c r="B846" s="100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3">
        <v>19</v>
      </c>
      <c r="B847" s="100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3">
        <v>20</v>
      </c>
      <c r="B848" s="100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3">
        <v>21</v>
      </c>
      <c r="B849" s="100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3">
        <v>22</v>
      </c>
      <c r="B850" s="100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3">
        <v>23</v>
      </c>
      <c r="B851" s="100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3">
        <v>24</v>
      </c>
      <c r="B852" s="100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3">
        <v>25</v>
      </c>
      <c r="B853" s="100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3">
        <v>26</v>
      </c>
      <c r="B854" s="100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3">
        <v>27</v>
      </c>
      <c r="B855" s="100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3">
        <v>28</v>
      </c>
      <c r="B856" s="100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3">
        <v>29</v>
      </c>
      <c r="B857" s="100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3">
        <v>30</v>
      </c>
      <c r="B858" s="100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319</v>
      </c>
      <c r="Z861" s="273"/>
      <c r="AA861" s="273"/>
      <c r="AB861" s="273"/>
      <c r="AC861" s="1001" t="s">
        <v>310</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15">
      <c r="A862" s="1003">
        <v>1</v>
      </c>
      <c r="B862" s="100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3">
        <v>2</v>
      </c>
      <c r="B863" s="100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3">
        <v>3</v>
      </c>
      <c r="B864" s="100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3">
        <v>4</v>
      </c>
      <c r="B865" s="100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3">
        <v>5</v>
      </c>
      <c r="B866" s="100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3">
        <v>6</v>
      </c>
      <c r="B867" s="100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3">
        <v>7</v>
      </c>
      <c r="B868" s="100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3">
        <v>8</v>
      </c>
      <c r="B869" s="100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3">
        <v>9</v>
      </c>
      <c r="B870" s="100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3">
        <v>10</v>
      </c>
      <c r="B871" s="100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3">
        <v>11</v>
      </c>
      <c r="B872" s="100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3">
        <v>12</v>
      </c>
      <c r="B873" s="100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3">
        <v>13</v>
      </c>
      <c r="B874" s="100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3">
        <v>14</v>
      </c>
      <c r="B875" s="100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3">
        <v>15</v>
      </c>
      <c r="B876" s="100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3">
        <v>16</v>
      </c>
      <c r="B877" s="100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3">
        <v>17</v>
      </c>
      <c r="B878" s="100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3">
        <v>18</v>
      </c>
      <c r="B879" s="100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3">
        <v>19</v>
      </c>
      <c r="B880" s="100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3">
        <v>20</v>
      </c>
      <c r="B881" s="100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3">
        <v>21</v>
      </c>
      <c r="B882" s="100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3">
        <v>22</v>
      </c>
      <c r="B883" s="100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3">
        <v>23</v>
      </c>
      <c r="B884" s="100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3">
        <v>24</v>
      </c>
      <c r="B885" s="100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3">
        <v>25</v>
      </c>
      <c r="B886" s="100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3">
        <v>26</v>
      </c>
      <c r="B887" s="100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3">
        <v>27</v>
      </c>
      <c r="B888" s="100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3">
        <v>28</v>
      </c>
      <c r="B889" s="100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3">
        <v>29</v>
      </c>
      <c r="B890" s="100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3">
        <v>30</v>
      </c>
      <c r="B891" s="100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319</v>
      </c>
      <c r="Z894" s="273"/>
      <c r="AA894" s="273"/>
      <c r="AB894" s="273"/>
      <c r="AC894" s="1001" t="s">
        <v>310</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15">
      <c r="A895" s="1003">
        <v>1</v>
      </c>
      <c r="B895" s="100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3">
        <v>2</v>
      </c>
      <c r="B896" s="100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3">
        <v>3</v>
      </c>
      <c r="B897" s="100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3">
        <v>4</v>
      </c>
      <c r="B898" s="100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3">
        <v>5</v>
      </c>
      <c r="B899" s="100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3">
        <v>6</v>
      </c>
      <c r="B900" s="100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3">
        <v>7</v>
      </c>
      <c r="B901" s="100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3">
        <v>8</v>
      </c>
      <c r="B902" s="100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3">
        <v>9</v>
      </c>
      <c r="B903" s="100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3">
        <v>10</v>
      </c>
      <c r="B904" s="100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3">
        <v>11</v>
      </c>
      <c r="B905" s="100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3">
        <v>12</v>
      </c>
      <c r="B906" s="100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3">
        <v>13</v>
      </c>
      <c r="B907" s="100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3">
        <v>14</v>
      </c>
      <c r="B908" s="100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3">
        <v>15</v>
      </c>
      <c r="B909" s="100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3">
        <v>16</v>
      </c>
      <c r="B910" s="100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3">
        <v>17</v>
      </c>
      <c r="B911" s="100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3">
        <v>18</v>
      </c>
      <c r="B912" s="100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3">
        <v>19</v>
      </c>
      <c r="B913" s="100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3">
        <v>20</v>
      </c>
      <c r="B914" s="100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3">
        <v>21</v>
      </c>
      <c r="B915" s="100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3">
        <v>22</v>
      </c>
      <c r="B916" s="100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3">
        <v>23</v>
      </c>
      <c r="B917" s="100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3">
        <v>24</v>
      </c>
      <c r="B918" s="100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3">
        <v>25</v>
      </c>
      <c r="B919" s="100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3">
        <v>26</v>
      </c>
      <c r="B920" s="100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3">
        <v>27</v>
      </c>
      <c r="B921" s="100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3">
        <v>28</v>
      </c>
      <c r="B922" s="100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3">
        <v>29</v>
      </c>
      <c r="B923" s="100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3">
        <v>30</v>
      </c>
      <c r="B924" s="100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319</v>
      </c>
      <c r="Z927" s="273"/>
      <c r="AA927" s="273"/>
      <c r="AB927" s="273"/>
      <c r="AC927" s="1001" t="s">
        <v>310</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15">
      <c r="A928" s="1003">
        <v>1</v>
      </c>
      <c r="B928" s="100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3">
        <v>2</v>
      </c>
      <c r="B929" s="100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3">
        <v>3</v>
      </c>
      <c r="B930" s="100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3">
        <v>4</v>
      </c>
      <c r="B931" s="100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3">
        <v>5</v>
      </c>
      <c r="B932" s="100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3">
        <v>6</v>
      </c>
      <c r="B933" s="100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3">
        <v>7</v>
      </c>
      <c r="B934" s="100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3">
        <v>8</v>
      </c>
      <c r="B935" s="100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3">
        <v>9</v>
      </c>
      <c r="B936" s="100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3">
        <v>10</v>
      </c>
      <c r="B937" s="100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3">
        <v>11</v>
      </c>
      <c r="B938" s="100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3">
        <v>12</v>
      </c>
      <c r="B939" s="100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3">
        <v>13</v>
      </c>
      <c r="B940" s="100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3">
        <v>14</v>
      </c>
      <c r="B941" s="100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3">
        <v>15</v>
      </c>
      <c r="B942" s="100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3">
        <v>16</v>
      </c>
      <c r="B943" s="100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3">
        <v>17</v>
      </c>
      <c r="B944" s="100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3">
        <v>18</v>
      </c>
      <c r="B945" s="100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3">
        <v>19</v>
      </c>
      <c r="B946" s="100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3">
        <v>20</v>
      </c>
      <c r="B947" s="100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3">
        <v>21</v>
      </c>
      <c r="B948" s="100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3">
        <v>22</v>
      </c>
      <c r="B949" s="100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3">
        <v>23</v>
      </c>
      <c r="B950" s="100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3">
        <v>24</v>
      </c>
      <c r="B951" s="100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3">
        <v>25</v>
      </c>
      <c r="B952" s="100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3">
        <v>26</v>
      </c>
      <c r="B953" s="100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3">
        <v>27</v>
      </c>
      <c r="B954" s="100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3">
        <v>28</v>
      </c>
      <c r="B955" s="100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3">
        <v>29</v>
      </c>
      <c r="B956" s="100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3">
        <v>30</v>
      </c>
      <c r="B957" s="100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319</v>
      </c>
      <c r="Z960" s="273"/>
      <c r="AA960" s="273"/>
      <c r="AB960" s="273"/>
      <c r="AC960" s="1001" t="s">
        <v>310</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15">
      <c r="A961" s="1003">
        <v>1</v>
      </c>
      <c r="B961" s="100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3">
        <v>2</v>
      </c>
      <c r="B962" s="100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3">
        <v>3</v>
      </c>
      <c r="B963" s="100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3">
        <v>4</v>
      </c>
      <c r="B964" s="100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3">
        <v>5</v>
      </c>
      <c r="B965" s="100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3">
        <v>6</v>
      </c>
      <c r="B966" s="100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3">
        <v>7</v>
      </c>
      <c r="B967" s="100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3">
        <v>8</v>
      </c>
      <c r="B968" s="100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3">
        <v>9</v>
      </c>
      <c r="B969" s="100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3">
        <v>10</v>
      </c>
      <c r="B970" s="100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3">
        <v>11</v>
      </c>
      <c r="B971" s="100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3">
        <v>12</v>
      </c>
      <c r="B972" s="100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3">
        <v>13</v>
      </c>
      <c r="B973" s="100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3">
        <v>14</v>
      </c>
      <c r="B974" s="100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3">
        <v>15</v>
      </c>
      <c r="B975" s="100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3">
        <v>16</v>
      </c>
      <c r="B976" s="100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3">
        <v>17</v>
      </c>
      <c r="B977" s="100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3">
        <v>18</v>
      </c>
      <c r="B978" s="100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3">
        <v>19</v>
      </c>
      <c r="B979" s="100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3">
        <v>20</v>
      </c>
      <c r="B980" s="100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3">
        <v>21</v>
      </c>
      <c r="B981" s="100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3">
        <v>22</v>
      </c>
      <c r="B982" s="100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3">
        <v>23</v>
      </c>
      <c r="B983" s="100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3">
        <v>24</v>
      </c>
      <c r="B984" s="100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3">
        <v>25</v>
      </c>
      <c r="B985" s="100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3">
        <v>26</v>
      </c>
      <c r="B986" s="100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3">
        <v>27</v>
      </c>
      <c r="B987" s="100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3">
        <v>28</v>
      </c>
      <c r="B988" s="100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3">
        <v>29</v>
      </c>
      <c r="B989" s="100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3">
        <v>30</v>
      </c>
      <c r="B990" s="100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319</v>
      </c>
      <c r="Z993" s="273"/>
      <c r="AA993" s="273"/>
      <c r="AB993" s="273"/>
      <c r="AC993" s="1001" t="s">
        <v>310</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15">
      <c r="A994" s="1003">
        <v>1</v>
      </c>
      <c r="B994" s="100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3">
        <v>2</v>
      </c>
      <c r="B995" s="100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3">
        <v>3</v>
      </c>
      <c r="B996" s="100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3">
        <v>4</v>
      </c>
      <c r="B997" s="100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3">
        <v>5</v>
      </c>
      <c r="B998" s="100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3">
        <v>6</v>
      </c>
      <c r="B999" s="100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3">
        <v>7</v>
      </c>
      <c r="B1000" s="100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3">
        <v>8</v>
      </c>
      <c r="B1001" s="100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3">
        <v>9</v>
      </c>
      <c r="B1002" s="100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3">
        <v>10</v>
      </c>
      <c r="B1003" s="100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3">
        <v>11</v>
      </c>
      <c r="B1004" s="100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3">
        <v>12</v>
      </c>
      <c r="B1005" s="100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3">
        <v>13</v>
      </c>
      <c r="B1006" s="100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3">
        <v>14</v>
      </c>
      <c r="B1007" s="100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3">
        <v>15</v>
      </c>
      <c r="B1008" s="100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3">
        <v>16</v>
      </c>
      <c r="B1009" s="100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3">
        <v>17</v>
      </c>
      <c r="B1010" s="100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3">
        <v>18</v>
      </c>
      <c r="B1011" s="100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3">
        <v>19</v>
      </c>
      <c r="B1012" s="100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3">
        <v>20</v>
      </c>
      <c r="B1013" s="100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3">
        <v>21</v>
      </c>
      <c r="B1014" s="100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3">
        <v>22</v>
      </c>
      <c r="B1015" s="100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3">
        <v>23</v>
      </c>
      <c r="B1016" s="100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3">
        <v>24</v>
      </c>
      <c r="B1017" s="100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3">
        <v>25</v>
      </c>
      <c r="B1018" s="100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3">
        <v>26</v>
      </c>
      <c r="B1019" s="100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3">
        <v>27</v>
      </c>
      <c r="B1020" s="100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3">
        <v>28</v>
      </c>
      <c r="B1021" s="100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3">
        <v>29</v>
      </c>
      <c r="B1022" s="100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3">
        <v>30</v>
      </c>
      <c r="B1023" s="100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319</v>
      </c>
      <c r="Z1026" s="273"/>
      <c r="AA1026" s="273"/>
      <c r="AB1026" s="273"/>
      <c r="AC1026" s="1001" t="s">
        <v>310</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15">
      <c r="A1027" s="1003">
        <v>1</v>
      </c>
      <c r="B1027" s="100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3">
        <v>2</v>
      </c>
      <c r="B1028" s="100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3">
        <v>3</v>
      </c>
      <c r="B1029" s="100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3">
        <v>4</v>
      </c>
      <c r="B1030" s="100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3">
        <v>5</v>
      </c>
      <c r="B1031" s="100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3">
        <v>6</v>
      </c>
      <c r="B1032" s="100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3">
        <v>7</v>
      </c>
      <c r="B1033" s="100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3">
        <v>8</v>
      </c>
      <c r="B1034" s="100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3">
        <v>9</v>
      </c>
      <c r="B1035" s="100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3">
        <v>10</v>
      </c>
      <c r="B1036" s="100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3">
        <v>11</v>
      </c>
      <c r="B1037" s="100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3">
        <v>12</v>
      </c>
      <c r="B1038" s="100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3">
        <v>13</v>
      </c>
      <c r="B1039" s="100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3">
        <v>14</v>
      </c>
      <c r="B1040" s="100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3">
        <v>15</v>
      </c>
      <c r="B1041" s="100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3">
        <v>16</v>
      </c>
      <c r="B1042" s="100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3">
        <v>17</v>
      </c>
      <c r="B1043" s="100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3">
        <v>18</v>
      </c>
      <c r="B1044" s="100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3">
        <v>19</v>
      </c>
      <c r="B1045" s="100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3">
        <v>20</v>
      </c>
      <c r="B1046" s="100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3">
        <v>21</v>
      </c>
      <c r="B1047" s="100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3">
        <v>22</v>
      </c>
      <c r="B1048" s="100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3">
        <v>23</v>
      </c>
      <c r="B1049" s="100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3">
        <v>24</v>
      </c>
      <c r="B1050" s="100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3">
        <v>25</v>
      </c>
      <c r="B1051" s="100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3">
        <v>26</v>
      </c>
      <c r="B1052" s="100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3">
        <v>27</v>
      </c>
      <c r="B1053" s="100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3">
        <v>28</v>
      </c>
      <c r="B1054" s="100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3">
        <v>29</v>
      </c>
      <c r="B1055" s="100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3">
        <v>30</v>
      </c>
      <c r="B1056" s="100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319</v>
      </c>
      <c r="Z1059" s="273"/>
      <c r="AA1059" s="273"/>
      <c r="AB1059" s="273"/>
      <c r="AC1059" s="1001" t="s">
        <v>310</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15">
      <c r="A1060" s="1003">
        <v>1</v>
      </c>
      <c r="B1060" s="100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3">
        <v>2</v>
      </c>
      <c r="B1061" s="100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3">
        <v>3</v>
      </c>
      <c r="B1062" s="100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3">
        <v>4</v>
      </c>
      <c r="B1063" s="100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3">
        <v>5</v>
      </c>
      <c r="B1064" s="100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3">
        <v>6</v>
      </c>
      <c r="B1065" s="100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3">
        <v>7</v>
      </c>
      <c r="B1066" s="100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3">
        <v>8</v>
      </c>
      <c r="B1067" s="100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3">
        <v>9</v>
      </c>
      <c r="B1068" s="100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3">
        <v>10</v>
      </c>
      <c r="B1069" s="100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3">
        <v>11</v>
      </c>
      <c r="B1070" s="100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3">
        <v>12</v>
      </c>
      <c r="B1071" s="100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3">
        <v>13</v>
      </c>
      <c r="B1072" s="100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3">
        <v>14</v>
      </c>
      <c r="B1073" s="100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3">
        <v>15</v>
      </c>
      <c r="B1074" s="100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3">
        <v>16</v>
      </c>
      <c r="B1075" s="100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3">
        <v>17</v>
      </c>
      <c r="B1076" s="100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3">
        <v>18</v>
      </c>
      <c r="B1077" s="100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3">
        <v>19</v>
      </c>
      <c r="B1078" s="100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3">
        <v>20</v>
      </c>
      <c r="B1079" s="100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3">
        <v>21</v>
      </c>
      <c r="B1080" s="100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3">
        <v>22</v>
      </c>
      <c r="B1081" s="100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3">
        <v>23</v>
      </c>
      <c r="B1082" s="100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3">
        <v>24</v>
      </c>
      <c r="B1083" s="100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3">
        <v>25</v>
      </c>
      <c r="B1084" s="100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3">
        <v>26</v>
      </c>
      <c r="B1085" s="100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3">
        <v>27</v>
      </c>
      <c r="B1086" s="100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3">
        <v>28</v>
      </c>
      <c r="B1087" s="100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3">
        <v>29</v>
      </c>
      <c r="B1088" s="100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3">
        <v>30</v>
      </c>
      <c r="B1089" s="100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319</v>
      </c>
      <c r="Z1092" s="273"/>
      <c r="AA1092" s="273"/>
      <c r="AB1092" s="273"/>
      <c r="AC1092" s="1001" t="s">
        <v>310</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15">
      <c r="A1093" s="1003">
        <v>1</v>
      </c>
      <c r="B1093" s="100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3">
        <v>2</v>
      </c>
      <c r="B1094" s="100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3">
        <v>3</v>
      </c>
      <c r="B1095" s="100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3">
        <v>4</v>
      </c>
      <c r="B1096" s="100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3">
        <v>5</v>
      </c>
      <c r="B1097" s="100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3">
        <v>6</v>
      </c>
      <c r="B1098" s="100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3">
        <v>7</v>
      </c>
      <c r="B1099" s="100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3">
        <v>8</v>
      </c>
      <c r="B1100" s="100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3">
        <v>9</v>
      </c>
      <c r="B1101" s="100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3">
        <v>10</v>
      </c>
      <c r="B1102" s="100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3">
        <v>11</v>
      </c>
      <c r="B1103" s="100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3">
        <v>12</v>
      </c>
      <c r="B1104" s="100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3">
        <v>13</v>
      </c>
      <c r="B1105" s="100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3">
        <v>14</v>
      </c>
      <c r="B1106" s="100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3">
        <v>15</v>
      </c>
      <c r="B1107" s="100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3">
        <v>16</v>
      </c>
      <c r="B1108" s="100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3">
        <v>17</v>
      </c>
      <c r="B1109" s="100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3">
        <v>18</v>
      </c>
      <c r="B1110" s="100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3">
        <v>19</v>
      </c>
      <c r="B1111" s="100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3">
        <v>20</v>
      </c>
      <c r="B1112" s="100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3">
        <v>21</v>
      </c>
      <c r="B1113" s="100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3">
        <v>22</v>
      </c>
      <c r="B1114" s="100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3">
        <v>23</v>
      </c>
      <c r="B1115" s="100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3">
        <v>24</v>
      </c>
      <c r="B1116" s="100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3">
        <v>25</v>
      </c>
      <c r="B1117" s="100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3">
        <v>26</v>
      </c>
      <c r="B1118" s="100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3">
        <v>27</v>
      </c>
      <c r="B1119" s="100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3">
        <v>28</v>
      </c>
      <c r="B1120" s="100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3">
        <v>29</v>
      </c>
      <c r="B1121" s="100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3">
        <v>30</v>
      </c>
      <c r="B1122" s="100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319</v>
      </c>
      <c r="Z1125" s="273"/>
      <c r="AA1125" s="273"/>
      <c r="AB1125" s="273"/>
      <c r="AC1125" s="1001" t="s">
        <v>310</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15">
      <c r="A1126" s="1003">
        <v>1</v>
      </c>
      <c r="B1126" s="100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3">
        <v>2</v>
      </c>
      <c r="B1127" s="100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3">
        <v>3</v>
      </c>
      <c r="B1128" s="100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3">
        <v>4</v>
      </c>
      <c r="B1129" s="100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3">
        <v>5</v>
      </c>
      <c r="B1130" s="100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3">
        <v>6</v>
      </c>
      <c r="B1131" s="100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3">
        <v>7</v>
      </c>
      <c r="B1132" s="100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3">
        <v>8</v>
      </c>
      <c r="B1133" s="100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3">
        <v>9</v>
      </c>
      <c r="B1134" s="100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3">
        <v>10</v>
      </c>
      <c r="B1135" s="100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3">
        <v>11</v>
      </c>
      <c r="B1136" s="100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3">
        <v>12</v>
      </c>
      <c r="B1137" s="100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3">
        <v>13</v>
      </c>
      <c r="B1138" s="100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3">
        <v>14</v>
      </c>
      <c r="B1139" s="100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3">
        <v>15</v>
      </c>
      <c r="B1140" s="100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3">
        <v>16</v>
      </c>
      <c r="B1141" s="100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3">
        <v>17</v>
      </c>
      <c r="B1142" s="100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3">
        <v>18</v>
      </c>
      <c r="B1143" s="100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3">
        <v>19</v>
      </c>
      <c r="B1144" s="100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3">
        <v>20</v>
      </c>
      <c r="B1145" s="100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3">
        <v>21</v>
      </c>
      <c r="B1146" s="100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3">
        <v>22</v>
      </c>
      <c r="B1147" s="100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3">
        <v>23</v>
      </c>
      <c r="B1148" s="100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3">
        <v>24</v>
      </c>
      <c r="B1149" s="100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3">
        <v>25</v>
      </c>
      <c r="B1150" s="100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3">
        <v>26</v>
      </c>
      <c r="B1151" s="100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3">
        <v>27</v>
      </c>
      <c r="B1152" s="100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3">
        <v>28</v>
      </c>
      <c r="B1153" s="100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3">
        <v>29</v>
      </c>
      <c r="B1154" s="100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3">
        <v>30</v>
      </c>
      <c r="B1155" s="100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319</v>
      </c>
      <c r="Z1158" s="273"/>
      <c r="AA1158" s="273"/>
      <c r="AB1158" s="273"/>
      <c r="AC1158" s="1001" t="s">
        <v>310</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15">
      <c r="A1159" s="1003">
        <v>1</v>
      </c>
      <c r="B1159" s="100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3">
        <v>2</v>
      </c>
      <c r="B1160" s="100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3">
        <v>3</v>
      </c>
      <c r="B1161" s="100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3">
        <v>4</v>
      </c>
      <c r="B1162" s="100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3">
        <v>5</v>
      </c>
      <c r="B1163" s="100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3">
        <v>6</v>
      </c>
      <c r="B1164" s="100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3">
        <v>7</v>
      </c>
      <c r="B1165" s="100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3">
        <v>8</v>
      </c>
      <c r="B1166" s="100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3">
        <v>9</v>
      </c>
      <c r="B1167" s="100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3">
        <v>10</v>
      </c>
      <c r="B1168" s="100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3">
        <v>11</v>
      </c>
      <c r="B1169" s="100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3">
        <v>12</v>
      </c>
      <c r="B1170" s="100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3">
        <v>13</v>
      </c>
      <c r="B1171" s="100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3">
        <v>14</v>
      </c>
      <c r="B1172" s="100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3">
        <v>15</v>
      </c>
      <c r="B1173" s="100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3">
        <v>16</v>
      </c>
      <c r="B1174" s="100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3">
        <v>17</v>
      </c>
      <c r="B1175" s="100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3">
        <v>18</v>
      </c>
      <c r="B1176" s="100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3">
        <v>19</v>
      </c>
      <c r="B1177" s="100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3">
        <v>20</v>
      </c>
      <c r="B1178" s="100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3">
        <v>21</v>
      </c>
      <c r="B1179" s="100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3">
        <v>22</v>
      </c>
      <c r="B1180" s="100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3">
        <v>23</v>
      </c>
      <c r="B1181" s="100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3">
        <v>24</v>
      </c>
      <c r="B1182" s="100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3">
        <v>25</v>
      </c>
      <c r="B1183" s="100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3">
        <v>26</v>
      </c>
      <c r="B1184" s="100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3">
        <v>27</v>
      </c>
      <c r="B1185" s="100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3">
        <v>28</v>
      </c>
      <c r="B1186" s="100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3">
        <v>29</v>
      </c>
      <c r="B1187" s="100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3">
        <v>30</v>
      </c>
      <c r="B1188" s="100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319</v>
      </c>
      <c r="Z1191" s="273"/>
      <c r="AA1191" s="273"/>
      <c r="AB1191" s="273"/>
      <c r="AC1191" s="1001" t="s">
        <v>310</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15">
      <c r="A1192" s="1003">
        <v>1</v>
      </c>
      <c r="B1192" s="100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3">
        <v>2</v>
      </c>
      <c r="B1193" s="100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3">
        <v>3</v>
      </c>
      <c r="B1194" s="100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3">
        <v>4</v>
      </c>
      <c r="B1195" s="100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3">
        <v>5</v>
      </c>
      <c r="B1196" s="100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3">
        <v>6</v>
      </c>
      <c r="B1197" s="100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3">
        <v>7</v>
      </c>
      <c r="B1198" s="100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3">
        <v>8</v>
      </c>
      <c r="B1199" s="100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3">
        <v>9</v>
      </c>
      <c r="B1200" s="100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3">
        <v>10</v>
      </c>
      <c r="B1201" s="100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3">
        <v>11</v>
      </c>
      <c r="B1202" s="100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3">
        <v>12</v>
      </c>
      <c r="B1203" s="100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3">
        <v>13</v>
      </c>
      <c r="B1204" s="100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3">
        <v>14</v>
      </c>
      <c r="B1205" s="100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3">
        <v>15</v>
      </c>
      <c r="B1206" s="100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3">
        <v>16</v>
      </c>
      <c r="B1207" s="100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3">
        <v>17</v>
      </c>
      <c r="B1208" s="100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3">
        <v>18</v>
      </c>
      <c r="B1209" s="100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3">
        <v>19</v>
      </c>
      <c r="B1210" s="100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3">
        <v>20</v>
      </c>
      <c r="B1211" s="100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3">
        <v>21</v>
      </c>
      <c r="B1212" s="100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3">
        <v>22</v>
      </c>
      <c r="B1213" s="100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3">
        <v>23</v>
      </c>
      <c r="B1214" s="100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3">
        <v>24</v>
      </c>
      <c r="B1215" s="100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3">
        <v>25</v>
      </c>
      <c r="B1216" s="100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3">
        <v>26</v>
      </c>
      <c r="B1217" s="100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3">
        <v>27</v>
      </c>
      <c r="B1218" s="100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3">
        <v>28</v>
      </c>
      <c r="B1219" s="100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3">
        <v>29</v>
      </c>
      <c r="B1220" s="100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3">
        <v>30</v>
      </c>
      <c r="B1221" s="100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319</v>
      </c>
      <c r="Z1224" s="273"/>
      <c r="AA1224" s="273"/>
      <c r="AB1224" s="273"/>
      <c r="AC1224" s="1001" t="s">
        <v>310</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15">
      <c r="A1225" s="1003">
        <v>1</v>
      </c>
      <c r="B1225" s="100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3">
        <v>2</v>
      </c>
      <c r="B1226" s="100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3">
        <v>3</v>
      </c>
      <c r="B1227" s="100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3">
        <v>4</v>
      </c>
      <c r="B1228" s="100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3">
        <v>5</v>
      </c>
      <c r="B1229" s="100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3">
        <v>6</v>
      </c>
      <c r="B1230" s="100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3">
        <v>7</v>
      </c>
      <c r="B1231" s="100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3">
        <v>8</v>
      </c>
      <c r="B1232" s="100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3">
        <v>9</v>
      </c>
      <c r="B1233" s="100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3">
        <v>10</v>
      </c>
      <c r="B1234" s="100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3">
        <v>11</v>
      </c>
      <c r="B1235" s="100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3">
        <v>12</v>
      </c>
      <c r="B1236" s="100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3">
        <v>13</v>
      </c>
      <c r="B1237" s="100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3">
        <v>14</v>
      </c>
      <c r="B1238" s="100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3">
        <v>15</v>
      </c>
      <c r="B1239" s="100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3">
        <v>16</v>
      </c>
      <c r="B1240" s="100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3">
        <v>17</v>
      </c>
      <c r="B1241" s="100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3">
        <v>18</v>
      </c>
      <c r="B1242" s="100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3">
        <v>19</v>
      </c>
      <c r="B1243" s="100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3">
        <v>20</v>
      </c>
      <c r="B1244" s="100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3">
        <v>21</v>
      </c>
      <c r="B1245" s="100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3">
        <v>22</v>
      </c>
      <c r="B1246" s="100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3">
        <v>23</v>
      </c>
      <c r="B1247" s="100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3">
        <v>24</v>
      </c>
      <c r="B1248" s="100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3">
        <v>25</v>
      </c>
      <c r="B1249" s="100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3">
        <v>26</v>
      </c>
      <c r="B1250" s="100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3">
        <v>27</v>
      </c>
      <c r="B1251" s="100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3">
        <v>28</v>
      </c>
      <c r="B1252" s="100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3">
        <v>29</v>
      </c>
      <c r="B1253" s="100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3">
        <v>30</v>
      </c>
      <c r="B1254" s="100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319</v>
      </c>
      <c r="Z1257" s="273"/>
      <c r="AA1257" s="273"/>
      <c r="AB1257" s="273"/>
      <c r="AC1257" s="1001" t="s">
        <v>310</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15">
      <c r="A1258" s="1003">
        <v>1</v>
      </c>
      <c r="B1258" s="100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3">
        <v>2</v>
      </c>
      <c r="B1259" s="100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3">
        <v>3</v>
      </c>
      <c r="B1260" s="100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3">
        <v>4</v>
      </c>
      <c r="B1261" s="100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3">
        <v>5</v>
      </c>
      <c r="B1262" s="100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3">
        <v>6</v>
      </c>
      <c r="B1263" s="100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3">
        <v>7</v>
      </c>
      <c r="B1264" s="100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3">
        <v>8</v>
      </c>
      <c r="B1265" s="100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3">
        <v>9</v>
      </c>
      <c r="B1266" s="100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3">
        <v>10</v>
      </c>
      <c r="B1267" s="100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3">
        <v>11</v>
      </c>
      <c r="B1268" s="100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3">
        <v>12</v>
      </c>
      <c r="B1269" s="100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3">
        <v>13</v>
      </c>
      <c r="B1270" s="100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3">
        <v>14</v>
      </c>
      <c r="B1271" s="100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3">
        <v>15</v>
      </c>
      <c r="B1272" s="100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3">
        <v>16</v>
      </c>
      <c r="B1273" s="100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3">
        <v>17</v>
      </c>
      <c r="B1274" s="100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3">
        <v>18</v>
      </c>
      <c r="B1275" s="100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3">
        <v>19</v>
      </c>
      <c r="B1276" s="100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3">
        <v>20</v>
      </c>
      <c r="B1277" s="100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3">
        <v>21</v>
      </c>
      <c r="B1278" s="100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3">
        <v>22</v>
      </c>
      <c r="B1279" s="100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3">
        <v>23</v>
      </c>
      <c r="B1280" s="100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3">
        <v>24</v>
      </c>
      <c r="B1281" s="100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3">
        <v>25</v>
      </c>
      <c r="B1282" s="100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3">
        <v>26</v>
      </c>
      <c r="B1283" s="100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3">
        <v>27</v>
      </c>
      <c r="B1284" s="100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3">
        <v>28</v>
      </c>
      <c r="B1285" s="100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3">
        <v>29</v>
      </c>
      <c r="B1286" s="100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3">
        <v>30</v>
      </c>
      <c r="B1287" s="100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319</v>
      </c>
      <c r="Z1290" s="273"/>
      <c r="AA1290" s="273"/>
      <c r="AB1290" s="273"/>
      <c r="AC1290" s="1001" t="s">
        <v>310</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15">
      <c r="A1291" s="1003">
        <v>1</v>
      </c>
      <c r="B1291" s="100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3">
        <v>2</v>
      </c>
      <c r="B1292" s="100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3">
        <v>3</v>
      </c>
      <c r="B1293" s="100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3">
        <v>4</v>
      </c>
      <c r="B1294" s="100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3">
        <v>5</v>
      </c>
      <c r="B1295" s="100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3">
        <v>6</v>
      </c>
      <c r="B1296" s="100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3">
        <v>7</v>
      </c>
      <c r="B1297" s="100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3">
        <v>8</v>
      </c>
      <c r="B1298" s="100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3">
        <v>9</v>
      </c>
      <c r="B1299" s="100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3">
        <v>10</v>
      </c>
      <c r="B1300" s="100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3">
        <v>11</v>
      </c>
      <c r="B1301" s="100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3">
        <v>12</v>
      </c>
      <c r="B1302" s="100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3">
        <v>13</v>
      </c>
      <c r="B1303" s="100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3">
        <v>14</v>
      </c>
      <c r="B1304" s="100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3">
        <v>15</v>
      </c>
      <c r="B1305" s="100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3">
        <v>16</v>
      </c>
      <c r="B1306" s="100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3">
        <v>17</v>
      </c>
      <c r="B1307" s="100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3">
        <v>18</v>
      </c>
      <c r="B1308" s="100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3">
        <v>19</v>
      </c>
      <c r="B1309" s="100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3">
        <v>20</v>
      </c>
      <c r="B1310" s="100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3">
        <v>21</v>
      </c>
      <c r="B1311" s="100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3">
        <v>22</v>
      </c>
      <c r="B1312" s="100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3">
        <v>23</v>
      </c>
      <c r="B1313" s="100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3">
        <v>24</v>
      </c>
      <c r="B1314" s="100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3">
        <v>25</v>
      </c>
      <c r="B1315" s="100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3">
        <v>26</v>
      </c>
      <c r="B1316" s="100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3">
        <v>27</v>
      </c>
      <c r="B1317" s="100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3">
        <v>28</v>
      </c>
      <c r="B1318" s="100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3">
        <v>29</v>
      </c>
      <c r="B1319" s="100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3">
        <v>30</v>
      </c>
      <c r="B1320" s="100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2022-09-05T11:49:11Z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